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manto PH 7.3 08-04-21.xls" sheetId="1" r:id="rId1"/>
    <sheet name="auxiiar" sheetId="2" state="hidden" r:id="rId2"/>
    <sheet name="Dados planilhados" sheetId="3" r:id="rId3"/>
    <sheet name="Dados sem e com ABAP" sheetId="4" r:id="rId4"/>
  </sheets>
  <definedNames>
    <definedName name="_xlnm._FilterDatabase" localSheetId="2" hidden="1">'Dados planilhados'!$A$1:$H$1249</definedName>
  </definedNames>
  <calcPr calcId="144525"/>
  <extLst>
    <ext uri="GoogleSheetsCustomDataVersion1">
      <go:sheetsCustomData xmlns:go="http://customooxmlschemas.google.com/" r:id="" roundtripDataSignature="AMtx7mhrsVrEU8E2vfuaBT8g/2m2AoC7hw=="/>
    </ext>
  </extLst>
</workbook>
</file>

<file path=xl/calcChain.xml><?xml version="1.0" encoding="utf-8"?>
<calcChain xmlns="http://schemas.openxmlformats.org/spreadsheetml/2006/main">
  <c r="D961" i="3" l="1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F11" i="4" l="1"/>
  <c r="E11" i="4"/>
  <c r="F961" i="3"/>
  <c r="G961" i="3" s="1"/>
  <c r="F958" i="3"/>
  <c r="H958" i="3" s="1"/>
  <c r="F955" i="3"/>
  <c r="F952" i="3"/>
  <c r="H952" i="3" s="1"/>
  <c r="F949" i="3"/>
  <c r="F946" i="3"/>
  <c r="H946" i="3" s="1"/>
  <c r="F943" i="3"/>
  <c r="F940" i="3"/>
  <c r="H940" i="3" s="1"/>
  <c r="F937" i="3"/>
  <c r="H937" i="3" s="1"/>
  <c r="F934" i="3"/>
  <c r="F931" i="3"/>
  <c r="F928" i="3"/>
  <c r="G928" i="3" s="1"/>
  <c r="F925" i="3"/>
  <c r="H925" i="3" s="1"/>
  <c r="F922" i="3"/>
  <c r="H922" i="3" s="1"/>
  <c r="F919" i="3"/>
  <c r="F916" i="3"/>
  <c r="G916" i="3" s="1"/>
  <c r="F913" i="3"/>
  <c r="F910" i="3"/>
  <c r="F907" i="3"/>
  <c r="G907" i="3" s="1"/>
  <c r="F904" i="3"/>
  <c r="G904" i="3" s="1"/>
  <c r="F901" i="3"/>
  <c r="G901" i="3" s="1"/>
  <c r="F898" i="3"/>
  <c r="F895" i="3"/>
  <c r="G895" i="3" s="1"/>
  <c r="F892" i="3"/>
  <c r="G892" i="3" s="1"/>
  <c r="F889" i="3"/>
  <c r="F886" i="3"/>
  <c r="F883" i="3"/>
  <c r="G883" i="3" s="1"/>
  <c r="F880" i="3"/>
  <c r="F877" i="3"/>
  <c r="F874" i="3"/>
  <c r="F871" i="3"/>
  <c r="G871" i="3" s="1"/>
  <c r="F868" i="3"/>
  <c r="F865" i="3"/>
  <c r="F862" i="3"/>
  <c r="F859" i="3"/>
  <c r="F856" i="3"/>
  <c r="F853" i="3"/>
  <c r="F850" i="3"/>
  <c r="G850" i="3" s="1"/>
  <c r="F847" i="3"/>
  <c r="G847" i="3" s="1"/>
  <c r="F844" i="3"/>
  <c r="F841" i="3"/>
  <c r="F838" i="3"/>
  <c r="G838" i="3" s="1"/>
  <c r="F835" i="3"/>
  <c r="G835" i="3" s="1"/>
  <c r="F832" i="3"/>
  <c r="G832" i="3" s="1"/>
  <c r="F829" i="3"/>
  <c r="F826" i="3"/>
  <c r="F823" i="3"/>
  <c r="G823" i="3" s="1"/>
  <c r="F820" i="3"/>
  <c r="G820" i="3" s="1"/>
  <c r="F817" i="3"/>
  <c r="G817" i="3" s="1"/>
  <c r="F814" i="3"/>
  <c r="F811" i="3"/>
  <c r="F808" i="3"/>
  <c r="F805" i="3"/>
  <c r="G805" i="3" s="1"/>
  <c r="F802" i="3"/>
  <c r="G802" i="3" s="1"/>
  <c r="F799" i="3"/>
  <c r="F796" i="3"/>
  <c r="F793" i="3"/>
  <c r="F790" i="3"/>
  <c r="G790" i="3" s="1"/>
  <c r="F787" i="3"/>
  <c r="F784" i="3"/>
  <c r="F781" i="3"/>
  <c r="F778" i="3"/>
  <c r="G778" i="3" s="1"/>
  <c r="F775" i="3"/>
  <c r="F772" i="3"/>
  <c r="G772" i="3" s="1"/>
  <c r="F769" i="3"/>
  <c r="F766" i="3"/>
  <c r="F763" i="3"/>
  <c r="F760" i="3"/>
  <c r="G760" i="3" s="1"/>
  <c r="F757" i="3"/>
  <c r="F754" i="3"/>
  <c r="F751" i="3"/>
  <c r="F748" i="3"/>
  <c r="G748" i="3" s="1"/>
  <c r="F745" i="3"/>
  <c r="F742" i="3"/>
  <c r="F739" i="3"/>
  <c r="F736" i="3"/>
  <c r="F733" i="3"/>
  <c r="G733" i="3" s="1"/>
  <c r="F730" i="3"/>
  <c r="F727" i="3"/>
  <c r="F724" i="3"/>
  <c r="G724" i="3" s="1"/>
  <c r="F721" i="3"/>
  <c r="F718" i="3"/>
  <c r="F715" i="3"/>
  <c r="G715" i="3" s="1"/>
  <c r="F712" i="3"/>
  <c r="G712" i="3" s="1"/>
  <c r="F709" i="3"/>
  <c r="F706" i="3"/>
  <c r="F703" i="3"/>
  <c r="G703" i="3" s="1"/>
  <c r="F700" i="3"/>
  <c r="G700" i="3" s="1"/>
  <c r="F697" i="3"/>
  <c r="G697" i="3" s="1"/>
  <c r="F694" i="3"/>
  <c r="F691" i="3"/>
  <c r="G691" i="3" s="1"/>
  <c r="F688" i="3"/>
  <c r="G688" i="3" s="1"/>
  <c r="F685" i="3"/>
  <c r="G685" i="3" s="1"/>
  <c r="F682" i="3"/>
  <c r="F679" i="3"/>
  <c r="G679" i="3" s="1"/>
  <c r="F676" i="3"/>
  <c r="F673" i="3"/>
  <c r="F670" i="3"/>
  <c r="G670" i="3" s="1"/>
  <c r="F667" i="3"/>
  <c r="G667" i="3" s="1"/>
  <c r="F664" i="3"/>
  <c r="G664" i="3" s="1"/>
  <c r="F661" i="3"/>
  <c r="F658" i="3"/>
  <c r="G658" i="3" s="1"/>
  <c r="F655" i="3"/>
  <c r="F652" i="3"/>
  <c r="F649" i="3"/>
  <c r="F646" i="3"/>
  <c r="G646" i="3" s="1"/>
  <c r="F643" i="3"/>
  <c r="F640" i="3"/>
  <c r="F637" i="3"/>
  <c r="F634" i="3"/>
  <c r="G634" i="3" s="1"/>
  <c r="F631" i="3"/>
  <c r="G631" i="3" s="1"/>
  <c r="F628" i="3"/>
  <c r="G628" i="3" s="1"/>
  <c r="F625" i="3"/>
  <c r="G625" i="3" s="1"/>
  <c r="F622" i="3"/>
  <c r="F619" i="3"/>
  <c r="G619" i="3" s="1"/>
  <c r="F616" i="3"/>
  <c r="G616" i="3" s="1"/>
  <c r="F613" i="3"/>
  <c r="F610" i="3"/>
  <c r="F607" i="3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F580" i="3"/>
  <c r="G580" i="3" s="1"/>
  <c r="F577" i="3"/>
  <c r="G577" i="3" s="1"/>
  <c r="F574" i="3"/>
  <c r="F571" i="3"/>
  <c r="G571" i="3" s="1"/>
  <c r="F568" i="3"/>
  <c r="G568" i="3" s="1"/>
  <c r="F565" i="3"/>
  <c r="F562" i="3"/>
  <c r="G562" i="3" s="1"/>
  <c r="F559" i="3"/>
  <c r="F556" i="3"/>
  <c r="G556" i="3" s="1"/>
  <c r="F553" i="3"/>
  <c r="G553" i="3" s="1"/>
  <c r="F550" i="3"/>
  <c r="F547" i="3"/>
  <c r="G547" i="3" s="1"/>
  <c r="F544" i="3"/>
  <c r="G544" i="3" s="1"/>
  <c r="F541" i="3"/>
  <c r="F538" i="3"/>
  <c r="G538" i="3" s="1"/>
  <c r="F535" i="3"/>
  <c r="F532" i="3"/>
  <c r="H568" i="3" s="1"/>
  <c r="F529" i="3"/>
  <c r="F526" i="3"/>
  <c r="G526" i="3" s="1"/>
  <c r="F523" i="3"/>
  <c r="G523" i="3" s="1"/>
  <c r="F520" i="3"/>
  <c r="F517" i="3"/>
  <c r="G517" i="3" s="1"/>
  <c r="F514" i="3"/>
  <c r="F511" i="3"/>
  <c r="F508" i="3"/>
  <c r="G508" i="3" s="1"/>
  <c r="F505" i="3"/>
  <c r="F502" i="3"/>
  <c r="G502" i="3" s="1"/>
  <c r="F499" i="3"/>
  <c r="G499" i="3" s="1"/>
  <c r="F496" i="3"/>
  <c r="F493" i="3"/>
  <c r="G493" i="3" s="1"/>
  <c r="F490" i="3"/>
  <c r="F487" i="3"/>
  <c r="G487" i="3" s="1"/>
  <c r="F484" i="3"/>
  <c r="G484" i="3" s="1"/>
  <c r="F481" i="3"/>
  <c r="G481" i="3" s="1"/>
  <c r="F478" i="3"/>
  <c r="G478" i="3" s="1"/>
  <c r="F475" i="3"/>
  <c r="G475" i="3" s="1"/>
  <c r="F472" i="3"/>
  <c r="G472" i="3" s="1"/>
  <c r="F469" i="3"/>
  <c r="G469" i="3" s="1"/>
  <c r="F466" i="3"/>
  <c r="G466" i="3" s="1"/>
  <c r="F463" i="3"/>
  <c r="G463" i="3" s="1"/>
  <c r="F460" i="3"/>
  <c r="F457" i="3"/>
  <c r="G457" i="3" s="1"/>
  <c r="F454" i="3"/>
  <c r="G454" i="3" s="1"/>
  <c r="F451" i="3"/>
  <c r="G451" i="3" s="1"/>
  <c r="F448" i="3"/>
  <c r="G448" i="3" s="1"/>
  <c r="F445" i="3"/>
  <c r="G445" i="3" s="1"/>
  <c r="F442" i="3"/>
  <c r="F439" i="3"/>
  <c r="G439" i="3" s="1"/>
  <c r="F436" i="3"/>
  <c r="F433" i="3"/>
  <c r="F430" i="3"/>
  <c r="G430" i="3" s="1"/>
  <c r="F427" i="3"/>
  <c r="G427" i="3" s="1"/>
  <c r="F424" i="3"/>
  <c r="G424" i="3" s="1"/>
  <c r="F421" i="3"/>
  <c r="F418" i="3"/>
  <c r="G418" i="3" s="1"/>
  <c r="F415" i="3"/>
  <c r="G415" i="3" s="1"/>
  <c r="F412" i="3"/>
  <c r="F409" i="3"/>
  <c r="F406" i="3"/>
  <c r="G406" i="3" s="1"/>
  <c r="F403" i="3"/>
  <c r="G403" i="3" s="1"/>
  <c r="F400" i="3"/>
  <c r="F397" i="3"/>
  <c r="F394" i="3"/>
  <c r="G394" i="3" s="1"/>
  <c r="F391" i="3"/>
  <c r="G391" i="3" s="1"/>
  <c r="F388" i="3"/>
  <c r="G388" i="3" s="1"/>
  <c r="F385" i="3"/>
  <c r="G385" i="3" s="1"/>
  <c r="F382" i="3"/>
  <c r="F379" i="3"/>
  <c r="F376" i="3"/>
  <c r="F373" i="3"/>
  <c r="G373" i="3" s="1"/>
  <c r="F370" i="3"/>
  <c r="F367" i="3"/>
  <c r="F364" i="3"/>
  <c r="G364" i="3" s="1"/>
  <c r="F361" i="3"/>
  <c r="F358" i="3"/>
  <c r="F355" i="3"/>
  <c r="F352" i="3"/>
  <c r="F349" i="3"/>
  <c r="G349" i="3" s="1"/>
  <c r="F346" i="3"/>
  <c r="F343" i="3"/>
  <c r="F340" i="3"/>
  <c r="G340" i="3" s="1"/>
  <c r="F337" i="3"/>
  <c r="F334" i="3"/>
  <c r="F331" i="3"/>
  <c r="G331" i="3" s="1"/>
  <c r="F328" i="3"/>
  <c r="G328" i="3" s="1"/>
  <c r="F325" i="3"/>
  <c r="F322" i="3"/>
  <c r="G322" i="3" s="1"/>
  <c r="F319" i="3"/>
  <c r="G319" i="3" s="1"/>
  <c r="F316" i="3"/>
  <c r="G316" i="3" s="1"/>
  <c r="F313" i="3"/>
  <c r="F310" i="3"/>
  <c r="F307" i="3"/>
  <c r="F304" i="3"/>
  <c r="G304" i="3" s="1"/>
  <c r="F301" i="3"/>
  <c r="G301" i="3" s="1"/>
  <c r="F298" i="3"/>
  <c r="G298" i="3" s="1"/>
  <c r="F295" i="3"/>
  <c r="G295" i="3" s="1"/>
  <c r="F292" i="3"/>
  <c r="G292" i="3" s="1"/>
  <c r="F289" i="3"/>
  <c r="F286" i="3"/>
  <c r="G286" i="3" s="1"/>
  <c r="F283" i="3"/>
  <c r="G283" i="3" s="1"/>
  <c r="F280" i="3"/>
  <c r="F277" i="3"/>
  <c r="G277" i="3" s="1"/>
  <c r="F274" i="3"/>
  <c r="G274" i="3" s="1"/>
  <c r="F271" i="3"/>
  <c r="G271" i="3" s="1"/>
  <c r="F268" i="3"/>
  <c r="G268" i="3" s="1"/>
  <c r="F265" i="3"/>
  <c r="F262" i="3"/>
  <c r="G262" i="3" s="1"/>
  <c r="F259" i="3"/>
  <c r="G259" i="3" s="1"/>
  <c r="F256" i="3"/>
  <c r="F253" i="3"/>
  <c r="F250" i="3"/>
  <c r="G250" i="3" s="1"/>
  <c r="F247" i="3"/>
  <c r="G247" i="3" s="1"/>
  <c r="F244" i="3"/>
  <c r="F241" i="3"/>
  <c r="G241" i="3" s="1"/>
  <c r="F238" i="3"/>
  <c r="G238" i="3" s="1"/>
  <c r="F235" i="3"/>
  <c r="G235" i="3" s="1"/>
  <c r="F232" i="3"/>
  <c r="G232" i="3" s="1"/>
  <c r="F229" i="3"/>
  <c r="G229" i="3" s="1"/>
  <c r="F226" i="3"/>
  <c r="G226" i="3" s="1"/>
  <c r="F223" i="3"/>
  <c r="G223" i="3" s="1"/>
  <c r="F220" i="3"/>
  <c r="G220" i="3" s="1"/>
  <c r="F217" i="3"/>
  <c r="G217" i="3" s="1"/>
  <c r="F214" i="3"/>
  <c r="G214" i="3" s="1"/>
  <c r="F211" i="3"/>
  <c r="G211" i="3" s="1"/>
  <c r="F208" i="3"/>
  <c r="G208" i="3" s="1"/>
  <c r="F205" i="3"/>
  <c r="G205" i="3" s="1"/>
  <c r="F202" i="3"/>
  <c r="G202" i="3" s="1"/>
  <c r="F199" i="3"/>
  <c r="G199" i="3" s="1"/>
  <c r="F196" i="3"/>
  <c r="F193" i="3"/>
  <c r="G193" i="3" s="1"/>
  <c r="F190" i="3"/>
  <c r="G190" i="3" s="1"/>
  <c r="F187" i="3"/>
  <c r="F184" i="3"/>
  <c r="F181" i="3"/>
  <c r="G181" i="3" s="1"/>
  <c r="F178" i="3"/>
  <c r="G178" i="3" s="1"/>
  <c r="F175" i="3"/>
  <c r="F172" i="3"/>
  <c r="F169" i="3"/>
  <c r="G169" i="3" s="1"/>
  <c r="F166" i="3"/>
  <c r="G166" i="3" s="1"/>
  <c r="F163" i="3"/>
  <c r="F160" i="3"/>
  <c r="F157" i="3"/>
  <c r="G157" i="3" s="1"/>
  <c r="F154" i="3"/>
  <c r="G154" i="3" s="1"/>
  <c r="F151" i="3"/>
  <c r="G151" i="3" s="1"/>
  <c r="F148" i="3"/>
  <c r="F145" i="3"/>
  <c r="F142" i="3"/>
  <c r="G142" i="3" s="1"/>
  <c r="F139" i="3"/>
  <c r="F136" i="3"/>
  <c r="F133" i="3"/>
  <c r="G133" i="3" s="1"/>
  <c r="F130" i="3"/>
  <c r="F127" i="3"/>
  <c r="F124" i="3"/>
  <c r="G124" i="3" s="1"/>
  <c r="F121" i="3"/>
  <c r="F118" i="3"/>
  <c r="F115" i="3"/>
  <c r="F112" i="3"/>
  <c r="G112" i="3" s="1"/>
  <c r="F109" i="3"/>
  <c r="F106" i="3"/>
  <c r="G106" i="3" s="1"/>
  <c r="F103" i="3"/>
  <c r="F100" i="3"/>
  <c r="G100" i="3" s="1"/>
  <c r="F97" i="3"/>
  <c r="G97" i="3" s="1"/>
  <c r="F94" i="3"/>
  <c r="F91" i="3"/>
  <c r="G91" i="3" s="1"/>
  <c r="F88" i="3"/>
  <c r="G88" i="3" s="1"/>
  <c r="F85" i="3"/>
  <c r="F82" i="3"/>
  <c r="F79" i="3"/>
  <c r="G79" i="3" s="1"/>
  <c r="F76" i="3"/>
  <c r="G76" i="3" s="1"/>
  <c r="F73" i="3"/>
  <c r="F70" i="3"/>
  <c r="F67" i="3"/>
  <c r="G67" i="3" s="1"/>
  <c r="F64" i="3"/>
  <c r="G64" i="3" s="1"/>
  <c r="F61" i="3"/>
  <c r="F58" i="3"/>
  <c r="F55" i="3"/>
  <c r="G55" i="3" s="1"/>
  <c r="F52" i="3"/>
  <c r="G52" i="3" s="1"/>
  <c r="F49" i="3"/>
  <c r="F46" i="3"/>
  <c r="G46" i="3" s="1"/>
  <c r="F43" i="3"/>
  <c r="G43" i="3" s="1"/>
  <c r="F40" i="3"/>
  <c r="F37" i="3"/>
  <c r="F34" i="3"/>
  <c r="G34" i="3" s="1"/>
  <c r="F31" i="3"/>
  <c r="G31" i="3" s="1"/>
  <c r="F28" i="3"/>
  <c r="F25" i="3"/>
  <c r="F22" i="3"/>
  <c r="F19" i="3"/>
  <c r="G19" i="3" s="1"/>
  <c r="F16" i="3"/>
  <c r="F13" i="3"/>
  <c r="F10" i="3"/>
  <c r="F7" i="3"/>
  <c r="G7" i="3" s="1"/>
  <c r="F4" i="3"/>
  <c r="H7" i="3" l="1"/>
  <c r="H193" i="3"/>
  <c r="G11" i="4"/>
  <c r="H367" i="3"/>
  <c r="H880" i="3"/>
  <c r="H391" i="3"/>
  <c r="H928" i="3"/>
  <c r="G880" i="3"/>
  <c r="H742" i="3"/>
  <c r="H826" i="3"/>
  <c r="H325" i="3"/>
  <c r="H586" i="3"/>
  <c r="H610" i="3"/>
  <c r="H10" i="3"/>
  <c r="H22" i="3"/>
  <c r="H58" i="3"/>
  <c r="H268" i="3"/>
  <c r="H346" i="3"/>
  <c r="H400" i="3"/>
  <c r="H613" i="3"/>
  <c r="H337" i="3"/>
  <c r="H136" i="3"/>
  <c r="H511" i="3"/>
  <c r="H745" i="3"/>
  <c r="H769" i="3"/>
  <c r="H802" i="3"/>
  <c r="H814" i="3"/>
  <c r="H121" i="3"/>
  <c r="H286" i="3"/>
  <c r="H289" i="3"/>
  <c r="G337" i="3"/>
  <c r="H601" i="3"/>
  <c r="G940" i="3"/>
  <c r="G946" i="3"/>
  <c r="H82" i="3"/>
  <c r="G244" i="3"/>
  <c r="G613" i="3"/>
  <c r="H736" i="3"/>
  <c r="G745" i="3"/>
  <c r="H781" i="3"/>
  <c r="H793" i="3"/>
  <c r="H805" i="3"/>
  <c r="G814" i="3"/>
  <c r="H817" i="3"/>
  <c r="H265" i="3"/>
  <c r="H385" i="3"/>
  <c r="H733" i="3"/>
  <c r="H778" i="3"/>
  <c r="H799" i="3"/>
  <c r="H73" i="3"/>
  <c r="H256" i="3"/>
  <c r="H310" i="3"/>
  <c r="H46" i="3"/>
  <c r="H124" i="3"/>
  <c r="H283" i="3"/>
  <c r="H313" i="3"/>
  <c r="H334" i="3"/>
  <c r="H361" i="3"/>
  <c r="H382" i="3"/>
  <c r="H406" i="3"/>
  <c r="H622" i="3"/>
  <c r="H730" i="3"/>
  <c r="H757" i="3"/>
  <c r="H775" i="3"/>
  <c r="G793" i="3"/>
  <c r="H961" i="3"/>
  <c r="H160" i="3"/>
  <c r="H166" i="3"/>
  <c r="H175" i="3"/>
  <c r="G307" i="3"/>
  <c r="H307" i="3"/>
  <c r="G352" i="3"/>
  <c r="H352" i="3"/>
  <c r="H754" i="3"/>
  <c r="G754" i="3"/>
  <c r="G10" i="3"/>
  <c r="H28" i="3"/>
  <c r="H49" i="3"/>
  <c r="H109" i="3"/>
  <c r="H112" i="3"/>
  <c r="G121" i="3"/>
  <c r="G148" i="3"/>
  <c r="H154" i="3"/>
  <c r="H163" i="3"/>
  <c r="H181" i="3"/>
  <c r="H355" i="3"/>
  <c r="G361" i="3"/>
  <c r="G367" i="3"/>
  <c r="H373" i="3"/>
  <c r="G382" i="3"/>
  <c r="H547" i="3"/>
  <c r="H553" i="3"/>
  <c r="H577" i="3"/>
  <c r="G610" i="3"/>
  <c r="H655" i="3"/>
  <c r="H658" i="3"/>
  <c r="G742" i="3"/>
  <c r="G826" i="3"/>
  <c r="H847" i="3"/>
  <c r="H859" i="3"/>
  <c r="G859" i="3"/>
  <c r="H904" i="3"/>
  <c r="H877" i="3"/>
  <c r="G877" i="3"/>
  <c r="H895" i="3"/>
  <c r="H949" i="3"/>
  <c r="G949" i="3"/>
  <c r="H13" i="3"/>
  <c r="G22" i="3"/>
  <c r="H34" i="3"/>
  <c r="H61" i="3"/>
  <c r="H85" i="3"/>
  <c r="G109" i="3"/>
  <c r="H130" i="3"/>
  <c r="G136" i="3"/>
  <c r="H145" i="3"/>
  <c r="H169" i="3"/>
  <c r="H184" i="3"/>
  <c r="H190" i="3"/>
  <c r="H343" i="3"/>
  <c r="H358" i="3"/>
  <c r="H370" i="3"/>
  <c r="G376" i="3"/>
  <c r="H376" i="3"/>
  <c r="G511" i="3"/>
  <c r="G532" i="3"/>
  <c r="H571" i="3"/>
  <c r="G586" i="3"/>
  <c r="H589" i="3"/>
  <c r="H598" i="3"/>
  <c r="H604" i="3"/>
  <c r="H631" i="3"/>
  <c r="H640" i="3"/>
  <c r="G655" i="3"/>
  <c r="H667" i="3"/>
  <c r="H691" i="3"/>
  <c r="G730" i="3"/>
  <c r="G736" i="3"/>
  <c r="H748" i="3"/>
  <c r="G757" i="3"/>
  <c r="H760" i="3"/>
  <c r="G769" i="3"/>
  <c r="G781" i="3"/>
  <c r="H790" i="3"/>
  <c r="H811" i="3"/>
  <c r="G811" i="3"/>
  <c r="H844" i="3"/>
  <c r="H862" i="3"/>
  <c r="G868" i="3"/>
  <c r="H883" i="3"/>
  <c r="G937" i="3"/>
  <c r="G958" i="3"/>
  <c r="H16" i="3"/>
  <c r="H37" i="3"/>
  <c r="H118" i="3"/>
  <c r="H133" i="3"/>
  <c r="G145" i="3"/>
  <c r="H157" i="3"/>
  <c r="H172" i="3"/>
  <c r="H178" i="3"/>
  <c r="H187" i="3"/>
  <c r="H259" i="3"/>
  <c r="H331" i="3"/>
  <c r="H304" i="3"/>
  <c r="G313" i="3"/>
  <c r="H328" i="3"/>
  <c r="G343" i="3"/>
  <c r="H349" i="3"/>
  <c r="G358" i="3"/>
  <c r="H379" i="3"/>
  <c r="H526" i="3"/>
  <c r="H556" i="3"/>
  <c r="H625" i="3"/>
  <c r="H634" i="3"/>
  <c r="G640" i="3"/>
  <c r="G649" i="3"/>
  <c r="H649" i="3"/>
  <c r="H664" i="3"/>
  <c r="G799" i="3"/>
  <c r="G844" i="3"/>
  <c r="G862" i="3"/>
  <c r="H892" i="3"/>
  <c r="H907" i="3"/>
  <c r="G925" i="3"/>
  <c r="G952" i="3"/>
  <c r="H913" i="3"/>
  <c r="H25" i="3"/>
  <c r="H40" i="3"/>
  <c r="H70" i="3"/>
  <c r="H94" i="3"/>
  <c r="H103" i="3"/>
  <c r="H115" i="3"/>
  <c r="H127" i="3"/>
  <c r="H139" i="3"/>
  <c r="H280" i="3"/>
  <c r="H583" i="3"/>
  <c r="H595" i="3"/>
  <c r="H607" i="3"/>
  <c r="H619" i="3"/>
  <c r="G913" i="3"/>
  <c r="H67" i="3"/>
  <c r="H79" i="3"/>
  <c r="H232" i="3"/>
  <c r="H220" i="3"/>
  <c r="H208" i="3"/>
  <c r="G196" i="3"/>
  <c r="H205" i="3"/>
  <c r="H229" i="3"/>
  <c r="H238" i="3"/>
  <c r="H481" i="3"/>
  <c r="H466" i="3"/>
  <c r="H457" i="3"/>
  <c r="H460" i="3"/>
  <c r="H463" i="3"/>
  <c r="H469" i="3"/>
  <c r="H520" i="3"/>
  <c r="G520" i="3"/>
  <c r="G535" i="3"/>
  <c r="H535" i="3"/>
  <c r="G637" i="3"/>
  <c r="H637" i="3"/>
  <c r="H652" i="3"/>
  <c r="G652" i="3"/>
  <c r="H679" i="3"/>
  <c r="H766" i="3"/>
  <c r="G766" i="3"/>
  <c r="H889" i="3"/>
  <c r="G889" i="3"/>
  <c r="G16" i="3"/>
  <c r="H19" i="3"/>
  <c r="G28" i="3"/>
  <c r="H31" i="3"/>
  <c r="G40" i="3"/>
  <c r="H43" i="3"/>
  <c r="G61" i="3"/>
  <c r="H64" i="3"/>
  <c r="G73" i="3"/>
  <c r="H76" i="3"/>
  <c r="G85" i="3"/>
  <c r="H88" i="3"/>
  <c r="G118" i="3"/>
  <c r="G130" i="3"/>
  <c r="G163" i="3"/>
  <c r="G175" i="3"/>
  <c r="H211" i="3"/>
  <c r="G256" i="3"/>
  <c r="G265" i="3"/>
  <c r="G280" i="3"/>
  <c r="G289" i="3"/>
  <c r="H295" i="3"/>
  <c r="G310" i="3"/>
  <c r="G325" i="3"/>
  <c r="H403" i="3"/>
  <c r="H409" i="3"/>
  <c r="G409" i="3"/>
  <c r="H418" i="3"/>
  <c r="G436" i="3"/>
  <c r="H442" i="3"/>
  <c r="G442" i="3"/>
  <c r="G460" i="3"/>
  <c r="H496" i="3"/>
  <c r="G496" i="3"/>
  <c r="H502" i="3"/>
  <c r="H508" i="3"/>
  <c r="H529" i="3"/>
  <c r="G529" i="3"/>
  <c r="G607" i="3"/>
  <c r="G622" i="3"/>
  <c r="H682" i="3"/>
  <c r="G682" i="3"/>
  <c r="H709" i="3"/>
  <c r="H721" i="3"/>
  <c r="G721" i="3"/>
  <c r="H931" i="3"/>
  <c r="G931" i="3"/>
  <c r="G4" i="3"/>
  <c r="G13" i="3"/>
  <c r="G25" i="3"/>
  <c r="G37" i="3"/>
  <c r="G49" i="3"/>
  <c r="G58" i="3"/>
  <c r="G70" i="3"/>
  <c r="G82" i="3"/>
  <c r="G94" i="3"/>
  <c r="H97" i="3"/>
  <c r="G103" i="3"/>
  <c r="H106" i="3"/>
  <c r="G115" i="3"/>
  <c r="G127" i="3"/>
  <c r="G139" i="3"/>
  <c r="H142" i="3"/>
  <c r="H151" i="3"/>
  <c r="G160" i="3"/>
  <c r="G172" i="3"/>
  <c r="G184" i="3"/>
  <c r="H202" i="3"/>
  <c r="H217" i="3"/>
  <c r="H226" i="3"/>
  <c r="H241" i="3"/>
  <c r="H253" i="3"/>
  <c r="H277" i="3"/>
  <c r="H298" i="3"/>
  <c r="H301" i="3"/>
  <c r="H322" i="3"/>
  <c r="G346" i="3"/>
  <c r="G355" i="3"/>
  <c r="H364" i="3"/>
  <c r="G370" i="3"/>
  <c r="G379" i="3"/>
  <c r="G400" i="3"/>
  <c r="H412" i="3"/>
  <c r="H415" i="3"/>
  <c r="H421" i="3"/>
  <c r="G421" i="3"/>
  <c r="H430" i="3"/>
  <c r="H451" i="3"/>
  <c r="H454" i="3"/>
  <c r="G490" i="3"/>
  <c r="H490" i="3"/>
  <c r="H505" i="3"/>
  <c r="G505" i="3"/>
  <c r="H565" i="3"/>
  <c r="G565" i="3"/>
  <c r="G583" i="3"/>
  <c r="H592" i="3"/>
  <c r="G598" i="3"/>
  <c r="G709" i="3"/>
  <c r="H784" i="3"/>
  <c r="G784" i="3"/>
  <c r="H796" i="3"/>
  <c r="G796" i="3"/>
  <c r="H856" i="3"/>
  <c r="G856" i="3"/>
  <c r="G922" i="3"/>
  <c r="H934" i="3"/>
  <c r="G934" i="3"/>
  <c r="H55" i="3"/>
  <c r="H91" i="3"/>
  <c r="H214" i="3"/>
  <c r="H397" i="3"/>
  <c r="G397" i="3"/>
  <c r="H439" i="3"/>
  <c r="H550" i="3"/>
  <c r="G550" i="3"/>
  <c r="H715" i="3"/>
  <c r="H700" i="3"/>
  <c r="H703" i="3"/>
  <c r="H688" i="3"/>
  <c r="H718" i="3"/>
  <c r="G718" i="3"/>
  <c r="H727" i="3"/>
  <c r="G727" i="3"/>
  <c r="G187" i="3"/>
  <c r="H235" i="3"/>
  <c r="H250" i="3"/>
  <c r="H274" i="3"/>
  <c r="H319" i="3"/>
  <c r="G334" i="3"/>
  <c r="H523" i="3"/>
  <c r="H499" i="3"/>
  <c r="H487" i="3"/>
  <c r="G514" i="3"/>
  <c r="H514" i="3"/>
  <c r="H616" i="3"/>
  <c r="G676" i="3"/>
  <c r="H712" i="3"/>
  <c r="H853" i="3"/>
  <c r="G853" i="3"/>
  <c r="H865" i="3"/>
  <c r="G865" i="3"/>
  <c r="H943" i="3"/>
  <c r="G943" i="3"/>
  <c r="H199" i="3"/>
  <c r="H223" i="3"/>
  <c r="H247" i="3"/>
  <c r="G253" i="3"/>
  <c r="H262" i="3"/>
  <c r="H271" i="3"/>
  <c r="H316" i="3"/>
  <c r="H394" i="3"/>
  <c r="G412" i="3"/>
  <c r="H424" i="3"/>
  <c r="H427" i="3"/>
  <c r="H433" i="3"/>
  <c r="G433" i="3"/>
  <c r="H445" i="3"/>
  <c r="H475" i="3"/>
  <c r="H478" i="3"/>
  <c r="H541" i="3"/>
  <c r="G541" i="3"/>
  <c r="G559" i="3"/>
  <c r="H559" i="3"/>
  <c r="H574" i="3"/>
  <c r="G574" i="3"/>
  <c r="H643" i="3"/>
  <c r="G643" i="3"/>
  <c r="G661" i="3"/>
  <c r="H661" i="3"/>
  <c r="H763" i="3"/>
  <c r="G763" i="3"/>
  <c r="G775" i="3"/>
  <c r="H787" i="3"/>
  <c r="G787" i="3"/>
  <c r="H886" i="3"/>
  <c r="G886" i="3"/>
  <c r="H898" i="3"/>
  <c r="G898" i="3"/>
  <c r="H448" i="3"/>
  <c r="H472" i="3"/>
  <c r="H544" i="3"/>
  <c r="H646" i="3"/>
  <c r="H670" i="3"/>
  <c r="H685" i="3"/>
  <c r="H694" i="3"/>
  <c r="G694" i="3"/>
  <c r="H739" i="3"/>
  <c r="G739" i="3"/>
  <c r="H808" i="3"/>
  <c r="G808" i="3"/>
  <c r="H823" i="3"/>
  <c r="H829" i="3"/>
  <c r="G829" i="3"/>
  <c r="H838" i="3"/>
  <c r="H871" i="3"/>
  <c r="H901" i="3"/>
  <c r="H910" i="3"/>
  <c r="G910" i="3"/>
  <c r="H955" i="3"/>
  <c r="G955" i="3"/>
  <c r="H493" i="3"/>
  <c r="H517" i="3"/>
  <c r="H538" i="3"/>
  <c r="H562" i="3"/>
  <c r="H673" i="3"/>
  <c r="G673" i="3"/>
  <c r="H697" i="3"/>
  <c r="H706" i="3"/>
  <c r="G706" i="3"/>
  <c r="H751" i="3"/>
  <c r="G751" i="3"/>
  <c r="H832" i="3"/>
  <c r="H835" i="3"/>
  <c r="H841" i="3"/>
  <c r="G841" i="3"/>
  <c r="H850" i="3"/>
  <c r="H874" i="3"/>
  <c r="G874" i="3"/>
  <c r="H919" i="3"/>
  <c r="G919" i="3"/>
</calcChain>
</file>

<file path=xl/sharedStrings.xml><?xml version="1.0" encoding="utf-8"?>
<sst xmlns="http://schemas.openxmlformats.org/spreadsheetml/2006/main" count="2698" uniqueCount="42">
  <si>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</si>
  <si>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</si>
  <si>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</si>
  <si>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</si>
  <si>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</si>
  <si>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</si>
  <si>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</si>
  <si>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</si>
  <si>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</si>
  <si>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</si>
  <si>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NaN (Não é um número)</t>
  </si>
  <si>
    <t>NaN</t>
  </si>
  <si>
    <t>~End</t>
  </si>
  <si>
    <t>Original Filename: ACAP manto PH 7.3 08-04-21; Date Last Saved: 08/04/2021 15:25:39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</si>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</sst>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F48E3A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" fontId="1" fillId="0" borderId="0" xfId="0" applyNumberFormat="1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3654866.6666666665</c:v>
                </c:pt>
                <c:pt idx="1">
                  <c:v>4295292.666666667</c:v>
                </c:pt>
                <c:pt idx="2">
                  <c:v>5448876.333333333</c:v>
                </c:pt>
                <c:pt idx="3">
                  <c:v>6828985.333333333</c:v>
                </c:pt>
                <c:pt idx="4">
                  <c:v>8529625.666666666</c:v>
                </c:pt>
                <c:pt idx="5">
                  <c:v>10393660.333333334</c:v>
                </c:pt>
                <c:pt idx="6">
                  <c:v>12369009</c:v>
                </c:pt>
                <c:pt idx="7">
                  <c:v>14507282</c:v>
                </c:pt>
                <c:pt idx="8">
                  <c:v>16698901.333333334</c:v>
                </c:pt>
                <c:pt idx="9">
                  <c:v>19041842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3000531</c:v>
                </c:pt>
                <c:pt idx="1">
                  <c:v>3662066.6666666665</c:v>
                </c:pt>
                <c:pt idx="2">
                  <c:v>4918775</c:v>
                </c:pt>
                <c:pt idx="3">
                  <c:v>6606461.333333333</c:v>
                </c:pt>
                <c:pt idx="4">
                  <c:v>8854083</c:v>
                </c:pt>
                <c:pt idx="5">
                  <c:v>11589214</c:v>
                </c:pt>
                <c:pt idx="6">
                  <c:v>14659263.333333334</c:v>
                </c:pt>
                <c:pt idx="7">
                  <c:v>18230509.333333332</c:v>
                </c:pt>
                <c:pt idx="8">
                  <c:v>22250978</c:v>
                </c:pt>
                <c:pt idx="9">
                  <c:v>26608882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48256"/>
        <c:axId val="102940672"/>
      </c:lineChart>
      <c:catAx>
        <c:axId val="8524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40672"/>
        <c:crosses val="autoZero"/>
        <c:auto val="1"/>
        <c:lblAlgn val="ctr"/>
        <c:lblOffset val="100"/>
        <c:noMultiLvlLbl val="0"/>
      </c:catAx>
      <c:valAx>
        <c:axId val="1029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119062</xdr:rowOff>
    </xdr:from>
    <xdr:to>
      <xdr:col>12</xdr:col>
      <xdr:colOff>38100</xdr:colOff>
      <xdr:row>14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9044550</v>
      </c>
      <c r="D4" s="4">
        <v>9043178</v>
      </c>
      <c r="E4" s="4">
        <v>7633102</v>
      </c>
      <c r="F4" s="5">
        <v>3706544</v>
      </c>
      <c r="G4" s="5">
        <v>3541082</v>
      </c>
      <c r="H4" s="5">
        <v>3716974</v>
      </c>
      <c r="I4" s="5">
        <v>4122910</v>
      </c>
      <c r="J4" s="5">
        <v>4303260</v>
      </c>
      <c r="K4" s="5">
        <v>3971736</v>
      </c>
      <c r="L4" s="5">
        <v>5025485</v>
      </c>
      <c r="M4" s="5">
        <v>3690256</v>
      </c>
      <c r="N4" s="5">
        <v>3688774</v>
      </c>
    </row>
    <row r="5" spans="1:31" x14ac:dyDescent="0.2">
      <c r="C5" s="5">
        <v>3079150</v>
      </c>
      <c r="D5" s="5">
        <v>3136853</v>
      </c>
      <c r="E5" s="5">
        <v>2629076</v>
      </c>
      <c r="F5" s="5">
        <v>3759331</v>
      </c>
      <c r="G5" s="5">
        <v>3718115</v>
      </c>
      <c r="H5" s="5">
        <v>3610271</v>
      </c>
      <c r="I5" s="6">
        <v>4402004</v>
      </c>
      <c r="J5" s="6">
        <v>4341057</v>
      </c>
      <c r="K5" s="6">
        <v>3815931</v>
      </c>
      <c r="L5" s="6">
        <v>4799295</v>
      </c>
      <c r="M5" s="6">
        <v>5170660</v>
      </c>
      <c r="N5" s="6">
        <v>6300884</v>
      </c>
    </row>
    <row r="6" spans="1:31" x14ac:dyDescent="0.2">
      <c r="C6" s="6">
        <v>3525652</v>
      </c>
      <c r="D6" s="6">
        <v>3886644</v>
      </c>
      <c r="E6" s="6">
        <v>3359278</v>
      </c>
      <c r="F6" s="6">
        <v>3408889</v>
      </c>
      <c r="G6" s="6">
        <v>3675930</v>
      </c>
      <c r="H6" s="6">
        <v>4004120</v>
      </c>
      <c r="I6" s="6">
        <v>4005294</v>
      </c>
      <c r="J6" s="6">
        <v>3820981</v>
      </c>
      <c r="K6" s="6">
        <v>3548410</v>
      </c>
      <c r="L6" s="7">
        <v>4145367</v>
      </c>
      <c r="M6" s="7">
        <v>4210416</v>
      </c>
      <c r="N6" s="7">
        <v>3804710</v>
      </c>
    </row>
    <row r="7" spans="1:31" x14ac:dyDescent="0.2">
      <c r="C7" s="7">
        <v>3654977</v>
      </c>
      <c r="D7" s="7">
        <v>2861425</v>
      </c>
      <c r="E7" s="7">
        <v>2967129</v>
      </c>
      <c r="F7" s="7">
        <v>4119290</v>
      </c>
      <c r="G7" s="7">
        <v>4233551</v>
      </c>
      <c r="H7" s="7">
        <v>5412268</v>
      </c>
      <c r="I7" s="7">
        <v>4868643</v>
      </c>
      <c r="J7" s="7">
        <v>4116579</v>
      </c>
      <c r="K7" s="7">
        <v>4347330</v>
      </c>
      <c r="L7" s="7">
        <v>3954795</v>
      </c>
      <c r="M7" s="7">
        <v>3703397</v>
      </c>
      <c r="N7" s="7">
        <v>3487756</v>
      </c>
    </row>
    <row r="8" spans="1:31" x14ac:dyDescent="0.2">
      <c r="C8" s="4">
        <v>5029336</v>
      </c>
      <c r="D8" s="4">
        <v>5791443</v>
      </c>
      <c r="E8" s="4">
        <v>6067756</v>
      </c>
      <c r="F8" s="5">
        <v>3029293</v>
      </c>
      <c r="G8" s="5">
        <v>2852419</v>
      </c>
      <c r="H8" s="5">
        <v>3119881</v>
      </c>
      <c r="I8" s="5">
        <v>3689451</v>
      </c>
      <c r="J8" s="5">
        <v>3274482</v>
      </c>
      <c r="K8" s="5">
        <v>3626818</v>
      </c>
      <c r="L8" s="5">
        <v>3899348</v>
      </c>
      <c r="M8" s="5">
        <v>3169793</v>
      </c>
      <c r="N8" s="5">
        <v>3441532</v>
      </c>
    </row>
    <row r="9" spans="1:31" x14ac:dyDescent="0.2">
      <c r="C9" s="5">
        <v>2734363</v>
      </c>
      <c r="D9" s="5">
        <v>3359804</v>
      </c>
      <c r="E9" s="5">
        <v>3318362</v>
      </c>
      <c r="F9" s="5">
        <v>3479265</v>
      </c>
      <c r="G9" s="5">
        <v>3477484</v>
      </c>
      <c r="H9" s="5">
        <v>3637588</v>
      </c>
      <c r="I9" s="6">
        <v>4524500</v>
      </c>
      <c r="J9" s="6">
        <v>4066199</v>
      </c>
      <c r="K9" s="6">
        <v>4325131</v>
      </c>
      <c r="L9" s="6">
        <v>5737883</v>
      </c>
      <c r="M9" s="6">
        <v>5521830</v>
      </c>
      <c r="N9" s="6">
        <v>4171640</v>
      </c>
    </row>
    <row r="10" spans="1:31" x14ac:dyDescent="0.2">
      <c r="C10" s="6">
        <v>4667952</v>
      </c>
      <c r="D10" s="6">
        <v>4145896</v>
      </c>
      <c r="E10" s="6">
        <v>3382496</v>
      </c>
      <c r="F10" s="6">
        <v>2870519</v>
      </c>
      <c r="G10" s="6">
        <v>3299562</v>
      </c>
      <c r="H10" s="6">
        <v>3382501</v>
      </c>
      <c r="I10" s="6">
        <v>2961926</v>
      </c>
      <c r="J10" s="6">
        <v>3143565</v>
      </c>
      <c r="K10" s="6">
        <v>2998657</v>
      </c>
      <c r="L10" s="7">
        <v>3856792</v>
      </c>
      <c r="M10" s="7">
        <v>3636616</v>
      </c>
      <c r="N10" s="7">
        <v>4146743</v>
      </c>
    </row>
    <row r="11" spans="1:31" x14ac:dyDescent="0.2">
      <c r="C11" s="7">
        <v>3194095</v>
      </c>
      <c r="D11" s="7">
        <v>3097935</v>
      </c>
      <c r="E11" s="7">
        <v>2737471</v>
      </c>
      <c r="F11" s="7">
        <v>3627961</v>
      </c>
      <c r="G11" s="7">
        <v>3716296</v>
      </c>
      <c r="H11" s="7">
        <v>4458725</v>
      </c>
      <c r="I11" s="7">
        <v>3260523</v>
      </c>
      <c r="J11" s="7">
        <v>3225199</v>
      </c>
      <c r="K11" s="7">
        <v>3060557</v>
      </c>
      <c r="L11" s="7">
        <v>2604328</v>
      </c>
      <c r="M11" s="7">
        <v>3556421</v>
      </c>
      <c r="N11" s="7">
        <v>3075964</v>
      </c>
    </row>
    <row r="13" spans="1:31" x14ac:dyDescent="0.2">
      <c r="A13" s="3">
        <v>3.449074074074074E-3</v>
      </c>
      <c r="B13" s="1">
        <v>37</v>
      </c>
      <c r="C13" s="4">
        <v>9261328</v>
      </c>
      <c r="D13" s="4">
        <v>9331243</v>
      </c>
      <c r="E13" s="4">
        <v>7704036</v>
      </c>
      <c r="F13" s="5">
        <v>4272592</v>
      </c>
      <c r="G13" s="5">
        <v>4208747</v>
      </c>
      <c r="H13" s="5">
        <v>4404539</v>
      </c>
      <c r="I13" s="5">
        <v>4652784</v>
      </c>
      <c r="J13" s="5">
        <v>4725818</v>
      </c>
      <c r="K13" s="5">
        <v>4416290</v>
      </c>
      <c r="L13" s="5">
        <v>5283553</v>
      </c>
      <c r="M13" s="5">
        <v>4004341</v>
      </c>
      <c r="N13" s="5">
        <v>3980381</v>
      </c>
    </row>
    <row r="14" spans="1:31" x14ac:dyDescent="0.2">
      <c r="C14" s="5">
        <v>3376872</v>
      </c>
      <c r="D14" s="5">
        <v>3506786</v>
      </c>
      <c r="E14" s="5">
        <v>2979988</v>
      </c>
      <c r="F14" s="5">
        <v>4202858</v>
      </c>
      <c r="G14" s="5">
        <v>4248239</v>
      </c>
      <c r="H14" s="5">
        <v>4117468</v>
      </c>
      <c r="I14" s="6">
        <v>4925390</v>
      </c>
      <c r="J14" s="6">
        <v>4855009</v>
      </c>
      <c r="K14" s="6">
        <v>4200429</v>
      </c>
      <c r="L14" s="6">
        <v>5213945</v>
      </c>
      <c r="M14" s="6">
        <v>5614378</v>
      </c>
      <c r="N14" s="6">
        <v>6582591</v>
      </c>
    </row>
    <row r="15" spans="1:31" x14ac:dyDescent="0.2">
      <c r="C15" s="6">
        <v>3934292</v>
      </c>
      <c r="D15" s="6">
        <v>4296888</v>
      </c>
      <c r="E15" s="6">
        <v>3723846</v>
      </c>
      <c r="F15" s="6">
        <v>3780382</v>
      </c>
      <c r="G15" s="6">
        <v>4014603</v>
      </c>
      <c r="H15" s="6">
        <v>4346546</v>
      </c>
      <c r="I15" s="6">
        <v>4316124</v>
      </c>
      <c r="J15" s="6">
        <v>4117910</v>
      </c>
      <c r="K15" s="6">
        <v>3886962</v>
      </c>
      <c r="L15" s="7">
        <v>4583194</v>
      </c>
      <c r="M15" s="7">
        <v>4672295</v>
      </c>
      <c r="N15" s="7">
        <v>4250346</v>
      </c>
    </row>
    <row r="16" spans="1:31" x14ac:dyDescent="0.2">
      <c r="C16" s="7">
        <v>4054058</v>
      </c>
      <c r="D16" s="7">
        <v>3241395</v>
      </c>
      <c r="E16" s="7">
        <v>3348809</v>
      </c>
      <c r="F16" s="7">
        <v>5690852</v>
      </c>
      <c r="G16" s="7">
        <v>5819504</v>
      </c>
      <c r="H16" s="7">
        <v>6999138</v>
      </c>
      <c r="I16" s="7">
        <v>5593268</v>
      </c>
      <c r="J16" s="7">
        <v>4807770</v>
      </c>
      <c r="K16" s="7">
        <v>4878398</v>
      </c>
      <c r="L16" s="7">
        <v>4261526</v>
      </c>
      <c r="M16" s="7">
        <v>4002862</v>
      </c>
      <c r="N16" s="7">
        <v>3780628</v>
      </c>
    </row>
    <row r="17" spans="1:14" x14ac:dyDescent="0.2">
      <c r="C17" s="4">
        <v>5108436</v>
      </c>
      <c r="D17" s="4">
        <v>5815245</v>
      </c>
      <c r="E17" s="4">
        <v>6186632</v>
      </c>
      <c r="F17" s="5">
        <v>3704387</v>
      </c>
      <c r="G17" s="5">
        <v>3535102</v>
      </c>
      <c r="H17" s="5">
        <v>3746711</v>
      </c>
      <c r="I17" s="5">
        <v>4079559</v>
      </c>
      <c r="J17" s="5">
        <v>3619496</v>
      </c>
      <c r="K17" s="5">
        <v>3967580</v>
      </c>
      <c r="L17" s="5">
        <v>4159424</v>
      </c>
      <c r="M17" s="5">
        <v>3445936</v>
      </c>
      <c r="N17" s="5">
        <v>3775932</v>
      </c>
    </row>
    <row r="18" spans="1:14" x14ac:dyDescent="0.2">
      <c r="C18" s="5">
        <v>3107065</v>
      </c>
      <c r="D18" s="5">
        <v>3714429</v>
      </c>
      <c r="E18" s="5">
        <v>3652069</v>
      </c>
      <c r="F18" s="5">
        <v>3962757</v>
      </c>
      <c r="G18" s="5">
        <v>3938207</v>
      </c>
      <c r="H18" s="5">
        <v>4077841</v>
      </c>
      <c r="I18" s="6">
        <v>4973530</v>
      </c>
      <c r="J18" s="6">
        <v>4504295</v>
      </c>
      <c r="K18" s="6">
        <v>4777994</v>
      </c>
      <c r="L18" s="6">
        <v>6239036</v>
      </c>
      <c r="M18" s="6">
        <v>5970360</v>
      </c>
      <c r="N18" s="6">
        <v>4573232</v>
      </c>
    </row>
    <row r="19" spans="1:14" x14ac:dyDescent="0.2">
      <c r="C19" s="6">
        <v>5194959</v>
      </c>
      <c r="D19" s="6">
        <v>4839025</v>
      </c>
      <c r="E19" s="6">
        <v>3835114</v>
      </c>
      <c r="F19" s="6">
        <v>3229148</v>
      </c>
      <c r="G19" s="6">
        <v>3661014</v>
      </c>
      <c r="H19" s="6">
        <v>3783147</v>
      </c>
      <c r="I19" s="6">
        <v>3277929</v>
      </c>
      <c r="J19" s="6">
        <v>3471124</v>
      </c>
      <c r="K19" s="6">
        <v>3298890</v>
      </c>
      <c r="L19" s="7">
        <v>4321884</v>
      </c>
      <c r="M19" s="7">
        <v>4054679</v>
      </c>
      <c r="N19" s="7">
        <v>4678888</v>
      </c>
    </row>
    <row r="20" spans="1:14" x14ac:dyDescent="0.2">
      <c r="C20" s="7">
        <v>3662206</v>
      </c>
      <c r="D20" s="7">
        <v>3547330</v>
      </c>
      <c r="E20" s="7">
        <v>3194831</v>
      </c>
      <c r="F20" s="7">
        <v>5838000</v>
      </c>
      <c r="G20" s="7">
        <v>5816314</v>
      </c>
      <c r="H20" s="7">
        <v>6364386</v>
      </c>
      <c r="I20" s="7">
        <v>3994547</v>
      </c>
      <c r="J20" s="7">
        <v>3790297</v>
      </c>
      <c r="K20" s="7">
        <v>3668534</v>
      </c>
      <c r="L20" s="7">
        <v>2913308</v>
      </c>
      <c r="M20" s="7">
        <v>3902229</v>
      </c>
      <c r="N20" s="7">
        <v>3413544</v>
      </c>
    </row>
    <row r="22" spans="1:14" x14ac:dyDescent="0.2">
      <c r="A22" s="3">
        <v>6.9444444444444441E-3</v>
      </c>
      <c r="B22" s="1">
        <v>37</v>
      </c>
      <c r="C22" s="4">
        <v>9521058</v>
      </c>
      <c r="D22" s="4">
        <v>9503231</v>
      </c>
      <c r="E22" s="4">
        <v>7808779</v>
      </c>
      <c r="F22" s="5">
        <v>5270688</v>
      </c>
      <c r="G22" s="5">
        <v>5476422</v>
      </c>
      <c r="H22" s="5">
        <v>5599519</v>
      </c>
      <c r="I22" s="5">
        <v>5289587</v>
      </c>
      <c r="J22" s="5">
        <v>5344231</v>
      </c>
      <c r="K22" s="5">
        <v>5151954</v>
      </c>
      <c r="L22" s="5">
        <v>5760500</v>
      </c>
      <c r="M22" s="5">
        <v>4666190</v>
      </c>
      <c r="N22" s="5">
        <v>4649601</v>
      </c>
    </row>
    <row r="23" spans="1:14" x14ac:dyDescent="0.2">
      <c r="C23" s="5">
        <v>3843091</v>
      </c>
      <c r="D23" s="5">
        <v>3951009</v>
      </c>
      <c r="E23" s="5">
        <v>3513732</v>
      </c>
      <c r="F23" s="5">
        <v>5029926</v>
      </c>
      <c r="G23" s="5">
        <v>5120586</v>
      </c>
      <c r="H23" s="5">
        <v>4940474</v>
      </c>
      <c r="I23" s="6">
        <v>5463596</v>
      </c>
      <c r="J23" s="6">
        <v>5389536</v>
      </c>
      <c r="K23" s="6">
        <v>4827175</v>
      </c>
      <c r="L23" s="6">
        <v>5715187</v>
      </c>
      <c r="M23" s="6">
        <v>6168091</v>
      </c>
      <c r="N23" s="6">
        <v>7184397</v>
      </c>
    </row>
    <row r="24" spans="1:14" x14ac:dyDescent="0.2">
      <c r="C24" s="6">
        <v>4608450</v>
      </c>
      <c r="D24" s="6">
        <v>4986359</v>
      </c>
      <c r="E24" s="6">
        <v>4301903</v>
      </c>
      <c r="F24" s="6">
        <v>4291946</v>
      </c>
      <c r="G24" s="6">
        <v>4493831</v>
      </c>
      <c r="H24" s="6">
        <v>4950351</v>
      </c>
      <c r="I24" s="6">
        <v>4850698</v>
      </c>
      <c r="J24" s="6">
        <v>4651279</v>
      </c>
      <c r="K24" s="6">
        <v>4374412</v>
      </c>
      <c r="L24" s="7">
        <v>5313719</v>
      </c>
      <c r="M24" s="7">
        <v>5296089</v>
      </c>
      <c r="N24" s="7">
        <v>5062373</v>
      </c>
    </row>
    <row r="25" spans="1:14" x14ac:dyDescent="0.2">
      <c r="C25" s="7">
        <v>4691141</v>
      </c>
      <c r="D25" s="7">
        <v>3713446</v>
      </c>
      <c r="E25" s="7">
        <v>3810357</v>
      </c>
      <c r="F25" s="7">
        <v>8070520</v>
      </c>
      <c r="G25" s="7">
        <v>8159604</v>
      </c>
      <c r="H25" s="7">
        <v>9376925</v>
      </c>
      <c r="I25" s="7">
        <v>6588908</v>
      </c>
      <c r="J25" s="7">
        <v>5603304</v>
      </c>
      <c r="K25" s="7">
        <v>5649446</v>
      </c>
      <c r="L25" s="7">
        <v>4753098</v>
      </c>
      <c r="M25" s="7">
        <v>4440350</v>
      </c>
      <c r="N25" s="7">
        <v>4297164</v>
      </c>
    </row>
    <row r="26" spans="1:14" x14ac:dyDescent="0.2">
      <c r="C26" s="4">
        <v>5267919</v>
      </c>
      <c r="D26" s="4">
        <v>5961047</v>
      </c>
      <c r="E26" s="4">
        <v>6282853</v>
      </c>
      <c r="F26" s="5">
        <v>4994042</v>
      </c>
      <c r="G26" s="5">
        <v>4815945</v>
      </c>
      <c r="H26" s="5">
        <v>4946338</v>
      </c>
      <c r="I26" s="5">
        <v>4791369</v>
      </c>
      <c r="J26" s="5">
        <v>4260090</v>
      </c>
      <c r="K26" s="5">
        <v>4545830</v>
      </c>
      <c r="L26" s="5">
        <v>4693560</v>
      </c>
      <c r="M26" s="5">
        <v>3973029</v>
      </c>
      <c r="N26" s="5">
        <v>4377213</v>
      </c>
    </row>
    <row r="27" spans="1:14" x14ac:dyDescent="0.2">
      <c r="C27" s="5">
        <v>3691430</v>
      </c>
      <c r="D27" s="5">
        <v>4233951</v>
      </c>
      <c r="E27" s="5">
        <v>4209842</v>
      </c>
      <c r="F27" s="5">
        <v>4862135</v>
      </c>
      <c r="G27" s="5">
        <v>4814765</v>
      </c>
      <c r="H27" s="5">
        <v>4911033</v>
      </c>
      <c r="I27" s="6">
        <v>5623669</v>
      </c>
      <c r="J27" s="6">
        <v>5233327</v>
      </c>
      <c r="K27" s="6">
        <v>5393128</v>
      </c>
      <c r="L27" s="6">
        <v>6873212</v>
      </c>
      <c r="M27" s="6">
        <v>6710884</v>
      </c>
      <c r="N27" s="6">
        <v>5322539</v>
      </c>
    </row>
    <row r="28" spans="1:14" x14ac:dyDescent="0.2">
      <c r="C28" s="6">
        <v>5931444</v>
      </c>
      <c r="D28" s="6">
        <v>5530735</v>
      </c>
      <c r="E28" s="6">
        <v>4410427</v>
      </c>
      <c r="F28" s="6">
        <v>3752418</v>
      </c>
      <c r="G28" s="6">
        <v>4191409</v>
      </c>
      <c r="H28" s="6">
        <v>4387991</v>
      </c>
      <c r="I28" s="6">
        <v>3766105</v>
      </c>
      <c r="J28" s="6">
        <v>3985893</v>
      </c>
      <c r="K28" s="6">
        <v>3822093</v>
      </c>
      <c r="L28" s="7">
        <v>5149473</v>
      </c>
      <c r="M28" s="7">
        <v>4882191</v>
      </c>
      <c r="N28" s="7">
        <v>5500317</v>
      </c>
    </row>
    <row r="29" spans="1:14" x14ac:dyDescent="0.2">
      <c r="C29" s="7">
        <v>4369728</v>
      </c>
      <c r="D29" s="7">
        <v>4239743</v>
      </c>
      <c r="E29" s="7">
        <v>3871514</v>
      </c>
      <c r="F29" s="7">
        <v>9451411</v>
      </c>
      <c r="G29" s="7">
        <v>9251179</v>
      </c>
      <c r="H29" s="7">
        <v>9548794</v>
      </c>
      <c r="I29" s="7">
        <v>5391289</v>
      </c>
      <c r="J29" s="7">
        <v>4864194</v>
      </c>
      <c r="K29" s="7">
        <v>4875641</v>
      </c>
      <c r="L29" s="7">
        <v>3407874</v>
      </c>
      <c r="M29" s="7">
        <v>4423731</v>
      </c>
      <c r="N29" s="7">
        <v>3944417</v>
      </c>
    </row>
    <row r="31" spans="1:14" x14ac:dyDescent="0.2">
      <c r="A31" s="3">
        <v>1.0416666666666666E-2</v>
      </c>
      <c r="B31" s="1">
        <v>37</v>
      </c>
      <c r="C31" s="4">
        <v>9607507</v>
      </c>
      <c r="D31" s="4">
        <v>9569741</v>
      </c>
      <c r="E31" s="4">
        <v>7890955</v>
      </c>
      <c r="F31" s="5">
        <v>6465388</v>
      </c>
      <c r="G31" s="5">
        <v>6986197</v>
      </c>
      <c r="H31" s="5">
        <v>7035371</v>
      </c>
      <c r="I31" s="5">
        <v>6084583</v>
      </c>
      <c r="J31" s="5">
        <v>6077155</v>
      </c>
      <c r="K31" s="5">
        <v>6053006</v>
      </c>
      <c r="L31" s="5">
        <v>6346504</v>
      </c>
      <c r="M31" s="5">
        <v>5361935</v>
      </c>
      <c r="N31" s="5">
        <v>5355602</v>
      </c>
    </row>
    <row r="32" spans="1:14" x14ac:dyDescent="0.2">
      <c r="C32" s="5">
        <v>4423642</v>
      </c>
      <c r="D32" s="5">
        <v>4515443</v>
      </c>
      <c r="E32" s="5">
        <v>4165043</v>
      </c>
      <c r="F32" s="5">
        <v>5909208</v>
      </c>
      <c r="G32" s="5">
        <v>6075189</v>
      </c>
      <c r="H32" s="5">
        <v>5819195</v>
      </c>
      <c r="I32" s="6">
        <v>6065746</v>
      </c>
      <c r="J32" s="6">
        <v>6017948</v>
      </c>
      <c r="K32" s="6">
        <v>5473791</v>
      </c>
      <c r="L32" s="6">
        <v>6343937</v>
      </c>
      <c r="M32" s="6">
        <v>6848017</v>
      </c>
      <c r="N32" s="6">
        <v>7799021</v>
      </c>
    </row>
    <row r="33" spans="1:14" x14ac:dyDescent="0.2">
      <c r="C33" s="6">
        <v>5375967</v>
      </c>
      <c r="D33" s="6">
        <v>5681817</v>
      </c>
      <c r="E33" s="6">
        <v>5136293</v>
      </c>
      <c r="F33" s="6">
        <v>5076827</v>
      </c>
      <c r="G33" s="6">
        <v>5291800</v>
      </c>
      <c r="H33" s="6">
        <v>5633402</v>
      </c>
      <c r="I33" s="6">
        <v>5450450</v>
      </c>
      <c r="J33" s="6">
        <v>5264720</v>
      </c>
      <c r="K33" s="6">
        <v>5125764</v>
      </c>
      <c r="L33" s="7">
        <v>6290469</v>
      </c>
      <c r="M33" s="7">
        <v>6084156</v>
      </c>
      <c r="N33" s="7">
        <v>6026068</v>
      </c>
    </row>
    <row r="34" spans="1:14" x14ac:dyDescent="0.2">
      <c r="C34" s="7">
        <v>5365857</v>
      </c>
      <c r="D34" s="7">
        <v>4303969</v>
      </c>
      <c r="E34" s="7">
        <v>4442218</v>
      </c>
      <c r="F34" s="7">
        <v>11042120</v>
      </c>
      <c r="G34" s="7">
        <v>11156212</v>
      </c>
      <c r="H34" s="7">
        <v>12494599</v>
      </c>
      <c r="I34" s="7">
        <v>7973411</v>
      </c>
      <c r="J34" s="7">
        <v>6646416</v>
      </c>
      <c r="K34" s="7">
        <v>6652536</v>
      </c>
      <c r="L34" s="7">
        <v>5348468</v>
      </c>
      <c r="M34" s="7">
        <v>5179007</v>
      </c>
      <c r="N34" s="7">
        <v>5034718</v>
      </c>
    </row>
    <row r="35" spans="1:14" x14ac:dyDescent="0.2">
      <c r="C35" s="4">
        <v>5350246</v>
      </c>
      <c r="D35" s="4">
        <v>6044709</v>
      </c>
      <c r="E35" s="4">
        <v>6415949</v>
      </c>
      <c r="F35" s="5">
        <v>6769329</v>
      </c>
      <c r="G35" s="5">
        <v>6532214</v>
      </c>
      <c r="H35" s="5">
        <v>6517841</v>
      </c>
      <c r="I35" s="5">
        <v>5582927</v>
      </c>
      <c r="J35" s="5">
        <v>5170091</v>
      </c>
      <c r="K35" s="5">
        <v>5553381</v>
      </c>
      <c r="L35" s="5">
        <v>5237159</v>
      </c>
      <c r="M35" s="5">
        <v>4841163</v>
      </c>
      <c r="N35" s="5">
        <v>5374667</v>
      </c>
    </row>
    <row r="36" spans="1:14" x14ac:dyDescent="0.2">
      <c r="C36" s="5">
        <v>4655269</v>
      </c>
      <c r="D36" s="5">
        <v>5105870</v>
      </c>
      <c r="E36" s="5">
        <v>5025159</v>
      </c>
      <c r="F36" s="5">
        <v>5960310</v>
      </c>
      <c r="G36" s="5">
        <v>5898195</v>
      </c>
      <c r="H36" s="5">
        <v>5921850</v>
      </c>
      <c r="I36" s="6">
        <v>6470109</v>
      </c>
      <c r="J36" s="6">
        <v>6106716</v>
      </c>
      <c r="K36" s="6">
        <v>6264540</v>
      </c>
      <c r="L36" s="6">
        <v>7706658</v>
      </c>
      <c r="M36" s="6">
        <v>7646930</v>
      </c>
      <c r="N36" s="6">
        <v>6277806</v>
      </c>
    </row>
    <row r="37" spans="1:14" x14ac:dyDescent="0.2">
      <c r="C37" s="6">
        <v>7114391</v>
      </c>
      <c r="D37" s="6">
        <v>6586879</v>
      </c>
      <c r="E37" s="6">
        <v>5418182</v>
      </c>
      <c r="F37" s="6">
        <v>4703510</v>
      </c>
      <c r="G37" s="6">
        <v>5163388</v>
      </c>
      <c r="H37" s="6">
        <v>5445511</v>
      </c>
      <c r="I37" s="6">
        <v>4678899</v>
      </c>
      <c r="J37" s="6">
        <v>4965417</v>
      </c>
      <c r="K37" s="6">
        <v>4802213</v>
      </c>
      <c r="L37" s="7">
        <v>6307660</v>
      </c>
      <c r="M37" s="7">
        <v>6050053</v>
      </c>
      <c r="N37" s="7">
        <v>6656347</v>
      </c>
    </row>
    <row r="38" spans="1:14" x14ac:dyDescent="0.2">
      <c r="C38" s="7">
        <v>5640935</v>
      </c>
      <c r="D38" s="7">
        <v>5428631</v>
      </c>
      <c r="E38" s="7">
        <v>4999705</v>
      </c>
      <c r="F38" s="7">
        <v>14250936</v>
      </c>
      <c r="G38" s="7">
        <v>13690855</v>
      </c>
      <c r="H38" s="7">
        <v>13765773</v>
      </c>
      <c r="I38" s="7">
        <v>7315241</v>
      </c>
      <c r="J38" s="7">
        <v>6320232</v>
      </c>
      <c r="K38" s="7">
        <v>6680148</v>
      </c>
      <c r="L38" s="7">
        <v>4164726</v>
      </c>
      <c r="M38" s="7">
        <v>5359021</v>
      </c>
      <c r="N38" s="7">
        <v>4807238</v>
      </c>
    </row>
    <row r="40" spans="1:14" x14ac:dyDescent="0.2">
      <c r="A40" s="3">
        <v>1.3888888888888888E-2</v>
      </c>
      <c r="B40" s="1">
        <v>37</v>
      </c>
      <c r="C40" s="4">
        <v>9773591</v>
      </c>
      <c r="D40" s="4">
        <v>9681177</v>
      </c>
      <c r="E40" s="4">
        <v>8030366</v>
      </c>
      <c r="F40" s="5">
        <v>7956464</v>
      </c>
      <c r="G40" s="5">
        <v>8847858</v>
      </c>
      <c r="H40" s="5">
        <v>8784555</v>
      </c>
      <c r="I40" s="5">
        <v>7052306</v>
      </c>
      <c r="J40" s="5">
        <v>7045295</v>
      </c>
      <c r="K40" s="5">
        <v>7048671</v>
      </c>
      <c r="L40" s="5">
        <v>7033133</v>
      </c>
      <c r="M40" s="5">
        <v>6215375</v>
      </c>
      <c r="N40" s="5">
        <v>6212341</v>
      </c>
    </row>
    <row r="41" spans="1:14" x14ac:dyDescent="0.2">
      <c r="C41" s="5">
        <v>5310760</v>
      </c>
      <c r="D41" s="5">
        <v>5402543</v>
      </c>
      <c r="E41" s="5">
        <v>5079732</v>
      </c>
      <c r="F41" s="5">
        <v>6967195</v>
      </c>
      <c r="G41" s="5">
        <v>7253634</v>
      </c>
      <c r="H41" s="5">
        <v>6953189</v>
      </c>
      <c r="I41" s="6">
        <v>6848418</v>
      </c>
      <c r="J41" s="6">
        <v>6840771</v>
      </c>
      <c r="K41" s="6">
        <v>6268879</v>
      </c>
      <c r="L41" s="6">
        <v>7081586</v>
      </c>
      <c r="M41" s="6">
        <v>7697466</v>
      </c>
      <c r="N41" s="6">
        <v>8565021</v>
      </c>
    </row>
    <row r="42" spans="1:14" x14ac:dyDescent="0.2">
      <c r="C42" s="6">
        <v>6272791</v>
      </c>
      <c r="D42" s="6">
        <v>6705118</v>
      </c>
      <c r="E42" s="6">
        <v>6088597</v>
      </c>
      <c r="F42" s="6">
        <v>5973630</v>
      </c>
      <c r="G42" s="6">
        <v>6122187</v>
      </c>
      <c r="H42" s="6">
        <v>6376149</v>
      </c>
      <c r="I42" s="6">
        <v>6218739</v>
      </c>
      <c r="J42" s="6">
        <v>5982204</v>
      </c>
      <c r="K42" s="6">
        <v>5967204</v>
      </c>
      <c r="L42" s="7">
        <v>7247303</v>
      </c>
      <c r="M42" s="7">
        <v>7073726</v>
      </c>
      <c r="N42" s="7">
        <v>7201636</v>
      </c>
    </row>
    <row r="43" spans="1:14" x14ac:dyDescent="0.2">
      <c r="C43" s="7">
        <v>6274345</v>
      </c>
      <c r="D43" s="7">
        <v>5210196</v>
      </c>
      <c r="E43" s="7">
        <v>5314921</v>
      </c>
      <c r="F43" s="7">
        <v>14408103</v>
      </c>
      <c r="G43" s="7">
        <v>14592680</v>
      </c>
      <c r="H43" s="7">
        <v>16018102</v>
      </c>
      <c r="I43" s="7">
        <v>9656128</v>
      </c>
      <c r="J43" s="7">
        <v>7920590</v>
      </c>
      <c r="K43" s="7">
        <v>7874833</v>
      </c>
      <c r="L43" s="7">
        <v>5995523</v>
      </c>
      <c r="M43" s="7">
        <v>5896611</v>
      </c>
      <c r="N43" s="7">
        <v>5779915</v>
      </c>
    </row>
    <row r="44" spans="1:14" x14ac:dyDescent="0.2">
      <c r="C44" s="4">
        <v>5501296</v>
      </c>
      <c r="D44" s="4">
        <v>6243703</v>
      </c>
      <c r="E44" s="4">
        <v>6548336</v>
      </c>
      <c r="F44" s="5">
        <v>9144400</v>
      </c>
      <c r="G44" s="5">
        <v>8870010</v>
      </c>
      <c r="H44" s="5">
        <v>8547839</v>
      </c>
      <c r="I44" s="5">
        <v>6732374</v>
      </c>
      <c r="J44" s="5">
        <v>6410144</v>
      </c>
      <c r="K44" s="5">
        <v>6847885</v>
      </c>
      <c r="L44" s="5">
        <v>6010835</v>
      </c>
      <c r="M44" s="5">
        <v>5824350</v>
      </c>
      <c r="N44" s="5">
        <v>6548073</v>
      </c>
    </row>
    <row r="45" spans="1:14" x14ac:dyDescent="0.2">
      <c r="C45" s="5">
        <v>5867921</v>
      </c>
      <c r="D45" s="5">
        <v>6122443</v>
      </c>
      <c r="E45" s="5">
        <v>6037226</v>
      </c>
      <c r="F45" s="5">
        <v>7389295</v>
      </c>
      <c r="G45" s="5">
        <v>7290067</v>
      </c>
      <c r="H45" s="5">
        <v>7166055</v>
      </c>
      <c r="I45" s="6">
        <v>7644233</v>
      </c>
      <c r="J45" s="6">
        <v>7371439</v>
      </c>
      <c r="K45" s="6">
        <v>7577327</v>
      </c>
      <c r="L45" s="6">
        <v>8783642</v>
      </c>
      <c r="M45" s="6">
        <v>8857501</v>
      </c>
      <c r="N45" s="6">
        <v>7478192</v>
      </c>
    </row>
    <row r="46" spans="1:14" x14ac:dyDescent="0.2">
      <c r="C46" s="6">
        <v>8469505</v>
      </c>
      <c r="D46" s="6">
        <v>7942070</v>
      </c>
      <c r="E46" s="6">
        <v>6414641</v>
      </c>
      <c r="F46" s="6">
        <v>5813726</v>
      </c>
      <c r="G46" s="6">
        <v>6239570</v>
      </c>
      <c r="H46" s="6">
        <v>6573833</v>
      </c>
      <c r="I46" s="6">
        <v>5699834</v>
      </c>
      <c r="J46" s="6">
        <v>6137695</v>
      </c>
      <c r="K46" s="6">
        <v>6029799</v>
      </c>
      <c r="L46" s="7">
        <v>7830678</v>
      </c>
      <c r="M46" s="7">
        <v>7548152</v>
      </c>
      <c r="N46" s="7">
        <v>8154203</v>
      </c>
    </row>
    <row r="47" spans="1:14" x14ac:dyDescent="0.2">
      <c r="C47" s="7">
        <v>6945527</v>
      </c>
      <c r="D47" s="7">
        <v>6740123</v>
      </c>
      <c r="E47" s="7">
        <v>6333521</v>
      </c>
      <c r="F47" s="7">
        <v>20058834</v>
      </c>
      <c r="G47" s="7">
        <v>19061684</v>
      </c>
      <c r="H47" s="7">
        <v>18958094</v>
      </c>
      <c r="I47" s="7">
        <v>9787267</v>
      </c>
      <c r="J47" s="7">
        <v>8312922</v>
      </c>
      <c r="K47" s="7">
        <v>9368534</v>
      </c>
      <c r="L47" s="7">
        <v>5252353</v>
      </c>
      <c r="M47" s="7">
        <v>6424660</v>
      </c>
      <c r="N47" s="7">
        <v>5880983</v>
      </c>
    </row>
    <row r="49" spans="1:14" x14ac:dyDescent="0.2">
      <c r="A49" s="3">
        <v>1.7361111111111112E-2</v>
      </c>
      <c r="B49" s="1">
        <v>37</v>
      </c>
      <c r="C49" s="4">
        <v>9884497</v>
      </c>
      <c r="D49" s="4">
        <v>9787659</v>
      </c>
      <c r="E49" s="4">
        <v>8083864</v>
      </c>
      <c r="F49" s="5">
        <v>9707961</v>
      </c>
      <c r="G49" s="5">
        <v>10791159</v>
      </c>
      <c r="H49" s="5">
        <v>10681861</v>
      </c>
      <c r="I49" s="5">
        <v>8153098</v>
      </c>
      <c r="J49" s="5">
        <v>8142016</v>
      </c>
      <c r="K49" s="5">
        <v>8181061</v>
      </c>
      <c r="L49" s="5">
        <v>7777591</v>
      </c>
      <c r="M49" s="5">
        <v>7204750</v>
      </c>
      <c r="N49" s="5">
        <v>7247819</v>
      </c>
    </row>
    <row r="50" spans="1:14" x14ac:dyDescent="0.2">
      <c r="C50" s="5">
        <v>6168776</v>
      </c>
      <c r="D50" s="5">
        <v>6128568</v>
      </c>
      <c r="E50" s="5">
        <v>6136787</v>
      </c>
      <c r="F50" s="5">
        <v>8185237</v>
      </c>
      <c r="G50" s="5">
        <v>8683915</v>
      </c>
      <c r="H50" s="5">
        <v>8258309</v>
      </c>
      <c r="I50" s="6">
        <v>7705667</v>
      </c>
      <c r="J50" s="6">
        <v>7641050</v>
      </c>
      <c r="K50" s="6">
        <v>7179193</v>
      </c>
      <c r="L50" s="6">
        <v>7843254</v>
      </c>
      <c r="M50" s="6">
        <v>8621263</v>
      </c>
      <c r="N50" s="6">
        <v>9274358</v>
      </c>
    </row>
    <row r="51" spans="1:14" x14ac:dyDescent="0.2">
      <c r="C51" s="6">
        <v>7256702</v>
      </c>
      <c r="D51" s="6">
        <v>7578262</v>
      </c>
      <c r="E51" s="6">
        <v>7211225</v>
      </c>
      <c r="F51" s="6">
        <v>6930477</v>
      </c>
      <c r="G51" s="6">
        <v>7032674</v>
      </c>
      <c r="H51" s="6">
        <v>7277952</v>
      </c>
      <c r="I51" s="6">
        <v>7016346</v>
      </c>
      <c r="J51" s="6">
        <v>6890924</v>
      </c>
      <c r="K51" s="6">
        <v>6862415</v>
      </c>
      <c r="L51" s="7">
        <v>8430274</v>
      </c>
      <c r="M51" s="7">
        <v>8213988</v>
      </c>
      <c r="N51" s="7">
        <v>8464506</v>
      </c>
    </row>
    <row r="52" spans="1:14" x14ac:dyDescent="0.2">
      <c r="C52" s="7">
        <v>7128438</v>
      </c>
      <c r="D52" s="7">
        <v>6180761</v>
      </c>
      <c r="E52" s="7">
        <v>6290398</v>
      </c>
      <c r="F52" s="7">
        <v>18026524</v>
      </c>
      <c r="G52" s="7">
        <v>18067046</v>
      </c>
      <c r="H52" s="7">
        <v>19779946</v>
      </c>
      <c r="I52" s="7">
        <v>11286332</v>
      </c>
      <c r="J52" s="7">
        <v>9290311</v>
      </c>
      <c r="K52" s="7">
        <v>9184815</v>
      </c>
      <c r="L52" s="7">
        <v>6687841</v>
      </c>
      <c r="M52" s="7">
        <v>6673974</v>
      </c>
      <c r="N52" s="7">
        <v>6607162</v>
      </c>
    </row>
    <row r="53" spans="1:14" x14ac:dyDescent="0.2">
      <c r="C53" s="4">
        <v>5662001</v>
      </c>
      <c r="D53" s="4">
        <v>6321975</v>
      </c>
      <c r="E53" s="4">
        <v>6638358</v>
      </c>
      <c r="F53" s="5">
        <v>12059583</v>
      </c>
      <c r="G53" s="5">
        <v>11560189</v>
      </c>
      <c r="H53" s="5">
        <v>11147870</v>
      </c>
      <c r="I53" s="5">
        <v>8067020</v>
      </c>
      <c r="J53" s="5">
        <v>7855494</v>
      </c>
      <c r="K53" s="5">
        <v>8504825</v>
      </c>
      <c r="L53" s="5">
        <v>7018863</v>
      </c>
      <c r="M53" s="5">
        <v>7170473</v>
      </c>
      <c r="N53" s="5">
        <v>8092525</v>
      </c>
    </row>
    <row r="54" spans="1:14" x14ac:dyDescent="0.2">
      <c r="C54" s="5">
        <v>7235729</v>
      </c>
      <c r="D54" s="5">
        <v>7321435</v>
      </c>
      <c r="E54" s="5">
        <v>7179529</v>
      </c>
      <c r="F54" s="5">
        <v>9206644</v>
      </c>
      <c r="G54" s="5">
        <v>8995243</v>
      </c>
      <c r="H54" s="5">
        <v>8754502</v>
      </c>
      <c r="I54" s="6">
        <v>9263752</v>
      </c>
      <c r="J54" s="6">
        <v>8984571</v>
      </c>
      <c r="K54" s="6">
        <v>9299016</v>
      </c>
      <c r="L54" s="6">
        <v>10144311</v>
      </c>
      <c r="M54" s="6">
        <v>10202468</v>
      </c>
      <c r="N54" s="6">
        <v>9021329</v>
      </c>
    </row>
    <row r="55" spans="1:14" x14ac:dyDescent="0.2">
      <c r="C55" s="6">
        <v>10208342</v>
      </c>
      <c r="D55" s="6">
        <v>9698501</v>
      </c>
      <c r="E55" s="6">
        <v>7627519</v>
      </c>
      <c r="F55" s="6">
        <v>7209958</v>
      </c>
      <c r="G55" s="6">
        <v>7566452</v>
      </c>
      <c r="H55" s="6">
        <v>8054080</v>
      </c>
      <c r="I55" s="6">
        <v>7045281</v>
      </c>
      <c r="J55" s="6">
        <v>7508582</v>
      </c>
      <c r="K55" s="6">
        <v>7609101</v>
      </c>
      <c r="L55" s="7">
        <v>9624365</v>
      </c>
      <c r="M55" s="7">
        <v>9544363</v>
      </c>
      <c r="N55" s="7">
        <v>9990548</v>
      </c>
    </row>
    <row r="56" spans="1:14" x14ac:dyDescent="0.2">
      <c r="C56" s="7">
        <v>8635644</v>
      </c>
      <c r="D56" s="7">
        <v>8383826</v>
      </c>
      <c r="E56" s="7">
        <v>8094926</v>
      </c>
      <c r="F56" s="7">
        <v>26414304</v>
      </c>
      <c r="G56" s="7">
        <v>24676684</v>
      </c>
      <c r="H56" s="7">
        <v>24592700</v>
      </c>
      <c r="I56" s="7">
        <v>12666274</v>
      </c>
      <c r="J56" s="7">
        <v>10650749</v>
      </c>
      <c r="K56" s="7">
        <v>12566731</v>
      </c>
      <c r="L56" s="7">
        <v>6459707</v>
      </c>
      <c r="M56" s="7">
        <v>7646970</v>
      </c>
      <c r="N56" s="7">
        <v>7084740</v>
      </c>
    </row>
    <row r="58" spans="1:14" x14ac:dyDescent="0.2">
      <c r="A58" s="3">
        <v>2.0833333333333332E-2</v>
      </c>
      <c r="B58" s="1">
        <v>37</v>
      </c>
      <c r="C58" s="4">
        <v>10038185</v>
      </c>
      <c r="D58" s="4">
        <v>9925504</v>
      </c>
      <c r="E58" s="4">
        <v>8222599</v>
      </c>
      <c r="F58" s="5">
        <v>11464312</v>
      </c>
      <c r="G58" s="5">
        <v>12931256</v>
      </c>
      <c r="H58" s="5">
        <v>12711459</v>
      </c>
      <c r="I58" s="5">
        <v>9363893</v>
      </c>
      <c r="J58" s="5">
        <v>9278006</v>
      </c>
      <c r="K58" s="5">
        <v>9559906</v>
      </c>
      <c r="L58" s="5">
        <v>8675402</v>
      </c>
      <c r="M58" s="5">
        <v>8353120</v>
      </c>
      <c r="N58" s="5">
        <v>8387004</v>
      </c>
    </row>
    <row r="59" spans="1:14" x14ac:dyDescent="0.2">
      <c r="C59" s="5">
        <v>7054233</v>
      </c>
      <c r="D59" s="5">
        <v>6957027</v>
      </c>
      <c r="E59" s="5">
        <v>7072731</v>
      </c>
      <c r="F59" s="5">
        <v>9693478</v>
      </c>
      <c r="G59" s="5">
        <v>10261661</v>
      </c>
      <c r="H59" s="5">
        <v>9538394</v>
      </c>
      <c r="I59" s="6">
        <v>8655092</v>
      </c>
      <c r="J59" s="6">
        <v>8487067</v>
      </c>
      <c r="K59" s="6">
        <v>8118104</v>
      </c>
      <c r="L59" s="6">
        <v>8758350</v>
      </c>
      <c r="M59" s="6">
        <v>9655201</v>
      </c>
      <c r="N59" s="6">
        <v>10153061</v>
      </c>
    </row>
    <row r="60" spans="1:14" x14ac:dyDescent="0.2">
      <c r="C60" s="6">
        <v>8356059</v>
      </c>
      <c r="D60" s="6">
        <v>8682778</v>
      </c>
      <c r="E60" s="6">
        <v>8243443</v>
      </c>
      <c r="F60" s="6">
        <v>7905019</v>
      </c>
      <c r="G60" s="6">
        <v>8007005</v>
      </c>
      <c r="H60" s="6">
        <v>8176032</v>
      </c>
      <c r="I60" s="6">
        <v>7931396</v>
      </c>
      <c r="J60" s="6">
        <v>7914841</v>
      </c>
      <c r="K60" s="6">
        <v>7913962</v>
      </c>
      <c r="L60" s="7">
        <v>9777623</v>
      </c>
      <c r="M60" s="7">
        <v>9488148</v>
      </c>
      <c r="N60" s="7">
        <v>9883815</v>
      </c>
    </row>
    <row r="61" spans="1:14" x14ac:dyDescent="0.2">
      <c r="C61" s="7">
        <v>8196786</v>
      </c>
      <c r="D61" s="7">
        <v>7018669</v>
      </c>
      <c r="E61" s="7">
        <v>7316909</v>
      </c>
      <c r="F61" s="7">
        <v>21818968</v>
      </c>
      <c r="G61" s="7">
        <v>21554414</v>
      </c>
      <c r="H61" s="7">
        <v>23462760</v>
      </c>
      <c r="I61" s="7">
        <v>13147747</v>
      </c>
      <c r="J61" s="7">
        <v>10737424</v>
      </c>
      <c r="K61" s="7">
        <v>10657605</v>
      </c>
      <c r="L61" s="7">
        <v>7649461</v>
      </c>
      <c r="M61" s="7">
        <v>7677875</v>
      </c>
      <c r="N61" s="7">
        <v>7569475</v>
      </c>
    </row>
    <row r="62" spans="1:14" x14ac:dyDescent="0.2">
      <c r="C62" s="4">
        <v>5772474</v>
      </c>
      <c r="D62" s="4">
        <v>6412516</v>
      </c>
      <c r="E62" s="4">
        <v>6756387</v>
      </c>
      <c r="F62" s="5">
        <v>15350978</v>
      </c>
      <c r="G62" s="5">
        <v>14727943</v>
      </c>
      <c r="H62" s="5">
        <v>13898869</v>
      </c>
      <c r="I62" s="5">
        <v>9771933</v>
      </c>
      <c r="J62" s="5">
        <v>9598452</v>
      </c>
      <c r="K62" s="5">
        <v>10862160</v>
      </c>
      <c r="L62" s="5">
        <v>8154220</v>
      </c>
      <c r="M62" s="5">
        <v>8844212</v>
      </c>
      <c r="N62" s="5">
        <v>9998121</v>
      </c>
    </row>
    <row r="63" spans="1:14" x14ac:dyDescent="0.2">
      <c r="C63" s="5">
        <v>8833768</v>
      </c>
      <c r="D63" s="5">
        <v>8819766</v>
      </c>
      <c r="E63" s="5">
        <v>8592727</v>
      </c>
      <c r="F63" s="5">
        <v>11428119</v>
      </c>
      <c r="G63" s="5">
        <v>11018684</v>
      </c>
      <c r="H63" s="5">
        <v>10473417</v>
      </c>
      <c r="I63" s="6">
        <v>10924905</v>
      </c>
      <c r="J63" s="6">
        <v>10810518</v>
      </c>
      <c r="K63" s="6">
        <v>11468829</v>
      </c>
      <c r="L63" s="6">
        <v>11725738</v>
      </c>
      <c r="M63" s="6">
        <v>11828362</v>
      </c>
      <c r="N63" s="6">
        <v>11047414</v>
      </c>
    </row>
    <row r="64" spans="1:14" x14ac:dyDescent="0.2">
      <c r="C64" s="6">
        <v>12272594</v>
      </c>
      <c r="D64" s="6">
        <v>11469446</v>
      </c>
      <c r="E64" s="6">
        <v>9076167</v>
      </c>
      <c r="F64" s="6">
        <v>8829159</v>
      </c>
      <c r="G64" s="6">
        <v>9050987</v>
      </c>
      <c r="H64" s="6">
        <v>9752585</v>
      </c>
      <c r="I64" s="6">
        <v>8558398</v>
      </c>
      <c r="J64" s="6">
        <v>9163469</v>
      </c>
      <c r="K64" s="6">
        <v>9611590</v>
      </c>
      <c r="L64" s="7">
        <v>11878186</v>
      </c>
      <c r="M64" s="7">
        <v>11926604</v>
      </c>
      <c r="N64" s="7">
        <v>12233636</v>
      </c>
    </row>
    <row r="65" spans="1:14" x14ac:dyDescent="0.2">
      <c r="C65" s="7">
        <v>10616702</v>
      </c>
      <c r="D65" s="7">
        <v>10370627</v>
      </c>
      <c r="E65" s="7">
        <v>10058631</v>
      </c>
      <c r="F65" s="7">
        <v>32987824</v>
      </c>
      <c r="G65" s="7">
        <v>30618240</v>
      </c>
      <c r="H65" s="7">
        <v>30584790</v>
      </c>
      <c r="I65" s="7">
        <v>16085452</v>
      </c>
      <c r="J65" s="7">
        <v>13355828</v>
      </c>
      <c r="K65" s="7">
        <v>16679398</v>
      </c>
      <c r="L65" s="7">
        <v>7762431</v>
      </c>
      <c r="M65" s="7">
        <v>9082436</v>
      </c>
      <c r="N65" s="7">
        <v>8563625</v>
      </c>
    </row>
    <row r="67" spans="1:14" x14ac:dyDescent="0.2">
      <c r="A67" s="3">
        <v>2.4305555555555556E-2</v>
      </c>
      <c r="B67" s="1">
        <v>37</v>
      </c>
      <c r="C67" s="4">
        <v>10107915</v>
      </c>
      <c r="D67" s="4">
        <v>10000583</v>
      </c>
      <c r="E67" s="4">
        <v>8312860</v>
      </c>
      <c r="F67" s="5">
        <v>13392210</v>
      </c>
      <c r="G67" s="5">
        <v>15219490</v>
      </c>
      <c r="H67" s="5">
        <v>14910146</v>
      </c>
      <c r="I67" s="5">
        <v>10767240</v>
      </c>
      <c r="J67" s="5">
        <v>10570536</v>
      </c>
      <c r="K67" s="5">
        <v>11036698</v>
      </c>
      <c r="L67" s="5">
        <v>9612308</v>
      </c>
      <c r="M67" s="5">
        <v>9537904</v>
      </c>
      <c r="N67" s="5">
        <v>9582069</v>
      </c>
    </row>
    <row r="68" spans="1:14" x14ac:dyDescent="0.2">
      <c r="C68" s="5">
        <v>7996788</v>
      </c>
      <c r="D68" s="5">
        <v>7865246</v>
      </c>
      <c r="E68" s="5">
        <v>8164737</v>
      </c>
      <c r="F68" s="5">
        <v>11069124</v>
      </c>
      <c r="G68" s="5">
        <v>11704089</v>
      </c>
      <c r="H68" s="5">
        <v>11011059</v>
      </c>
      <c r="I68" s="6">
        <v>9673647</v>
      </c>
      <c r="J68" s="6">
        <v>9495956</v>
      </c>
      <c r="K68" s="6">
        <v>9182160</v>
      </c>
      <c r="L68" s="6">
        <v>9721535</v>
      </c>
      <c r="M68" s="6">
        <v>10688181</v>
      </c>
      <c r="N68" s="6">
        <v>11063295</v>
      </c>
    </row>
    <row r="69" spans="1:14" x14ac:dyDescent="0.2">
      <c r="C69" s="6">
        <v>9499829</v>
      </c>
      <c r="D69" s="6">
        <v>9865775</v>
      </c>
      <c r="E69" s="6">
        <v>9465469</v>
      </c>
      <c r="F69" s="6">
        <v>9022035</v>
      </c>
      <c r="G69" s="6">
        <v>9078116</v>
      </c>
      <c r="H69" s="6">
        <v>9163397</v>
      </c>
      <c r="I69" s="6">
        <v>8996964</v>
      </c>
      <c r="J69" s="6">
        <v>8912089</v>
      </c>
      <c r="K69" s="6">
        <v>9100197</v>
      </c>
      <c r="L69" s="7">
        <v>11231141</v>
      </c>
      <c r="M69" s="7">
        <v>10858762</v>
      </c>
      <c r="N69" s="7">
        <v>11446936</v>
      </c>
    </row>
    <row r="70" spans="1:14" x14ac:dyDescent="0.2">
      <c r="C70" s="7">
        <v>9289524</v>
      </c>
      <c r="D70" s="7">
        <v>8000497</v>
      </c>
      <c r="E70" s="7">
        <v>8318826</v>
      </c>
      <c r="F70" s="7">
        <v>25223784</v>
      </c>
      <c r="G70" s="7">
        <v>25146508</v>
      </c>
      <c r="H70" s="7">
        <v>27105202</v>
      </c>
      <c r="I70" s="7">
        <v>15082157</v>
      </c>
      <c r="J70" s="7">
        <v>12310797</v>
      </c>
      <c r="K70" s="7">
        <v>12370330</v>
      </c>
      <c r="L70" s="7">
        <v>8506794</v>
      </c>
      <c r="M70" s="7">
        <v>8635011</v>
      </c>
      <c r="N70" s="7">
        <v>8755434</v>
      </c>
    </row>
    <row r="71" spans="1:14" x14ac:dyDescent="0.2">
      <c r="C71" s="4">
        <v>5832279</v>
      </c>
      <c r="D71" s="4">
        <v>6515041</v>
      </c>
      <c r="E71" s="4">
        <v>6835818</v>
      </c>
      <c r="F71" s="5">
        <v>19227962</v>
      </c>
      <c r="G71" s="5">
        <v>18286794</v>
      </c>
      <c r="H71" s="5">
        <v>17176772</v>
      </c>
      <c r="I71" s="5">
        <v>11678788</v>
      </c>
      <c r="J71" s="5">
        <v>11698797</v>
      </c>
      <c r="K71" s="5">
        <v>13336631</v>
      </c>
      <c r="L71" s="5">
        <v>9774688</v>
      </c>
      <c r="M71" s="5">
        <v>10613580</v>
      </c>
      <c r="N71" s="5">
        <v>12014134</v>
      </c>
    </row>
    <row r="72" spans="1:14" x14ac:dyDescent="0.2">
      <c r="C72" s="5">
        <v>10686136</v>
      </c>
      <c r="D72" s="5">
        <v>10488726</v>
      </c>
      <c r="E72" s="5">
        <v>10339159</v>
      </c>
      <c r="F72" s="5">
        <v>13869266</v>
      </c>
      <c r="G72" s="5">
        <v>13492525</v>
      </c>
      <c r="H72" s="5">
        <v>12358198</v>
      </c>
      <c r="I72" s="6">
        <v>13104629</v>
      </c>
      <c r="J72" s="6">
        <v>13031504</v>
      </c>
      <c r="K72" s="6">
        <v>14068605</v>
      </c>
      <c r="L72" s="6">
        <v>13642155</v>
      </c>
      <c r="M72" s="6">
        <v>13795855</v>
      </c>
      <c r="N72" s="6">
        <v>13145515</v>
      </c>
    </row>
    <row r="73" spans="1:14" x14ac:dyDescent="0.2">
      <c r="C73" s="6">
        <v>14599437</v>
      </c>
      <c r="D73" s="6">
        <v>13538952</v>
      </c>
      <c r="E73" s="6">
        <v>10615636</v>
      </c>
      <c r="F73" s="6">
        <v>10768826</v>
      </c>
      <c r="G73" s="6">
        <v>10856475</v>
      </c>
      <c r="H73" s="6">
        <v>11703957</v>
      </c>
      <c r="I73" s="6">
        <v>10423691</v>
      </c>
      <c r="J73" s="6">
        <v>11217752</v>
      </c>
      <c r="K73" s="6">
        <v>12216454</v>
      </c>
      <c r="L73" s="7">
        <v>14604664</v>
      </c>
      <c r="M73" s="7">
        <v>14730535</v>
      </c>
      <c r="N73" s="7">
        <v>15159761</v>
      </c>
    </row>
    <row r="74" spans="1:14" x14ac:dyDescent="0.2">
      <c r="C74" s="7">
        <v>12925673</v>
      </c>
      <c r="D74" s="7">
        <v>12660291</v>
      </c>
      <c r="E74" s="7">
        <v>12418398</v>
      </c>
      <c r="F74" s="7">
        <v>39756976</v>
      </c>
      <c r="G74" s="7">
        <v>37026156</v>
      </c>
      <c r="H74" s="7">
        <v>36854812</v>
      </c>
      <c r="I74" s="7">
        <v>19893648</v>
      </c>
      <c r="J74" s="7">
        <v>16548213</v>
      </c>
      <c r="K74" s="7">
        <v>21424560</v>
      </c>
      <c r="L74" s="7">
        <v>9284652</v>
      </c>
      <c r="M74" s="7">
        <v>10897498</v>
      </c>
      <c r="N74" s="7">
        <v>10291188</v>
      </c>
    </row>
    <row r="76" spans="1:14" x14ac:dyDescent="0.2">
      <c r="A76" s="3">
        <v>2.7777777777777776E-2</v>
      </c>
      <c r="B76" s="1">
        <v>37</v>
      </c>
      <c r="C76" s="4">
        <v>10319017</v>
      </c>
      <c r="D76" s="4">
        <v>10142173</v>
      </c>
      <c r="E76" s="4">
        <v>8384243</v>
      </c>
      <c r="F76" s="5">
        <v>15462404</v>
      </c>
      <c r="G76" s="5">
        <v>17570944</v>
      </c>
      <c r="H76" s="5">
        <v>17063356</v>
      </c>
      <c r="I76" s="5">
        <v>12141007</v>
      </c>
      <c r="J76" s="5">
        <v>11950657</v>
      </c>
      <c r="K76" s="5">
        <v>12552508</v>
      </c>
      <c r="L76" s="5">
        <v>10659300</v>
      </c>
      <c r="M76" s="5">
        <v>10909919</v>
      </c>
      <c r="N76" s="5">
        <v>10921079</v>
      </c>
    </row>
    <row r="77" spans="1:14" x14ac:dyDescent="0.2">
      <c r="C77" s="5">
        <v>9046263</v>
      </c>
      <c r="D77" s="5">
        <v>8904057</v>
      </c>
      <c r="E77" s="5">
        <v>9336029</v>
      </c>
      <c r="F77" s="5">
        <v>12549193</v>
      </c>
      <c r="G77" s="5">
        <v>13346134</v>
      </c>
      <c r="H77" s="5">
        <v>12602994</v>
      </c>
      <c r="I77" s="6">
        <v>10784368</v>
      </c>
      <c r="J77" s="6">
        <v>10549444</v>
      </c>
      <c r="K77" s="6">
        <v>10312517</v>
      </c>
      <c r="L77" s="6">
        <v>10792504</v>
      </c>
      <c r="M77" s="6">
        <v>11889406</v>
      </c>
      <c r="N77" s="6">
        <v>12070841</v>
      </c>
    </row>
    <row r="78" spans="1:14" x14ac:dyDescent="0.2">
      <c r="C78" s="6">
        <v>10734827</v>
      </c>
      <c r="D78" s="6">
        <v>11079891</v>
      </c>
      <c r="E78" s="6">
        <v>10754392</v>
      </c>
      <c r="F78" s="6">
        <v>10203061</v>
      </c>
      <c r="G78" s="6">
        <v>10205782</v>
      </c>
      <c r="H78" s="6">
        <v>10278562</v>
      </c>
      <c r="I78" s="6">
        <v>10143519</v>
      </c>
      <c r="J78" s="6">
        <v>10081588</v>
      </c>
      <c r="K78" s="6">
        <v>10305733</v>
      </c>
      <c r="L78" s="7">
        <v>12783954</v>
      </c>
      <c r="M78" s="7">
        <v>12325590</v>
      </c>
      <c r="N78" s="7">
        <v>13142517</v>
      </c>
    </row>
    <row r="79" spans="1:14" x14ac:dyDescent="0.2">
      <c r="C79" s="7">
        <v>10485790</v>
      </c>
      <c r="D79" s="7">
        <v>9156043</v>
      </c>
      <c r="E79" s="7">
        <v>9522807</v>
      </c>
      <c r="F79" s="7">
        <v>28711098</v>
      </c>
      <c r="G79" s="7">
        <v>28702548</v>
      </c>
      <c r="H79" s="7">
        <v>30827026</v>
      </c>
      <c r="I79" s="7">
        <v>17170160</v>
      </c>
      <c r="J79" s="7">
        <v>14052143</v>
      </c>
      <c r="K79" s="7">
        <v>14355648</v>
      </c>
      <c r="L79" s="7">
        <v>9416534</v>
      </c>
      <c r="M79" s="7">
        <v>9690819</v>
      </c>
      <c r="N79" s="7">
        <v>9824920</v>
      </c>
    </row>
    <row r="80" spans="1:14" x14ac:dyDescent="0.2">
      <c r="C80" s="4">
        <v>5959937</v>
      </c>
      <c r="D80" s="4">
        <v>6625750</v>
      </c>
      <c r="E80" s="4">
        <v>6943319</v>
      </c>
      <c r="F80" s="5">
        <v>23632830</v>
      </c>
      <c r="G80" s="5">
        <v>22378708</v>
      </c>
      <c r="H80" s="5">
        <v>20741396</v>
      </c>
      <c r="I80" s="5">
        <v>13934502</v>
      </c>
      <c r="J80" s="5">
        <v>14121742</v>
      </c>
      <c r="K80" s="5">
        <v>16379061</v>
      </c>
      <c r="L80" s="5">
        <v>11564265</v>
      </c>
      <c r="M80" s="5">
        <v>12830528</v>
      </c>
      <c r="N80" s="5">
        <v>14556580</v>
      </c>
    </row>
    <row r="81" spans="1:14" x14ac:dyDescent="0.2">
      <c r="C81" s="5">
        <v>12840230</v>
      </c>
      <c r="D81" s="5">
        <v>12584668</v>
      </c>
      <c r="E81" s="5">
        <v>12309502</v>
      </c>
      <c r="F81" s="5">
        <v>16652006</v>
      </c>
      <c r="G81" s="5">
        <v>16068219</v>
      </c>
      <c r="H81" s="5">
        <v>14514618</v>
      </c>
      <c r="I81" s="6">
        <v>15627727</v>
      </c>
      <c r="J81" s="6">
        <v>15668629</v>
      </c>
      <c r="K81" s="6">
        <v>17206748</v>
      </c>
      <c r="L81" s="6">
        <v>15830160</v>
      </c>
      <c r="M81" s="6">
        <v>16042501</v>
      </c>
      <c r="N81" s="6">
        <v>15756030</v>
      </c>
    </row>
    <row r="82" spans="1:14" x14ac:dyDescent="0.2">
      <c r="C82" s="6">
        <v>17291856</v>
      </c>
      <c r="D82" s="6">
        <v>15921757</v>
      </c>
      <c r="E82" s="6">
        <v>12411293</v>
      </c>
      <c r="F82" s="6">
        <v>13100434</v>
      </c>
      <c r="G82" s="6">
        <v>12975312</v>
      </c>
      <c r="H82" s="6">
        <v>13956160</v>
      </c>
      <c r="I82" s="6">
        <v>12571606</v>
      </c>
      <c r="J82" s="6">
        <v>13484615</v>
      </c>
      <c r="K82" s="6">
        <v>15114175</v>
      </c>
      <c r="L82" s="7">
        <v>17778252</v>
      </c>
      <c r="M82" s="7">
        <v>18040984</v>
      </c>
      <c r="N82" s="7">
        <v>18016604</v>
      </c>
    </row>
    <row r="83" spans="1:14" x14ac:dyDescent="0.2">
      <c r="C83" s="7">
        <v>15605361</v>
      </c>
      <c r="D83" s="7">
        <v>15345866</v>
      </c>
      <c r="E83" s="7">
        <v>15144791</v>
      </c>
      <c r="F83" s="7">
        <v>46873048</v>
      </c>
      <c r="G83" s="7">
        <v>43696544</v>
      </c>
      <c r="H83" s="7">
        <v>43468596</v>
      </c>
      <c r="I83" s="7">
        <v>24184242</v>
      </c>
      <c r="J83" s="7">
        <v>20070330</v>
      </c>
      <c r="K83" s="7">
        <v>26930902</v>
      </c>
      <c r="L83" s="7">
        <v>11021202</v>
      </c>
      <c r="M83" s="7">
        <v>12874093</v>
      </c>
      <c r="N83" s="7">
        <v>12246146</v>
      </c>
    </row>
    <row r="85" spans="1:14" x14ac:dyDescent="0.2">
      <c r="A85" s="3">
        <v>3.125E-2</v>
      </c>
      <c r="B85" s="1">
        <v>37</v>
      </c>
      <c r="C85" s="4">
        <v>10481499</v>
      </c>
      <c r="D85" s="4">
        <v>10230828</v>
      </c>
      <c r="E85" s="4">
        <v>8473593</v>
      </c>
      <c r="F85" s="5">
        <v>17645420</v>
      </c>
      <c r="G85" s="5">
        <v>19987264</v>
      </c>
      <c r="H85" s="5">
        <v>19492842</v>
      </c>
      <c r="I85" s="5">
        <v>13704658</v>
      </c>
      <c r="J85" s="5">
        <v>13423915</v>
      </c>
      <c r="K85" s="5">
        <v>14224095</v>
      </c>
      <c r="L85" s="5">
        <v>11805148</v>
      </c>
      <c r="M85" s="5">
        <v>12347375</v>
      </c>
      <c r="N85" s="5">
        <v>12358505</v>
      </c>
    </row>
    <row r="86" spans="1:14" x14ac:dyDescent="0.2">
      <c r="C86" s="5">
        <v>10153980</v>
      </c>
      <c r="D86" s="5">
        <v>9952192</v>
      </c>
      <c r="E86" s="5">
        <v>10562157</v>
      </c>
      <c r="F86" s="5">
        <v>14226502</v>
      </c>
      <c r="G86" s="5">
        <v>15122268</v>
      </c>
      <c r="H86" s="5">
        <v>14228931</v>
      </c>
      <c r="I86" s="6">
        <v>11944548</v>
      </c>
      <c r="J86" s="6">
        <v>11737674</v>
      </c>
      <c r="K86" s="6">
        <v>11523676</v>
      </c>
      <c r="L86" s="6">
        <v>11966330</v>
      </c>
      <c r="M86" s="6">
        <v>13134272</v>
      </c>
      <c r="N86" s="6">
        <v>13181602</v>
      </c>
    </row>
    <row r="87" spans="1:14" x14ac:dyDescent="0.2">
      <c r="C87" s="6">
        <v>12043316</v>
      </c>
      <c r="D87" s="6">
        <v>12409686</v>
      </c>
      <c r="E87" s="6">
        <v>12081420</v>
      </c>
      <c r="F87" s="6">
        <v>11445859</v>
      </c>
      <c r="G87" s="6">
        <v>11446447</v>
      </c>
      <c r="H87" s="6">
        <v>11413002</v>
      </c>
      <c r="I87" s="6">
        <v>11344910</v>
      </c>
      <c r="J87" s="6">
        <v>11311366</v>
      </c>
      <c r="K87" s="6">
        <v>11639833</v>
      </c>
      <c r="L87" s="7">
        <v>14499034</v>
      </c>
      <c r="M87" s="7">
        <v>13884463</v>
      </c>
      <c r="N87" s="7">
        <v>14890172</v>
      </c>
    </row>
    <row r="88" spans="1:14" x14ac:dyDescent="0.2">
      <c r="C88" s="7">
        <v>11671327</v>
      </c>
      <c r="D88" s="7">
        <v>10344922</v>
      </c>
      <c r="E88" s="7">
        <v>10750698</v>
      </c>
      <c r="F88" s="7">
        <v>32228142</v>
      </c>
      <c r="G88" s="7">
        <v>32162690</v>
      </c>
      <c r="H88" s="7">
        <v>34332880</v>
      </c>
      <c r="I88" s="7">
        <v>19321518</v>
      </c>
      <c r="J88" s="7">
        <v>15708615</v>
      </c>
      <c r="K88" s="7">
        <v>16034026</v>
      </c>
      <c r="L88" s="7">
        <v>10426843</v>
      </c>
      <c r="M88" s="7">
        <v>10782130</v>
      </c>
      <c r="N88" s="7">
        <v>10990750</v>
      </c>
    </row>
    <row r="89" spans="1:14" x14ac:dyDescent="0.2">
      <c r="C89" s="4">
        <v>6085910</v>
      </c>
      <c r="D89" s="4">
        <v>6749160</v>
      </c>
      <c r="E89" s="4">
        <v>7075101</v>
      </c>
      <c r="F89" s="5">
        <v>28320896</v>
      </c>
      <c r="G89" s="5">
        <v>26823522</v>
      </c>
      <c r="H89" s="5">
        <v>24682228</v>
      </c>
      <c r="I89" s="5">
        <v>16482084</v>
      </c>
      <c r="J89" s="5">
        <v>16791720</v>
      </c>
      <c r="K89" s="5">
        <v>19910652</v>
      </c>
      <c r="L89" s="5">
        <v>13477760</v>
      </c>
      <c r="M89" s="5">
        <v>15310690</v>
      </c>
      <c r="N89" s="5">
        <v>17298068</v>
      </c>
    </row>
    <row r="90" spans="1:14" x14ac:dyDescent="0.2">
      <c r="C90" s="5">
        <v>15198582</v>
      </c>
      <c r="D90" s="5">
        <v>14968413</v>
      </c>
      <c r="E90" s="5">
        <v>14616463</v>
      </c>
      <c r="F90" s="5">
        <v>19823500</v>
      </c>
      <c r="G90" s="5">
        <v>18942670</v>
      </c>
      <c r="H90" s="5">
        <v>16871082</v>
      </c>
      <c r="I90" s="6">
        <v>18486848</v>
      </c>
      <c r="J90" s="6">
        <v>18644876</v>
      </c>
      <c r="K90" s="6">
        <v>20822688</v>
      </c>
      <c r="L90" s="6">
        <v>18350364</v>
      </c>
      <c r="M90" s="6">
        <v>18610460</v>
      </c>
      <c r="N90" s="6">
        <v>18635140</v>
      </c>
    </row>
    <row r="91" spans="1:14" x14ac:dyDescent="0.2">
      <c r="C91" s="6">
        <v>20188140</v>
      </c>
      <c r="D91" s="6">
        <v>18596924</v>
      </c>
      <c r="E91" s="6">
        <v>14318925</v>
      </c>
      <c r="F91" s="6">
        <v>15721438</v>
      </c>
      <c r="G91" s="6">
        <v>15390575</v>
      </c>
      <c r="H91" s="6">
        <v>16450283</v>
      </c>
      <c r="I91" s="6">
        <v>14997286</v>
      </c>
      <c r="J91" s="6">
        <v>16124938</v>
      </c>
      <c r="K91" s="6">
        <v>18427748</v>
      </c>
      <c r="L91" s="7">
        <v>21292674</v>
      </c>
      <c r="M91" s="7">
        <v>21763662</v>
      </c>
      <c r="N91" s="7">
        <v>21503416</v>
      </c>
    </row>
    <row r="92" spans="1:14" x14ac:dyDescent="0.2">
      <c r="C92" s="7">
        <v>18533716</v>
      </c>
      <c r="D92" s="7">
        <v>18344960</v>
      </c>
      <c r="E92" s="7">
        <v>18174048</v>
      </c>
      <c r="F92" s="7">
        <v>54261956</v>
      </c>
      <c r="G92" s="7">
        <v>50335608</v>
      </c>
      <c r="H92" s="7">
        <v>50350888</v>
      </c>
      <c r="I92" s="7">
        <v>28914408</v>
      </c>
      <c r="J92" s="7">
        <v>24103764</v>
      </c>
      <c r="K92" s="7">
        <v>33126268</v>
      </c>
      <c r="L92" s="7">
        <v>13009177</v>
      </c>
      <c r="M92" s="7">
        <v>15121040</v>
      </c>
      <c r="N92" s="7">
        <v>14415372</v>
      </c>
    </row>
    <row r="94" spans="1:14" x14ac:dyDescent="0.2">
      <c r="A94" s="1" t="s">
        <v>10</v>
      </c>
      <c r="B94" s="1" t="s">
        <v>11</v>
      </c>
    </row>
    <row r="103" spans="1:2" x14ac:dyDescent="0.2">
      <c r="A103" s="1" t="s">
        <v>10</v>
      </c>
      <c r="B103" s="1" t="s">
        <v>11</v>
      </c>
    </row>
    <row r="112" spans="1:2" x14ac:dyDescent="0.2">
      <c r="A112" s="1" t="s">
        <v>10</v>
      </c>
      <c r="B112" s="1" t="s">
        <v>11</v>
      </c>
    </row>
    <row r="121" spans="1:1" x14ac:dyDescent="0.2">
      <c r="A121" s="1" t="s">
        <v>12</v>
      </c>
    </row>
    <row r="122" spans="1:1" x14ac:dyDescent="0.2">
      <c r="A122" s="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9044550</v>
      </c>
      <c r="B1" s="4">
        <v>5029336</v>
      </c>
    </row>
    <row r="2" spans="1:2" x14ac:dyDescent="0.2">
      <c r="A2" s="4">
        <v>9043178</v>
      </c>
      <c r="B2" s="4">
        <v>5791443</v>
      </c>
    </row>
    <row r="3" spans="1:2" x14ac:dyDescent="0.2">
      <c r="A3" s="4">
        <v>7633102</v>
      </c>
      <c r="B3" s="4">
        <v>6067756</v>
      </c>
    </row>
    <row r="4" spans="1:2" x14ac:dyDescent="0.2">
      <c r="A4" s="5">
        <v>3706544</v>
      </c>
      <c r="B4" s="5">
        <v>3029293</v>
      </c>
    </row>
    <row r="5" spans="1:2" x14ac:dyDescent="0.2">
      <c r="A5" s="5">
        <v>3541082</v>
      </c>
      <c r="B5" s="5">
        <v>2852419</v>
      </c>
    </row>
    <row r="6" spans="1:2" x14ac:dyDescent="0.2">
      <c r="A6" s="5">
        <v>3716974</v>
      </c>
      <c r="B6" s="5">
        <v>3119881</v>
      </c>
    </row>
    <row r="7" spans="1:2" x14ac:dyDescent="0.2">
      <c r="A7" s="5">
        <v>4122910</v>
      </c>
      <c r="B7" s="5">
        <v>3689451</v>
      </c>
    </row>
    <row r="8" spans="1:2" x14ac:dyDescent="0.2">
      <c r="A8" s="5">
        <v>4303260</v>
      </c>
      <c r="B8" s="5">
        <v>3274482</v>
      </c>
    </row>
    <row r="9" spans="1:2" x14ac:dyDescent="0.2">
      <c r="A9" s="5">
        <v>3971736</v>
      </c>
      <c r="B9" s="5">
        <v>3626818</v>
      </c>
    </row>
    <row r="10" spans="1:2" x14ac:dyDescent="0.2">
      <c r="A10" s="5">
        <v>5025485</v>
      </c>
      <c r="B10" s="5">
        <v>3899348</v>
      </c>
    </row>
    <row r="11" spans="1:2" x14ac:dyDescent="0.2">
      <c r="A11" s="5">
        <v>3690256</v>
      </c>
      <c r="B11" s="5">
        <v>3169793</v>
      </c>
    </row>
    <row r="12" spans="1:2" x14ac:dyDescent="0.2">
      <c r="A12" s="5">
        <v>3688774</v>
      </c>
      <c r="B12" s="5">
        <v>3441532</v>
      </c>
    </row>
    <row r="13" spans="1:2" x14ac:dyDescent="0.2">
      <c r="A13" s="5">
        <v>3079150</v>
      </c>
      <c r="B13" s="5">
        <v>2734363</v>
      </c>
    </row>
    <row r="14" spans="1:2" x14ac:dyDescent="0.2">
      <c r="A14" s="5">
        <v>3136853</v>
      </c>
      <c r="B14" s="5">
        <v>3359804</v>
      </c>
    </row>
    <row r="15" spans="1:2" x14ac:dyDescent="0.2">
      <c r="A15" s="5">
        <v>2629076</v>
      </c>
      <c r="B15" s="5">
        <v>3318362</v>
      </c>
    </row>
    <row r="16" spans="1:2" x14ac:dyDescent="0.2">
      <c r="A16" s="5">
        <v>3759331</v>
      </c>
      <c r="B16" s="5">
        <v>3479265</v>
      </c>
    </row>
    <row r="17" spans="1:2" x14ac:dyDescent="0.2">
      <c r="A17" s="5">
        <v>3718115</v>
      </c>
      <c r="B17" s="5">
        <v>3477484</v>
      </c>
    </row>
    <row r="18" spans="1:2" x14ac:dyDescent="0.2">
      <c r="A18" s="5">
        <v>3610271</v>
      </c>
      <c r="B18" s="5">
        <v>3637588</v>
      </c>
    </row>
    <row r="19" spans="1:2" x14ac:dyDescent="0.2">
      <c r="A19" s="6">
        <v>4402004</v>
      </c>
      <c r="B19" s="6">
        <v>4524500</v>
      </c>
    </row>
    <row r="20" spans="1:2" x14ac:dyDescent="0.2">
      <c r="A20" s="6">
        <v>4341057</v>
      </c>
      <c r="B20" s="6">
        <v>4066199</v>
      </c>
    </row>
    <row r="21" spans="1:2" x14ac:dyDescent="0.2">
      <c r="A21" s="6">
        <v>3815931</v>
      </c>
      <c r="B21" s="6">
        <v>4325131</v>
      </c>
    </row>
    <row r="22" spans="1:2" x14ac:dyDescent="0.2">
      <c r="A22" s="6">
        <v>4799295</v>
      </c>
      <c r="B22" s="6">
        <v>5737883</v>
      </c>
    </row>
    <row r="23" spans="1:2" x14ac:dyDescent="0.2">
      <c r="A23" s="6">
        <v>5170660</v>
      </c>
      <c r="B23" s="6">
        <v>5521830</v>
      </c>
    </row>
    <row r="24" spans="1:2" x14ac:dyDescent="0.2">
      <c r="A24" s="6">
        <v>6300884</v>
      </c>
      <c r="B24" s="6">
        <v>4171640</v>
      </c>
    </row>
    <row r="25" spans="1:2" x14ac:dyDescent="0.2">
      <c r="A25" s="6">
        <v>3525652</v>
      </c>
      <c r="B25" s="6">
        <v>4667952</v>
      </c>
    </row>
    <row r="26" spans="1:2" x14ac:dyDescent="0.2">
      <c r="A26" s="6">
        <v>3886644</v>
      </c>
      <c r="B26" s="6">
        <v>4145896</v>
      </c>
    </row>
    <row r="27" spans="1:2" x14ac:dyDescent="0.2">
      <c r="A27" s="6">
        <v>3359278</v>
      </c>
      <c r="B27" s="6">
        <v>3382496</v>
      </c>
    </row>
    <row r="28" spans="1:2" x14ac:dyDescent="0.2">
      <c r="A28" s="6">
        <v>3408889</v>
      </c>
      <c r="B28" s="6">
        <v>2870519</v>
      </c>
    </row>
    <row r="29" spans="1:2" x14ac:dyDescent="0.2">
      <c r="A29" s="6">
        <v>3675930</v>
      </c>
      <c r="B29" s="6">
        <v>3299562</v>
      </c>
    </row>
    <row r="30" spans="1:2" x14ac:dyDescent="0.2">
      <c r="A30" s="6">
        <v>4004120</v>
      </c>
      <c r="B30" s="6">
        <v>3382501</v>
      </c>
    </row>
    <row r="31" spans="1:2" x14ac:dyDescent="0.2">
      <c r="A31" s="6">
        <v>4005294</v>
      </c>
      <c r="B31" s="6">
        <v>2961926</v>
      </c>
    </row>
    <row r="32" spans="1:2" x14ac:dyDescent="0.2">
      <c r="A32" s="6">
        <v>3820981</v>
      </c>
      <c r="B32" s="6">
        <v>3143565</v>
      </c>
    </row>
    <row r="33" spans="1:2" x14ac:dyDescent="0.2">
      <c r="A33" s="6">
        <v>3548410</v>
      </c>
      <c r="B33" s="6">
        <v>2998657</v>
      </c>
    </row>
    <row r="34" spans="1:2" x14ac:dyDescent="0.2">
      <c r="A34" s="7">
        <v>4145367</v>
      </c>
      <c r="B34" s="7">
        <v>3856792</v>
      </c>
    </row>
    <row r="35" spans="1:2" x14ac:dyDescent="0.2">
      <c r="A35" s="7">
        <v>4210416</v>
      </c>
      <c r="B35" s="7">
        <v>3636616</v>
      </c>
    </row>
    <row r="36" spans="1:2" x14ac:dyDescent="0.2">
      <c r="A36" s="7">
        <v>3804710</v>
      </c>
      <c r="B36" s="7">
        <v>4146743</v>
      </c>
    </row>
    <row r="37" spans="1:2" x14ac:dyDescent="0.2">
      <c r="A37" s="7">
        <v>3654977</v>
      </c>
      <c r="B37" s="7">
        <v>3194095</v>
      </c>
    </row>
    <row r="38" spans="1:2" x14ac:dyDescent="0.2">
      <c r="A38" s="7">
        <v>2861425</v>
      </c>
      <c r="B38" s="7">
        <v>3097935</v>
      </c>
    </row>
    <row r="39" spans="1:2" x14ac:dyDescent="0.2">
      <c r="A39" s="7">
        <v>2967129</v>
      </c>
      <c r="B39" s="7">
        <v>2737471</v>
      </c>
    </row>
    <row r="40" spans="1:2" x14ac:dyDescent="0.2">
      <c r="A40" s="7">
        <v>4119290</v>
      </c>
      <c r="B40" s="7">
        <v>3627961</v>
      </c>
    </row>
    <row r="41" spans="1:2" x14ac:dyDescent="0.2">
      <c r="A41" s="7">
        <v>4233551</v>
      </c>
      <c r="B41" s="7">
        <v>3716296</v>
      </c>
    </row>
    <row r="42" spans="1:2" x14ac:dyDescent="0.2">
      <c r="A42" s="7">
        <v>5412268</v>
      </c>
      <c r="B42" s="7">
        <v>4458725</v>
      </c>
    </row>
    <row r="43" spans="1:2" x14ac:dyDescent="0.2">
      <c r="A43" s="7">
        <v>4868643</v>
      </c>
      <c r="B43" s="7">
        <v>3260523</v>
      </c>
    </row>
    <row r="44" spans="1:2" x14ac:dyDescent="0.2">
      <c r="A44" s="7">
        <v>4116579</v>
      </c>
      <c r="B44" s="7">
        <v>3225199</v>
      </c>
    </row>
    <row r="45" spans="1:2" x14ac:dyDescent="0.2">
      <c r="A45" s="7">
        <v>4347330</v>
      </c>
      <c r="B45" s="7">
        <v>3060557</v>
      </c>
    </row>
    <row r="46" spans="1:2" x14ac:dyDescent="0.2">
      <c r="A46" s="7">
        <v>3954795</v>
      </c>
      <c r="B46" s="7">
        <v>2604328</v>
      </c>
    </row>
    <row r="47" spans="1:2" x14ac:dyDescent="0.2">
      <c r="A47" s="7">
        <v>3703397</v>
      </c>
      <c r="B47" s="7">
        <v>3556421</v>
      </c>
    </row>
    <row r="48" spans="1:2" x14ac:dyDescent="0.2">
      <c r="A48" s="7">
        <v>3487756</v>
      </c>
      <c r="B48" s="7">
        <v>3075964</v>
      </c>
    </row>
    <row r="49" spans="1:2" x14ac:dyDescent="0.2">
      <c r="A49" s="4">
        <v>9261328</v>
      </c>
      <c r="B49" s="4">
        <v>5108436</v>
      </c>
    </row>
    <row r="50" spans="1:2" x14ac:dyDescent="0.2">
      <c r="A50" s="4">
        <v>9331243</v>
      </c>
      <c r="B50" s="4">
        <v>5815245</v>
      </c>
    </row>
    <row r="51" spans="1:2" x14ac:dyDescent="0.2">
      <c r="A51" s="4">
        <v>7704036</v>
      </c>
      <c r="B51" s="4">
        <v>6186632</v>
      </c>
    </row>
    <row r="52" spans="1:2" x14ac:dyDescent="0.2">
      <c r="A52" s="5">
        <v>4272592</v>
      </c>
      <c r="B52" s="5">
        <v>3704387</v>
      </c>
    </row>
    <row r="53" spans="1:2" x14ac:dyDescent="0.2">
      <c r="A53" s="5">
        <v>4208747</v>
      </c>
      <c r="B53" s="5">
        <v>3535102</v>
      </c>
    </row>
    <row r="54" spans="1:2" x14ac:dyDescent="0.2">
      <c r="A54" s="5">
        <v>4404539</v>
      </c>
      <c r="B54" s="5">
        <v>3746711</v>
      </c>
    </row>
    <row r="55" spans="1:2" x14ac:dyDescent="0.2">
      <c r="A55" s="5">
        <v>4652784</v>
      </c>
      <c r="B55" s="5">
        <v>4079559</v>
      </c>
    </row>
    <row r="56" spans="1:2" x14ac:dyDescent="0.2">
      <c r="A56" s="5">
        <v>4725818</v>
      </c>
      <c r="B56" s="5">
        <v>3619496</v>
      </c>
    </row>
    <row r="57" spans="1:2" x14ac:dyDescent="0.2">
      <c r="A57" s="5">
        <v>4416290</v>
      </c>
      <c r="B57" s="5">
        <v>3967580</v>
      </c>
    </row>
    <row r="58" spans="1:2" x14ac:dyDescent="0.2">
      <c r="A58" s="5">
        <v>5283553</v>
      </c>
      <c r="B58" s="5">
        <v>4159424</v>
      </c>
    </row>
    <row r="59" spans="1:2" x14ac:dyDescent="0.2">
      <c r="A59" s="5">
        <v>4004341</v>
      </c>
      <c r="B59" s="5">
        <v>3445936</v>
      </c>
    </row>
    <row r="60" spans="1:2" x14ac:dyDescent="0.2">
      <c r="A60" s="5">
        <v>3980381</v>
      </c>
      <c r="B60" s="5">
        <v>3775932</v>
      </c>
    </row>
    <row r="61" spans="1:2" x14ac:dyDescent="0.2">
      <c r="A61" s="5">
        <v>3376872</v>
      </c>
      <c r="B61" s="5">
        <v>3107065</v>
      </c>
    </row>
    <row r="62" spans="1:2" x14ac:dyDescent="0.2">
      <c r="A62" s="5">
        <v>3506786</v>
      </c>
      <c r="B62" s="5">
        <v>3714429</v>
      </c>
    </row>
    <row r="63" spans="1:2" x14ac:dyDescent="0.2">
      <c r="A63" s="5">
        <v>2979988</v>
      </c>
      <c r="B63" s="5">
        <v>3652069</v>
      </c>
    </row>
    <row r="64" spans="1:2" x14ac:dyDescent="0.2">
      <c r="A64" s="5">
        <v>4202858</v>
      </c>
      <c r="B64" s="5">
        <v>3962757</v>
      </c>
    </row>
    <row r="65" spans="1:2" x14ac:dyDescent="0.2">
      <c r="A65" s="5">
        <v>4248239</v>
      </c>
      <c r="B65" s="5">
        <v>3938207</v>
      </c>
    </row>
    <row r="66" spans="1:2" x14ac:dyDescent="0.2">
      <c r="A66" s="5">
        <v>4117468</v>
      </c>
      <c r="B66" s="5">
        <v>4077841</v>
      </c>
    </row>
    <row r="67" spans="1:2" x14ac:dyDescent="0.2">
      <c r="A67" s="6">
        <v>4925390</v>
      </c>
      <c r="B67" s="6">
        <v>4973530</v>
      </c>
    </row>
    <row r="68" spans="1:2" x14ac:dyDescent="0.2">
      <c r="A68" s="6">
        <v>4855009</v>
      </c>
      <c r="B68" s="6">
        <v>4504295</v>
      </c>
    </row>
    <row r="69" spans="1:2" x14ac:dyDescent="0.2">
      <c r="A69" s="6">
        <v>4200429</v>
      </c>
      <c r="B69" s="6">
        <v>4777994</v>
      </c>
    </row>
    <row r="70" spans="1:2" x14ac:dyDescent="0.2">
      <c r="A70" s="6">
        <v>5213945</v>
      </c>
      <c r="B70" s="6">
        <v>6239036</v>
      </c>
    </row>
    <row r="71" spans="1:2" x14ac:dyDescent="0.2">
      <c r="A71" s="6">
        <v>5614378</v>
      </c>
      <c r="B71" s="6">
        <v>5970360</v>
      </c>
    </row>
    <row r="72" spans="1:2" x14ac:dyDescent="0.2">
      <c r="A72" s="6">
        <v>6582591</v>
      </c>
      <c r="B72" s="6">
        <v>4573232</v>
      </c>
    </row>
    <row r="73" spans="1:2" x14ac:dyDescent="0.2">
      <c r="A73" s="6">
        <v>3934292</v>
      </c>
      <c r="B73" s="6">
        <v>5194959</v>
      </c>
    </row>
    <row r="74" spans="1:2" x14ac:dyDescent="0.2">
      <c r="A74" s="6">
        <v>4296888</v>
      </c>
      <c r="B74" s="6">
        <v>4839025</v>
      </c>
    </row>
    <row r="75" spans="1:2" x14ac:dyDescent="0.2">
      <c r="A75" s="6">
        <v>3723846</v>
      </c>
      <c r="B75" s="6">
        <v>3835114</v>
      </c>
    </row>
    <row r="76" spans="1:2" x14ac:dyDescent="0.2">
      <c r="A76" s="6">
        <v>3780382</v>
      </c>
      <c r="B76" s="6">
        <v>3229148</v>
      </c>
    </row>
    <row r="77" spans="1:2" x14ac:dyDescent="0.2">
      <c r="A77" s="6">
        <v>4014603</v>
      </c>
      <c r="B77" s="6">
        <v>3661014</v>
      </c>
    </row>
    <row r="78" spans="1:2" x14ac:dyDescent="0.2">
      <c r="A78" s="6">
        <v>4346546</v>
      </c>
      <c r="B78" s="6">
        <v>3783147</v>
      </c>
    </row>
    <row r="79" spans="1:2" x14ac:dyDescent="0.2">
      <c r="A79" s="6">
        <v>4316124</v>
      </c>
      <c r="B79" s="6">
        <v>3277929</v>
      </c>
    </row>
    <row r="80" spans="1:2" x14ac:dyDescent="0.2">
      <c r="A80" s="6">
        <v>4117910</v>
      </c>
      <c r="B80" s="6">
        <v>3471124</v>
      </c>
    </row>
    <row r="81" spans="1:2" x14ac:dyDescent="0.2">
      <c r="A81" s="6">
        <v>3886962</v>
      </c>
      <c r="B81" s="6">
        <v>3298890</v>
      </c>
    </row>
    <row r="82" spans="1:2" x14ac:dyDescent="0.2">
      <c r="A82" s="7">
        <v>4583194</v>
      </c>
      <c r="B82" s="7">
        <v>4321884</v>
      </c>
    </row>
    <row r="83" spans="1:2" x14ac:dyDescent="0.2">
      <c r="A83" s="7">
        <v>4672295</v>
      </c>
      <c r="B83" s="7">
        <v>4054679</v>
      </c>
    </row>
    <row r="84" spans="1:2" x14ac:dyDescent="0.2">
      <c r="A84" s="7">
        <v>4250346</v>
      </c>
      <c r="B84" s="7">
        <v>4678888</v>
      </c>
    </row>
    <row r="85" spans="1:2" x14ac:dyDescent="0.2">
      <c r="A85" s="7">
        <v>4054058</v>
      </c>
      <c r="B85" s="7">
        <v>3662206</v>
      </c>
    </row>
    <row r="86" spans="1:2" x14ac:dyDescent="0.2">
      <c r="A86" s="7">
        <v>3241395</v>
      </c>
      <c r="B86" s="7">
        <v>3547330</v>
      </c>
    </row>
    <row r="87" spans="1:2" x14ac:dyDescent="0.2">
      <c r="A87" s="7">
        <v>3348809</v>
      </c>
      <c r="B87" s="7">
        <v>3194831</v>
      </c>
    </row>
    <row r="88" spans="1:2" x14ac:dyDescent="0.2">
      <c r="A88" s="7">
        <v>5690852</v>
      </c>
      <c r="B88" s="7">
        <v>5838000</v>
      </c>
    </row>
    <row r="89" spans="1:2" x14ac:dyDescent="0.2">
      <c r="A89" s="7">
        <v>5819504</v>
      </c>
      <c r="B89" s="7">
        <v>5816314</v>
      </c>
    </row>
    <row r="90" spans="1:2" x14ac:dyDescent="0.2">
      <c r="A90" s="7">
        <v>6999138</v>
      </c>
      <c r="B90" s="7">
        <v>6364386</v>
      </c>
    </row>
    <row r="91" spans="1:2" x14ac:dyDescent="0.2">
      <c r="A91" s="7">
        <v>5593268</v>
      </c>
      <c r="B91" s="7">
        <v>3994547</v>
      </c>
    </row>
    <row r="92" spans="1:2" x14ac:dyDescent="0.2">
      <c r="A92" s="7">
        <v>4807770</v>
      </c>
      <c r="B92" s="7">
        <v>3790297</v>
      </c>
    </row>
    <row r="93" spans="1:2" x14ac:dyDescent="0.2">
      <c r="A93" s="7">
        <v>4878398</v>
      </c>
      <c r="B93" s="7">
        <v>3668534</v>
      </c>
    </row>
    <row r="94" spans="1:2" x14ac:dyDescent="0.2">
      <c r="A94" s="7">
        <v>4261526</v>
      </c>
      <c r="B94" s="7">
        <v>2913308</v>
      </c>
    </row>
    <row r="95" spans="1:2" x14ac:dyDescent="0.2">
      <c r="A95" s="7">
        <v>4002862</v>
      </c>
      <c r="B95" s="7">
        <v>3902229</v>
      </c>
    </row>
    <row r="96" spans="1:2" x14ac:dyDescent="0.2">
      <c r="A96" s="7">
        <v>3780628</v>
      </c>
      <c r="B96" s="7">
        <v>3413544</v>
      </c>
    </row>
    <row r="97" spans="1:2" x14ac:dyDescent="0.2">
      <c r="A97" s="4">
        <v>9521058</v>
      </c>
      <c r="B97" s="4">
        <v>5267919</v>
      </c>
    </row>
    <row r="98" spans="1:2" x14ac:dyDescent="0.2">
      <c r="A98" s="4">
        <v>9503231</v>
      </c>
      <c r="B98" s="4">
        <v>5961047</v>
      </c>
    </row>
    <row r="99" spans="1:2" x14ac:dyDescent="0.2">
      <c r="A99" s="4">
        <v>7808779</v>
      </c>
      <c r="B99" s="4">
        <v>6282853</v>
      </c>
    </row>
    <row r="100" spans="1:2" x14ac:dyDescent="0.2">
      <c r="A100" s="5">
        <v>5270688</v>
      </c>
      <c r="B100" s="5">
        <v>4994042</v>
      </c>
    </row>
    <row r="101" spans="1:2" x14ac:dyDescent="0.2">
      <c r="A101" s="5">
        <v>5476422</v>
      </c>
      <c r="B101" s="5">
        <v>4815945</v>
      </c>
    </row>
    <row r="102" spans="1:2" x14ac:dyDescent="0.2">
      <c r="A102" s="5">
        <v>5599519</v>
      </c>
      <c r="B102" s="5">
        <v>4946338</v>
      </c>
    </row>
    <row r="103" spans="1:2" x14ac:dyDescent="0.2">
      <c r="A103" s="5">
        <v>5289587</v>
      </c>
      <c r="B103" s="5">
        <v>4791369</v>
      </c>
    </row>
    <row r="104" spans="1:2" x14ac:dyDescent="0.2">
      <c r="A104" s="5">
        <v>5344231</v>
      </c>
      <c r="B104" s="5">
        <v>4260090</v>
      </c>
    </row>
    <row r="105" spans="1:2" x14ac:dyDescent="0.2">
      <c r="A105" s="5">
        <v>5151954</v>
      </c>
      <c r="B105" s="5">
        <v>4545830</v>
      </c>
    </row>
    <row r="106" spans="1:2" x14ac:dyDescent="0.2">
      <c r="A106" s="5">
        <v>5760500</v>
      </c>
      <c r="B106" s="5">
        <v>4693560</v>
      </c>
    </row>
    <row r="107" spans="1:2" x14ac:dyDescent="0.2">
      <c r="A107" s="5">
        <v>4666190</v>
      </c>
      <c r="B107" s="5">
        <v>3973029</v>
      </c>
    </row>
    <row r="108" spans="1:2" x14ac:dyDescent="0.2">
      <c r="A108" s="5">
        <v>4649601</v>
      </c>
      <c r="B108" s="5">
        <v>4377213</v>
      </c>
    </row>
    <row r="109" spans="1:2" x14ac:dyDescent="0.2">
      <c r="A109" s="5">
        <v>3843091</v>
      </c>
      <c r="B109" s="5">
        <v>3691430</v>
      </c>
    </row>
    <row r="110" spans="1:2" x14ac:dyDescent="0.2">
      <c r="A110" s="5">
        <v>3951009</v>
      </c>
      <c r="B110" s="5">
        <v>4233951</v>
      </c>
    </row>
    <row r="111" spans="1:2" x14ac:dyDescent="0.2">
      <c r="A111" s="5">
        <v>3513732</v>
      </c>
      <c r="B111" s="5">
        <v>4209842</v>
      </c>
    </row>
    <row r="112" spans="1:2" x14ac:dyDescent="0.2">
      <c r="A112" s="5">
        <v>5029926</v>
      </c>
      <c r="B112" s="5">
        <v>4862135</v>
      </c>
    </row>
    <row r="113" spans="1:2" x14ac:dyDescent="0.2">
      <c r="A113" s="5">
        <v>5120586</v>
      </c>
      <c r="B113" s="5">
        <v>4814765</v>
      </c>
    </row>
    <row r="114" spans="1:2" x14ac:dyDescent="0.2">
      <c r="A114" s="5">
        <v>4940474</v>
      </c>
      <c r="B114" s="5">
        <v>4911033</v>
      </c>
    </row>
    <row r="115" spans="1:2" x14ac:dyDescent="0.2">
      <c r="A115" s="6">
        <v>5463596</v>
      </c>
      <c r="B115" s="6">
        <v>5623669</v>
      </c>
    </row>
    <row r="116" spans="1:2" x14ac:dyDescent="0.2">
      <c r="A116" s="6">
        <v>5389536</v>
      </c>
      <c r="B116" s="6">
        <v>5233327</v>
      </c>
    </row>
    <row r="117" spans="1:2" x14ac:dyDescent="0.2">
      <c r="A117" s="6">
        <v>4827175</v>
      </c>
      <c r="B117" s="6">
        <v>5393128</v>
      </c>
    </row>
    <row r="118" spans="1:2" x14ac:dyDescent="0.2">
      <c r="A118" s="6">
        <v>5715187</v>
      </c>
      <c r="B118" s="6">
        <v>6873212</v>
      </c>
    </row>
    <row r="119" spans="1:2" x14ac:dyDescent="0.2">
      <c r="A119" s="6">
        <v>6168091</v>
      </c>
      <c r="B119" s="6">
        <v>6710884</v>
      </c>
    </row>
    <row r="120" spans="1:2" x14ac:dyDescent="0.2">
      <c r="A120" s="6">
        <v>7184397</v>
      </c>
      <c r="B120" s="6">
        <v>5322539</v>
      </c>
    </row>
    <row r="121" spans="1:2" x14ac:dyDescent="0.2">
      <c r="A121" s="6">
        <v>4608450</v>
      </c>
      <c r="B121" s="6">
        <v>5931444</v>
      </c>
    </row>
    <row r="122" spans="1:2" x14ac:dyDescent="0.2">
      <c r="A122" s="6">
        <v>4986359</v>
      </c>
      <c r="B122" s="6">
        <v>5530735</v>
      </c>
    </row>
    <row r="123" spans="1:2" x14ac:dyDescent="0.2">
      <c r="A123" s="6">
        <v>4301903</v>
      </c>
      <c r="B123" s="6">
        <v>4410427</v>
      </c>
    </row>
    <row r="124" spans="1:2" x14ac:dyDescent="0.2">
      <c r="A124" s="6">
        <v>4291946</v>
      </c>
      <c r="B124" s="6">
        <v>3752418</v>
      </c>
    </row>
    <row r="125" spans="1:2" x14ac:dyDescent="0.2">
      <c r="A125" s="6">
        <v>4493831</v>
      </c>
      <c r="B125" s="6">
        <v>4191409</v>
      </c>
    </row>
    <row r="126" spans="1:2" x14ac:dyDescent="0.2">
      <c r="A126" s="6">
        <v>4950351</v>
      </c>
      <c r="B126" s="6">
        <v>4387991</v>
      </c>
    </row>
    <row r="127" spans="1:2" x14ac:dyDescent="0.2">
      <c r="A127" s="6">
        <v>4850698</v>
      </c>
      <c r="B127" s="6">
        <v>3766105</v>
      </c>
    </row>
    <row r="128" spans="1:2" x14ac:dyDescent="0.2">
      <c r="A128" s="6">
        <v>4651279</v>
      </c>
      <c r="B128" s="6">
        <v>3985893</v>
      </c>
    </row>
    <row r="129" spans="1:2" x14ac:dyDescent="0.2">
      <c r="A129" s="6">
        <v>4374412</v>
      </c>
      <c r="B129" s="6">
        <v>3822093</v>
      </c>
    </row>
    <row r="130" spans="1:2" x14ac:dyDescent="0.2">
      <c r="A130" s="7">
        <v>5313719</v>
      </c>
      <c r="B130" s="7">
        <v>5149473</v>
      </c>
    </row>
    <row r="131" spans="1:2" x14ac:dyDescent="0.2">
      <c r="A131" s="7">
        <v>5296089</v>
      </c>
      <c r="B131" s="7">
        <v>4882191</v>
      </c>
    </row>
    <row r="132" spans="1:2" x14ac:dyDescent="0.2">
      <c r="A132" s="7">
        <v>5062373</v>
      </c>
      <c r="B132" s="7">
        <v>5500317</v>
      </c>
    </row>
    <row r="133" spans="1:2" x14ac:dyDescent="0.2">
      <c r="A133" s="7">
        <v>4691141</v>
      </c>
      <c r="B133" s="7">
        <v>4369728</v>
      </c>
    </row>
    <row r="134" spans="1:2" x14ac:dyDescent="0.2">
      <c r="A134" s="7">
        <v>3713446</v>
      </c>
      <c r="B134" s="7">
        <v>4239743</v>
      </c>
    </row>
    <row r="135" spans="1:2" x14ac:dyDescent="0.2">
      <c r="A135" s="7">
        <v>3810357</v>
      </c>
      <c r="B135" s="7">
        <v>3871514</v>
      </c>
    </row>
    <row r="136" spans="1:2" x14ac:dyDescent="0.2">
      <c r="A136" s="7">
        <v>8070520</v>
      </c>
      <c r="B136" s="7">
        <v>9451411</v>
      </c>
    </row>
    <row r="137" spans="1:2" x14ac:dyDescent="0.2">
      <c r="A137" s="7">
        <v>8159604</v>
      </c>
      <c r="B137" s="7">
        <v>9251179</v>
      </c>
    </row>
    <row r="138" spans="1:2" x14ac:dyDescent="0.2">
      <c r="A138" s="7">
        <v>9376925</v>
      </c>
      <c r="B138" s="7">
        <v>9548794</v>
      </c>
    </row>
    <row r="139" spans="1:2" x14ac:dyDescent="0.2">
      <c r="A139" s="7">
        <v>6588908</v>
      </c>
      <c r="B139" s="7">
        <v>5391289</v>
      </c>
    </row>
    <row r="140" spans="1:2" x14ac:dyDescent="0.2">
      <c r="A140" s="7">
        <v>5603304</v>
      </c>
      <c r="B140" s="7">
        <v>4864194</v>
      </c>
    </row>
    <row r="141" spans="1:2" x14ac:dyDescent="0.2">
      <c r="A141" s="7">
        <v>5649446</v>
      </c>
      <c r="B141" s="7">
        <v>4875641</v>
      </c>
    </row>
    <row r="142" spans="1:2" x14ac:dyDescent="0.2">
      <c r="A142" s="7">
        <v>4753098</v>
      </c>
      <c r="B142" s="7">
        <v>3407874</v>
      </c>
    </row>
    <row r="143" spans="1:2" x14ac:dyDescent="0.2">
      <c r="A143" s="7">
        <v>4440350</v>
      </c>
      <c r="B143" s="7">
        <v>4423731</v>
      </c>
    </row>
    <row r="144" spans="1:2" x14ac:dyDescent="0.2">
      <c r="A144" s="7">
        <v>4297164</v>
      </c>
      <c r="B144" s="7">
        <v>3944417</v>
      </c>
    </row>
    <row r="145" spans="1:2" x14ac:dyDescent="0.2">
      <c r="A145" s="4">
        <v>9607507</v>
      </c>
      <c r="B145" s="4">
        <v>5350246</v>
      </c>
    </row>
    <row r="146" spans="1:2" x14ac:dyDescent="0.2">
      <c r="A146" s="4">
        <v>9569741</v>
      </c>
      <c r="B146" s="4">
        <v>6044709</v>
      </c>
    </row>
    <row r="147" spans="1:2" x14ac:dyDescent="0.2">
      <c r="A147" s="4">
        <v>7890955</v>
      </c>
      <c r="B147" s="4">
        <v>6415949</v>
      </c>
    </row>
    <row r="148" spans="1:2" x14ac:dyDescent="0.2">
      <c r="A148" s="5">
        <v>6465388</v>
      </c>
      <c r="B148" s="5">
        <v>6769329</v>
      </c>
    </row>
    <row r="149" spans="1:2" x14ac:dyDescent="0.2">
      <c r="A149" s="5">
        <v>6986197</v>
      </c>
      <c r="B149" s="5">
        <v>6532214</v>
      </c>
    </row>
    <row r="150" spans="1:2" x14ac:dyDescent="0.2">
      <c r="A150" s="5">
        <v>7035371</v>
      </c>
      <c r="B150" s="5">
        <v>6517841</v>
      </c>
    </row>
    <row r="151" spans="1:2" x14ac:dyDescent="0.2">
      <c r="A151" s="5">
        <v>6084583</v>
      </c>
      <c r="B151" s="5">
        <v>5582927</v>
      </c>
    </row>
    <row r="152" spans="1:2" x14ac:dyDescent="0.2">
      <c r="A152" s="5">
        <v>6077155</v>
      </c>
      <c r="B152" s="5">
        <v>5170091</v>
      </c>
    </row>
    <row r="153" spans="1:2" x14ac:dyDescent="0.2">
      <c r="A153" s="5">
        <v>6053006</v>
      </c>
      <c r="B153" s="5">
        <v>5553381</v>
      </c>
    </row>
    <row r="154" spans="1:2" x14ac:dyDescent="0.2">
      <c r="A154" s="5">
        <v>6346504</v>
      </c>
      <c r="B154" s="5">
        <v>5237159</v>
      </c>
    </row>
    <row r="155" spans="1:2" x14ac:dyDescent="0.2">
      <c r="A155" s="5">
        <v>5361935</v>
      </c>
      <c r="B155" s="5">
        <v>4841163</v>
      </c>
    </row>
    <row r="156" spans="1:2" x14ac:dyDescent="0.2">
      <c r="A156" s="5">
        <v>5355602</v>
      </c>
      <c r="B156" s="5">
        <v>5374667</v>
      </c>
    </row>
    <row r="157" spans="1:2" x14ac:dyDescent="0.2">
      <c r="A157" s="5">
        <v>4423642</v>
      </c>
      <c r="B157" s="5">
        <v>4655269</v>
      </c>
    </row>
    <row r="158" spans="1:2" x14ac:dyDescent="0.2">
      <c r="A158" s="5">
        <v>4515443</v>
      </c>
      <c r="B158" s="5">
        <v>5105870</v>
      </c>
    </row>
    <row r="159" spans="1:2" x14ac:dyDescent="0.2">
      <c r="A159" s="5">
        <v>4165043</v>
      </c>
      <c r="B159" s="5">
        <v>5025159</v>
      </c>
    </row>
    <row r="160" spans="1:2" x14ac:dyDescent="0.2">
      <c r="A160" s="5">
        <v>5909208</v>
      </c>
      <c r="B160" s="5">
        <v>5960310</v>
      </c>
    </row>
    <row r="161" spans="1:2" x14ac:dyDescent="0.2">
      <c r="A161" s="5">
        <v>6075189</v>
      </c>
      <c r="B161" s="5">
        <v>5898195</v>
      </c>
    </row>
    <row r="162" spans="1:2" x14ac:dyDescent="0.2">
      <c r="A162" s="5">
        <v>5819195</v>
      </c>
      <c r="B162" s="5">
        <v>5921850</v>
      </c>
    </row>
    <row r="163" spans="1:2" x14ac:dyDescent="0.2">
      <c r="A163" s="6">
        <v>6065746</v>
      </c>
      <c r="B163" s="6">
        <v>6470109</v>
      </c>
    </row>
    <row r="164" spans="1:2" x14ac:dyDescent="0.2">
      <c r="A164" s="6">
        <v>6017948</v>
      </c>
      <c r="B164" s="6">
        <v>6106716</v>
      </c>
    </row>
    <row r="165" spans="1:2" x14ac:dyDescent="0.2">
      <c r="A165" s="6">
        <v>5473791</v>
      </c>
      <c r="B165" s="6">
        <v>6264540</v>
      </c>
    </row>
    <row r="166" spans="1:2" x14ac:dyDescent="0.2">
      <c r="A166" s="6">
        <v>6343937</v>
      </c>
      <c r="B166" s="6">
        <v>7706658</v>
      </c>
    </row>
    <row r="167" spans="1:2" x14ac:dyDescent="0.2">
      <c r="A167" s="6">
        <v>6848017</v>
      </c>
      <c r="B167" s="6">
        <v>7646930</v>
      </c>
    </row>
    <row r="168" spans="1:2" x14ac:dyDescent="0.2">
      <c r="A168" s="6">
        <v>7799021</v>
      </c>
      <c r="B168" s="6">
        <v>6277806</v>
      </c>
    </row>
    <row r="169" spans="1:2" x14ac:dyDescent="0.2">
      <c r="A169" s="6">
        <v>5375967</v>
      </c>
      <c r="B169" s="6">
        <v>7114391</v>
      </c>
    </row>
    <row r="170" spans="1:2" x14ac:dyDescent="0.2">
      <c r="A170" s="6">
        <v>5681817</v>
      </c>
      <c r="B170" s="6">
        <v>6586879</v>
      </c>
    </row>
    <row r="171" spans="1:2" x14ac:dyDescent="0.2">
      <c r="A171" s="6">
        <v>5136293</v>
      </c>
      <c r="B171" s="6">
        <v>5418182</v>
      </c>
    </row>
    <row r="172" spans="1:2" x14ac:dyDescent="0.2">
      <c r="A172" s="6">
        <v>5076827</v>
      </c>
      <c r="B172" s="6">
        <v>4703510</v>
      </c>
    </row>
    <row r="173" spans="1:2" x14ac:dyDescent="0.2">
      <c r="A173" s="6">
        <v>5291800</v>
      </c>
      <c r="B173" s="6">
        <v>5163388</v>
      </c>
    </row>
    <row r="174" spans="1:2" x14ac:dyDescent="0.2">
      <c r="A174" s="6">
        <v>5633402</v>
      </c>
      <c r="B174" s="6">
        <v>5445511</v>
      </c>
    </row>
    <row r="175" spans="1:2" x14ac:dyDescent="0.2">
      <c r="A175" s="6">
        <v>5450450</v>
      </c>
      <c r="B175" s="6">
        <v>4678899</v>
      </c>
    </row>
    <row r="176" spans="1:2" x14ac:dyDescent="0.2">
      <c r="A176" s="6">
        <v>5264720</v>
      </c>
      <c r="B176" s="6">
        <v>4965417</v>
      </c>
    </row>
    <row r="177" spans="1:2" x14ac:dyDescent="0.2">
      <c r="A177" s="6">
        <v>5125764</v>
      </c>
      <c r="B177" s="6">
        <v>4802213</v>
      </c>
    </row>
    <row r="178" spans="1:2" x14ac:dyDescent="0.2">
      <c r="A178" s="7">
        <v>6290469</v>
      </c>
      <c r="B178" s="7">
        <v>6307660</v>
      </c>
    </row>
    <row r="179" spans="1:2" x14ac:dyDescent="0.2">
      <c r="A179" s="7">
        <v>6084156</v>
      </c>
      <c r="B179" s="7">
        <v>6050053</v>
      </c>
    </row>
    <row r="180" spans="1:2" x14ac:dyDescent="0.2">
      <c r="A180" s="7">
        <v>6026068</v>
      </c>
      <c r="B180" s="7">
        <v>6656347</v>
      </c>
    </row>
    <row r="181" spans="1:2" x14ac:dyDescent="0.2">
      <c r="A181" s="7">
        <v>5365857</v>
      </c>
      <c r="B181" s="7">
        <v>5640935</v>
      </c>
    </row>
    <row r="182" spans="1:2" x14ac:dyDescent="0.2">
      <c r="A182" s="7">
        <v>4303969</v>
      </c>
      <c r="B182" s="7">
        <v>5428631</v>
      </c>
    </row>
    <row r="183" spans="1:2" x14ac:dyDescent="0.2">
      <c r="A183" s="7">
        <v>4442218</v>
      </c>
      <c r="B183" s="7">
        <v>4999705</v>
      </c>
    </row>
    <row r="184" spans="1:2" x14ac:dyDescent="0.2">
      <c r="A184" s="7">
        <v>11042120</v>
      </c>
      <c r="B184" s="7">
        <v>14250936</v>
      </c>
    </row>
    <row r="185" spans="1:2" x14ac:dyDescent="0.2">
      <c r="A185" s="7">
        <v>11156212</v>
      </c>
      <c r="B185" s="7">
        <v>13690855</v>
      </c>
    </row>
    <row r="186" spans="1:2" x14ac:dyDescent="0.2">
      <c r="A186" s="7">
        <v>12494599</v>
      </c>
      <c r="B186" s="7">
        <v>13765773</v>
      </c>
    </row>
    <row r="187" spans="1:2" x14ac:dyDescent="0.2">
      <c r="A187" s="7">
        <v>7973411</v>
      </c>
      <c r="B187" s="7">
        <v>7315241</v>
      </c>
    </row>
    <row r="188" spans="1:2" x14ac:dyDescent="0.2">
      <c r="A188" s="7">
        <v>6646416</v>
      </c>
      <c r="B188" s="7">
        <v>6320232</v>
      </c>
    </row>
    <row r="189" spans="1:2" x14ac:dyDescent="0.2">
      <c r="A189" s="7">
        <v>6652536</v>
      </c>
      <c r="B189" s="7">
        <v>6680148</v>
      </c>
    </row>
    <row r="190" spans="1:2" x14ac:dyDescent="0.2">
      <c r="A190" s="7">
        <v>5348468</v>
      </c>
      <c r="B190" s="7">
        <v>4164726</v>
      </c>
    </row>
    <row r="191" spans="1:2" x14ac:dyDescent="0.2">
      <c r="A191" s="7">
        <v>5179007</v>
      </c>
      <c r="B191" s="7">
        <v>5359021</v>
      </c>
    </row>
    <row r="192" spans="1:2" x14ac:dyDescent="0.2">
      <c r="A192" s="7">
        <v>5034718</v>
      </c>
      <c r="B192" s="7">
        <v>4807238</v>
      </c>
    </row>
    <row r="193" spans="1:2" x14ac:dyDescent="0.2">
      <c r="A193" s="4">
        <v>9773591</v>
      </c>
      <c r="B193" s="4">
        <v>5501296</v>
      </c>
    </row>
    <row r="194" spans="1:2" x14ac:dyDescent="0.2">
      <c r="A194" s="4">
        <v>9681177</v>
      </c>
      <c r="B194" s="4">
        <v>6243703</v>
      </c>
    </row>
    <row r="195" spans="1:2" x14ac:dyDescent="0.2">
      <c r="A195" s="4">
        <v>8030366</v>
      </c>
      <c r="B195" s="4">
        <v>6548336</v>
      </c>
    </row>
    <row r="196" spans="1:2" x14ac:dyDescent="0.2">
      <c r="A196" s="5">
        <v>7956464</v>
      </c>
      <c r="B196" s="5">
        <v>9144400</v>
      </c>
    </row>
    <row r="197" spans="1:2" x14ac:dyDescent="0.2">
      <c r="A197" s="5">
        <v>8847858</v>
      </c>
      <c r="B197" s="5">
        <v>8870010</v>
      </c>
    </row>
    <row r="198" spans="1:2" x14ac:dyDescent="0.2">
      <c r="A198" s="5">
        <v>8784555</v>
      </c>
      <c r="B198" s="5">
        <v>8547839</v>
      </c>
    </row>
    <row r="199" spans="1:2" x14ac:dyDescent="0.2">
      <c r="A199" s="5">
        <v>7052306</v>
      </c>
      <c r="B199" s="5">
        <v>6732374</v>
      </c>
    </row>
    <row r="200" spans="1:2" x14ac:dyDescent="0.2">
      <c r="A200" s="5">
        <v>7045295</v>
      </c>
      <c r="B200" s="5">
        <v>6410144</v>
      </c>
    </row>
    <row r="201" spans="1:2" x14ac:dyDescent="0.2">
      <c r="A201" s="5">
        <v>7048671</v>
      </c>
      <c r="B201" s="5">
        <v>6847885</v>
      </c>
    </row>
    <row r="202" spans="1:2" x14ac:dyDescent="0.2">
      <c r="A202" s="5">
        <v>7033133</v>
      </c>
      <c r="B202" s="5">
        <v>6010835</v>
      </c>
    </row>
    <row r="203" spans="1:2" x14ac:dyDescent="0.2">
      <c r="A203" s="5">
        <v>6215375</v>
      </c>
      <c r="B203" s="5">
        <v>5824350</v>
      </c>
    </row>
    <row r="204" spans="1:2" x14ac:dyDescent="0.2">
      <c r="A204" s="5">
        <v>6212341</v>
      </c>
      <c r="B204" s="5">
        <v>6548073</v>
      </c>
    </row>
    <row r="205" spans="1:2" x14ac:dyDescent="0.2">
      <c r="A205" s="5">
        <v>5310760</v>
      </c>
      <c r="B205" s="5">
        <v>5867921</v>
      </c>
    </row>
    <row r="206" spans="1:2" x14ac:dyDescent="0.2">
      <c r="A206" s="5">
        <v>5402543</v>
      </c>
      <c r="B206" s="5">
        <v>6122443</v>
      </c>
    </row>
    <row r="207" spans="1:2" x14ac:dyDescent="0.2">
      <c r="A207" s="5">
        <v>5079732</v>
      </c>
      <c r="B207" s="5">
        <v>6037226</v>
      </c>
    </row>
    <row r="208" spans="1:2" x14ac:dyDescent="0.2">
      <c r="A208" s="5">
        <v>6967195</v>
      </c>
      <c r="B208" s="5">
        <v>7389295</v>
      </c>
    </row>
    <row r="209" spans="1:2" x14ac:dyDescent="0.2">
      <c r="A209" s="5">
        <v>7253634</v>
      </c>
      <c r="B209" s="5">
        <v>7290067</v>
      </c>
    </row>
    <row r="210" spans="1:2" x14ac:dyDescent="0.2">
      <c r="A210" s="5">
        <v>6953189</v>
      </c>
      <c r="B210" s="5">
        <v>7166055</v>
      </c>
    </row>
    <row r="211" spans="1:2" x14ac:dyDescent="0.2">
      <c r="A211" s="6">
        <v>6848418</v>
      </c>
      <c r="B211" s="6">
        <v>7644233</v>
      </c>
    </row>
    <row r="212" spans="1:2" x14ac:dyDescent="0.2">
      <c r="A212" s="6">
        <v>6840771</v>
      </c>
      <c r="B212" s="6">
        <v>7371439</v>
      </c>
    </row>
    <row r="213" spans="1:2" x14ac:dyDescent="0.2">
      <c r="A213" s="6">
        <v>6268879</v>
      </c>
      <c r="B213" s="6">
        <v>7577327</v>
      </c>
    </row>
    <row r="214" spans="1:2" x14ac:dyDescent="0.2">
      <c r="A214" s="6">
        <v>7081586</v>
      </c>
      <c r="B214" s="6">
        <v>8783642</v>
      </c>
    </row>
    <row r="215" spans="1:2" x14ac:dyDescent="0.2">
      <c r="A215" s="6">
        <v>7697466</v>
      </c>
      <c r="B215" s="6">
        <v>8857501</v>
      </c>
    </row>
    <row r="216" spans="1:2" x14ac:dyDescent="0.2">
      <c r="A216" s="6">
        <v>8565021</v>
      </c>
      <c r="B216" s="6">
        <v>7478192</v>
      </c>
    </row>
    <row r="217" spans="1:2" x14ac:dyDescent="0.2">
      <c r="A217" s="6">
        <v>6272791</v>
      </c>
      <c r="B217" s="6">
        <v>8469505</v>
      </c>
    </row>
    <row r="218" spans="1:2" x14ac:dyDescent="0.2">
      <c r="A218" s="6">
        <v>6705118</v>
      </c>
      <c r="B218" s="6">
        <v>7942070</v>
      </c>
    </row>
    <row r="219" spans="1:2" x14ac:dyDescent="0.2">
      <c r="A219" s="6">
        <v>6088597</v>
      </c>
      <c r="B219" s="6">
        <v>6414641</v>
      </c>
    </row>
    <row r="220" spans="1:2" x14ac:dyDescent="0.2">
      <c r="A220" s="6">
        <v>5973630</v>
      </c>
      <c r="B220" s="6">
        <v>5813726</v>
      </c>
    </row>
    <row r="221" spans="1:2" x14ac:dyDescent="0.2">
      <c r="A221" s="6">
        <v>6122187</v>
      </c>
      <c r="B221" s="6">
        <v>6239570</v>
      </c>
    </row>
    <row r="222" spans="1:2" x14ac:dyDescent="0.2">
      <c r="A222" s="6">
        <v>6376149</v>
      </c>
      <c r="B222" s="6">
        <v>6573833</v>
      </c>
    </row>
    <row r="223" spans="1:2" x14ac:dyDescent="0.2">
      <c r="A223" s="6">
        <v>6218739</v>
      </c>
      <c r="B223" s="6">
        <v>5699834</v>
      </c>
    </row>
    <row r="224" spans="1:2" x14ac:dyDescent="0.2">
      <c r="A224" s="6">
        <v>5982204</v>
      </c>
      <c r="B224" s="6">
        <v>6137695</v>
      </c>
    </row>
    <row r="225" spans="1:2" x14ac:dyDescent="0.2">
      <c r="A225" s="6">
        <v>5967204</v>
      </c>
      <c r="B225" s="6">
        <v>6029799</v>
      </c>
    </row>
    <row r="226" spans="1:2" x14ac:dyDescent="0.2">
      <c r="A226" s="7">
        <v>7247303</v>
      </c>
      <c r="B226" s="7">
        <v>7830678</v>
      </c>
    </row>
    <row r="227" spans="1:2" x14ac:dyDescent="0.2">
      <c r="A227" s="7">
        <v>7073726</v>
      </c>
      <c r="B227" s="7">
        <v>7548152</v>
      </c>
    </row>
    <row r="228" spans="1:2" x14ac:dyDescent="0.2">
      <c r="A228" s="7">
        <v>7201636</v>
      </c>
      <c r="B228" s="7">
        <v>8154203</v>
      </c>
    </row>
    <row r="229" spans="1:2" x14ac:dyDescent="0.2">
      <c r="A229" s="7">
        <v>6274345</v>
      </c>
      <c r="B229" s="7">
        <v>6945527</v>
      </c>
    </row>
    <row r="230" spans="1:2" x14ac:dyDescent="0.2">
      <c r="A230" s="7">
        <v>5210196</v>
      </c>
      <c r="B230" s="7">
        <v>6740123</v>
      </c>
    </row>
    <row r="231" spans="1:2" x14ac:dyDescent="0.2">
      <c r="A231" s="7">
        <v>5314921</v>
      </c>
      <c r="B231" s="7">
        <v>6333521</v>
      </c>
    </row>
    <row r="232" spans="1:2" x14ac:dyDescent="0.2">
      <c r="A232" s="7">
        <v>14408103</v>
      </c>
      <c r="B232" s="7">
        <v>20058834</v>
      </c>
    </row>
    <row r="233" spans="1:2" x14ac:dyDescent="0.2">
      <c r="A233" s="7">
        <v>14592680</v>
      </c>
      <c r="B233" s="7">
        <v>19061684</v>
      </c>
    </row>
    <row r="234" spans="1:2" x14ac:dyDescent="0.2">
      <c r="A234" s="7">
        <v>16018102</v>
      </c>
      <c r="B234" s="7">
        <v>18958094</v>
      </c>
    </row>
    <row r="235" spans="1:2" x14ac:dyDescent="0.2">
      <c r="A235" s="7">
        <v>9656128</v>
      </c>
      <c r="B235" s="7">
        <v>9787267</v>
      </c>
    </row>
    <row r="236" spans="1:2" x14ac:dyDescent="0.2">
      <c r="A236" s="7">
        <v>7920590</v>
      </c>
      <c r="B236" s="7">
        <v>8312922</v>
      </c>
    </row>
    <row r="237" spans="1:2" x14ac:dyDescent="0.2">
      <c r="A237" s="7">
        <v>7874833</v>
      </c>
      <c r="B237" s="7">
        <v>9368534</v>
      </c>
    </row>
    <row r="238" spans="1:2" x14ac:dyDescent="0.2">
      <c r="A238" s="7">
        <v>5995523</v>
      </c>
      <c r="B238" s="7">
        <v>5252353</v>
      </c>
    </row>
    <row r="239" spans="1:2" x14ac:dyDescent="0.2">
      <c r="A239" s="7">
        <v>5896611</v>
      </c>
      <c r="B239" s="7">
        <v>6424660</v>
      </c>
    </row>
    <row r="240" spans="1:2" x14ac:dyDescent="0.2">
      <c r="A240" s="7">
        <v>5779915</v>
      </c>
      <c r="B240" s="7">
        <v>5880983</v>
      </c>
    </row>
    <row r="241" spans="1:2" x14ac:dyDescent="0.2">
      <c r="A241" s="4">
        <v>9884497</v>
      </c>
      <c r="B241" s="4">
        <v>5662001</v>
      </c>
    </row>
    <row r="242" spans="1:2" x14ac:dyDescent="0.2">
      <c r="A242" s="4">
        <v>9787659</v>
      </c>
      <c r="B242" s="4">
        <v>6321975</v>
      </c>
    </row>
    <row r="243" spans="1:2" x14ac:dyDescent="0.2">
      <c r="A243" s="4">
        <v>8083864</v>
      </c>
      <c r="B243" s="4">
        <v>6638358</v>
      </c>
    </row>
    <row r="244" spans="1:2" x14ac:dyDescent="0.2">
      <c r="A244" s="5">
        <v>9707961</v>
      </c>
      <c r="B244" s="5">
        <v>12059583</v>
      </c>
    </row>
    <row r="245" spans="1:2" x14ac:dyDescent="0.2">
      <c r="A245" s="5">
        <v>10791159</v>
      </c>
      <c r="B245" s="5">
        <v>11560189</v>
      </c>
    </row>
    <row r="246" spans="1:2" x14ac:dyDescent="0.2">
      <c r="A246" s="5">
        <v>10681861</v>
      </c>
      <c r="B246" s="5">
        <v>11147870</v>
      </c>
    </row>
    <row r="247" spans="1:2" x14ac:dyDescent="0.2">
      <c r="A247" s="5">
        <v>8153098</v>
      </c>
      <c r="B247" s="5">
        <v>8067020</v>
      </c>
    </row>
    <row r="248" spans="1:2" x14ac:dyDescent="0.2">
      <c r="A248" s="5">
        <v>8142016</v>
      </c>
      <c r="B248" s="5">
        <v>7855494</v>
      </c>
    </row>
    <row r="249" spans="1:2" x14ac:dyDescent="0.2">
      <c r="A249" s="5">
        <v>8181061</v>
      </c>
      <c r="B249" s="5">
        <v>8504825</v>
      </c>
    </row>
    <row r="250" spans="1:2" x14ac:dyDescent="0.2">
      <c r="A250" s="5">
        <v>7777591</v>
      </c>
      <c r="B250" s="5">
        <v>7018863</v>
      </c>
    </row>
    <row r="251" spans="1:2" x14ac:dyDescent="0.2">
      <c r="A251" s="5">
        <v>7204750</v>
      </c>
      <c r="B251" s="5">
        <v>7170473</v>
      </c>
    </row>
    <row r="252" spans="1:2" x14ac:dyDescent="0.2">
      <c r="A252" s="5">
        <v>7247819</v>
      </c>
      <c r="B252" s="5">
        <v>8092525</v>
      </c>
    </row>
    <row r="253" spans="1:2" x14ac:dyDescent="0.2">
      <c r="A253" s="5">
        <v>6168776</v>
      </c>
      <c r="B253" s="5">
        <v>7235729</v>
      </c>
    </row>
    <row r="254" spans="1:2" x14ac:dyDescent="0.2">
      <c r="A254" s="5">
        <v>6128568</v>
      </c>
      <c r="B254" s="5">
        <v>7321435</v>
      </c>
    </row>
    <row r="255" spans="1:2" x14ac:dyDescent="0.2">
      <c r="A255" s="5">
        <v>6136787</v>
      </c>
      <c r="B255" s="5">
        <v>7179529</v>
      </c>
    </row>
    <row r="256" spans="1:2" x14ac:dyDescent="0.2">
      <c r="A256" s="5">
        <v>8185237</v>
      </c>
      <c r="B256" s="5">
        <v>9206644</v>
      </c>
    </row>
    <row r="257" spans="1:2" x14ac:dyDescent="0.2">
      <c r="A257" s="5">
        <v>8683915</v>
      </c>
      <c r="B257" s="5">
        <v>8995243</v>
      </c>
    </row>
    <row r="258" spans="1:2" x14ac:dyDescent="0.2">
      <c r="A258" s="5">
        <v>8258309</v>
      </c>
      <c r="B258" s="5">
        <v>8754502</v>
      </c>
    </row>
    <row r="259" spans="1:2" x14ac:dyDescent="0.2">
      <c r="A259" s="6">
        <v>7705667</v>
      </c>
      <c r="B259" s="6">
        <v>9263752</v>
      </c>
    </row>
    <row r="260" spans="1:2" x14ac:dyDescent="0.2">
      <c r="A260" s="6">
        <v>7641050</v>
      </c>
      <c r="B260" s="6">
        <v>8984571</v>
      </c>
    </row>
    <row r="261" spans="1:2" x14ac:dyDescent="0.2">
      <c r="A261" s="6">
        <v>7179193</v>
      </c>
      <c r="B261" s="6">
        <v>9299016</v>
      </c>
    </row>
    <row r="262" spans="1:2" x14ac:dyDescent="0.2">
      <c r="A262" s="6">
        <v>7843254</v>
      </c>
      <c r="B262" s="6">
        <v>10144311</v>
      </c>
    </row>
    <row r="263" spans="1:2" x14ac:dyDescent="0.2">
      <c r="A263" s="6">
        <v>8621263</v>
      </c>
      <c r="B263" s="6">
        <v>10202468</v>
      </c>
    </row>
    <row r="264" spans="1:2" x14ac:dyDescent="0.2">
      <c r="A264" s="6">
        <v>9274358</v>
      </c>
      <c r="B264" s="6">
        <v>9021329</v>
      </c>
    </row>
    <row r="265" spans="1:2" x14ac:dyDescent="0.2">
      <c r="A265" s="6">
        <v>7256702</v>
      </c>
      <c r="B265" s="6">
        <v>10208342</v>
      </c>
    </row>
    <row r="266" spans="1:2" x14ac:dyDescent="0.2">
      <c r="A266" s="6">
        <v>7578262</v>
      </c>
      <c r="B266" s="6">
        <v>9698501</v>
      </c>
    </row>
    <row r="267" spans="1:2" x14ac:dyDescent="0.2">
      <c r="A267" s="6">
        <v>7211225</v>
      </c>
      <c r="B267" s="6">
        <v>7627519</v>
      </c>
    </row>
    <row r="268" spans="1:2" x14ac:dyDescent="0.2">
      <c r="A268" s="6">
        <v>6930477</v>
      </c>
      <c r="B268" s="6">
        <v>7209958</v>
      </c>
    </row>
    <row r="269" spans="1:2" x14ac:dyDescent="0.2">
      <c r="A269" s="6">
        <v>7032674</v>
      </c>
      <c r="B269" s="6">
        <v>7566452</v>
      </c>
    </row>
    <row r="270" spans="1:2" x14ac:dyDescent="0.2">
      <c r="A270" s="6">
        <v>7277952</v>
      </c>
      <c r="B270" s="6">
        <v>8054080</v>
      </c>
    </row>
    <row r="271" spans="1:2" x14ac:dyDescent="0.2">
      <c r="A271" s="6">
        <v>7016346</v>
      </c>
      <c r="B271" s="6">
        <v>7045281</v>
      </c>
    </row>
    <row r="272" spans="1:2" x14ac:dyDescent="0.2">
      <c r="A272" s="6">
        <v>6890924</v>
      </c>
      <c r="B272" s="6">
        <v>7508582</v>
      </c>
    </row>
    <row r="273" spans="1:2" x14ac:dyDescent="0.2">
      <c r="A273" s="6">
        <v>6862415</v>
      </c>
      <c r="B273" s="6">
        <v>7609101</v>
      </c>
    </row>
    <row r="274" spans="1:2" x14ac:dyDescent="0.2">
      <c r="A274" s="7">
        <v>8430274</v>
      </c>
      <c r="B274" s="7">
        <v>9624365</v>
      </c>
    </row>
    <row r="275" spans="1:2" x14ac:dyDescent="0.2">
      <c r="A275" s="7">
        <v>8213988</v>
      </c>
      <c r="B275" s="7">
        <v>9544363</v>
      </c>
    </row>
    <row r="276" spans="1:2" x14ac:dyDescent="0.2">
      <c r="A276" s="7">
        <v>8464506</v>
      </c>
      <c r="B276" s="7">
        <v>9990548</v>
      </c>
    </row>
    <row r="277" spans="1:2" x14ac:dyDescent="0.2">
      <c r="A277" s="7">
        <v>7128438</v>
      </c>
      <c r="B277" s="7">
        <v>8635644</v>
      </c>
    </row>
    <row r="278" spans="1:2" x14ac:dyDescent="0.2">
      <c r="A278" s="7">
        <v>6180761</v>
      </c>
      <c r="B278" s="7">
        <v>8383826</v>
      </c>
    </row>
    <row r="279" spans="1:2" x14ac:dyDescent="0.2">
      <c r="A279" s="7">
        <v>6290398</v>
      </c>
      <c r="B279" s="7">
        <v>8094926</v>
      </c>
    </row>
    <row r="280" spans="1:2" x14ac:dyDescent="0.2">
      <c r="A280" s="7">
        <v>18026524</v>
      </c>
      <c r="B280" s="7">
        <v>26414304</v>
      </c>
    </row>
    <row r="281" spans="1:2" x14ac:dyDescent="0.2">
      <c r="A281" s="7">
        <v>18067046</v>
      </c>
      <c r="B281" s="7">
        <v>24676684</v>
      </c>
    </row>
    <row r="282" spans="1:2" x14ac:dyDescent="0.2">
      <c r="A282" s="7">
        <v>19779946</v>
      </c>
      <c r="B282" s="7">
        <v>24592700</v>
      </c>
    </row>
    <row r="283" spans="1:2" x14ac:dyDescent="0.2">
      <c r="A283" s="7">
        <v>11286332</v>
      </c>
      <c r="B283" s="7">
        <v>12666274</v>
      </c>
    </row>
    <row r="284" spans="1:2" x14ac:dyDescent="0.2">
      <c r="A284" s="7">
        <v>9290311</v>
      </c>
      <c r="B284" s="7">
        <v>10650749</v>
      </c>
    </row>
    <row r="285" spans="1:2" x14ac:dyDescent="0.2">
      <c r="A285" s="7">
        <v>9184815</v>
      </c>
      <c r="B285" s="7">
        <v>12566731</v>
      </c>
    </row>
    <row r="286" spans="1:2" x14ac:dyDescent="0.2">
      <c r="A286" s="7">
        <v>6687841</v>
      </c>
      <c r="B286" s="7">
        <v>6459707</v>
      </c>
    </row>
    <row r="287" spans="1:2" x14ac:dyDescent="0.2">
      <c r="A287" s="7">
        <v>6673974</v>
      </c>
      <c r="B287" s="7">
        <v>7646970</v>
      </c>
    </row>
    <row r="288" spans="1:2" x14ac:dyDescent="0.2">
      <c r="A288" s="7">
        <v>6607162</v>
      </c>
      <c r="B288" s="7">
        <v>7084740</v>
      </c>
    </row>
    <row r="289" spans="1:2" x14ac:dyDescent="0.2">
      <c r="A289" s="4">
        <v>10038185</v>
      </c>
      <c r="B289" s="4">
        <v>5772474</v>
      </c>
    </row>
    <row r="290" spans="1:2" x14ac:dyDescent="0.2">
      <c r="A290" s="4">
        <v>9925504</v>
      </c>
      <c r="B290" s="4">
        <v>6412516</v>
      </c>
    </row>
    <row r="291" spans="1:2" x14ac:dyDescent="0.2">
      <c r="A291" s="4">
        <v>8222599</v>
      </c>
      <c r="B291" s="4">
        <v>6756387</v>
      </c>
    </row>
    <row r="292" spans="1:2" x14ac:dyDescent="0.2">
      <c r="A292" s="5">
        <v>11464312</v>
      </c>
      <c r="B292" s="5">
        <v>15350978</v>
      </c>
    </row>
    <row r="293" spans="1:2" x14ac:dyDescent="0.2">
      <c r="A293" s="5">
        <v>12931256</v>
      </c>
      <c r="B293" s="5">
        <v>14727943</v>
      </c>
    </row>
    <row r="294" spans="1:2" x14ac:dyDescent="0.2">
      <c r="A294" s="5">
        <v>12711459</v>
      </c>
      <c r="B294" s="5">
        <v>13898869</v>
      </c>
    </row>
    <row r="295" spans="1:2" x14ac:dyDescent="0.2">
      <c r="A295" s="5">
        <v>9363893</v>
      </c>
      <c r="B295" s="5">
        <v>9771933</v>
      </c>
    </row>
    <row r="296" spans="1:2" x14ac:dyDescent="0.2">
      <c r="A296" s="5">
        <v>9278006</v>
      </c>
      <c r="B296" s="5">
        <v>9598452</v>
      </c>
    </row>
    <row r="297" spans="1:2" x14ac:dyDescent="0.2">
      <c r="A297" s="5">
        <v>9559906</v>
      </c>
      <c r="B297" s="5">
        <v>10862160</v>
      </c>
    </row>
    <row r="298" spans="1:2" x14ac:dyDescent="0.2">
      <c r="A298" s="5">
        <v>8675402</v>
      </c>
      <c r="B298" s="5">
        <v>8154220</v>
      </c>
    </row>
    <row r="299" spans="1:2" x14ac:dyDescent="0.2">
      <c r="A299" s="5">
        <v>8353120</v>
      </c>
      <c r="B299" s="5">
        <v>8844212</v>
      </c>
    </row>
    <row r="300" spans="1:2" x14ac:dyDescent="0.2">
      <c r="A300" s="5">
        <v>8387004</v>
      </c>
      <c r="B300" s="5">
        <v>9998121</v>
      </c>
    </row>
    <row r="301" spans="1:2" x14ac:dyDescent="0.2">
      <c r="A301" s="5">
        <v>7054233</v>
      </c>
      <c r="B301" s="5">
        <v>8833768</v>
      </c>
    </row>
    <row r="302" spans="1:2" x14ac:dyDescent="0.2">
      <c r="A302" s="5">
        <v>6957027</v>
      </c>
      <c r="B302" s="5">
        <v>8819766</v>
      </c>
    </row>
    <row r="303" spans="1:2" x14ac:dyDescent="0.2">
      <c r="A303" s="5">
        <v>7072731</v>
      </c>
      <c r="B303" s="5">
        <v>8592727</v>
      </c>
    </row>
    <row r="304" spans="1:2" x14ac:dyDescent="0.2">
      <c r="A304" s="5">
        <v>9693478</v>
      </c>
      <c r="B304" s="5">
        <v>11428119</v>
      </c>
    </row>
    <row r="305" spans="1:2" x14ac:dyDescent="0.2">
      <c r="A305" s="5">
        <v>10261661</v>
      </c>
      <c r="B305" s="5">
        <v>11018684</v>
      </c>
    </row>
    <row r="306" spans="1:2" x14ac:dyDescent="0.2">
      <c r="A306" s="5">
        <v>9538394</v>
      </c>
      <c r="B306" s="5">
        <v>10473417</v>
      </c>
    </row>
    <row r="307" spans="1:2" x14ac:dyDescent="0.2">
      <c r="A307" s="6">
        <v>8655092</v>
      </c>
      <c r="B307" s="6">
        <v>10924905</v>
      </c>
    </row>
    <row r="308" spans="1:2" x14ac:dyDescent="0.2">
      <c r="A308" s="6">
        <v>8487067</v>
      </c>
      <c r="B308" s="6">
        <v>10810518</v>
      </c>
    </row>
    <row r="309" spans="1:2" x14ac:dyDescent="0.2">
      <c r="A309" s="6">
        <v>8118104</v>
      </c>
      <c r="B309" s="6">
        <v>11468829</v>
      </c>
    </row>
    <row r="310" spans="1:2" x14ac:dyDescent="0.2">
      <c r="A310" s="6">
        <v>8758350</v>
      </c>
      <c r="B310" s="6">
        <v>11725738</v>
      </c>
    </row>
    <row r="311" spans="1:2" x14ac:dyDescent="0.2">
      <c r="A311" s="6">
        <v>9655201</v>
      </c>
      <c r="B311" s="6">
        <v>11828362</v>
      </c>
    </row>
    <row r="312" spans="1:2" x14ac:dyDescent="0.2">
      <c r="A312" s="6">
        <v>10153061</v>
      </c>
      <c r="B312" s="6">
        <v>11047414</v>
      </c>
    </row>
    <row r="313" spans="1:2" x14ac:dyDescent="0.2">
      <c r="A313" s="6">
        <v>8356059</v>
      </c>
      <c r="B313" s="6">
        <v>12272594</v>
      </c>
    </row>
    <row r="314" spans="1:2" x14ac:dyDescent="0.2">
      <c r="A314" s="6">
        <v>8682778</v>
      </c>
      <c r="B314" s="6">
        <v>11469446</v>
      </c>
    </row>
    <row r="315" spans="1:2" x14ac:dyDescent="0.2">
      <c r="A315" s="6">
        <v>8243443</v>
      </c>
      <c r="B315" s="6">
        <v>9076167</v>
      </c>
    </row>
    <row r="316" spans="1:2" x14ac:dyDescent="0.2">
      <c r="A316" s="6">
        <v>7905019</v>
      </c>
      <c r="B316" s="6">
        <v>8829159</v>
      </c>
    </row>
    <row r="317" spans="1:2" x14ac:dyDescent="0.2">
      <c r="A317" s="6">
        <v>8007005</v>
      </c>
      <c r="B317" s="6">
        <v>9050987</v>
      </c>
    </row>
    <row r="318" spans="1:2" x14ac:dyDescent="0.2">
      <c r="A318" s="6">
        <v>8176032</v>
      </c>
      <c r="B318" s="6">
        <v>9752585</v>
      </c>
    </row>
    <row r="319" spans="1:2" x14ac:dyDescent="0.2">
      <c r="A319" s="6">
        <v>7931396</v>
      </c>
      <c r="B319" s="6">
        <v>8558398</v>
      </c>
    </row>
    <row r="320" spans="1:2" x14ac:dyDescent="0.2">
      <c r="A320" s="6">
        <v>7914841</v>
      </c>
      <c r="B320" s="6">
        <v>9163469</v>
      </c>
    </row>
    <row r="321" spans="1:2" x14ac:dyDescent="0.2">
      <c r="A321" s="6">
        <v>7913962</v>
      </c>
      <c r="B321" s="6">
        <v>9611590</v>
      </c>
    </row>
    <row r="322" spans="1:2" x14ac:dyDescent="0.2">
      <c r="A322" s="7">
        <v>9777623</v>
      </c>
      <c r="B322" s="7">
        <v>11878186</v>
      </c>
    </row>
    <row r="323" spans="1:2" x14ac:dyDescent="0.2">
      <c r="A323" s="7">
        <v>9488148</v>
      </c>
      <c r="B323" s="7">
        <v>11926604</v>
      </c>
    </row>
    <row r="324" spans="1:2" x14ac:dyDescent="0.2">
      <c r="A324" s="7">
        <v>9883815</v>
      </c>
      <c r="B324" s="7">
        <v>12233636</v>
      </c>
    </row>
    <row r="325" spans="1:2" x14ac:dyDescent="0.2">
      <c r="A325" s="7">
        <v>8196786</v>
      </c>
      <c r="B325" s="7">
        <v>10616702</v>
      </c>
    </row>
    <row r="326" spans="1:2" x14ac:dyDescent="0.2">
      <c r="A326" s="7">
        <v>7018669</v>
      </c>
      <c r="B326" s="7">
        <v>10370627</v>
      </c>
    </row>
    <row r="327" spans="1:2" x14ac:dyDescent="0.2">
      <c r="A327" s="7">
        <v>7316909</v>
      </c>
      <c r="B327" s="7">
        <v>10058631</v>
      </c>
    </row>
    <row r="328" spans="1:2" x14ac:dyDescent="0.2">
      <c r="A328" s="7">
        <v>21818968</v>
      </c>
      <c r="B328" s="7">
        <v>32987824</v>
      </c>
    </row>
    <row r="329" spans="1:2" x14ac:dyDescent="0.2">
      <c r="A329" s="7">
        <v>21554414</v>
      </c>
      <c r="B329" s="7">
        <v>30618240</v>
      </c>
    </row>
    <row r="330" spans="1:2" x14ac:dyDescent="0.2">
      <c r="A330" s="7">
        <v>23462760</v>
      </c>
      <c r="B330" s="7">
        <v>30584790</v>
      </c>
    </row>
    <row r="331" spans="1:2" x14ac:dyDescent="0.2">
      <c r="A331" s="7">
        <v>13147747</v>
      </c>
      <c r="B331" s="7">
        <v>16085452</v>
      </c>
    </row>
    <row r="332" spans="1:2" x14ac:dyDescent="0.2">
      <c r="A332" s="7">
        <v>10737424</v>
      </c>
      <c r="B332" s="7">
        <v>13355828</v>
      </c>
    </row>
    <row r="333" spans="1:2" x14ac:dyDescent="0.2">
      <c r="A333" s="7">
        <v>10657605</v>
      </c>
      <c r="B333" s="7">
        <v>16679398</v>
      </c>
    </row>
    <row r="334" spans="1:2" x14ac:dyDescent="0.2">
      <c r="A334" s="7">
        <v>7649461</v>
      </c>
      <c r="B334" s="7">
        <v>7762431</v>
      </c>
    </row>
    <row r="335" spans="1:2" x14ac:dyDescent="0.2">
      <c r="A335" s="7">
        <v>7677875</v>
      </c>
      <c r="B335" s="7">
        <v>9082436</v>
      </c>
    </row>
    <row r="336" spans="1:2" x14ac:dyDescent="0.2">
      <c r="A336" s="7">
        <v>7569475</v>
      </c>
      <c r="B336" s="7">
        <v>8563625</v>
      </c>
    </row>
    <row r="337" spans="1:2" x14ac:dyDescent="0.2">
      <c r="A337" s="4">
        <v>10107915</v>
      </c>
      <c r="B337" s="4">
        <v>5832279</v>
      </c>
    </row>
    <row r="338" spans="1:2" x14ac:dyDescent="0.2">
      <c r="A338" s="4">
        <v>10000583</v>
      </c>
      <c r="B338" s="4">
        <v>6515041</v>
      </c>
    </row>
    <row r="339" spans="1:2" x14ac:dyDescent="0.2">
      <c r="A339" s="4">
        <v>8312860</v>
      </c>
      <c r="B339" s="4">
        <v>6835818</v>
      </c>
    </row>
    <row r="340" spans="1:2" x14ac:dyDescent="0.2">
      <c r="A340" s="5">
        <v>13392210</v>
      </c>
      <c r="B340" s="5">
        <v>19227962</v>
      </c>
    </row>
    <row r="341" spans="1:2" x14ac:dyDescent="0.2">
      <c r="A341" s="5">
        <v>15219490</v>
      </c>
      <c r="B341" s="5">
        <v>18286794</v>
      </c>
    </row>
    <row r="342" spans="1:2" x14ac:dyDescent="0.2">
      <c r="A342" s="5">
        <v>14910146</v>
      </c>
      <c r="B342" s="5">
        <v>17176772</v>
      </c>
    </row>
    <row r="343" spans="1:2" x14ac:dyDescent="0.2">
      <c r="A343" s="5">
        <v>10767240</v>
      </c>
      <c r="B343" s="5">
        <v>11678788</v>
      </c>
    </row>
    <row r="344" spans="1:2" x14ac:dyDescent="0.2">
      <c r="A344" s="5">
        <v>10570536</v>
      </c>
      <c r="B344" s="5">
        <v>11698797</v>
      </c>
    </row>
    <row r="345" spans="1:2" x14ac:dyDescent="0.2">
      <c r="A345" s="5">
        <v>11036698</v>
      </c>
      <c r="B345" s="5">
        <v>13336631</v>
      </c>
    </row>
    <row r="346" spans="1:2" x14ac:dyDescent="0.2">
      <c r="A346" s="5">
        <v>9612308</v>
      </c>
      <c r="B346" s="5">
        <v>9774688</v>
      </c>
    </row>
    <row r="347" spans="1:2" x14ac:dyDescent="0.2">
      <c r="A347" s="5">
        <v>9537904</v>
      </c>
      <c r="B347" s="5">
        <v>10613580</v>
      </c>
    </row>
    <row r="348" spans="1:2" x14ac:dyDescent="0.2">
      <c r="A348" s="5">
        <v>9582069</v>
      </c>
      <c r="B348" s="5">
        <v>12014134</v>
      </c>
    </row>
    <row r="349" spans="1:2" x14ac:dyDescent="0.2">
      <c r="A349" s="5">
        <v>7996788</v>
      </c>
      <c r="B349" s="5">
        <v>10686136</v>
      </c>
    </row>
    <row r="350" spans="1:2" x14ac:dyDescent="0.2">
      <c r="A350" s="5">
        <v>7865246</v>
      </c>
      <c r="B350" s="5">
        <v>10488726</v>
      </c>
    </row>
    <row r="351" spans="1:2" x14ac:dyDescent="0.2">
      <c r="A351" s="5">
        <v>8164737</v>
      </c>
      <c r="B351" s="5">
        <v>10339159</v>
      </c>
    </row>
    <row r="352" spans="1:2" x14ac:dyDescent="0.2">
      <c r="A352" s="5">
        <v>11069124</v>
      </c>
      <c r="B352" s="5">
        <v>13869266</v>
      </c>
    </row>
    <row r="353" spans="1:2" x14ac:dyDescent="0.2">
      <c r="A353" s="5">
        <v>11704089</v>
      </c>
      <c r="B353" s="5">
        <v>13492525</v>
      </c>
    </row>
    <row r="354" spans="1:2" x14ac:dyDescent="0.2">
      <c r="A354" s="5">
        <v>11011059</v>
      </c>
      <c r="B354" s="5">
        <v>12358198</v>
      </c>
    </row>
    <row r="355" spans="1:2" x14ac:dyDescent="0.2">
      <c r="A355" s="6">
        <v>9673647</v>
      </c>
      <c r="B355" s="6">
        <v>13104629</v>
      </c>
    </row>
    <row r="356" spans="1:2" x14ac:dyDescent="0.2">
      <c r="A356" s="6">
        <v>9495956</v>
      </c>
      <c r="B356" s="6">
        <v>13031504</v>
      </c>
    </row>
    <row r="357" spans="1:2" x14ac:dyDescent="0.2">
      <c r="A357" s="6">
        <v>9182160</v>
      </c>
      <c r="B357" s="6">
        <v>14068605</v>
      </c>
    </row>
    <row r="358" spans="1:2" x14ac:dyDescent="0.2">
      <c r="A358" s="6">
        <v>9721535</v>
      </c>
      <c r="B358" s="6">
        <v>13642155</v>
      </c>
    </row>
    <row r="359" spans="1:2" x14ac:dyDescent="0.2">
      <c r="A359" s="6">
        <v>10688181</v>
      </c>
      <c r="B359" s="6">
        <v>13795855</v>
      </c>
    </row>
    <row r="360" spans="1:2" x14ac:dyDescent="0.2">
      <c r="A360" s="6">
        <v>11063295</v>
      </c>
      <c r="B360" s="6">
        <v>13145515</v>
      </c>
    </row>
    <row r="361" spans="1:2" x14ac:dyDescent="0.2">
      <c r="A361" s="6">
        <v>9499829</v>
      </c>
      <c r="B361" s="6">
        <v>14599437</v>
      </c>
    </row>
    <row r="362" spans="1:2" x14ac:dyDescent="0.2">
      <c r="A362" s="6">
        <v>9865775</v>
      </c>
      <c r="B362" s="6">
        <v>13538952</v>
      </c>
    </row>
    <row r="363" spans="1:2" x14ac:dyDescent="0.2">
      <c r="A363" s="6">
        <v>9465469</v>
      </c>
      <c r="B363" s="6">
        <v>10615636</v>
      </c>
    </row>
    <row r="364" spans="1:2" x14ac:dyDescent="0.2">
      <c r="A364" s="6">
        <v>9022035</v>
      </c>
      <c r="B364" s="6">
        <v>10768826</v>
      </c>
    </row>
    <row r="365" spans="1:2" x14ac:dyDescent="0.2">
      <c r="A365" s="6">
        <v>9078116</v>
      </c>
      <c r="B365" s="6">
        <v>10856475</v>
      </c>
    </row>
    <row r="366" spans="1:2" x14ac:dyDescent="0.2">
      <c r="A366" s="6">
        <v>9163397</v>
      </c>
      <c r="B366" s="6">
        <v>11703957</v>
      </c>
    </row>
    <row r="367" spans="1:2" x14ac:dyDescent="0.2">
      <c r="A367" s="6">
        <v>8996964</v>
      </c>
      <c r="B367" s="6">
        <v>10423691</v>
      </c>
    </row>
    <row r="368" spans="1:2" x14ac:dyDescent="0.2">
      <c r="A368" s="6">
        <v>8912089</v>
      </c>
      <c r="B368" s="6">
        <v>11217752</v>
      </c>
    </row>
    <row r="369" spans="1:2" x14ac:dyDescent="0.2">
      <c r="A369" s="6">
        <v>9100197</v>
      </c>
      <c r="B369" s="6">
        <v>12216454</v>
      </c>
    </row>
    <row r="370" spans="1:2" x14ac:dyDescent="0.2">
      <c r="A370" s="7">
        <v>11231141</v>
      </c>
      <c r="B370" s="7">
        <v>14604664</v>
      </c>
    </row>
    <row r="371" spans="1:2" x14ac:dyDescent="0.2">
      <c r="A371" s="7">
        <v>10858762</v>
      </c>
      <c r="B371" s="7">
        <v>14730535</v>
      </c>
    </row>
    <row r="372" spans="1:2" x14ac:dyDescent="0.2">
      <c r="A372" s="7">
        <v>11446936</v>
      </c>
      <c r="B372" s="7">
        <v>15159761</v>
      </c>
    </row>
    <row r="373" spans="1:2" x14ac:dyDescent="0.2">
      <c r="A373" s="7">
        <v>9289524</v>
      </c>
      <c r="B373" s="7">
        <v>12925673</v>
      </c>
    </row>
    <row r="374" spans="1:2" x14ac:dyDescent="0.2">
      <c r="A374" s="7">
        <v>8000497</v>
      </c>
      <c r="B374" s="7">
        <v>12660291</v>
      </c>
    </row>
    <row r="375" spans="1:2" x14ac:dyDescent="0.2">
      <c r="A375" s="7">
        <v>8318826</v>
      </c>
      <c r="B375" s="7">
        <v>12418398</v>
      </c>
    </row>
    <row r="376" spans="1:2" x14ac:dyDescent="0.2">
      <c r="A376" s="7">
        <v>25223784</v>
      </c>
      <c r="B376" s="7">
        <v>39756976</v>
      </c>
    </row>
    <row r="377" spans="1:2" x14ac:dyDescent="0.2">
      <c r="A377" s="7">
        <v>25146508</v>
      </c>
      <c r="B377" s="7">
        <v>37026156</v>
      </c>
    </row>
    <row r="378" spans="1:2" x14ac:dyDescent="0.2">
      <c r="A378" s="7">
        <v>27105202</v>
      </c>
      <c r="B378" s="7">
        <v>36854812</v>
      </c>
    </row>
    <row r="379" spans="1:2" x14ac:dyDescent="0.2">
      <c r="A379" s="7">
        <v>15082157</v>
      </c>
      <c r="B379" s="7">
        <v>19893648</v>
      </c>
    </row>
    <row r="380" spans="1:2" x14ac:dyDescent="0.2">
      <c r="A380" s="7">
        <v>12310797</v>
      </c>
      <c r="B380" s="7">
        <v>16548213</v>
      </c>
    </row>
    <row r="381" spans="1:2" x14ac:dyDescent="0.2">
      <c r="A381" s="7">
        <v>12370330</v>
      </c>
      <c r="B381" s="7">
        <v>21424560</v>
      </c>
    </row>
    <row r="382" spans="1:2" x14ac:dyDescent="0.2">
      <c r="A382" s="7">
        <v>8506794</v>
      </c>
      <c r="B382" s="7">
        <v>9284652</v>
      </c>
    </row>
    <row r="383" spans="1:2" x14ac:dyDescent="0.2">
      <c r="A383" s="7">
        <v>8635011</v>
      </c>
      <c r="B383" s="7">
        <v>10897498</v>
      </c>
    </row>
    <row r="384" spans="1:2" x14ac:dyDescent="0.2">
      <c r="A384" s="7">
        <v>8755434</v>
      </c>
      <c r="B384" s="7">
        <v>10291188</v>
      </c>
    </row>
    <row r="385" spans="1:2" x14ac:dyDescent="0.2">
      <c r="A385" s="4">
        <v>10319017</v>
      </c>
      <c r="B385" s="4">
        <v>5959937</v>
      </c>
    </row>
    <row r="386" spans="1:2" x14ac:dyDescent="0.2">
      <c r="A386" s="4">
        <v>10142173</v>
      </c>
      <c r="B386" s="4">
        <v>6625750</v>
      </c>
    </row>
    <row r="387" spans="1:2" x14ac:dyDescent="0.2">
      <c r="A387" s="4">
        <v>8384243</v>
      </c>
      <c r="B387" s="4">
        <v>6943319</v>
      </c>
    </row>
    <row r="388" spans="1:2" x14ac:dyDescent="0.2">
      <c r="A388" s="5">
        <v>15462404</v>
      </c>
      <c r="B388" s="5">
        <v>23632830</v>
      </c>
    </row>
    <row r="389" spans="1:2" x14ac:dyDescent="0.2">
      <c r="A389" s="5">
        <v>17570944</v>
      </c>
      <c r="B389" s="5">
        <v>22378708</v>
      </c>
    </row>
    <row r="390" spans="1:2" x14ac:dyDescent="0.2">
      <c r="A390" s="5">
        <v>17063356</v>
      </c>
      <c r="B390" s="5">
        <v>20741396</v>
      </c>
    </row>
    <row r="391" spans="1:2" x14ac:dyDescent="0.2">
      <c r="A391" s="5">
        <v>12141007</v>
      </c>
      <c r="B391" s="5">
        <v>13934502</v>
      </c>
    </row>
    <row r="392" spans="1:2" x14ac:dyDescent="0.2">
      <c r="A392" s="5">
        <v>11950657</v>
      </c>
      <c r="B392" s="5">
        <v>14121742</v>
      </c>
    </row>
    <row r="393" spans="1:2" x14ac:dyDescent="0.2">
      <c r="A393" s="5">
        <v>12552508</v>
      </c>
      <c r="B393" s="5">
        <v>16379061</v>
      </c>
    </row>
    <row r="394" spans="1:2" x14ac:dyDescent="0.2">
      <c r="A394" s="5">
        <v>10659300</v>
      </c>
      <c r="B394" s="5">
        <v>11564265</v>
      </c>
    </row>
    <row r="395" spans="1:2" x14ac:dyDescent="0.2">
      <c r="A395" s="5">
        <v>10909919</v>
      </c>
      <c r="B395" s="5">
        <v>12830528</v>
      </c>
    </row>
    <row r="396" spans="1:2" x14ac:dyDescent="0.2">
      <c r="A396" s="5">
        <v>10921079</v>
      </c>
      <c r="B396" s="5">
        <v>14556580</v>
      </c>
    </row>
    <row r="397" spans="1:2" x14ac:dyDescent="0.2">
      <c r="A397" s="5">
        <v>9046263</v>
      </c>
      <c r="B397" s="5">
        <v>12840230</v>
      </c>
    </row>
    <row r="398" spans="1:2" x14ac:dyDescent="0.2">
      <c r="A398" s="5">
        <v>8904057</v>
      </c>
      <c r="B398" s="5">
        <v>12584668</v>
      </c>
    </row>
    <row r="399" spans="1:2" x14ac:dyDescent="0.2">
      <c r="A399" s="5">
        <v>9336029</v>
      </c>
      <c r="B399" s="5">
        <v>12309502</v>
      </c>
    </row>
    <row r="400" spans="1:2" x14ac:dyDescent="0.2">
      <c r="A400" s="5">
        <v>12549193</v>
      </c>
      <c r="B400" s="5">
        <v>16652006</v>
      </c>
    </row>
    <row r="401" spans="1:2" x14ac:dyDescent="0.2">
      <c r="A401" s="5">
        <v>13346134</v>
      </c>
      <c r="B401" s="5">
        <v>16068219</v>
      </c>
    </row>
    <row r="402" spans="1:2" x14ac:dyDescent="0.2">
      <c r="A402" s="5">
        <v>12602994</v>
      </c>
      <c r="B402" s="5">
        <v>14514618</v>
      </c>
    </row>
    <row r="403" spans="1:2" x14ac:dyDescent="0.2">
      <c r="A403" s="6">
        <v>10784368</v>
      </c>
      <c r="B403" s="6">
        <v>15627727</v>
      </c>
    </row>
    <row r="404" spans="1:2" x14ac:dyDescent="0.2">
      <c r="A404" s="6">
        <v>10549444</v>
      </c>
      <c r="B404" s="6">
        <v>15668629</v>
      </c>
    </row>
    <row r="405" spans="1:2" x14ac:dyDescent="0.2">
      <c r="A405" s="6">
        <v>10312517</v>
      </c>
      <c r="B405" s="6">
        <v>17206748</v>
      </c>
    </row>
    <row r="406" spans="1:2" x14ac:dyDescent="0.2">
      <c r="A406" s="6">
        <v>10792504</v>
      </c>
      <c r="B406" s="6">
        <v>15830160</v>
      </c>
    </row>
    <row r="407" spans="1:2" x14ac:dyDescent="0.2">
      <c r="A407" s="6">
        <v>11889406</v>
      </c>
      <c r="B407" s="6">
        <v>16042501</v>
      </c>
    </row>
    <row r="408" spans="1:2" x14ac:dyDescent="0.2">
      <c r="A408" s="6">
        <v>12070841</v>
      </c>
      <c r="B408" s="6">
        <v>15756030</v>
      </c>
    </row>
    <row r="409" spans="1:2" x14ac:dyDescent="0.2">
      <c r="A409" s="6">
        <v>10734827</v>
      </c>
      <c r="B409" s="6">
        <v>17291856</v>
      </c>
    </row>
    <row r="410" spans="1:2" x14ac:dyDescent="0.2">
      <c r="A410" s="6">
        <v>11079891</v>
      </c>
      <c r="B410" s="6">
        <v>15921757</v>
      </c>
    </row>
    <row r="411" spans="1:2" x14ac:dyDescent="0.2">
      <c r="A411" s="6">
        <v>10754392</v>
      </c>
      <c r="B411" s="6">
        <v>12411293</v>
      </c>
    </row>
    <row r="412" spans="1:2" x14ac:dyDescent="0.2">
      <c r="A412" s="6">
        <v>10203061</v>
      </c>
      <c r="B412" s="6">
        <v>13100434</v>
      </c>
    </row>
    <row r="413" spans="1:2" x14ac:dyDescent="0.2">
      <c r="A413" s="6">
        <v>10205782</v>
      </c>
      <c r="B413" s="6">
        <v>12975312</v>
      </c>
    </row>
    <row r="414" spans="1:2" x14ac:dyDescent="0.2">
      <c r="A414" s="6">
        <v>10278562</v>
      </c>
      <c r="B414" s="6">
        <v>13956160</v>
      </c>
    </row>
    <row r="415" spans="1:2" x14ac:dyDescent="0.2">
      <c r="A415" s="6">
        <v>10143519</v>
      </c>
      <c r="B415" s="6">
        <v>12571606</v>
      </c>
    </row>
    <row r="416" spans="1:2" x14ac:dyDescent="0.2">
      <c r="A416" s="6">
        <v>10081588</v>
      </c>
      <c r="B416" s="6">
        <v>13484615</v>
      </c>
    </row>
    <row r="417" spans="1:2" x14ac:dyDescent="0.2">
      <c r="A417" s="6">
        <v>10305733</v>
      </c>
      <c r="B417" s="6">
        <v>15114175</v>
      </c>
    </row>
    <row r="418" spans="1:2" x14ac:dyDescent="0.2">
      <c r="A418" s="7">
        <v>12783954</v>
      </c>
      <c r="B418" s="7">
        <v>17778252</v>
      </c>
    </row>
    <row r="419" spans="1:2" x14ac:dyDescent="0.2">
      <c r="A419" s="7">
        <v>12325590</v>
      </c>
      <c r="B419" s="7">
        <v>18040984</v>
      </c>
    </row>
    <row r="420" spans="1:2" x14ac:dyDescent="0.2">
      <c r="A420" s="7">
        <v>13142517</v>
      </c>
      <c r="B420" s="7">
        <v>18016604</v>
      </c>
    </row>
    <row r="421" spans="1:2" x14ac:dyDescent="0.2">
      <c r="A421" s="7">
        <v>10485790</v>
      </c>
      <c r="B421" s="7">
        <v>15605361</v>
      </c>
    </row>
    <row r="422" spans="1:2" x14ac:dyDescent="0.2">
      <c r="A422" s="7">
        <v>9156043</v>
      </c>
      <c r="B422" s="7">
        <v>15345866</v>
      </c>
    </row>
    <row r="423" spans="1:2" x14ac:dyDescent="0.2">
      <c r="A423" s="7">
        <v>9522807</v>
      </c>
      <c r="B423" s="7">
        <v>15144791</v>
      </c>
    </row>
    <row r="424" spans="1:2" x14ac:dyDescent="0.2">
      <c r="A424" s="7">
        <v>28711098</v>
      </c>
      <c r="B424" s="7">
        <v>46873048</v>
      </c>
    </row>
    <row r="425" spans="1:2" x14ac:dyDescent="0.2">
      <c r="A425" s="7">
        <v>28702548</v>
      </c>
      <c r="B425" s="7">
        <v>43696544</v>
      </c>
    </row>
    <row r="426" spans="1:2" x14ac:dyDescent="0.2">
      <c r="A426" s="7">
        <v>30827026</v>
      </c>
      <c r="B426" s="7">
        <v>43468596</v>
      </c>
    </row>
    <row r="427" spans="1:2" x14ac:dyDescent="0.2">
      <c r="A427" s="7">
        <v>17170160</v>
      </c>
      <c r="B427" s="7">
        <v>24184242</v>
      </c>
    </row>
    <row r="428" spans="1:2" x14ac:dyDescent="0.2">
      <c r="A428" s="7">
        <v>14052143</v>
      </c>
      <c r="B428" s="7">
        <v>20070330</v>
      </c>
    </row>
    <row r="429" spans="1:2" x14ac:dyDescent="0.2">
      <c r="A429" s="7">
        <v>14355648</v>
      </c>
      <c r="B429" s="7">
        <v>26930902</v>
      </c>
    </row>
    <row r="430" spans="1:2" x14ac:dyDescent="0.2">
      <c r="A430" s="7">
        <v>9416534</v>
      </c>
      <c r="B430" s="7">
        <v>11021202</v>
      </c>
    </row>
    <row r="431" spans="1:2" x14ac:dyDescent="0.2">
      <c r="A431" s="7">
        <v>9690819</v>
      </c>
      <c r="B431" s="7">
        <v>12874093</v>
      </c>
    </row>
    <row r="432" spans="1:2" x14ac:dyDescent="0.2">
      <c r="A432" s="7">
        <v>9824920</v>
      </c>
      <c r="B432" s="7">
        <v>12246146</v>
      </c>
    </row>
    <row r="433" spans="1:2" x14ac:dyDescent="0.2">
      <c r="A433" s="4">
        <v>10481499</v>
      </c>
      <c r="B433" s="4">
        <v>6085910</v>
      </c>
    </row>
    <row r="434" spans="1:2" x14ac:dyDescent="0.2">
      <c r="A434" s="4">
        <v>10230828</v>
      </c>
      <c r="B434" s="4">
        <v>6749160</v>
      </c>
    </row>
    <row r="435" spans="1:2" x14ac:dyDescent="0.2">
      <c r="A435" s="4">
        <v>8473593</v>
      </c>
      <c r="B435" s="4">
        <v>7075101</v>
      </c>
    </row>
    <row r="436" spans="1:2" x14ac:dyDescent="0.2">
      <c r="A436" s="5">
        <v>17645420</v>
      </c>
      <c r="B436" s="5">
        <v>28320896</v>
      </c>
    </row>
    <row r="437" spans="1:2" x14ac:dyDescent="0.2">
      <c r="A437" s="5">
        <v>19987264</v>
      </c>
      <c r="B437" s="5">
        <v>26823522</v>
      </c>
    </row>
    <row r="438" spans="1:2" x14ac:dyDescent="0.2">
      <c r="A438" s="5">
        <v>19492842</v>
      </c>
      <c r="B438" s="5">
        <v>24682228</v>
      </c>
    </row>
    <row r="439" spans="1:2" x14ac:dyDescent="0.2">
      <c r="A439" s="5">
        <v>13704658</v>
      </c>
      <c r="B439" s="5">
        <v>16482084</v>
      </c>
    </row>
    <row r="440" spans="1:2" x14ac:dyDescent="0.2">
      <c r="A440" s="5">
        <v>13423915</v>
      </c>
      <c r="B440" s="5">
        <v>16791720</v>
      </c>
    </row>
    <row r="441" spans="1:2" x14ac:dyDescent="0.2">
      <c r="A441" s="5">
        <v>14224095</v>
      </c>
      <c r="B441" s="5">
        <v>19910652</v>
      </c>
    </row>
    <row r="442" spans="1:2" x14ac:dyDescent="0.2">
      <c r="A442" s="5">
        <v>11805148</v>
      </c>
      <c r="B442" s="5">
        <v>13477760</v>
      </c>
    </row>
    <row r="443" spans="1:2" x14ac:dyDescent="0.2">
      <c r="A443" s="5">
        <v>12347375</v>
      </c>
      <c r="B443" s="5">
        <v>15310690</v>
      </c>
    </row>
    <row r="444" spans="1:2" x14ac:dyDescent="0.2">
      <c r="A444" s="5">
        <v>12358505</v>
      </c>
      <c r="B444" s="5">
        <v>17298068</v>
      </c>
    </row>
    <row r="445" spans="1:2" x14ac:dyDescent="0.2">
      <c r="A445" s="5">
        <v>10153980</v>
      </c>
      <c r="B445" s="5">
        <v>15198582</v>
      </c>
    </row>
    <row r="446" spans="1:2" x14ac:dyDescent="0.2">
      <c r="A446" s="5">
        <v>9952192</v>
      </c>
      <c r="B446" s="5">
        <v>14968413</v>
      </c>
    </row>
    <row r="447" spans="1:2" x14ac:dyDescent="0.2">
      <c r="A447" s="5">
        <v>10562157</v>
      </c>
      <c r="B447" s="5">
        <v>14616463</v>
      </c>
    </row>
    <row r="448" spans="1:2" x14ac:dyDescent="0.2">
      <c r="A448" s="5">
        <v>14226502</v>
      </c>
      <c r="B448" s="5">
        <v>19823500</v>
      </c>
    </row>
    <row r="449" spans="1:2" x14ac:dyDescent="0.2">
      <c r="A449" s="5">
        <v>15122268</v>
      </c>
      <c r="B449" s="5">
        <v>18942670</v>
      </c>
    </row>
    <row r="450" spans="1:2" x14ac:dyDescent="0.2">
      <c r="A450" s="5">
        <v>14228931</v>
      </c>
      <c r="B450" s="5">
        <v>16871082</v>
      </c>
    </row>
    <row r="451" spans="1:2" x14ac:dyDescent="0.2">
      <c r="A451" s="6">
        <v>11944548</v>
      </c>
      <c r="B451" s="6">
        <v>18486848</v>
      </c>
    </row>
    <row r="452" spans="1:2" x14ac:dyDescent="0.2">
      <c r="A452" s="6">
        <v>11737674</v>
      </c>
      <c r="B452" s="6">
        <v>18644876</v>
      </c>
    </row>
    <row r="453" spans="1:2" x14ac:dyDescent="0.2">
      <c r="A453" s="6">
        <v>11523676</v>
      </c>
      <c r="B453" s="6">
        <v>20822688</v>
      </c>
    </row>
    <row r="454" spans="1:2" x14ac:dyDescent="0.2">
      <c r="A454" s="6">
        <v>11966330</v>
      </c>
      <c r="B454" s="6">
        <v>18350364</v>
      </c>
    </row>
    <row r="455" spans="1:2" x14ac:dyDescent="0.2">
      <c r="A455" s="6">
        <v>13134272</v>
      </c>
      <c r="B455" s="6">
        <v>18610460</v>
      </c>
    </row>
    <row r="456" spans="1:2" x14ac:dyDescent="0.2">
      <c r="A456" s="6">
        <v>13181602</v>
      </c>
      <c r="B456" s="6">
        <v>18635140</v>
      </c>
    </row>
    <row r="457" spans="1:2" x14ac:dyDescent="0.2">
      <c r="A457" s="6">
        <v>12043316</v>
      </c>
      <c r="B457" s="6">
        <v>20188140</v>
      </c>
    </row>
    <row r="458" spans="1:2" x14ac:dyDescent="0.2">
      <c r="A458" s="6">
        <v>12409686</v>
      </c>
      <c r="B458" s="6">
        <v>18596924</v>
      </c>
    </row>
    <row r="459" spans="1:2" x14ac:dyDescent="0.2">
      <c r="A459" s="6">
        <v>12081420</v>
      </c>
      <c r="B459" s="6">
        <v>14318925</v>
      </c>
    </row>
    <row r="460" spans="1:2" x14ac:dyDescent="0.2">
      <c r="A460" s="6">
        <v>11445859</v>
      </c>
      <c r="B460" s="6">
        <v>15721438</v>
      </c>
    </row>
    <row r="461" spans="1:2" x14ac:dyDescent="0.2">
      <c r="A461" s="6">
        <v>11446447</v>
      </c>
      <c r="B461" s="6">
        <v>15390575</v>
      </c>
    </row>
    <row r="462" spans="1:2" x14ac:dyDescent="0.2">
      <c r="A462" s="6">
        <v>11413002</v>
      </c>
      <c r="B462" s="6">
        <v>16450283</v>
      </c>
    </row>
    <row r="463" spans="1:2" x14ac:dyDescent="0.2">
      <c r="A463" s="6">
        <v>11344910</v>
      </c>
      <c r="B463" s="6">
        <v>14997286</v>
      </c>
    </row>
    <row r="464" spans="1:2" x14ac:dyDescent="0.2">
      <c r="A464" s="6">
        <v>11311366</v>
      </c>
      <c r="B464" s="6">
        <v>16124938</v>
      </c>
    </row>
    <row r="465" spans="1:2" x14ac:dyDescent="0.2">
      <c r="A465" s="6">
        <v>11639833</v>
      </c>
      <c r="B465" s="6">
        <v>18427748</v>
      </c>
    </row>
    <row r="466" spans="1:2" x14ac:dyDescent="0.2">
      <c r="A466" s="7">
        <v>14499034</v>
      </c>
      <c r="B466" s="7">
        <v>21292674</v>
      </c>
    </row>
    <row r="467" spans="1:2" x14ac:dyDescent="0.2">
      <c r="A467" s="7">
        <v>13884463</v>
      </c>
      <c r="B467" s="7">
        <v>21763662</v>
      </c>
    </row>
    <row r="468" spans="1:2" x14ac:dyDescent="0.2">
      <c r="A468" s="7">
        <v>14890172</v>
      </c>
      <c r="B468" s="7">
        <v>21503416</v>
      </c>
    </row>
    <row r="469" spans="1:2" x14ac:dyDescent="0.2">
      <c r="A469" s="7">
        <v>11671327</v>
      </c>
      <c r="B469" s="7">
        <v>18533716</v>
      </c>
    </row>
    <row r="470" spans="1:2" x14ac:dyDescent="0.2">
      <c r="A470" s="7">
        <v>10344922</v>
      </c>
      <c r="B470" s="7">
        <v>18344960</v>
      </c>
    </row>
    <row r="471" spans="1:2" x14ac:dyDescent="0.2">
      <c r="A471" s="7">
        <v>10750698</v>
      </c>
      <c r="B471" s="7">
        <v>18174048</v>
      </c>
    </row>
    <row r="472" spans="1:2" x14ac:dyDescent="0.2">
      <c r="A472" s="7">
        <v>32228142</v>
      </c>
      <c r="B472" s="7">
        <v>54261956</v>
      </c>
    </row>
    <row r="473" spans="1:2" x14ac:dyDescent="0.2">
      <c r="A473" s="7">
        <v>32162690</v>
      </c>
      <c r="B473" s="7">
        <v>50335608</v>
      </c>
    </row>
    <row r="474" spans="1:2" x14ac:dyDescent="0.2">
      <c r="A474" s="7">
        <v>34332880</v>
      </c>
      <c r="B474" s="7">
        <v>50350888</v>
      </c>
    </row>
    <row r="475" spans="1:2" x14ac:dyDescent="0.2">
      <c r="A475" s="7">
        <v>19321518</v>
      </c>
      <c r="B475" s="7">
        <v>28914408</v>
      </c>
    </row>
    <row r="476" spans="1:2" x14ac:dyDescent="0.2">
      <c r="A476" s="7">
        <v>15708615</v>
      </c>
      <c r="B476" s="7">
        <v>24103764</v>
      </c>
    </row>
    <row r="477" spans="1:2" x14ac:dyDescent="0.2">
      <c r="A477" s="7">
        <v>16034026</v>
      </c>
      <c r="B477" s="7">
        <v>33126268</v>
      </c>
    </row>
    <row r="478" spans="1:2" x14ac:dyDescent="0.2">
      <c r="A478" s="7">
        <v>10426843</v>
      </c>
      <c r="B478" s="7">
        <v>13009177</v>
      </c>
    </row>
    <row r="479" spans="1:2" x14ac:dyDescent="0.2">
      <c r="A479" s="7">
        <v>10782130</v>
      </c>
      <c r="B479" s="7">
        <v>15121040</v>
      </c>
    </row>
    <row r="480" spans="1:2" x14ac:dyDescent="0.2">
      <c r="A480" s="7">
        <v>10990750</v>
      </c>
      <c r="B480" s="7">
        <v>14415372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49"/>
  <sheetViews>
    <sheetView workbookViewId="0">
      <selection activeCell="J5" sqref="J5"/>
    </sheetView>
  </sheetViews>
  <sheetFormatPr defaultColWidth="14.42578125" defaultRowHeight="15.75" customHeight="1" x14ac:dyDescent="0.2"/>
  <cols>
    <col min="4" max="4" width="20.42578125" bestFit="1" customWidth="1"/>
  </cols>
  <sheetData>
    <row r="1" spans="1:9" ht="15" x14ac:dyDescent="0.25">
      <c r="A1" s="8" t="s">
        <v>14</v>
      </c>
      <c r="B1" s="9" t="s">
        <v>15</v>
      </c>
      <c r="C1" s="9" t="s">
        <v>16</v>
      </c>
      <c r="D1" s="9"/>
      <c r="E1" s="9" t="s">
        <v>17</v>
      </c>
      <c r="F1" s="9" t="s">
        <v>18</v>
      </c>
      <c r="G1" s="9" t="s">
        <v>19</v>
      </c>
      <c r="H1" s="9" t="s">
        <v>20</v>
      </c>
      <c r="I1" s="10"/>
    </row>
    <row r="2" spans="1:9" ht="12.75" x14ac:dyDescent="0.2">
      <c r="A2" s="11" t="s">
        <v>21</v>
      </c>
      <c r="B2" s="11" t="s">
        <v>22</v>
      </c>
      <c r="C2" s="12">
        <v>0</v>
      </c>
      <c r="D2" s="12"/>
      <c r="E2" s="4">
        <v>9044550</v>
      </c>
    </row>
    <row r="3" spans="1:9" ht="12.75" x14ac:dyDescent="0.2">
      <c r="A3" s="11" t="s">
        <v>21</v>
      </c>
      <c r="B3" s="11" t="s">
        <v>22</v>
      </c>
      <c r="C3" s="12">
        <v>0</v>
      </c>
      <c r="D3" s="12"/>
      <c r="E3" s="4">
        <v>9043178</v>
      </c>
    </row>
    <row r="4" spans="1:9" ht="12.75" x14ac:dyDescent="0.2">
      <c r="A4" s="11" t="s">
        <v>21</v>
      </c>
      <c r="B4" s="11" t="s">
        <v>22</v>
      </c>
      <c r="C4" s="12">
        <v>0</v>
      </c>
      <c r="D4" s="12" t="str">
        <f>CONCATENATE(A4,B4,C4)</f>
        <v>Sem ABAPbranco0</v>
      </c>
      <c r="E4" s="4">
        <v>7633102</v>
      </c>
      <c r="F4" s="13">
        <f>AVERAGE(E2:E4)</f>
        <v>8573610</v>
      </c>
      <c r="G4" s="13">
        <f>STDEV(E2:E4)/F4*100</f>
        <v>9.5001301592622234</v>
      </c>
      <c r="H4" s="1" t="s">
        <v>23</v>
      </c>
    </row>
    <row r="5" spans="1:9" ht="12.75" x14ac:dyDescent="0.2">
      <c r="A5" s="11" t="s">
        <v>21</v>
      </c>
      <c r="B5" s="11" t="s">
        <v>24</v>
      </c>
      <c r="C5" s="12">
        <v>0</v>
      </c>
      <c r="D5" s="12"/>
      <c r="E5" s="5">
        <v>3706544</v>
      </c>
    </row>
    <row r="6" spans="1:9" ht="12.75" x14ac:dyDescent="0.2">
      <c r="A6" s="11" t="s">
        <v>21</v>
      </c>
      <c r="B6" s="11" t="s">
        <v>24</v>
      </c>
      <c r="C6" s="12">
        <v>0</v>
      </c>
      <c r="D6" s="12"/>
      <c r="E6" s="5">
        <v>3541082</v>
      </c>
    </row>
    <row r="7" spans="1:9" ht="12.75" x14ac:dyDescent="0.2">
      <c r="A7" s="11" t="s">
        <v>21</v>
      </c>
      <c r="B7" s="11" t="s">
        <v>24</v>
      </c>
      <c r="C7" s="12">
        <v>0</v>
      </c>
      <c r="D7" s="12" t="str">
        <f>CONCATENATE(A7,B7,C7)</f>
        <v>Sem ABAPC10</v>
      </c>
      <c r="E7" s="5">
        <v>3716974</v>
      </c>
      <c r="F7" s="14">
        <f>AVERAGE(E5:E7)</f>
        <v>3654866.6666666665</v>
      </c>
      <c r="G7" s="13">
        <f>STDEV(E5:E7)/F7*100</f>
        <v>2.6999154741683085</v>
      </c>
      <c r="H7" s="14">
        <f>F7-$F$4</f>
        <v>-4918743.333333334</v>
      </c>
    </row>
    <row r="8" spans="1:9" ht="12.75" x14ac:dyDescent="0.2">
      <c r="A8" s="11" t="s">
        <v>21</v>
      </c>
      <c r="B8" s="11" t="s">
        <v>25</v>
      </c>
      <c r="C8" s="12">
        <v>0</v>
      </c>
      <c r="D8" s="12"/>
      <c r="E8" s="5">
        <v>4122910</v>
      </c>
    </row>
    <row r="9" spans="1:9" ht="12.75" x14ac:dyDescent="0.2">
      <c r="A9" s="11" t="s">
        <v>21</v>
      </c>
      <c r="B9" s="11" t="s">
        <v>25</v>
      </c>
      <c r="C9" s="12">
        <v>0</v>
      </c>
      <c r="D9" s="12"/>
      <c r="E9" s="5">
        <v>4303260</v>
      </c>
    </row>
    <row r="10" spans="1:9" ht="12.75" x14ac:dyDescent="0.2">
      <c r="A10" s="11" t="s">
        <v>21</v>
      </c>
      <c r="B10" s="11" t="s">
        <v>25</v>
      </c>
      <c r="C10" s="12">
        <v>0</v>
      </c>
      <c r="D10" s="12" t="str">
        <f>CONCATENATE(A10,B10,C10)</f>
        <v>Sem ABAPC20</v>
      </c>
      <c r="E10" s="5">
        <v>3971736</v>
      </c>
      <c r="F10" s="13">
        <f>AVERAGE(E8:E10)</f>
        <v>4132635.3333333335</v>
      </c>
      <c r="G10" s="13">
        <f>STDEV(E8:E10)/F10*100</f>
        <v>4.0162225763834627</v>
      </c>
      <c r="H10" s="13">
        <f>F10-$F$4</f>
        <v>-4440974.666666666</v>
      </c>
    </row>
    <row r="11" spans="1:9" ht="12.75" x14ac:dyDescent="0.2">
      <c r="A11" s="11" t="s">
        <v>21</v>
      </c>
      <c r="B11" s="11" t="s">
        <v>26</v>
      </c>
      <c r="C11" s="12">
        <v>0</v>
      </c>
      <c r="D11" s="12"/>
      <c r="E11" s="5">
        <v>5025485</v>
      </c>
    </row>
    <row r="12" spans="1:9" ht="12.75" x14ac:dyDescent="0.2">
      <c r="A12" s="11" t="s">
        <v>21</v>
      </c>
      <c r="B12" s="11" t="s">
        <v>26</v>
      </c>
      <c r="C12" s="12">
        <v>0</v>
      </c>
      <c r="D12" s="12"/>
      <c r="E12" s="5">
        <v>3690256</v>
      </c>
    </row>
    <row r="13" spans="1:9" ht="12.75" x14ac:dyDescent="0.2">
      <c r="A13" s="11" t="s">
        <v>21</v>
      </c>
      <c r="B13" s="11" t="s">
        <v>26</v>
      </c>
      <c r="C13" s="12">
        <v>0</v>
      </c>
      <c r="D13" s="12" t="str">
        <f>CONCATENATE(A13,B13,C13)</f>
        <v>Sem ABAPC30</v>
      </c>
      <c r="E13" s="5">
        <v>3688774</v>
      </c>
      <c r="F13" s="13">
        <f>AVERAGE(E11:E13)</f>
        <v>4134838.3333333335</v>
      </c>
      <c r="G13" s="23">
        <f>STDEV(E11:E13)/F13*100</f>
        <v>18.654247950779812</v>
      </c>
      <c r="H13" s="13">
        <f>F13-$F$4</f>
        <v>-4438771.666666666</v>
      </c>
    </row>
    <row r="14" spans="1:9" ht="12.75" x14ac:dyDescent="0.2">
      <c r="A14" s="11" t="s">
        <v>21</v>
      </c>
      <c r="B14" s="11" t="s">
        <v>27</v>
      </c>
      <c r="C14" s="12">
        <v>0</v>
      </c>
      <c r="D14" s="12"/>
      <c r="E14" s="5">
        <v>3079150</v>
      </c>
    </row>
    <row r="15" spans="1:9" ht="12.75" x14ac:dyDescent="0.2">
      <c r="A15" s="11" t="s">
        <v>21</v>
      </c>
      <c r="B15" s="11" t="s">
        <v>27</v>
      </c>
      <c r="C15" s="12">
        <v>0</v>
      </c>
      <c r="D15" s="12"/>
      <c r="E15" s="5">
        <v>3136853</v>
      </c>
    </row>
    <row r="16" spans="1:9" ht="12.75" x14ac:dyDescent="0.2">
      <c r="A16" s="11" t="s">
        <v>21</v>
      </c>
      <c r="B16" s="11" t="s">
        <v>27</v>
      </c>
      <c r="C16" s="12">
        <v>0</v>
      </c>
      <c r="D16" s="12" t="str">
        <f>CONCATENATE(A16,B16,C16)</f>
        <v>Sem ABAPC40</v>
      </c>
      <c r="E16" s="5">
        <v>2629076</v>
      </c>
      <c r="F16" s="13">
        <f>AVERAGE(E14:E16)</f>
        <v>2948359.6666666665</v>
      </c>
      <c r="G16" s="13">
        <f>STDEV(E14:E16)/F16*100</f>
        <v>9.4292739415953175</v>
      </c>
      <c r="H16" s="13">
        <f>F16-$F$4</f>
        <v>-5625250.333333334</v>
      </c>
    </row>
    <row r="17" spans="1:8" ht="12.75" x14ac:dyDescent="0.2">
      <c r="A17" s="11" t="s">
        <v>21</v>
      </c>
      <c r="B17" s="11" t="s">
        <v>28</v>
      </c>
      <c r="C17" s="12">
        <v>0</v>
      </c>
      <c r="D17" s="12"/>
      <c r="E17" s="5">
        <v>3759331</v>
      </c>
    </row>
    <row r="18" spans="1:8" ht="12.75" x14ac:dyDescent="0.2">
      <c r="A18" s="11" t="s">
        <v>21</v>
      </c>
      <c r="B18" s="11" t="s">
        <v>28</v>
      </c>
      <c r="C18" s="12">
        <v>0</v>
      </c>
      <c r="D18" s="12"/>
      <c r="E18" s="5">
        <v>3718115</v>
      </c>
    </row>
    <row r="19" spans="1:8" ht="12.75" x14ac:dyDescent="0.2">
      <c r="A19" s="11" t="s">
        <v>21</v>
      </c>
      <c r="B19" s="11" t="s">
        <v>28</v>
      </c>
      <c r="C19" s="12">
        <v>0</v>
      </c>
      <c r="D19" s="12" t="str">
        <f>CONCATENATE(A19,B19,C19)</f>
        <v>Sem ABAPC50</v>
      </c>
      <c r="E19" s="5">
        <v>3610271</v>
      </c>
      <c r="F19" s="13">
        <f>AVERAGE(E17:E19)</f>
        <v>3695905.6666666665</v>
      </c>
      <c r="G19" s="13">
        <f>STDEV(E17:E19)/F19*100</f>
        <v>2.0826241639308818</v>
      </c>
      <c r="H19" s="13">
        <f>F19-$F$4</f>
        <v>-4877704.333333334</v>
      </c>
    </row>
    <row r="20" spans="1:8" ht="12.75" x14ac:dyDescent="0.2">
      <c r="A20" s="11" t="s">
        <v>21</v>
      </c>
      <c r="B20" s="11" t="s">
        <v>29</v>
      </c>
      <c r="C20" s="12">
        <v>0</v>
      </c>
      <c r="D20" s="12"/>
      <c r="E20" s="6">
        <v>4402004</v>
      </c>
    </row>
    <row r="21" spans="1:8" ht="12.75" x14ac:dyDescent="0.2">
      <c r="A21" s="11" t="s">
        <v>21</v>
      </c>
      <c r="B21" s="11" t="s">
        <v>29</v>
      </c>
      <c r="C21" s="12">
        <v>0</v>
      </c>
      <c r="D21" s="12"/>
      <c r="E21" s="6">
        <v>4341057</v>
      </c>
    </row>
    <row r="22" spans="1:8" ht="12.75" x14ac:dyDescent="0.2">
      <c r="A22" s="11" t="s">
        <v>21</v>
      </c>
      <c r="B22" s="11" t="s">
        <v>29</v>
      </c>
      <c r="C22" s="12">
        <v>0</v>
      </c>
      <c r="D22" s="12" t="str">
        <f>CONCATENATE(A22,B22,C22)</f>
        <v>Sem ABAP1BP3_10</v>
      </c>
      <c r="E22" s="6">
        <v>3815931</v>
      </c>
      <c r="F22" s="13">
        <f>AVERAGE(E20:E22)</f>
        <v>4186330.6666666665</v>
      </c>
      <c r="G22" s="13">
        <f>STDEV(E20:E22)/F22*100</f>
        <v>7.6969493887007578</v>
      </c>
      <c r="H22" s="13">
        <f>F22-$F$4</f>
        <v>-4387279.333333334</v>
      </c>
    </row>
    <row r="23" spans="1:8" ht="12.75" x14ac:dyDescent="0.2">
      <c r="A23" s="11" t="s">
        <v>21</v>
      </c>
      <c r="B23" s="11" t="s">
        <v>30</v>
      </c>
      <c r="C23" s="12">
        <v>0</v>
      </c>
      <c r="D23" s="12"/>
      <c r="E23" s="6">
        <v>4799295</v>
      </c>
    </row>
    <row r="24" spans="1:8" ht="12.75" x14ac:dyDescent="0.2">
      <c r="A24" s="11" t="s">
        <v>21</v>
      </c>
      <c r="B24" s="11" t="s">
        <v>30</v>
      </c>
      <c r="C24" s="12">
        <v>0</v>
      </c>
      <c r="D24" s="12"/>
      <c r="E24" s="6">
        <v>5170660</v>
      </c>
    </row>
    <row r="25" spans="1:8" ht="12.75" x14ac:dyDescent="0.2">
      <c r="A25" s="11" t="s">
        <v>21</v>
      </c>
      <c r="B25" s="11" t="s">
        <v>30</v>
      </c>
      <c r="C25" s="12">
        <v>0</v>
      </c>
      <c r="D25" s="12" t="str">
        <f>CONCATENATE(A25,B25,C25)</f>
        <v>Sem ABAP1BP3_20</v>
      </c>
      <c r="E25" s="6">
        <v>6300884</v>
      </c>
      <c r="F25" s="13">
        <f>AVERAGE(E23:E25)</f>
        <v>5423613</v>
      </c>
      <c r="G25" s="23">
        <f>STDEV(E23:E25)/F25*100</f>
        <v>14.420287116188721</v>
      </c>
      <c r="H25" s="13">
        <f>F25-$F$4</f>
        <v>-3149997</v>
      </c>
    </row>
    <row r="26" spans="1:8" ht="12.75" x14ac:dyDescent="0.2">
      <c r="A26" s="11" t="s">
        <v>21</v>
      </c>
      <c r="B26" s="11" t="s">
        <v>31</v>
      </c>
      <c r="C26" s="12">
        <v>0</v>
      </c>
      <c r="D26" s="12"/>
      <c r="E26" s="6">
        <v>3525652</v>
      </c>
    </row>
    <row r="27" spans="1:8" ht="12.75" x14ac:dyDescent="0.2">
      <c r="A27" s="11" t="s">
        <v>21</v>
      </c>
      <c r="B27" s="11" t="s">
        <v>31</v>
      </c>
      <c r="C27" s="12">
        <v>0</v>
      </c>
      <c r="D27" s="12"/>
      <c r="E27" s="6">
        <v>3886644</v>
      </c>
    </row>
    <row r="28" spans="1:8" ht="12.75" x14ac:dyDescent="0.2">
      <c r="A28" s="11" t="s">
        <v>21</v>
      </c>
      <c r="B28" s="11" t="s">
        <v>31</v>
      </c>
      <c r="C28" s="12">
        <v>0</v>
      </c>
      <c r="D28" s="12" t="str">
        <f>CONCATENATE(A28,B28,C28)</f>
        <v>Sem ABAP1BP3_30</v>
      </c>
      <c r="E28" s="6">
        <v>3359278</v>
      </c>
      <c r="F28" s="13">
        <f>AVERAGE(E26:E28)</f>
        <v>3590524.6666666665</v>
      </c>
      <c r="G28" s="13">
        <f>STDEV(E26:E28)/F28*100</f>
        <v>7.5086990278025567</v>
      </c>
      <c r="H28" s="13">
        <f>F28-$F$4</f>
        <v>-4983085.333333334</v>
      </c>
    </row>
    <row r="29" spans="1:8" ht="12.75" x14ac:dyDescent="0.2">
      <c r="A29" s="11" t="s">
        <v>21</v>
      </c>
      <c r="B29" s="11" t="s">
        <v>32</v>
      </c>
      <c r="C29" s="12">
        <v>0</v>
      </c>
      <c r="D29" s="12"/>
      <c r="E29" s="6">
        <v>3408889</v>
      </c>
    </row>
    <row r="30" spans="1:8" ht="12.75" x14ac:dyDescent="0.2">
      <c r="A30" s="11" t="s">
        <v>21</v>
      </c>
      <c r="B30" s="11" t="s">
        <v>32</v>
      </c>
      <c r="C30" s="12">
        <v>0</v>
      </c>
      <c r="D30" s="12"/>
      <c r="E30" s="6">
        <v>3675930</v>
      </c>
    </row>
    <row r="31" spans="1:8" ht="12.75" x14ac:dyDescent="0.2">
      <c r="A31" s="11" t="s">
        <v>21</v>
      </c>
      <c r="B31" s="11" t="s">
        <v>32</v>
      </c>
      <c r="C31" s="12">
        <v>0</v>
      </c>
      <c r="D31" s="12" t="str">
        <f>CONCATENATE(A31,B31,C31)</f>
        <v>Sem ABAP1BP3_40</v>
      </c>
      <c r="E31" s="6">
        <v>4004120</v>
      </c>
      <c r="F31" s="13">
        <f>AVERAGE(E29:E31)</f>
        <v>3696313</v>
      </c>
      <c r="G31" s="13">
        <f>STDEV(E29:E31)/F31*100</f>
        <v>8.0658357307149302</v>
      </c>
      <c r="H31" s="13">
        <f>F31-$F$4</f>
        <v>-4877297</v>
      </c>
    </row>
    <row r="32" spans="1:8" ht="12.75" x14ac:dyDescent="0.2">
      <c r="A32" s="11" t="s">
        <v>21</v>
      </c>
      <c r="B32" s="11" t="s">
        <v>33</v>
      </c>
      <c r="C32" s="12">
        <v>0</v>
      </c>
      <c r="D32" s="12"/>
      <c r="E32" s="6">
        <v>4005294</v>
      </c>
    </row>
    <row r="33" spans="1:8" ht="12.75" x14ac:dyDescent="0.2">
      <c r="A33" s="11" t="s">
        <v>21</v>
      </c>
      <c r="B33" s="11" t="s">
        <v>33</v>
      </c>
      <c r="C33" s="12">
        <v>0</v>
      </c>
      <c r="D33" s="12"/>
      <c r="E33" s="6">
        <v>3820981</v>
      </c>
    </row>
    <row r="34" spans="1:8" ht="12.75" x14ac:dyDescent="0.2">
      <c r="A34" s="11" t="s">
        <v>21</v>
      </c>
      <c r="B34" s="11" t="s">
        <v>33</v>
      </c>
      <c r="C34" s="12">
        <v>0</v>
      </c>
      <c r="D34" s="12" t="str">
        <f>CONCATENATE(A34,B34,C34)</f>
        <v>Sem ABAP1BP3_50</v>
      </c>
      <c r="E34" s="6">
        <v>3548410</v>
      </c>
      <c r="F34" s="13">
        <f>AVERAGE(E32:E34)</f>
        <v>3791561.6666666665</v>
      </c>
      <c r="G34" s="13">
        <f>STDEV(E32:E34)/F34*100</f>
        <v>6.062366649308685</v>
      </c>
      <c r="H34" s="13">
        <f>F34-$F$4</f>
        <v>-4782048.333333334</v>
      </c>
    </row>
    <row r="35" spans="1:8" ht="12.75" x14ac:dyDescent="0.2">
      <c r="A35" s="11" t="s">
        <v>21</v>
      </c>
      <c r="B35" s="11" t="s">
        <v>34</v>
      </c>
      <c r="C35" s="12">
        <v>0</v>
      </c>
      <c r="D35" s="12"/>
      <c r="E35" s="7">
        <v>4145367</v>
      </c>
    </row>
    <row r="36" spans="1:8" ht="12.75" x14ac:dyDescent="0.2">
      <c r="A36" s="11" t="s">
        <v>21</v>
      </c>
      <c r="B36" s="11" t="s">
        <v>34</v>
      </c>
      <c r="C36" s="12">
        <v>0</v>
      </c>
      <c r="D36" s="12"/>
      <c r="E36" s="7">
        <v>4210416</v>
      </c>
    </row>
    <row r="37" spans="1:8" ht="12.75" x14ac:dyDescent="0.2">
      <c r="A37" s="11" t="s">
        <v>21</v>
      </c>
      <c r="B37" s="11" t="s">
        <v>34</v>
      </c>
      <c r="C37" s="12">
        <v>0</v>
      </c>
      <c r="D37" s="12" t="str">
        <f>CONCATENATE(A37,B37,C37)</f>
        <v>Sem ABAP10BP3_10</v>
      </c>
      <c r="E37" s="7">
        <v>3804710</v>
      </c>
      <c r="F37" s="13">
        <f>AVERAGE(E35:E37)</f>
        <v>4053497.6666666665</v>
      </c>
      <c r="G37" s="13">
        <f>STDEV(E35:E37)/F37*100</f>
        <v>5.3755427462295184</v>
      </c>
      <c r="H37" s="13">
        <f>F37-$F$4</f>
        <v>-4520112.333333334</v>
      </c>
    </row>
    <row r="38" spans="1:8" ht="12.75" x14ac:dyDescent="0.2">
      <c r="A38" s="11" t="s">
        <v>21</v>
      </c>
      <c r="B38" s="11" t="s">
        <v>35</v>
      </c>
      <c r="C38" s="12">
        <v>0</v>
      </c>
      <c r="D38" s="12"/>
      <c r="E38" s="7">
        <v>3654977</v>
      </c>
    </row>
    <row r="39" spans="1:8" ht="12.75" x14ac:dyDescent="0.2">
      <c r="A39" s="11" t="s">
        <v>21</v>
      </c>
      <c r="B39" s="15" t="s">
        <v>35</v>
      </c>
      <c r="C39" s="12">
        <v>0</v>
      </c>
      <c r="D39" s="12"/>
      <c r="E39" s="7">
        <v>2861425</v>
      </c>
    </row>
    <row r="40" spans="1:8" ht="12.75" x14ac:dyDescent="0.2">
      <c r="A40" s="11" t="s">
        <v>21</v>
      </c>
      <c r="B40" s="15" t="s">
        <v>35</v>
      </c>
      <c r="C40" s="12">
        <v>0</v>
      </c>
      <c r="D40" s="12" t="str">
        <f>CONCATENATE(A40,B40,C40)</f>
        <v>Sem ABAP10BP3_20</v>
      </c>
      <c r="E40" s="7">
        <v>2967129</v>
      </c>
      <c r="F40" s="13">
        <f>AVERAGE(E38:E40)</f>
        <v>3161177</v>
      </c>
      <c r="G40" s="23">
        <f>STDEV(E38:E40)/F40*100</f>
        <v>13.630901704008558</v>
      </c>
      <c r="H40" s="13">
        <f>F40-$F$4</f>
        <v>-5412433</v>
      </c>
    </row>
    <row r="41" spans="1:8" ht="12.75" x14ac:dyDescent="0.2">
      <c r="A41" s="11" t="s">
        <v>21</v>
      </c>
      <c r="B41" s="15" t="s">
        <v>36</v>
      </c>
      <c r="C41" s="12">
        <v>0</v>
      </c>
      <c r="D41" s="12"/>
      <c r="E41" s="7">
        <v>4119290</v>
      </c>
    </row>
    <row r="42" spans="1:8" ht="12.75" x14ac:dyDescent="0.2">
      <c r="A42" s="11" t="s">
        <v>21</v>
      </c>
      <c r="B42" s="15" t="s">
        <v>36</v>
      </c>
      <c r="C42" s="12">
        <v>0</v>
      </c>
      <c r="D42" s="12"/>
      <c r="E42" s="7">
        <v>4233551</v>
      </c>
    </row>
    <row r="43" spans="1:8" ht="12.75" x14ac:dyDescent="0.2">
      <c r="A43" s="11" t="s">
        <v>21</v>
      </c>
      <c r="B43" s="15" t="s">
        <v>36</v>
      </c>
      <c r="C43" s="12">
        <v>0</v>
      </c>
      <c r="D43" s="12" t="str">
        <f>CONCATENATE(A43,B43,C43)</f>
        <v>Sem ABAP10BP3_30</v>
      </c>
      <c r="E43" s="7">
        <v>5412268</v>
      </c>
      <c r="F43" s="13">
        <f>AVERAGE(E41:E43)</f>
        <v>4588369.666666667</v>
      </c>
      <c r="G43" s="23">
        <f>STDEV(E41:E43)/F43*100</f>
        <v>15.60032151629936</v>
      </c>
      <c r="H43" s="13">
        <f>F43-$F$4</f>
        <v>-3985240.333333333</v>
      </c>
    </row>
    <row r="44" spans="1:8" ht="12.75" x14ac:dyDescent="0.2">
      <c r="A44" s="11" t="s">
        <v>21</v>
      </c>
      <c r="B44" s="15" t="s">
        <v>37</v>
      </c>
      <c r="C44" s="12">
        <v>0</v>
      </c>
      <c r="D44" s="12"/>
      <c r="E44" s="7">
        <v>4868643</v>
      </c>
    </row>
    <row r="45" spans="1:8" ht="12.75" x14ac:dyDescent="0.2">
      <c r="A45" s="11" t="s">
        <v>21</v>
      </c>
      <c r="B45" s="15" t="s">
        <v>37</v>
      </c>
      <c r="C45" s="12">
        <v>0</v>
      </c>
      <c r="D45" s="12"/>
      <c r="E45" s="7">
        <v>4116579</v>
      </c>
    </row>
    <row r="46" spans="1:8" ht="12.75" x14ac:dyDescent="0.2">
      <c r="A46" s="11" t="s">
        <v>21</v>
      </c>
      <c r="B46" s="15" t="s">
        <v>37</v>
      </c>
      <c r="C46" s="12">
        <v>0</v>
      </c>
      <c r="D46" s="12" t="str">
        <f>CONCATENATE(A46,B46,C46)</f>
        <v>Sem ABAP10BP3_40</v>
      </c>
      <c r="E46" s="7">
        <v>4347330</v>
      </c>
      <c r="F46" s="13">
        <f>AVERAGE(E44:E46)</f>
        <v>4444184</v>
      </c>
      <c r="G46" s="13">
        <f>STDEV(E44:E46)/F46*100</f>
        <v>8.6691593744315831</v>
      </c>
      <c r="H46" s="13">
        <f>F46-$F$4</f>
        <v>-4129426</v>
      </c>
    </row>
    <row r="47" spans="1:8" ht="12.75" x14ac:dyDescent="0.2">
      <c r="A47" s="11" t="s">
        <v>21</v>
      </c>
      <c r="B47" s="15" t="s">
        <v>38</v>
      </c>
      <c r="C47" s="12">
        <v>0</v>
      </c>
      <c r="D47" s="12"/>
      <c r="E47" s="7">
        <v>3954795</v>
      </c>
    </row>
    <row r="48" spans="1:8" ht="12.75" x14ac:dyDescent="0.2">
      <c r="A48" s="11" t="s">
        <v>21</v>
      </c>
      <c r="B48" s="15" t="s">
        <v>38</v>
      </c>
      <c r="C48" s="12">
        <v>0</v>
      </c>
      <c r="D48" s="12"/>
      <c r="E48" s="7">
        <v>3703397</v>
      </c>
    </row>
    <row r="49" spans="1:8" ht="12.75" x14ac:dyDescent="0.2">
      <c r="A49" s="11" t="s">
        <v>21</v>
      </c>
      <c r="B49" s="15" t="s">
        <v>38</v>
      </c>
      <c r="C49" s="12">
        <v>0</v>
      </c>
      <c r="D49" s="12" t="str">
        <f>CONCATENATE(A49,B49,C49)</f>
        <v>Sem ABAP10BP3_50</v>
      </c>
      <c r="E49" s="7">
        <v>3487756</v>
      </c>
      <c r="F49" s="13">
        <f>AVERAGE(E47:E49)</f>
        <v>3715316</v>
      </c>
      <c r="G49" s="13">
        <f>STDEV(E47:E49)/F49*100</f>
        <v>6.2914573480782003</v>
      </c>
      <c r="H49" s="13">
        <f>F49-$F$4</f>
        <v>-4858294</v>
      </c>
    </row>
    <row r="50" spans="1:8" ht="12.75" x14ac:dyDescent="0.2">
      <c r="A50" s="16" t="s">
        <v>39</v>
      </c>
      <c r="B50" s="16" t="s">
        <v>22</v>
      </c>
      <c r="C50" s="12">
        <v>0</v>
      </c>
      <c r="D50" s="12"/>
      <c r="E50" s="4">
        <v>5029336</v>
      </c>
    </row>
    <row r="51" spans="1:8" ht="12.75" x14ac:dyDescent="0.2">
      <c r="A51" s="16" t="s">
        <v>39</v>
      </c>
      <c r="B51" s="16" t="s">
        <v>22</v>
      </c>
      <c r="C51" s="12">
        <v>0</v>
      </c>
      <c r="D51" s="12"/>
      <c r="E51" s="4">
        <v>5791443</v>
      </c>
    </row>
    <row r="52" spans="1:8" ht="12.75" x14ac:dyDescent="0.2">
      <c r="A52" s="16" t="s">
        <v>39</v>
      </c>
      <c r="B52" s="16" t="s">
        <v>22</v>
      </c>
      <c r="C52" s="12">
        <v>0</v>
      </c>
      <c r="D52" s="12" t="str">
        <f>CONCATENATE(A52,B52,C52)</f>
        <v>Com ABAPbranco0</v>
      </c>
      <c r="E52" s="4">
        <v>6067756</v>
      </c>
      <c r="F52" s="13">
        <f>AVERAGE(E50:E52)</f>
        <v>5629511.666666667</v>
      </c>
      <c r="G52" s="13">
        <f>STDEV(E50:E52)/F52*100</f>
        <v>9.55349901417196</v>
      </c>
      <c r="H52" s="1" t="s">
        <v>23</v>
      </c>
    </row>
    <row r="53" spans="1:8" ht="12.75" x14ac:dyDescent="0.2">
      <c r="A53" s="16" t="s">
        <v>39</v>
      </c>
      <c r="B53" s="16" t="s">
        <v>24</v>
      </c>
      <c r="C53" s="12">
        <v>0</v>
      </c>
      <c r="D53" s="12"/>
      <c r="E53" s="5">
        <v>3029293</v>
      </c>
    </row>
    <row r="54" spans="1:8" ht="12.75" x14ac:dyDescent="0.2">
      <c r="A54" s="16" t="s">
        <v>39</v>
      </c>
      <c r="B54" s="16" t="s">
        <v>24</v>
      </c>
      <c r="C54" s="12">
        <v>0</v>
      </c>
      <c r="D54" s="12"/>
      <c r="E54" s="5">
        <v>2852419</v>
      </c>
    </row>
    <row r="55" spans="1:8" ht="12.75" x14ac:dyDescent="0.2">
      <c r="A55" s="16" t="s">
        <v>39</v>
      </c>
      <c r="B55" s="16" t="s">
        <v>24</v>
      </c>
      <c r="C55" s="12">
        <v>0</v>
      </c>
      <c r="D55" s="12" t="str">
        <f>CONCATENATE(A55,B55,C55)</f>
        <v>Com ABAPC10</v>
      </c>
      <c r="E55" s="5">
        <v>3119881</v>
      </c>
      <c r="F55" s="13">
        <f>AVERAGE(E53:E55)</f>
        <v>3000531</v>
      </c>
      <c r="G55" s="13">
        <f>STDEV(E53:E55)/F55*100</f>
        <v>4.5335626189736589</v>
      </c>
      <c r="H55" s="13">
        <f>F55-$F$52</f>
        <v>-2628980.666666667</v>
      </c>
    </row>
    <row r="56" spans="1:8" ht="12.75" x14ac:dyDescent="0.2">
      <c r="A56" s="16" t="s">
        <v>39</v>
      </c>
      <c r="B56" s="16" t="s">
        <v>25</v>
      </c>
      <c r="C56" s="12">
        <v>0</v>
      </c>
      <c r="D56" s="12"/>
      <c r="E56" s="5">
        <v>3689451</v>
      </c>
    </row>
    <row r="57" spans="1:8" ht="12.75" x14ac:dyDescent="0.2">
      <c r="A57" s="16" t="s">
        <v>39</v>
      </c>
      <c r="B57" s="16" t="s">
        <v>25</v>
      </c>
      <c r="C57" s="12">
        <v>0</v>
      </c>
      <c r="D57" s="12"/>
      <c r="E57" s="5">
        <v>3274482</v>
      </c>
    </row>
    <row r="58" spans="1:8" ht="12.75" x14ac:dyDescent="0.2">
      <c r="A58" s="16" t="s">
        <v>39</v>
      </c>
      <c r="B58" s="16" t="s">
        <v>25</v>
      </c>
      <c r="C58" s="12">
        <v>0</v>
      </c>
      <c r="D58" s="12" t="str">
        <f>CONCATENATE(A58,B58,C58)</f>
        <v>Com ABAPC20</v>
      </c>
      <c r="E58" s="5">
        <v>3626818</v>
      </c>
      <c r="F58" s="13">
        <f>AVERAGE(E56:E58)</f>
        <v>3530250.3333333335</v>
      </c>
      <c r="G58" s="13">
        <f>STDEV(E56:E58)/F58*100</f>
        <v>6.3367949187454791</v>
      </c>
      <c r="H58" s="13">
        <f>F58-$F$52</f>
        <v>-2099261.3333333335</v>
      </c>
    </row>
    <row r="59" spans="1:8" ht="12.75" x14ac:dyDescent="0.2">
      <c r="A59" s="16" t="s">
        <v>39</v>
      </c>
      <c r="B59" s="16" t="s">
        <v>26</v>
      </c>
      <c r="C59" s="12">
        <v>0</v>
      </c>
      <c r="D59" s="12"/>
      <c r="E59" s="5">
        <v>3899348</v>
      </c>
    </row>
    <row r="60" spans="1:8" ht="12.75" x14ac:dyDescent="0.2">
      <c r="A60" s="16" t="s">
        <v>39</v>
      </c>
      <c r="B60" s="16" t="s">
        <v>26</v>
      </c>
      <c r="C60" s="12">
        <v>0</v>
      </c>
      <c r="D60" s="12"/>
      <c r="E60" s="5">
        <v>3169793</v>
      </c>
    </row>
    <row r="61" spans="1:8" ht="12.75" x14ac:dyDescent="0.2">
      <c r="A61" s="16" t="s">
        <v>39</v>
      </c>
      <c r="B61" s="16" t="s">
        <v>26</v>
      </c>
      <c r="C61" s="12">
        <v>0</v>
      </c>
      <c r="D61" s="12" t="str">
        <f>CONCATENATE(A61,B61,C61)</f>
        <v>Com ABAPC30</v>
      </c>
      <c r="E61" s="5">
        <v>3441532</v>
      </c>
      <c r="F61" s="13">
        <f>AVERAGE(E59:E61)</f>
        <v>3503557.6666666665</v>
      </c>
      <c r="G61" s="13">
        <f>STDEV(E59:E61)/F61*100</f>
        <v>10.523910850212442</v>
      </c>
      <c r="H61" s="13">
        <f>F61-$F$52</f>
        <v>-2125954.0000000005</v>
      </c>
    </row>
    <row r="62" spans="1:8" ht="12.75" x14ac:dyDescent="0.2">
      <c r="A62" s="16" t="s">
        <v>39</v>
      </c>
      <c r="B62" s="16" t="s">
        <v>27</v>
      </c>
      <c r="C62" s="12">
        <v>0</v>
      </c>
      <c r="D62" s="12"/>
      <c r="E62" s="5">
        <v>2734363</v>
      </c>
    </row>
    <row r="63" spans="1:8" ht="12.75" x14ac:dyDescent="0.2">
      <c r="A63" s="16" t="s">
        <v>39</v>
      </c>
      <c r="B63" s="16" t="s">
        <v>27</v>
      </c>
      <c r="C63" s="12">
        <v>0</v>
      </c>
      <c r="D63" s="12"/>
      <c r="E63" s="5">
        <v>3359804</v>
      </c>
    </row>
    <row r="64" spans="1:8" ht="12.75" x14ac:dyDescent="0.2">
      <c r="A64" s="16" t="s">
        <v>39</v>
      </c>
      <c r="B64" s="16" t="s">
        <v>27</v>
      </c>
      <c r="C64" s="12">
        <v>0</v>
      </c>
      <c r="D64" s="12" t="str">
        <f>CONCATENATE(A64,B64,C64)</f>
        <v>Com ABAPC40</v>
      </c>
      <c r="E64" s="5">
        <v>3318362</v>
      </c>
      <c r="F64" s="13">
        <f>AVERAGE(E62:E64)</f>
        <v>3137509.6666666665</v>
      </c>
      <c r="G64" s="23">
        <f>STDEV(E62:E64)/F64*100</f>
        <v>11.147363413618354</v>
      </c>
      <c r="H64" s="13">
        <f>F64-$F$52</f>
        <v>-2492002.0000000005</v>
      </c>
    </row>
    <row r="65" spans="1:8" ht="12.75" x14ac:dyDescent="0.2">
      <c r="A65" s="16" t="s">
        <v>39</v>
      </c>
      <c r="B65" s="16" t="s">
        <v>28</v>
      </c>
      <c r="C65" s="12">
        <v>0</v>
      </c>
      <c r="D65" s="12"/>
      <c r="E65" s="5">
        <v>3479265</v>
      </c>
    </row>
    <row r="66" spans="1:8" ht="12.75" x14ac:dyDescent="0.2">
      <c r="A66" s="16" t="s">
        <v>39</v>
      </c>
      <c r="B66" s="16" t="s">
        <v>28</v>
      </c>
      <c r="C66" s="12">
        <v>0</v>
      </c>
      <c r="D66" s="12"/>
      <c r="E66" s="5">
        <v>3477484</v>
      </c>
    </row>
    <row r="67" spans="1:8" ht="12.75" x14ac:dyDescent="0.2">
      <c r="A67" s="16" t="s">
        <v>39</v>
      </c>
      <c r="B67" s="16" t="s">
        <v>28</v>
      </c>
      <c r="C67" s="12">
        <v>0</v>
      </c>
      <c r="D67" s="12" t="str">
        <f>CONCATENATE(A67,B67,C67)</f>
        <v>Com ABAPC50</v>
      </c>
      <c r="E67" s="5">
        <v>3637588</v>
      </c>
      <c r="F67" s="13">
        <f>AVERAGE(E65:E67)</f>
        <v>3531445.6666666665</v>
      </c>
      <c r="G67" s="13">
        <f>STDEV(E65:E67)/F67*100</f>
        <v>2.6030775792121945</v>
      </c>
      <c r="H67" s="13">
        <f>F67-$F$52</f>
        <v>-2098066.0000000005</v>
      </c>
    </row>
    <row r="68" spans="1:8" ht="12.75" x14ac:dyDescent="0.2">
      <c r="A68" s="16" t="s">
        <v>39</v>
      </c>
      <c r="B68" s="16" t="s">
        <v>29</v>
      </c>
      <c r="C68" s="12">
        <v>0</v>
      </c>
      <c r="D68" s="12"/>
      <c r="E68" s="6">
        <v>4524500</v>
      </c>
    </row>
    <row r="69" spans="1:8" ht="12.75" x14ac:dyDescent="0.2">
      <c r="A69" s="16" t="s">
        <v>39</v>
      </c>
      <c r="B69" s="16" t="s">
        <v>29</v>
      </c>
      <c r="C69" s="12">
        <v>0</v>
      </c>
      <c r="D69" s="12"/>
      <c r="E69" s="6">
        <v>4066199</v>
      </c>
    </row>
    <row r="70" spans="1:8" ht="12.75" x14ac:dyDescent="0.2">
      <c r="A70" s="16" t="s">
        <v>39</v>
      </c>
      <c r="B70" s="16" t="s">
        <v>29</v>
      </c>
      <c r="C70" s="12">
        <v>0</v>
      </c>
      <c r="D70" s="12" t="str">
        <f>CONCATENATE(A70,B70,C70)</f>
        <v>Com ABAP1BP3_10</v>
      </c>
      <c r="E70" s="6">
        <v>4325131</v>
      </c>
      <c r="F70" s="13">
        <f>AVERAGE(E68:E70)</f>
        <v>4305276.666666667</v>
      </c>
      <c r="G70" s="13">
        <f>STDEV(E68:E70)/F70*100</f>
        <v>5.3375126261656778</v>
      </c>
      <c r="H70" s="13">
        <f>F70-$F$52</f>
        <v>-1324235</v>
      </c>
    </row>
    <row r="71" spans="1:8" ht="12.75" x14ac:dyDescent="0.2">
      <c r="A71" s="16" t="s">
        <v>39</v>
      </c>
      <c r="B71" s="16" t="s">
        <v>30</v>
      </c>
      <c r="C71" s="12">
        <v>0</v>
      </c>
      <c r="D71" s="12"/>
      <c r="E71" s="6">
        <v>5737883</v>
      </c>
    </row>
    <row r="72" spans="1:8" ht="12.75" x14ac:dyDescent="0.2">
      <c r="A72" s="16" t="s">
        <v>39</v>
      </c>
      <c r="B72" s="16" t="s">
        <v>30</v>
      </c>
      <c r="C72" s="12">
        <v>0</v>
      </c>
      <c r="D72" s="12"/>
      <c r="E72" s="6">
        <v>5521830</v>
      </c>
    </row>
    <row r="73" spans="1:8" ht="12.75" x14ac:dyDescent="0.2">
      <c r="A73" s="16" t="s">
        <v>39</v>
      </c>
      <c r="B73" s="16" t="s">
        <v>30</v>
      </c>
      <c r="C73" s="12">
        <v>0</v>
      </c>
      <c r="D73" s="12" t="str">
        <f>CONCATENATE(A73,B73,C73)</f>
        <v>Com ABAP1BP3_20</v>
      </c>
      <c r="E73" s="6">
        <v>4171640</v>
      </c>
      <c r="F73" s="13">
        <f>AVERAGE(E71:E73)</f>
        <v>5143784.333333333</v>
      </c>
      <c r="G73" s="23">
        <f>STDEV(E71:E73)/F73*100</f>
        <v>16.501546610640936</v>
      </c>
      <c r="H73" s="13">
        <f>F73-$F$52</f>
        <v>-485727.33333333395</v>
      </c>
    </row>
    <row r="74" spans="1:8" ht="12.75" x14ac:dyDescent="0.2">
      <c r="A74" s="16" t="s">
        <v>39</v>
      </c>
      <c r="B74" s="16" t="s">
        <v>31</v>
      </c>
      <c r="C74" s="12">
        <v>0</v>
      </c>
      <c r="D74" s="12"/>
      <c r="E74" s="6">
        <v>4667952</v>
      </c>
    </row>
    <row r="75" spans="1:8" ht="12.75" x14ac:dyDescent="0.2">
      <c r="A75" s="16" t="s">
        <v>39</v>
      </c>
      <c r="B75" s="16" t="s">
        <v>31</v>
      </c>
      <c r="C75" s="12">
        <v>0</v>
      </c>
      <c r="D75" s="12"/>
      <c r="E75" s="6">
        <v>4145896</v>
      </c>
    </row>
    <row r="76" spans="1:8" ht="12.75" x14ac:dyDescent="0.2">
      <c r="A76" s="16" t="s">
        <v>39</v>
      </c>
      <c r="B76" s="16" t="s">
        <v>31</v>
      </c>
      <c r="C76" s="12">
        <v>0</v>
      </c>
      <c r="D76" s="12" t="str">
        <f>CONCATENATE(A76,B76,C76)</f>
        <v>Com ABAP1BP3_30</v>
      </c>
      <c r="E76" s="6">
        <v>3382496</v>
      </c>
      <c r="F76" s="13">
        <f>AVERAGE(E74:E76)</f>
        <v>4065448</v>
      </c>
      <c r="G76" s="23">
        <f>STDEV(E74:E76)/F76*100</f>
        <v>15.902134154569456</v>
      </c>
      <c r="H76" s="13">
        <f>F76-$F$52</f>
        <v>-1564063.666666667</v>
      </c>
    </row>
    <row r="77" spans="1:8" ht="12.75" x14ac:dyDescent="0.2">
      <c r="A77" s="16" t="s">
        <v>39</v>
      </c>
      <c r="B77" s="16" t="s">
        <v>32</v>
      </c>
      <c r="C77" s="12">
        <v>0</v>
      </c>
      <c r="D77" s="12"/>
      <c r="E77" s="6">
        <v>2870519</v>
      </c>
    </row>
    <row r="78" spans="1:8" ht="12.75" x14ac:dyDescent="0.2">
      <c r="A78" s="16" t="s">
        <v>39</v>
      </c>
      <c r="B78" s="16" t="s">
        <v>32</v>
      </c>
      <c r="C78" s="12">
        <v>0</v>
      </c>
      <c r="D78" s="12"/>
      <c r="E78" s="6">
        <v>3299562</v>
      </c>
    </row>
    <row r="79" spans="1:8" ht="12.75" x14ac:dyDescent="0.2">
      <c r="A79" s="16" t="s">
        <v>39</v>
      </c>
      <c r="B79" s="16" t="s">
        <v>32</v>
      </c>
      <c r="C79" s="12">
        <v>0</v>
      </c>
      <c r="D79" s="12" t="str">
        <f>CONCATENATE(A79,B79,C79)</f>
        <v>Com ABAP1BP3_40</v>
      </c>
      <c r="E79" s="6">
        <v>3382501</v>
      </c>
      <c r="F79" s="13">
        <f>AVERAGE(E77:E79)</f>
        <v>3184194</v>
      </c>
      <c r="G79" s="13">
        <f>STDEV(E77:E79)/F79*100</f>
        <v>8.6300522167371536</v>
      </c>
      <c r="H79" s="13">
        <f>F79-$F$52</f>
        <v>-2445317.666666667</v>
      </c>
    </row>
    <row r="80" spans="1:8" ht="12.75" x14ac:dyDescent="0.2">
      <c r="A80" s="16" t="s">
        <v>39</v>
      </c>
      <c r="B80" s="16" t="s">
        <v>33</v>
      </c>
      <c r="C80" s="12">
        <v>0</v>
      </c>
      <c r="D80" s="12"/>
      <c r="E80" s="6">
        <v>2961926</v>
      </c>
    </row>
    <row r="81" spans="1:8" ht="12.75" x14ac:dyDescent="0.2">
      <c r="A81" s="16" t="s">
        <v>39</v>
      </c>
      <c r="B81" s="16" t="s">
        <v>33</v>
      </c>
      <c r="C81" s="12">
        <v>0</v>
      </c>
      <c r="D81" s="12"/>
      <c r="E81" s="6">
        <v>3143565</v>
      </c>
    </row>
    <row r="82" spans="1:8" ht="12.75" x14ac:dyDescent="0.2">
      <c r="A82" s="16" t="s">
        <v>39</v>
      </c>
      <c r="B82" s="16" t="s">
        <v>33</v>
      </c>
      <c r="C82" s="12">
        <v>0</v>
      </c>
      <c r="D82" s="12" t="str">
        <f>CONCATENATE(A82,B82,C82)</f>
        <v>Com ABAP1BP3_50</v>
      </c>
      <c r="E82" s="6">
        <v>2998657</v>
      </c>
      <c r="F82" s="13">
        <f>AVERAGE(E80:E82)</f>
        <v>3034716</v>
      </c>
      <c r="G82" s="13">
        <f>STDEV(E80:E82)/F82*100</f>
        <v>3.1646578704550934</v>
      </c>
      <c r="H82" s="13">
        <f>F82-$F$52</f>
        <v>-2594795.666666667</v>
      </c>
    </row>
    <row r="83" spans="1:8" ht="12.75" x14ac:dyDescent="0.2">
      <c r="A83" s="16" t="s">
        <v>39</v>
      </c>
      <c r="B83" s="16" t="s">
        <v>34</v>
      </c>
      <c r="C83" s="12">
        <v>0</v>
      </c>
      <c r="D83" s="12"/>
      <c r="E83" s="7">
        <v>3856792</v>
      </c>
    </row>
    <row r="84" spans="1:8" ht="12.75" x14ac:dyDescent="0.2">
      <c r="A84" s="16" t="s">
        <v>39</v>
      </c>
      <c r="B84" s="16" t="s">
        <v>34</v>
      </c>
      <c r="C84" s="12">
        <v>0</v>
      </c>
      <c r="D84" s="12"/>
      <c r="E84" s="7">
        <v>3636616</v>
      </c>
    </row>
    <row r="85" spans="1:8" ht="12.75" x14ac:dyDescent="0.2">
      <c r="A85" s="16" t="s">
        <v>39</v>
      </c>
      <c r="B85" s="16" t="s">
        <v>34</v>
      </c>
      <c r="C85" s="12">
        <v>0</v>
      </c>
      <c r="D85" s="12" t="str">
        <f>CONCATENATE(A85,B85,C85)</f>
        <v>Com ABAP10BP3_10</v>
      </c>
      <c r="E85" s="7">
        <v>4146743</v>
      </c>
      <c r="F85" s="13">
        <f>AVERAGE(E83:E85)</f>
        <v>3880050.3333333335</v>
      </c>
      <c r="G85" s="13">
        <f>STDEV(E83:E85)/F85*100</f>
        <v>6.5941819998592583</v>
      </c>
      <c r="H85" s="13">
        <f>F85-$F$52</f>
        <v>-1749461.3333333335</v>
      </c>
    </row>
    <row r="86" spans="1:8" ht="12.75" x14ac:dyDescent="0.2">
      <c r="A86" s="16" t="s">
        <v>39</v>
      </c>
      <c r="B86" s="16" t="s">
        <v>35</v>
      </c>
      <c r="C86" s="12">
        <v>0</v>
      </c>
      <c r="D86" s="12"/>
      <c r="E86" s="7">
        <v>3194095</v>
      </c>
    </row>
    <row r="87" spans="1:8" ht="12.75" x14ac:dyDescent="0.2">
      <c r="A87" s="16" t="s">
        <v>39</v>
      </c>
      <c r="B87" s="17" t="s">
        <v>35</v>
      </c>
      <c r="C87" s="12">
        <v>0</v>
      </c>
      <c r="D87" s="12"/>
      <c r="E87" s="7">
        <v>3097935</v>
      </c>
    </row>
    <row r="88" spans="1:8" ht="12.75" x14ac:dyDescent="0.2">
      <c r="A88" s="16" t="s">
        <v>39</v>
      </c>
      <c r="B88" s="17" t="s">
        <v>35</v>
      </c>
      <c r="C88" s="12">
        <v>0</v>
      </c>
      <c r="D88" s="12" t="str">
        <f>CONCATENATE(A88,B88,C88)</f>
        <v>Com ABAP10BP3_20</v>
      </c>
      <c r="E88" s="7">
        <v>2737471</v>
      </c>
      <c r="F88" s="13">
        <f>AVERAGE(E86:E88)</f>
        <v>3009833.6666666665</v>
      </c>
      <c r="G88" s="13">
        <f>STDEV(E86:E88)/F88*100</f>
        <v>7.9978969591295499</v>
      </c>
      <c r="H88" s="13">
        <f>F88-$F$52</f>
        <v>-2619678.0000000005</v>
      </c>
    </row>
    <row r="89" spans="1:8" ht="12.75" x14ac:dyDescent="0.2">
      <c r="A89" s="16" t="s">
        <v>39</v>
      </c>
      <c r="B89" s="17" t="s">
        <v>36</v>
      </c>
      <c r="C89" s="12">
        <v>0</v>
      </c>
      <c r="D89" s="12"/>
      <c r="E89" s="7">
        <v>3627961</v>
      </c>
    </row>
    <row r="90" spans="1:8" ht="12.75" x14ac:dyDescent="0.2">
      <c r="A90" s="16" t="s">
        <v>39</v>
      </c>
      <c r="B90" s="17" t="s">
        <v>36</v>
      </c>
      <c r="C90" s="12">
        <v>0</v>
      </c>
      <c r="D90" s="12"/>
      <c r="E90" s="7">
        <v>3716296</v>
      </c>
    </row>
    <row r="91" spans="1:8" ht="12.75" x14ac:dyDescent="0.2">
      <c r="A91" s="16" t="s">
        <v>39</v>
      </c>
      <c r="B91" s="17" t="s">
        <v>36</v>
      </c>
      <c r="C91" s="12">
        <v>0</v>
      </c>
      <c r="D91" s="12" t="str">
        <f>CONCATENATE(A91,B91,C91)</f>
        <v>Com ABAP10BP3_30</v>
      </c>
      <c r="E91" s="7">
        <v>4458725</v>
      </c>
      <c r="F91" s="13">
        <f>AVERAGE(E89:E91)</f>
        <v>3934327.3333333335</v>
      </c>
      <c r="G91" s="23">
        <f>STDEV(E89:E91)/F91*100</f>
        <v>11.597519988057917</v>
      </c>
      <c r="H91" s="13">
        <f>F91-$F$52</f>
        <v>-1695184.3333333335</v>
      </c>
    </row>
    <row r="92" spans="1:8" ht="12.75" x14ac:dyDescent="0.2">
      <c r="A92" s="16" t="s">
        <v>39</v>
      </c>
      <c r="B92" s="17" t="s">
        <v>37</v>
      </c>
      <c r="C92" s="12">
        <v>0</v>
      </c>
      <c r="D92" s="12"/>
      <c r="E92" s="7">
        <v>3260523</v>
      </c>
    </row>
    <row r="93" spans="1:8" ht="12.75" x14ac:dyDescent="0.2">
      <c r="A93" s="16" t="s">
        <v>39</v>
      </c>
      <c r="B93" s="17" t="s">
        <v>37</v>
      </c>
      <c r="C93" s="12">
        <v>0</v>
      </c>
      <c r="D93" s="12"/>
      <c r="E93" s="7">
        <v>3225199</v>
      </c>
    </row>
    <row r="94" spans="1:8" ht="12.75" x14ac:dyDescent="0.2">
      <c r="A94" s="16" t="s">
        <v>39</v>
      </c>
      <c r="B94" s="17" t="s">
        <v>37</v>
      </c>
      <c r="C94" s="12">
        <v>0</v>
      </c>
      <c r="D94" s="12" t="str">
        <f>CONCATENATE(A94,B94,C94)</f>
        <v>Com ABAP10BP3_40</v>
      </c>
      <c r="E94" s="7">
        <v>3060557</v>
      </c>
      <c r="F94" s="13">
        <f>AVERAGE(E92:E94)</f>
        <v>3182093</v>
      </c>
      <c r="G94" s="13">
        <f>STDEV(E92:E94)/F94*100</f>
        <v>3.3539201990042282</v>
      </c>
      <c r="H94" s="13">
        <f>F94-$F$52</f>
        <v>-2447418.666666667</v>
      </c>
    </row>
    <row r="95" spans="1:8" ht="12.75" x14ac:dyDescent="0.2">
      <c r="A95" s="16" t="s">
        <v>39</v>
      </c>
      <c r="B95" s="17" t="s">
        <v>38</v>
      </c>
      <c r="C95" s="12">
        <v>0</v>
      </c>
      <c r="D95" s="12"/>
      <c r="E95" s="7">
        <v>2604328</v>
      </c>
    </row>
    <row r="96" spans="1:8" ht="12.75" x14ac:dyDescent="0.2">
      <c r="A96" s="16" t="s">
        <v>39</v>
      </c>
      <c r="B96" s="17" t="s">
        <v>38</v>
      </c>
      <c r="C96" s="12">
        <v>0</v>
      </c>
      <c r="D96" s="12"/>
      <c r="E96" s="7">
        <v>3556421</v>
      </c>
    </row>
    <row r="97" spans="1:8" ht="12.75" x14ac:dyDescent="0.2">
      <c r="A97" s="16" t="s">
        <v>39</v>
      </c>
      <c r="B97" s="17" t="s">
        <v>38</v>
      </c>
      <c r="C97" s="12">
        <v>0</v>
      </c>
      <c r="D97" s="12" t="str">
        <f>CONCATENATE(A97,B97,C97)</f>
        <v>Com ABAP10BP3_50</v>
      </c>
      <c r="E97" s="7">
        <v>3075964</v>
      </c>
      <c r="F97" s="13">
        <f>AVERAGE(E95:E97)</f>
        <v>3078904.3333333335</v>
      </c>
      <c r="G97" s="23">
        <f>STDEV(E95:E97)/F97*100</f>
        <v>15.461776620828497</v>
      </c>
      <c r="H97" s="13">
        <f>F97-$F$52</f>
        <v>-2550607.3333333335</v>
      </c>
    </row>
    <row r="98" spans="1:8" ht="12.75" x14ac:dyDescent="0.2">
      <c r="A98" s="11" t="s">
        <v>21</v>
      </c>
      <c r="B98" s="11" t="s">
        <v>22</v>
      </c>
      <c r="C98" s="12">
        <v>5</v>
      </c>
      <c r="D98" s="12"/>
      <c r="E98" s="4">
        <v>9261328</v>
      </c>
    </row>
    <row r="99" spans="1:8" ht="12.75" x14ac:dyDescent="0.2">
      <c r="A99" s="11" t="s">
        <v>21</v>
      </c>
      <c r="B99" s="11" t="s">
        <v>22</v>
      </c>
      <c r="C99" s="12">
        <v>5</v>
      </c>
      <c r="D99" s="12"/>
      <c r="E99" s="4">
        <v>9331243</v>
      </c>
    </row>
    <row r="100" spans="1:8" ht="12.75" x14ac:dyDescent="0.2">
      <c r="A100" s="11" t="s">
        <v>21</v>
      </c>
      <c r="B100" s="11" t="s">
        <v>22</v>
      </c>
      <c r="C100" s="12">
        <v>5</v>
      </c>
      <c r="D100" s="12" t="str">
        <f>CONCATENATE(A100,B100,C100)</f>
        <v>Sem ABAPbranco5</v>
      </c>
      <c r="E100" s="4">
        <v>7704036</v>
      </c>
      <c r="F100" s="13">
        <f>AVERAGE(E98:E100)</f>
        <v>8765535.666666666</v>
      </c>
      <c r="G100" s="13">
        <f>STDEV(E98:E100)/F100*100</f>
        <v>10.495081343446978</v>
      </c>
      <c r="H100" s="1" t="s">
        <v>23</v>
      </c>
    </row>
    <row r="101" spans="1:8" ht="12.75" x14ac:dyDescent="0.2">
      <c r="A101" s="11" t="s">
        <v>21</v>
      </c>
      <c r="B101" s="11" t="s">
        <v>24</v>
      </c>
      <c r="C101" s="12">
        <v>5</v>
      </c>
      <c r="D101" s="12"/>
      <c r="E101" s="5">
        <v>4272592</v>
      </c>
    </row>
    <row r="102" spans="1:8" ht="12.75" x14ac:dyDescent="0.2">
      <c r="A102" s="11" t="s">
        <v>21</v>
      </c>
      <c r="B102" s="11" t="s">
        <v>24</v>
      </c>
      <c r="C102" s="12">
        <v>5</v>
      </c>
      <c r="D102" s="12"/>
      <c r="E102" s="5">
        <v>4208747</v>
      </c>
    </row>
    <row r="103" spans="1:8" ht="12.75" x14ac:dyDescent="0.2">
      <c r="A103" s="11" t="s">
        <v>21</v>
      </c>
      <c r="B103" s="11" t="s">
        <v>24</v>
      </c>
      <c r="C103" s="12">
        <v>5</v>
      </c>
      <c r="D103" s="12" t="str">
        <f>CONCATENATE(A103,B103,C103)</f>
        <v>Sem ABAPC15</v>
      </c>
      <c r="E103" s="5">
        <v>4404539</v>
      </c>
      <c r="F103" s="13">
        <f>AVERAGE(E101:E103)</f>
        <v>4295292.666666667</v>
      </c>
      <c r="G103" s="13">
        <f>STDEV(E101:E103)/F103*100</f>
        <v>2.3246488898268867</v>
      </c>
      <c r="H103" s="13">
        <f>F103-$F$100</f>
        <v>-4470242.9999999991</v>
      </c>
    </row>
    <row r="104" spans="1:8" ht="12.75" x14ac:dyDescent="0.2">
      <c r="A104" s="11" t="s">
        <v>21</v>
      </c>
      <c r="B104" s="11" t="s">
        <v>25</v>
      </c>
      <c r="C104" s="12">
        <v>5</v>
      </c>
      <c r="D104" s="12"/>
      <c r="E104" s="5">
        <v>4652784</v>
      </c>
    </row>
    <row r="105" spans="1:8" ht="12.75" x14ac:dyDescent="0.2">
      <c r="A105" s="11" t="s">
        <v>21</v>
      </c>
      <c r="B105" s="11" t="s">
        <v>25</v>
      </c>
      <c r="C105" s="12">
        <v>5</v>
      </c>
      <c r="D105" s="12"/>
      <c r="E105" s="5">
        <v>4725818</v>
      </c>
    </row>
    <row r="106" spans="1:8" ht="12.75" x14ac:dyDescent="0.2">
      <c r="A106" s="11" t="s">
        <v>21</v>
      </c>
      <c r="B106" s="11" t="s">
        <v>25</v>
      </c>
      <c r="C106" s="12">
        <v>5</v>
      </c>
      <c r="D106" s="12" t="str">
        <f>CONCATENATE(A106,B106,C106)</f>
        <v>Sem ABAPC25</v>
      </c>
      <c r="E106" s="5">
        <v>4416290</v>
      </c>
      <c r="F106" s="13">
        <f>AVERAGE(E104:E106)</f>
        <v>4598297.333333333</v>
      </c>
      <c r="G106" s="13">
        <f>STDEV(E104:E106)/F106*100</f>
        <v>3.5186435514498937</v>
      </c>
      <c r="H106" s="13">
        <f>F106-$F$100</f>
        <v>-4167238.333333333</v>
      </c>
    </row>
    <row r="107" spans="1:8" ht="12.75" x14ac:dyDescent="0.2">
      <c r="A107" s="11" t="s">
        <v>21</v>
      </c>
      <c r="B107" s="11" t="s">
        <v>26</v>
      </c>
      <c r="C107" s="12">
        <v>5</v>
      </c>
      <c r="D107" s="12"/>
      <c r="E107" s="5">
        <v>5283553</v>
      </c>
    </row>
    <row r="108" spans="1:8" ht="12.75" x14ac:dyDescent="0.2">
      <c r="A108" s="11" t="s">
        <v>21</v>
      </c>
      <c r="B108" s="11" t="s">
        <v>26</v>
      </c>
      <c r="C108" s="12">
        <v>5</v>
      </c>
      <c r="D108" s="12"/>
      <c r="E108" s="5">
        <v>4004341</v>
      </c>
    </row>
    <row r="109" spans="1:8" ht="12.75" x14ac:dyDescent="0.2">
      <c r="A109" s="11" t="s">
        <v>21</v>
      </c>
      <c r="B109" s="11" t="s">
        <v>26</v>
      </c>
      <c r="C109" s="12">
        <v>5</v>
      </c>
      <c r="D109" s="12" t="str">
        <f>CONCATENATE(A109,B109,C109)</f>
        <v>Sem ABAPC35</v>
      </c>
      <c r="E109" s="5">
        <v>3980381</v>
      </c>
      <c r="F109" s="13">
        <f>AVERAGE(E107:E109)</f>
        <v>4422758.333333333</v>
      </c>
      <c r="G109" s="23">
        <f>STDEV(E107:E109)/F109*100</f>
        <v>16.857495889454498</v>
      </c>
      <c r="H109" s="13">
        <f>F109-$F$100</f>
        <v>-4342777.333333333</v>
      </c>
    </row>
    <row r="110" spans="1:8" ht="12.75" x14ac:dyDescent="0.2">
      <c r="A110" s="11" t="s">
        <v>21</v>
      </c>
      <c r="B110" s="11" t="s">
        <v>27</v>
      </c>
      <c r="C110" s="12">
        <v>5</v>
      </c>
      <c r="D110" s="12"/>
      <c r="E110" s="5">
        <v>3376872</v>
      </c>
    </row>
    <row r="111" spans="1:8" ht="12.75" x14ac:dyDescent="0.2">
      <c r="A111" s="11" t="s">
        <v>21</v>
      </c>
      <c r="B111" s="11" t="s">
        <v>27</v>
      </c>
      <c r="C111" s="12">
        <v>5</v>
      </c>
      <c r="D111" s="12"/>
      <c r="E111" s="5">
        <v>3506786</v>
      </c>
    </row>
    <row r="112" spans="1:8" ht="12.75" x14ac:dyDescent="0.2">
      <c r="A112" s="11" t="s">
        <v>21</v>
      </c>
      <c r="B112" s="11" t="s">
        <v>27</v>
      </c>
      <c r="C112" s="12">
        <v>5</v>
      </c>
      <c r="D112" s="12" t="str">
        <f>CONCATENATE(A112,B112,C112)</f>
        <v>Sem ABAPC45</v>
      </c>
      <c r="E112" s="5">
        <v>2979988</v>
      </c>
      <c r="F112" s="13">
        <f>AVERAGE(E110:E112)</f>
        <v>3287882</v>
      </c>
      <c r="G112" s="13">
        <f>STDEV(E110:E112)/F112*100</f>
        <v>8.3470777615855365</v>
      </c>
      <c r="H112" s="13">
        <f>F112-$F$100</f>
        <v>-5477653.666666666</v>
      </c>
    </row>
    <row r="113" spans="1:8" ht="12.75" x14ac:dyDescent="0.2">
      <c r="A113" s="11" t="s">
        <v>21</v>
      </c>
      <c r="B113" s="11" t="s">
        <v>28</v>
      </c>
      <c r="C113" s="12">
        <v>5</v>
      </c>
      <c r="D113" s="12"/>
      <c r="E113" s="5">
        <v>4202858</v>
      </c>
    </row>
    <row r="114" spans="1:8" ht="12.75" x14ac:dyDescent="0.2">
      <c r="A114" s="11" t="s">
        <v>21</v>
      </c>
      <c r="B114" s="11" t="s">
        <v>28</v>
      </c>
      <c r="C114" s="12">
        <v>5</v>
      </c>
      <c r="D114" s="12"/>
      <c r="E114" s="5">
        <v>4248239</v>
      </c>
    </row>
    <row r="115" spans="1:8" ht="12.75" x14ac:dyDescent="0.2">
      <c r="A115" s="11" t="s">
        <v>21</v>
      </c>
      <c r="B115" s="11" t="s">
        <v>28</v>
      </c>
      <c r="C115" s="12">
        <v>5</v>
      </c>
      <c r="D115" s="12" t="str">
        <f>CONCATENATE(A115,B115,C115)</f>
        <v>Sem ABAPC55</v>
      </c>
      <c r="E115" s="5">
        <v>4117468</v>
      </c>
      <c r="F115" s="13">
        <f>AVERAGE(E113:E115)</f>
        <v>4189521.6666666665</v>
      </c>
      <c r="G115" s="13">
        <f>STDEV(E113:E115)/F115*100</f>
        <v>1.5848520008517282</v>
      </c>
      <c r="H115" s="13">
        <f>F115-$F$100</f>
        <v>-4576014</v>
      </c>
    </row>
    <row r="116" spans="1:8" ht="12.75" x14ac:dyDescent="0.2">
      <c r="A116" s="11" t="s">
        <v>21</v>
      </c>
      <c r="B116" s="11" t="s">
        <v>29</v>
      </c>
      <c r="C116" s="12">
        <v>5</v>
      </c>
      <c r="D116" s="12"/>
      <c r="E116" s="6">
        <v>4925390</v>
      </c>
    </row>
    <row r="117" spans="1:8" ht="12.75" x14ac:dyDescent="0.2">
      <c r="A117" s="11" t="s">
        <v>21</v>
      </c>
      <c r="B117" s="11" t="s">
        <v>29</v>
      </c>
      <c r="C117" s="12">
        <v>5</v>
      </c>
      <c r="D117" s="12"/>
      <c r="E117" s="6">
        <v>4855009</v>
      </c>
    </row>
    <row r="118" spans="1:8" ht="12.75" x14ac:dyDescent="0.2">
      <c r="A118" s="11" t="s">
        <v>21</v>
      </c>
      <c r="B118" s="11" t="s">
        <v>29</v>
      </c>
      <c r="C118" s="12">
        <v>5</v>
      </c>
      <c r="D118" s="12" t="str">
        <f>CONCATENATE(A118,B118,C118)</f>
        <v>Sem ABAP1BP3_15</v>
      </c>
      <c r="E118" s="6">
        <v>4200429</v>
      </c>
      <c r="F118" s="13">
        <f>AVERAGE(E116:E118)</f>
        <v>4660276</v>
      </c>
      <c r="G118" s="13">
        <f>STDEV(E116:E118)/F118*100</f>
        <v>8.5786972475722596</v>
      </c>
      <c r="H118" s="13">
        <f>F118-$F$100</f>
        <v>-4105259.666666666</v>
      </c>
    </row>
    <row r="119" spans="1:8" ht="12.75" x14ac:dyDescent="0.2">
      <c r="A119" s="11" t="s">
        <v>21</v>
      </c>
      <c r="B119" s="11" t="s">
        <v>30</v>
      </c>
      <c r="C119" s="12">
        <v>5</v>
      </c>
      <c r="D119" s="12"/>
      <c r="E119" s="6">
        <v>5213945</v>
      </c>
    </row>
    <row r="120" spans="1:8" ht="12.75" x14ac:dyDescent="0.2">
      <c r="A120" s="11" t="s">
        <v>21</v>
      </c>
      <c r="B120" s="11" t="s">
        <v>30</v>
      </c>
      <c r="C120" s="12">
        <v>5</v>
      </c>
      <c r="D120" s="12"/>
      <c r="E120" s="6">
        <v>5614378</v>
      </c>
    </row>
    <row r="121" spans="1:8" ht="12.75" x14ac:dyDescent="0.2">
      <c r="A121" s="11" t="s">
        <v>21</v>
      </c>
      <c r="B121" s="11" t="s">
        <v>30</v>
      </c>
      <c r="C121" s="12">
        <v>5</v>
      </c>
      <c r="D121" s="12" t="str">
        <f>CONCATENATE(A121,B121,C121)</f>
        <v>Sem ABAP1BP3_25</v>
      </c>
      <c r="E121" s="6">
        <v>6582591</v>
      </c>
      <c r="F121" s="13">
        <f>AVERAGE(E119:E121)</f>
        <v>5803638</v>
      </c>
      <c r="G121" s="23">
        <f>STDEV(E119:E121)/F121*100</f>
        <v>12.124771105944292</v>
      </c>
      <c r="H121" s="13">
        <f>F121-$F$100</f>
        <v>-2961897.666666666</v>
      </c>
    </row>
    <row r="122" spans="1:8" ht="12.75" x14ac:dyDescent="0.2">
      <c r="A122" s="11" t="s">
        <v>21</v>
      </c>
      <c r="B122" s="11" t="s">
        <v>31</v>
      </c>
      <c r="C122" s="12">
        <v>5</v>
      </c>
      <c r="D122" s="12"/>
      <c r="E122" s="6">
        <v>3934292</v>
      </c>
    </row>
    <row r="123" spans="1:8" ht="12.75" x14ac:dyDescent="0.2">
      <c r="A123" s="11" t="s">
        <v>21</v>
      </c>
      <c r="B123" s="11" t="s">
        <v>31</v>
      </c>
      <c r="C123" s="12">
        <v>5</v>
      </c>
      <c r="D123" s="12"/>
      <c r="E123" s="6">
        <v>4296888</v>
      </c>
    </row>
    <row r="124" spans="1:8" ht="12.75" x14ac:dyDescent="0.2">
      <c r="A124" s="11" t="s">
        <v>21</v>
      </c>
      <c r="B124" s="11" t="s">
        <v>31</v>
      </c>
      <c r="C124" s="12">
        <v>5</v>
      </c>
      <c r="D124" s="12" t="str">
        <f>CONCATENATE(A124,B124,C124)</f>
        <v>Sem ABAP1BP3_35</v>
      </c>
      <c r="E124" s="6">
        <v>3723846</v>
      </c>
      <c r="F124" s="13">
        <f>AVERAGE(E122:E124)</f>
        <v>3985008.6666666665</v>
      </c>
      <c r="G124" s="13">
        <f>STDEV(E122:E124)/F124*100</f>
        <v>7.2739599173604965</v>
      </c>
      <c r="H124" s="13">
        <f>F124-$F$100</f>
        <v>-4780527</v>
      </c>
    </row>
    <row r="125" spans="1:8" ht="12.75" x14ac:dyDescent="0.2">
      <c r="A125" s="11" t="s">
        <v>21</v>
      </c>
      <c r="B125" s="11" t="s">
        <v>32</v>
      </c>
      <c r="C125" s="12">
        <v>5</v>
      </c>
      <c r="D125" s="12"/>
      <c r="E125" s="6">
        <v>3780382</v>
      </c>
    </row>
    <row r="126" spans="1:8" ht="12.75" x14ac:dyDescent="0.2">
      <c r="A126" s="11" t="s">
        <v>21</v>
      </c>
      <c r="B126" s="11" t="s">
        <v>32</v>
      </c>
      <c r="C126" s="12">
        <v>5</v>
      </c>
      <c r="D126" s="12"/>
      <c r="E126" s="6">
        <v>4014603</v>
      </c>
    </row>
    <row r="127" spans="1:8" ht="12.75" x14ac:dyDescent="0.2">
      <c r="A127" s="11" t="s">
        <v>21</v>
      </c>
      <c r="B127" s="11" t="s">
        <v>32</v>
      </c>
      <c r="C127" s="12">
        <v>5</v>
      </c>
      <c r="D127" s="12" t="str">
        <f>CONCATENATE(A127,B127,C127)</f>
        <v>Sem ABAP1BP3_45</v>
      </c>
      <c r="E127" s="6">
        <v>4346546</v>
      </c>
      <c r="F127" s="13">
        <f>AVERAGE(E125:E127)</f>
        <v>4047177</v>
      </c>
      <c r="G127" s="13">
        <f>STDEV(E125:E127)/F127*100</f>
        <v>7.029199014471275</v>
      </c>
      <c r="H127" s="13">
        <f>F127-$F$100</f>
        <v>-4718358.666666666</v>
      </c>
    </row>
    <row r="128" spans="1:8" ht="12.75" x14ac:dyDescent="0.2">
      <c r="A128" s="11" t="s">
        <v>21</v>
      </c>
      <c r="B128" s="11" t="s">
        <v>33</v>
      </c>
      <c r="C128" s="12">
        <v>5</v>
      </c>
      <c r="D128" s="12"/>
      <c r="E128" s="6">
        <v>4316124</v>
      </c>
    </row>
    <row r="129" spans="1:8" ht="12.75" x14ac:dyDescent="0.2">
      <c r="A129" s="11" t="s">
        <v>21</v>
      </c>
      <c r="B129" s="11" t="s">
        <v>33</v>
      </c>
      <c r="C129" s="12">
        <v>5</v>
      </c>
      <c r="D129" s="12"/>
      <c r="E129" s="6">
        <v>4117910</v>
      </c>
    </row>
    <row r="130" spans="1:8" ht="12.75" x14ac:dyDescent="0.2">
      <c r="A130" s="11" t="s">
        <v>21</v>
      </c>
      <c r="B130" s="11" t="s">
        <v>33</v>
      </c>
      <c r="C130" s="12">
        <v>5</v>
      </c>
      <c r="D130" s="12" t="str">
        <f>CONCATENATE(A130,B130,C130)</f>
        <v>Sem ABAP1BP3_55</v>
      </c>
      <c r="E130" s="6">
        <v>3886962</v>
      </c>
      <c r="F130" s="13">
        <f>AVERAGE(E128:E130)</f>
        <v>4106998.6666666665</v>
      </c>
      <c r="G130" s="13">
        <f>STDEV(E128:E130)/F130*100</f>
        <v>5.2298279117840973</v>
      </c>
      <c r="H130" s="13">
        <f>F130-$F$100</f>
        <v>-4658537</v>
      </c>
    </row>
    <row r="131" spans="1:8" ht="12.75" x14ac:dyDescent="0.2">
      <c r="A131" s="11" t="s">
        <v>21</v>
      </c>
      <c r="B131" s="11" t="s">
        <v>34</v>
      </c>
      <c r="C131" s="12">
        <v>5</v>
      </c>
      <c r="D131" s="12"/>
      <c r="E131" s="7">
        <v>4583194</v>
      </c>
    </row>
    <row r="132" spans="1:8" ht="12.75" x14ac:dyDescent="0.2">
      <c r="A132" s="11" t="s">
        <v>21</v>
      </c>
      <c r="B132" s="11" t="s">
        <v>34</v>
      </c>
      <c r="C132" s="12">
        <v>5</v>
      </c>
      <c r="D132" s="12"/>
      <c r="E132" s="7">
        <v>4672295</v>
      </c>
    </row>
    <row r="133" spans="1:8" ht="12.75" x14ac:dyDescent="0.2">
      <c r="A133" s="11" t="s">
        <v>21</v>
      </c>
      <c r="B133" s="11" t="s">
        <v>34</v>
      </c>
      <c r="C133" s="12">
        <v>5</v>
      </c>
      <c r="D133" s="12" t="str">
        <f>CONCATENATE(A133,B133,C133)</f>
        <v>Sem ABAP10BP3_15</v>
      </c>
      <c r="E133" s="7">
        <v>4250346</v>
      </c>
      <c r="F133" s="13">
        <f>AVERAGE(E131:E133)</f>
        <v>4501945</v>
      </c>
      <c r="G133" s="13">
        <f>STDEV(E131:E133)/F133*100</f>
        <v>4.9400635182834867</v>
      </c>
      <c r="H133" s="13">
        <f>F133-$F$100</f>
        <v>-4263590.666666666</v>
      </c>
    </row>
    <row r="134" spans="1:8" ht="12.75" x14ac:dyDescent="0.2">
      <c r="A134" s="11" t="s">
        <v>21</v>
      </c>
      <c r="B134" s="11" t="s">
        <v>35</v>
      </c>
      <c r="C134" s="12">
        <v>5</v>
      </c>
      <c r="D134" s="12"/>
      <c r="E134" s="7">
        <v>4054058</v>
      </c>
    </row>
    <row r="135" spans="1:8" ht="12.75" x14ac:dyDescent="0.2">
      <c r="A135" s="11" t="s">
        <v>21</v>
      </c>
      <c r="B135" s="15" t="s">
        <v>35</v>
      </c>
      <c r="C135" s="12">
        <v>5</v>
      </c>
      <c r="D135" s="12"/>
      <c r="E135" s="7">
        <v>3241395</v>
      </c>
    </row>
    <row r="136" spans="1:8" ht="12.75" x14ac:dyDescent="0.2">
      <c r="A136" s="11" t="s">
        <v>21</v>
      </c>
      <c r="B136" s="15" t="s">
        <v>35</v>
      </c>
      <c r="C136" s="12">
        <v>5</v>
      </c>
      <c r="D136" s="12" t="str">
        <f>CONCATENATE(A136,B136,C136)</f>
        <v>Sem ABAP10BP3_25</v>
      </c>
      <c r="E136" s="7">
        <v>3348809</v>
      </c>
      <c r="F136" s="13">
        <f>AVERAGE(E134:E136)</f>
        <v>3548087.3333333335</v>
      </c>
      <c r="G136" s="23">
        <f>STDEV(E134:E136)/F136*100</f>
        <v>12.442268280433751</v>
      </c>
      <c r="H136" s="13">
        <f>F136-$F$100</f>
        <v>-5217448.3333333321</v>
      </c>
    </row>
    <row r="137" spans="1:8" ht="12.75" x14ac:dyDescent="0.2">
      <c r="A137" s="11" t="s">
        <v>21</v>
      </c>
      <c r="B137" s="15" t="s">
        <v>36</v>
      </c>
      <c r="C137" s="12">
        <v>5</v>
      </c>
      <c r="D137" s="12"/>
      <c r="E137" s="7">
        <v>5690852</v>
      </c>
    </row>
    <row r="138" spans="1:8" ht="12.75" x14ac:dyDescent="0.2">
      <c r="A138" s="11" t="s">
        <v>21</v>
      </c>
      <c r="B138" s="15" t="s">
        <v>36</v>
      </c>
      <c r="C138" s="12">
        <v>5</v>
      </c>
      <c r="D138" s="12"/>
      <c r="E138" s="7">
        <v>5819504</v>
      </c>
    </row>
    <row r="139" spans="1:8" ht="12.75" x14ac:dyDescent="0.2">
      <c r="A139" s="11" t="s">
        <v>21</v>
      </c>
      <c r="B139" s="15" t="s">
        <v>36</v>
      </c>
      <c r="C139" s="12">
        <v>5</v>
      </c>
      <c r="D139" s="12" t="str">
        <f>CONCATENATE(A139,B139,C139)</f>
        <v>Sem ABAP10BP3_35</v>
      </c>
      <c r="E139" s="7">
        <v>6999138</v>
      </c>
      <c r="F139" s="13">
        <f>AVERAGE(E137:E139)</f>
        <v>6169831.333333333</v>
      </c>
      <c r="G139" s="23">
        <f>STDEV(E137:E139)/F139*100</f>
        <v>11.687119840734555</v>
      </c>
      <c r="H139" s="13">
        <f>F139-$F$100</f>
        <v>-2595704.333333333</v>
      </c>
    </row>
    <row r="140" spans="1:8" ht="12.75" x14ac:dyDescent="0.2">
      <c r="A140" s="11" t="s">
        <v>21</v>
      </c>
      <c r="B140" s="15" t="s">
        <v>37</v>
      </c>
      <c r="C140" s="12">
        <v>5</v>
      </c>
      <c r="D140" s="12"/>
      <c r="E140" s="7">
        <v>5593268</v>
      </c>
    </row>
    <row r="141" spans="1:8" ht="12.75" x14ac:dyDescent="0.2">
      <c r="A141" s="11" t="s">
        <v>21</v>
      </c>
      <c r="B141" s="15" t="s">
        <v>37</v>
      </c>
      <c r="C141" s="12">
        <v>5</v>
      </c>
      <c r="D141" s="12"/>
      <c r="E141" s="7">
        <v>4807770</v>
      </c>
    </row>
    <row r="142" spans="1:8" ht="12.75" x14ac:dyDescent="0.2">
      <c r="A142" s="11" t="s">
        <v>21</v>
      </c>
      <c r="B142" s="15" t="s">
        <v>37</v>
      </c>
      <c r="C142" s="12">
        <v>5</v>
      </c>
      <c r="D142" s="12" t="str">
        <f>CONCATENATE(A142,B142,C142)</f>
        <v>Sem ABAP10BP3_45</v>
      </c>
      <c r="E142" s="7">
        <v>4878398</v>
      </c>
      <c r="F142" s="13">
        <f>AVERAGE(E140:E142)</f>
        <v>5093145.333333333</v>
      </c>
      <c r="G142" s="13">
        <f>STDEV(E140:E142)/F142*100</f>
        <v>8.5321774722708739</v>
      </c>
      <c r="H142" s="13">
        <f>F142-$F$100</f>
        <v>-3672390.333333333</v>
      </c>
    </row>
    <row r="143" spans="1:8" ht="12.75" x14ac:dyDescent="0.2">
      <c r="A143" s="11" t="s">
        <v>21</v>
      </c>
      <c r="B143" s="15" t="s">
        <v>38</v>
      </c>
      <c r="C143" s="12">
        <v>5</v>
      </c>
      <c r="D143" s="12"/>
      <c r="E143" s="7">
        <v>4261526</v>
      </c>
    </row>
    <row r="144" spans="1:8" ht="12.75" x14ac:dyDescent="0.2">
      <c r="A144" s="11" t="s">
        <v>21</v>
      </c>
      <c r="B144" s="15" t="s">
        <v>38</v>
      </c>
      <c r="C144" s="12">
        <v>5</v>
      </c>
      <c r="D144" s="12"/>
      <c r="E144" s="7">
        <v>4002862</v>
      </c>
    </row>
    <row r="145" spans="1:8" ht="12.75" x14ac:dyDescent="0.2">
      <c r="A145" s="11" t="s">
        <v>21</v>
      </c>
      <c r="B145" s="15" t="s">
        <v>38</v>
      </c>
      <c r="C145" s="12">
        <v>5</v>
      </c>
      <c r="D145" s="12" t="str">
        <f>CONCATENATE(A145,B145,C145)</f>
        <v>Sem ABAP10BP3_55</v>
      </c>
      <c r="E145" s="7">
        <v>3780628</v>
      </c>
      <c r="F145" s="13">
        <f>AVERAGE(E143:E145)</f>
        <v>4015005.3333333335</v>
      </c>
      <c r="G145" s="13">
        <f>STDEV(E143:E145)/F145*100</f>
        <v>5.9944843654089413</v>
      </c>
      <c r="H145" s="13">
        <f>F145-$F$100</f>
        <v>-4750530.3333333321</v>
      </c>
    </row>
    <row r="146" spans="1:8" ht="12.75" x14ac:dyDescent="0.2">
      <c r="A146" s="16" t="s">
        <v>39</v>
      </c>
      <c r="B146" s="16" t="s">
        <v>22</v>
      </c>
      <c r="C146" s="12">
        <v>5</v>
      </c>
      <c r="D146" s="12"/>
      <c r="E146" s="4">
        <v>5108436</v>
      </c>
    </row>
    <row r="147" spans="1:8" ht="12.75" x14ac:dyDescent="0.2">
      <c r="A147" s="16" t="s">
        <v>39</v>
      </c>
      <c r="B147" s="16" t="s">
        <v>22</v>
      </c>
      <c r="C147" s="12">
        <v>5</v>
      </c>
      <c r="D147" s="12"/>
      <c r="E147" s="4">
        <v>5815245</v>
      </c>
    </row>
    <row r="148" spans="1:8" ht="12.75" x14ac:dyDescent="0.2">
      <c r="A148" s="16" t="s">
        <v>39</v>
      </c>
      <c r="B148" s="16" t="s">
        <v>22</v>
      </c>
      <c r="C148" s="12">
        <v>5</v>
      </c>
      <c r="D148" s="12" t="str">
        <f>CONCATENATE(A148,B148,C148)</f>
        <v>Com ABAPbranco5</v>
      </c>
      <c r="E148" s="4">
        <v>6186632</v>
      </c>
      <c r="F148" s="13">
        <f>AVERAGE(E146:E148)</f>
        <v>5703437.666666667</v>
      </c>
      <c r="G148" s="13">
        <f>STDEV(E146:E148)/F148*100</f>
        <v>9.6034129132033907</v>
      </c>
      <c r="H148" s="1" t="s">
        <v>23</v>
      </c>
    </row>
    <row r="149" spans="1:8" ht="12.75" x14ac:dyDescent="0.2">
      <c r="A149" s="16" t="s">
        <v>39</v>
      </c>
      <c r="B149" s="16" t="s">
        <v>24</v>
      </c>
      <c r="C149" s="12">
        <v>5</v>
      </c>
      <c r="D149" s="12"/>
      <c r="E149" s="5">
        <v>3704387</v>
      </c>
    </row>
    <row r="150" spans="1:8" ht="12.75" x14ac:dyDescent="0.2">
      <c r="A150" s="16" t="s">
        <v>39</v>
      </c>
      <c r="B150" s="16" t="s">
        <v>24</v>
      </c>
      <c r="C150" s="12">
        <v>5</v>
      </c>
      <c r="D150" s="12"/>
      <c r="E150" s="5">
        <v>3535102</v>
      </c>
    </row>
    <row r="151" spans="1:8" ht="12.75" x14ac:dyDescent="0.2">
      <c r="A151" s="16" t="s">
        <v>39</v>
      </c>
      <c r="B151" s="16" t="s">
        <v>24</v>
      </c>
      <c r="C151" s="12">
        <v>5</v>
      </c>
      <c r="D151" s="12" t="str">
        <f>CONCATENATE(A151,B151,C151)</f>
        <v>Com ABAPC15</v>
      </c>
      <c r="E151" s="5">
        <v>3746711</v>
      </c>
      <c r="F151" s="13">
        <f>AVERAGE(E149:E151)</f>
        <v>3662066.6666666665</v>
      </c>
      <c r="G151" s="13">
        <f>STDEV(E149:E151)/F151*100</f>
        <v>3.0576325412460732</v>
      </c>
      <c r="H151" s="13">
        <f>F151-$F$148</f>
        <v>-2041371.0000000005</v>
      </c>
    </row>
    <row r="152" spans="1:8" ht="12.75" x14ac:dyDescent="0.2">
      <c r="A152" s="16" t="s">
        <v>39</v>
      </c>
      <c r="B152" s="16" t="s">
        <v>25</v>
      </c>
      <c r="C152" s="12">
        <v>5</v>
      </c>
      <c r="D152" s="12"/>
      <c r="E152" s="5">
        <v>4079559</v>
      </c>
    </row>
    <row r="153" spans="1:8" ht="12.75" x14ac:dyDescent="0.2">
      <c r="A153" s="16" t="s">
        <v>39</v>
      </c>
      <c r="B153" s="16" t="s">
        <v>25</v>
      </c>
      <c r="C153" s="12">
        <v>5</v>
      </c>
      <c r="D153" s="12"/>
      <c r="E153" s="5">
        <v>3619496</v>
      </c>
    </row>
    <row r="154" spans="1:8" ht="12.75" x14ac:dyDescent="0.2">
      <c r="A154" s="16" t="s">
        <v>39</v>
      </c>
      <c r="B154" s="16" t="s">
        <v>25</v>
      </c>
      <c r="C154" s="12">
        <v>5</v>
      </c>
      <c r="D154" s="12" t="str">
        <f>CONCATENATE(A154,B154,C154)</f>
        <v>Com ABAPC25</v>
      </c>
      <c r="E154" s="5">
        <v>3967580</v>
      </c>
      <c r="F154" s="13">
        <f>AVERAGE(E152:E154)</f>
        <v>3888878.3333333335</v>
      </c>
      <c r="G154" s="13">
        <f>STDEV(E152:E154)/F154*100</f>
        <v>6.1692996889162774</v>
      </c>
      <c r="H154" s="13">
        <f>F154-$F$148</f>
        <v>-1814559.3333333335</v>
      </c>
    </row>
    <row r="155" spans="1:8" ht="12.75" x14ac:dyDescent="0.2">
      <c r="A155" s="16" t="s">
        <v>39</v>
      </c>
      <c r="B155" s="16" t="s">
        <v>26</v>
      </c>
      <c r="C155" s="12">
        <v>5</v>
      </c>
      <c r="D155" s="12"/>
      <c r="E155" s="5">
        <v>4159424</v>
      </c>
    </row>
    <row r="156" spans="1:8" ht="12.75" x14ac:dyDescent="0.2">
      <c r="A156" s="16" t="s">
        <v>39</v>
      </c>
      <c r="B156" s="16" t="s">
        <v>26</v>
      </c>
      <c r="C156" s="12">
        <v>5</v>
      </c>
      <c r="D156" s="12"/>
      <c r="E156" s="5">
        <v>3445936</v>
      </c>
    </row>
    <row r="157" spans="1:8" ht="12.75" x14ac:dyDescent="0.2">
      <c r="A157" s="16" t="s">
        <v>39</v>
      </c>
      <c r="B157" s="16" t="s">
        <v>26</v>
      </c>
      <c r="C157" s="12">
        <v>5</v>
      </c>
      <c r="D157" s="12" t="str">
        <f>CONCATENATE(A157,B157,C157)</f>
        <v>Com ABAPC35</v>
      </c>
      <c r="E157" s="5">
        <v>3775932</v>
      </c>
      <c r="F157" s="13">
        <f>AVERAGE(E155:E157)</f>
        <v>3793764</v>
      </c>
      <c r="G157" s="13">
        <f>STDEV(E155:E157)/F157*100</f>
        <v>9.4122379801546998</v>
      </c>
      <c r="H157" s="13">
        <f>F157-$F$148</f>
        <v>-1909673.666666667</v>
      </c>
    </row>
    <row r="158" spans="1:8" ht="12.75" x14ac:dyDescent="0.2">
      <c r="A158" s="16" t="s">
        <v>39</v>
      </c>
      <c r="B158" s="16" t="s">
        <v>27</v>
      </c>
      <c r="C158" s="12">
        <v>5</v>
      </c>
      <c r="D158" s="12"/>
      <c r="E158" s="5">
        <v>3107065</v>
      </c>
    </row>
    <row r="159" spans="1:8" ht="12.75" x14ac:dyDescent="0.2">
      <c r="A159" s="16" t="s">
        <v>39</v>
      </c>
      <c r="B159" s="16" t="s">
        <v>27</v>
      </c>
      <c r="C159" s="12">
        <v>5</v>
      </c>
      <c r="D159" s="12"/>
      <c r="E159" s="5">
        <v>3714429</v>
      </c>
    </row>
    <row r="160" spans="1:8" ht="12.75" x14ac:dyDescent="0.2">
      <c r="A160" s="16" t="s">
        <v>39</v>
      </c>
      <c r="B160" s="16" t="s">
        <v>27</v>
      </c>
      <c r="C160" s="12">
        <v>5</v>
      </c>
      <c r="D160" s="12" t="str">
        <f>CONCATENATE(A160,B160,C160)</f>
        <v>Com ABAPC45</v>
      </c>
      <c r="E160" s="5">
        <v>3652069</v>
      </c>
      <c r="F160" s="13">
        <f>AVERAGE(E158:E160)</f>
        <v>3491187.6666666665</v>
      </c>
      <c r="G160" s="13">
        <f>STDEV(E158:E160)/F160*100</f>
        <v>9.5703257592093447</v>
      </c>
      <c r="H160" s="13">
        <f>F160-$F$148</f>
        <v>-2212250.0000000005</v>
      </c>
    </row>
    <row r="161" spans="1:8" ht="12.75" x14ac:dyDescent="0.2">
      <c r="A161" s="16" t="s">
        <v>39</v>
      </c>
      <c r="B161" s="16" t="s">
        <v>28</v>
      </c>
      <c r="C161" s="12">
        <v>5</v>
      </c>
      <c r="D161" s="12"/>
      <c r="E161" s="5">
        <v>3962757</v>
      </c>
    </row>
    <row r="162" spans="1:8" ht="12.75" x14ac:dyDescent="0.2">
      <c r="A162" s="16" t="s">
        <v>39</v>
      </c>
      <c r="B162" s="16" t="s">
        <v>28</v>
      </c>
      <c r="C162" s="12">
        <v>5</v>
      </c>
      <c r="D162" s="12"/>
      <c r="E162" s="5">
        <v>3938207</v>
      </c>
    </row>
    <row r="163" spans="1:8" ht="12.75" x14ac:dyDescent="0.2">
      <c r="A163" s="16" t="s">
        <v>39</v>
      </c>
      <c r="B163" s="16" t="s">
        <v>28</v>
      </c>
      <c r="C163" s="12">
        <v>5</v>
      </c>
      <c r="D163" s="12" t="str">
        <f>CONCATENATE(A163,B163,C163)</f>
        <v>Com ABAPC55</v>
      </c>
      <c r="E163" s="5">
        <v>4077841</v>
      </c>
      <c r="F163" s="13">
        <f>AVERAGE(E161:E163)</f>
        <v>3992935</v>
      </c>
      <c r="G163" s="13">
        <f>STDEV(E161:E163)/F163*100</f>
        <v>1.8670047986120752</v>
      </c>
      <c r="H163" s="13">
        <f>F163-$F$148</f>
        <v>-1710502.666666667</v>
      </c>
    </row>
    <row r="164" spans="1:8" ht="12.75" x14ac:dyDescent="0.2">
      <c r="A164" s="16" t="s">
        <v>39</v>
      </c>
      <c r="B164" s="16" t="s">
        <v>29</v>
      </c>
      <c r="C164" s="12">
        <v>5</v>
      </c>
      <c r="D164" s="12"/>
      <c r="E164" s="6">
        <v>4973530</v>
      </c>
    </row>
    <row r="165" spans="1:8" ht="12.75" x14ac:dyDescent="0.2">
      <c r="A165" s="16" t="s">
        <v>39</v>
      </c>
      <c r="B165" s="16" t="s">
        <v>29</v>
      </c>
      <c r="C165" s="12">
        <v>5</v>
      </c>
      <c r="D165" s="12"/>
      <c r="E165" s="6">
        <v>4504295</v>
      </c>
    </row>
    <row r="166" spans="1:8" ht="12.75" x14ac:dyDescent="0.2">
      <c r="A166" s="16" t="s">
        <v>39</v>
      </c>
      <c r="B166" s="16" t="s">
        <v>29</v>
      </c>
      <c r="C166" s="12">
        <v>5</v>
      </c>
      <c r="D166" s="12" t="str">
        <f>CONCATENATE(A166,B166,C166)</f>
        <v>Com ABAP1BP3_15</v>
      </c>
      <c r="E166" s="6">
        <v>4777994</v>
      </c>
      <c r="F166" s="13">
        <f>AVERAGE(E164:E166)</f>
        <v>4751939.666666667</v>
      </c>
      <c r="G166" s="13">
        <f>STDEV(E164:E166)/F166*100</f>
        <v>4.9600799227280925</v>
      </c>
      <c r="H166" s="13">
        <f>F166-$F$148</f>
        <v>-951498</v>
      </c>
    </row>
    <row r="167" spans="1:8" ht="12.75" x14ac:dyDescent="0.2">
      <c r="A167" s="16" t="s">
        <v>39</v>
      </c>
      <c r="B167" s="16" t="s">
        <v>30</v>
      </c>
      <c r="C167" s="12">
        <v>5</v>
      </c>
      <c r="D167" s="12"/>
      <c r="E167" s="6">
        <v>6239036</v>
      </c>
    </row>
    <row r="168" spans="1:8" ht="12.75" x14ac:dyDescent="0.2">
      <c r="A168" s="16" t="s">
        <v>39</v>
      </c>
      <c r="B168" s="16" t="s">
        <v>30</v>
      </c>
      <c r="C168" s="12">
        <v>5</v>
      </c>
      <c r="D168" s="12"/>
      <c r="E168" s="6">
        <v>5970360</v>
      </c>
    </row>
    <row r="169" spans="1:8" ht="12.75" x14ac:dyDescent="0.2">
      <c r="A169" s="16" t="s">
        <v>39</v>
      </c>
      <c r="B169" s="16" t="s">
        <v>30</v>
      </c>
      <c r="C169" s="12">
        <v>5</v>
      </c>
      <c r="D169" s="12" t="str">
        <f>CONCATENATE(A169,B169,C169)</f>
        <v>Com ABAP1BP3_25</v>
      </c>
      <c r="E169" s="6">
        <v>4573232</v>
      </c>
      <c r="F169" s="13">
        <f>AVERAGE(E167:E169)</f>
        <v>5594209.333333333</v>
      </c>
      <c r="G169" s="23">
        <f>STDEV(E167:E169)/F169*100</f>
        <v>15.986875345102531</v>
      </c>
      <c r="H169" s="13">
        <f>F169-$F$148</f>
        <v>-109228.33333333395</v>
      </c>
    </row>
    <row r="170" spans="1:8" ht="12.75" x14ac:dyDescent="0.2">
      <c r="A170" s="16" t="s">
        <v>39</v>
      </c>
      <c r="B170" s="16" t="s">
        <v>31</v>
      </c>
      <c r="C170" s="12">
        <v>5</v>
      </c>
      <c r="D170" s="12"/>
      <c r="E170" s="6">
        <v>5194959</v>
      </c>
    </row>
    <row r="171" spans="1:8" ht="12.75" x14ac:dyDescent="0.2">
      <c r="A171" s="16" t="s">
        <v>39</v>
      </c>
      <c r="B171" s="16" t="s">
        <v>31</v>
      </c>
      <c r="C171" s="12">
        <v>5</v>
      </c>
      <c r="D171" s="12"/>
      <c r="E171" s="6">
        <v>4839025</v>
      </c>
    </row>
    <row r="172" spans="1:8" ht="12.75" x14ac:dyDescent="0.2">
      <c r="A172" s="16" t="s">
        <v>39</v>
      </c>
      <c r="B172" s="16" t="s">
        <v>31</v>
      </c>
      <c r="C172" s="12">
        <v>5</v>
      </c>
      <c r="D172" s="12" t="str">
        <f>CONCATENATE(A172,B172,C172)</f>
        <v>Com ABAP1BP3_35</v>
      </c>
      <c r="E172" s="6">
        <v>3835114</v>
      </c>
      <c r="F172" s="13">
        <f>AVERAGE(E170:E172)</f>
        <v>4623032.666666667</v>
      </c>
      <c r="G172" s="23">
        <f>STDEV(E170:E172)/F172*100</f>
        <v>15.25370468701337</v>
      </c>
      <c r="H172" s="13">
        <f>F172-$F$148</f>
        <v>-1080405</v>
      </c>
    </row>
    <row r="173" spans="1:8" ht="12.75" x14ac:dyDescent="0.2">
      <c r="A173" s="16" t="s">
        <v>39</v>
      </c>
      <c r="B173" s="16" t="s">
        <v>32</v>
      </c>
      <c r="C173" s="12">
        <v>5</v>
      </c>
      <c r="D173" s="12"/>
      <c r="E173" s="6">
        <v>3229148</v>
      </c>
    </row>
    <row r="174" spans="1:8" ht="12.75" x14ac:dyDescent="0.2">
      <c r="A174" s="16" t="s">
        <v>39</v>
      </c>
      <c r="B174" s="16" t="s">
        <v>32</v>
      </c>
      <c r="C174" s="12">
        <v>5</v>
      </c>
      <c r="D174" s="12"/>
      <c r="E174" s="6">
        <v>3661014</v>
      </c>
    </row>
    <row r="175" spans="1:8" ht="12.75" x14ac:dyDescent="0.2">
      <c r="A175" s="16" t="s">
        <v>39</v>
      </c>
      <c r="B175" s="16" t="s">
        <v>32</v>
      </c>
      <c r="C175" s="12">
        <v>5</v>
      </c>
      <c r="D175" s="12" t="str">
        <f>CONCATENATE(A175,B175,C175)</f>
        <v>Com ABAP1BP3_45</v>
      </c>
      <c r="E175" s="6">
        <v>3783147</v>
      </c>
      <c r="F175" s="13">
        <f>AVERAGE(E173:E175)</f>
        <v>3557769.6666666665</v>
      </c>
      <c r="G175" s="13">
        <f>STDEV(E173:E175)/F175*100</f>
        <v>8.1813226373182317</v>
      </c>
      <c r="H175" s="13">
        <f>F175-$F$148</f>
        <v>-2145668.0000000005</v>
      </c>
    </row>
    <row r="176" spans="1:8" ht="12.75" x14ac:dyDescent="0.2">
      <c r="A176" s="16" t="s">
        <v>39</v>
      </c>
      <c r="B176" s="16" t="s">
        <v>33</v>
      </c>
      <c r="C176" s="12">
        <v>5</v>
      </c>
      <c r="D176" s="12"/>
      <c r="E176" s="6">
        <v>3277929</v>
      </c>
    </row>
    <row r="177" spans="1:8" ht="12.75" x14ac:dyDescent="0.2">
      <c r="A177" s="16" t="s">
        <v>39</v>
      </c>
      <c r="B177" s="16" t="s">
        <v>33</v>
      </c>
      <c r="C177" s="12">
        <v>5</v>
      </c>
      <c r="D177" s="12"/>
      <c r="E177" s="6">
        <v>3471124</v>
      </c>
    </row>
    <row r="178" spans="1:8" ht="12.75" x14ac:dyDescent="0.2">
      <c r="A178" s="16" t="s">
        <v>39</v>
      </c>
      <c r="B178" s="16" t="s">
        <v>33</v>
      </c>
      <c r="C178" s="12">
        <v>5</v>
      </c>
      <c r="D178" s="12" t="str">
        <f>CONCATENATE(A178,B178,C178)</f>
        <v>Com ABAP1BP3_55</v>
      </c>
      <c r="E178" s="6">
        <v>3298890</v>
      </c>
      <c r="F178" s="13">
        <f>AVERAGE(E176:E178)</f>
        <v>3349314.3333333335</v>
      </c>
      <c r="G178" s="13">
        <f>STDEV(E176:E178)/F178*100</f>
        <v>3.1651137439529395</v>
      </c>
      <c r="H178" s="13">
        <f>F178-$F$148</f>
        <v>-2354123.3333333335</v>
      </c>
    </row>
    <row r="179" spans="1:8" ht="12.75" x14ac:dyDescent="0.2">
      <c r="A179" s="16" t="s">
        <v>39</v>
      </c>
      <c r="B179" s="16" t="s">
        <v>34</v>
      </c>
      <c r="C179" s="12">
        <v>5</v>
      </c>
      <c r="D179" s="12"/>
      <c r="E179" s="7">
        <v>4321884</v>
      </c>
    </row>
    <row r="180" spans="1:8" ht="12.75" x14ac:dyDescent="0.2">
      <c r="A180" s="16" t="s">
        <v>39</v>
      </c>
      <c r="B180" s="16" t="s">
        <v>34</v>
      </c>
      <c r="C180" s="12">
        <v>5</v>
      </c>
      <c r="D180" s="12"/>
      <c r="E180" s="7">
        <v>4054679</v>
      </c>
    </row>
    <row r="181" spans="1:8" ht="12.75" x14ac:dyDescent="0.2">
      <c r="A181" s="16" t="s">
        <v>39</v>
      </c>
      <c r="B181" s="16" t="s">
        <v>34</v>
      </c>
      <c r="C181" s="12">
        <v>5</v>
      </c>
      <c r="D181" s="12" t="str">
        <f>CONCATENATE(A181,B181,C181)</f>
        <v>Com ABAP10BP3_15</v>
      </c>
      <c r="E181" s="7">
        <v>4678888</v>
      </c>
      <c r="F181" s="13">
        <f>AVERAGE(E179:E181)</f>
        <v>4351817</v>
      </c>
      <c r="G181" s="13">
        <f>STDEV(E179:E181)/F181*100</f>
        <v>7.196515698452961</v>
      </c>
      <c r="H181" s="13">
        <f>F181-$F$148</f>
        <v>-1351620.666666667</v>
      </c>
    </row>
    <row r="182" spans="1:8" ht="12.75" x14ac:dyDescent="0.2">
      <c r="A182" s="16" t="s">
        <v>39</v>
      </c>
      <c r="B182" s="16" t="s">
        <v>35</v>
      </c>
      <c r="C182" s="12">
        <v>5</v>
      </c>
      <c r="D182" s="12"/>
      <c r="E182" s="7">
        <v>3662206</v>
      </c>
    </row>
    <row r="183" spans="1:8" ht="12.75" x14ac:dyDescent="0.2">
      <c r="A183" s="16" t="s">
        <v>39</v>
      </c>
      <c r="B183" s="17" t="s">
        <v>35</v>
      </c>
      <c r="C183" s="12">
        <v>5</v>
      </c>
      <c r="D183" s="12"/>
      <c r="E183" s="7">
        <v>3547330</v>
      </c>
    </row>
    <row r="184" spans="1:8" ht="12.75" x14ac:dyDescent="0.2">
      <c r="A184" s="16" t="s">
        <v>39</v>
      </c>
      <c r="B184" s="17" t="s">
        <v>35</v>
      </c>
      <c r="C184" s="12">
        <v>5</v>
      </c>
      <c r="D184" s="12" t="str">
        <f>CONCATENATE(A184,B184,C184)</f>
        <v>Com ABAP10BP3_25</v>
      </c>
      <c r="E184" s="7">
        <v>3194831</v>
      </c>
      <c r="F184" s="13">
        <f>AVERAGE(E182:E184)</f>
        <v>3468122.3333333335</v>
      </c>
      <c r="G184" s="13">
        <f>STDEV(E182:E184)/F184*100</f>
        <v>7.0224512381646109</v>
      </c>
      <c r="H184" s="13">
        <f>F184-$F$148</f>
        <v>-2235315.3333333335</v>
      </c>
    </row>
    <row r="185" spans="1:8" ht="12.75" x14ac:dyDescent="0.2">
      <c r="A185" s="16" t="s">
        <v>39</v>
      </c>
      <c r="B185" s="17" t="s">
        <v>36</v>
      </c>
      <c r="C185" s="12">
        <v>5</v>
      </c>
      <c r="D185" s="12"/>
      <c r="E185" s="7">
        <v>5838000</v>
      </c>
    </row>
    <row r="186" spans="1:8" ht="12.75" x14ac:dyDescent="0.2">
      <c r="A186" s="16" t="s">
        <v>39</v>
      </c>
      <c r="B186" s="17" t="s">
        <v>36</v>
      </c>
      <c r="C186" s="12">
        <v>5</v>
      </c>
      <c r="D186" s="12"/>
      <c r="E186" s="7">
        <v>5816314</v>
      </c>
    </row>
    <row r="187" spans="1:8" ht="12.75" x14ac:dyDescent="0.2">
      <c r="A187" s="16" t="s">
        <v>39</v>
      </c>
      <c r="B187" s="17" t="s">
        <v>36</v>
      </c>
      <c r="C187" s="12">
        <v>5</v>
      </c>
      <c r="D187" s="12" t="str">
        <f>CONCATENATE(A187,B187,C187)</f>
        <v>Com ABAP10BP3_35</v>
      </c>
      <c r="E187" s="7">
        <v>6364386</v>
      </c>
      <c r="F187" s="13">
        <f>AVERAGE(E185:E187)</f>
        <v>6006233.333333333</v>
      </c>
      <c r="G187" s="13">
        <f>STDEV(E185:E187)/F187*100</f>
        <v>5.1672780466810995</v>
      </c>
      <c r="H187" s="13">
        <f>F187-$F$148</f>
        <v>302795.66666666605</v>
      </c>
    </row>
    <row r="188" spans="1:8" ht="12.75" x14ac:dyDescent="0.2">
      <c r="A188" s="16" t="s">
        <v>39</v>
      </c>
      <c r="B188" s="17" t="s">
        <v>37</v>
      </c>
      <c r="C188" s="12">
        <v>5</v>
      </c>
      <c r="D188" s="12"/>
      <c r="E188" s="7">
        <v>3994547</v>
      </c>
    </row>
    <row r="189" spans="1:8" ht="12.75" x14ac:dyDescent="0.2">
      <c r="A189" s="16" t="s">
        <v>39</v>
      </c>
      <c r="B189" s="17" t="s">
        <v>37</v>
      </c>
      <c r="C189" s="12">
        <v>5</v>
      </c>
      <c r="D189" s="12"/>
      <c r="E189" s="7">
        <v>3790297</v>
      </c>
    </row>
    <row r="190" spans="1:8" ht="12.75" x14ac:dyDescent="0.2">
      <c r="A190" s="16" t="s">
        <v>39</v>
      </c>
      <c r="B190" s="17" t="s">
        <v>37</v>
      </c>
      <c r="C190" s="12">
        <v>5</v>
      </c>
      <c r="D190" s="12" t="str">
        <f>CONCATENATE(A190,B190,C190)</f>
        <v>Com ABAP10BP3_45</v>
      </c>
      <c r="E190" s="7">
        <v>3668534</v>
      </c>
      <c r="F190" s="13">
        <f>AVERAGE(E188:E190)</f>
        <v>3817792.6666666665</v>
      </c>
      <c r="G190" s="13">
        <f>STDEV(E188:E190)/F190*100</f>
        <v>4.3149682283867259</v>
      </c>
      <c r="H190" s="13">
        <f>F190-$F$148</f>
        <v>-1885645.0000000005</v>
      </c>
    </row>
    <row r="191" spans="1:8" ht="12.75" x14ac:dyDescent="0.2">
      <c r="A191" s="16" t="s">
        <v>39</v>
      </c>
      <c r="B191" s="17" t="s">
        <v>38</v>
      </c>
      <c r="C191" s="12">
        <v>5</v>
      </c>
      <c r="D191" s="12"/>
      <c r="E191" s="7">
        <v>2913308</v>
      </c>
    </row>
    <row r="192" spans="1:8" ht="12.75" x14ac:dyDescent="0.2">
      <c r="A192" s="16" t="s">
        <v>39</v>
      </c>
      <c r="B192" s="17" t="s">
        <v>38</v>
      </c>
      <c r="C192" s="12">
        <v>5</v>
      </c>
      <c r="D192" s="12"/>
      <c r="E192" s="7">
        <v>3902229</v>
      </c>
    </row>
    <row r="193" spans="1:8" ht="12.75" x14ac:dyDescent="0.2">
      <c r="A193" s="16" t="s">
        <v>39</v>
      </c>
      <c r="B193" s="17" t="s">
        <v>38</v>
      </c>
      <c r="C193" s="12">
        <v>5</v>
      </c>
      <c r="D193" s="12" t="str">
        <f>CONCATENATE(A193,B193,C193)</f>
        <v>Com ABAP10BP3_55</v>
      </c>
      <c r="E193" s="7">
        <v>3413544</v>
      </c>
      <c r="F193" s="13">
        <f>AVERAGE(E191:E193)</f>
        <v>3409693.6666666665</v>
      </c>
      <c r="G193" s="23">
        <f>STDEV(E191:E193)/F193*100</f>
        <v>14.501940396331847</v>
      </c>
      <c r="H193" s="13">
        <f>F193-$F$148</f>
        <v>-2293744.0000000005</v>
      </c>
    </row>
    <row r="194" spans="1:8" ht="12.75" x14ac:dyDescent="0.2">
      <c r="A194" s="11" t="s">
        <v>21</v>
      </c>
      <c r="B194" s="11" t="s">
        <v>22</v>
      </c>
      <c r="C194" s="12">
        <v>10</v>
      </c>
      <c r="D194" s="12"/>
      <c r="E194" s="4">
        <v>9521058</v>
      </c>
    </row>
    <row r="195" spans="1:8" ht="12.75" x14ac:dyDescent="0.2">
      <c r="A195" s="11" t="s">
        <v>21</v>
      </c>
      <c r="B195" s="11" t="s">
        <v>22</v>
      </c>
      <c r="C195" s="12">
        <v>10</v>
      </c>
      <c r="D195" s="12"/>
      <c r="E195" s="4">
        <v>9503231</v>
      </c>
    </row>
    <row r="196" spans="1:8" ht="12.75" x14ac:dyDescent="0.2">
      <c r="A196" s="11" t="s">
        <v>21</v>
      </c>
      <c r="B196" s="11" t="s">
        <v>22</v>
      </c>
      <c r="C196" s="12">
        <v>10</v>
      </c>
      <c r="D196" s="12" t="str">
        <f>CONCATENATE(A196,B196,C196)</f>
        <v>Sem ABAPbranco10</v>
      </c>
      <c r="E196" s="4">
        <v>7808779</v>
      </c>
      <c r="F196" s="13">
        <f>AVERAGE(E194:E196)</f>
        <v>8944356</v>
      </c>
      <c r="G196" s="13">
        <f>STDEV(E194:E196)/F196*100</f>
        <v>10.995525260317313</v>
      </c>
      <c r="H196" s="1" t="s">
        <v>23</v>
      </c>
    </row>
    <row r="197" spans="1:8" ht="12.75" x14ac:dyDescent="0.2">
      <c r="A197" s="11" t="s">
        <v>21</v>
      </c>
      <c r="B197" s="11" t="s">
        <v>24</v>
      </c>
      <c r="C197" s="12">
        <v>10</v>
      </c>
      <c r="D197" s="12"/>
      <c r="E197" s="5">
        <v>5270688</v>
      </c>
    </row>
    <row r="198" spans="1:8" ht="12.75" x14ac:dyDescent="0.2">
      <c r="A198" s="11" t="s">
        <v>21</v>
      </c>
      <c r="B198" s="11" t="s">
        <v>24</v>
      </c>
      <c r="C198" s="12">
        <v>10</v>
      </c>
      <c r="D198" s="12"/>
      <c r="E198" s="5">
        <v>5476422</v>
      </c>
    </row>
    <row r="199" spans="1:8" ht="12.75" x14ac:dyDescent="0.2">
      <c r="A199" s="11" t="s">
        <v>21</v>
      </c>
      <c r="B199" s="11" t="s">
        <v>24</v>
      </c>
      <c r="C199" s="12">
        <v>10</v>
      </c>
      <c r="D199" s="12" t="str">
        <f>CONCATENATE(A199,B199,C199)</f>
        <v>Sem ABAPC110</v>
      </c>
      <c r="E199" s="5">
        <v>5599519</v>
      </c>
      <c r="F199" s="13">
        <f>AVERAGE(E197:E199)</f>
        <v>5448876.333333333</v>
      </c>
      <c r="G199" s="13">
        <f>STDEV(E197:E199)/F199*100</f>
        <v>3.0490154326841887</v>
      </c>
      <c r="H199" s="13">
        <f>F198-$F$196</f>
        <v>-8944356</v>
      </c>
    </row>
    <row r="200" spans="1:8" ht="12.75" x14ac:dyDescent="0.2">
      <c r="A200" s="11" t="s">
        <v>21</v>
      </c>
      <c r="B200" s="11" t="s">
        <v>25</v>
      </c>
      <c r="C200" s="12">
        <v>10</v>
      </c>
      <c r="D200" s="12"/>
      <c r="E200" s="5">
        <v>5289587</v>
      </c>
    </row>
    <row r="201" spans="1:8" ht="12.75" x14ac:dyDescent="0.2">
      <c r="A201" s="11" t="s">
        <v>21</v>
      </c>
      <c r="B201" s="11" t="s">
        <v>25</v>
      </c>
      <c r="C201" s="12">
        <v>10</v>
      </c>
      <c r="D201" s="12"/>
      <c r="E201" s="5">
        <v>5344231</v>
      </c>
    </row>
    <row r="202" spans="1:8" ht="12.75" x14ac:dyDescent="0.2">
      <c r="A202" s="11" t="s">
        <v>21</v>
      </c>
      <c r="B202" s="11" t="s">
        <v>25</v>
      </c>
      <c r="C202" s="12">
        <v>10</v>
      </c>
      <c r="D202" s="12" t="str">
        <f>CONCATENATE(A202,B202,C202)</f>
        <v>Sem ABAPC210</v>
      </c>
      <c r="E202" s="5">
        <v>5151954</v>
      </c>
      <c r="F202" s="13">
        <f>AVERAGE(E200:E202)</f>
        <v>5261924</v>
      </c>
      <c r="G202" s="13">
        <f>STDEV(E200:E202)/F202*100</f>
        <v>1.8829322823242776</v>
      </c>
      <c r="H202" s="13">
        <f>F201-$F$196</f>
        <v>-8944356</v>
      </c>
    </row>
    <row r="203" spans="1:8" ht="12.75" x14ac:dyDescent="0.2">
      <c r="A203" s="11" t="s">
        <v>21</v>
      </c>
      <c r="B203" s="11" t="s">
        <v>26</v>
      </c>
      <c r="C203" s="12">
        <v>10</v>
      </c>
      <c r="D203" s="12"/>
      <c r="E203" s="5">
        <v>5760500</v>
      </c>
    </row>
    <row r="204" spans="1:8" ht="12.75" x14ac:dyDescent="0.2">
      <c r="A204" s="11" t="s">
        <v>21</v>
      </c>
      <c r="B204" s="11" t="s">
        <v>26</v>
      </c>
      <c r="C204" s="12">
        <v>10</v>
      </c>
      <c r="D204" s="12"/>
      <c r="E204" s="5">
        <v>4666190</v>
      </c>
    </row>
    <row r="205" spans="1:8" ht="12.75" x14ac:dyDescent="0.2">
      <c r="A205" s="11" t="s">
        <v>21</v>
      </c>
      <c r="B205" s="11" t="s">
        <v>26</v>
      </c>
      <c r="C205" s="12">
        <v>10</v>
      </c>
      <c r="D205" s="12" t="str">
        <f>CONCATENATE(A205,B205,C205)</f>
        <v>Sem ABAPC310</v>
      </c>
      <c r="E205" s="5">
        <v>4649601</v>
      </c>
      <c r="F205" s="13">
        <f>AVERAGE(E203:E205)</f>
        <v>5025430.333333333</v>
      </c>
      <c r="G205" s="23">
        <f>STDEV(E203:E205)/F205*100</f>
        <v>12.668428320985154</v>
      </c>
      <c r="H205" s="13">
        <f>F204-$F$196</f>
        <v>-8944356</v>
      </c>
    </row>
    <row r="206" spans="1:8" ht="12.75" x14ac:dyDescent="0.2">
      <c r="A206" s="11" t="s">
        <v>21</v>
      </c>
      <c r="B206" s="11" t="s">
        <v>27</v>
      </c>
      <c r="C206" s="12">
        <v>10</v>
      </c>
      <c r="D206" s="12"/>
      <c r="E206" s="5">
        <v>3843091</v>
      </c>
    </row>
    <row r="207" spans="1:8" ht="12.75" x14ac:dyDescent="0.2">
      <c r="A207" s="11" t="s">
        <v>21</v>
      </c>
      <c r="B207" s="11" t="s">
        <v>27</v>
      </c>
      <c r="C207" s="12">
        <v>10</v>
      </c>
      <c r="D207" s="12"/>
      <c r="E207" s="5">
        <v>3951009</v>
      </c>
    </row>
    <row r="208" spans="1:8" ht="12.75" x14ac:dyDescent="0.2">
      <c r="A208" s="11" t="s">
        <v>21</v>
      </c>
      <c r="B208" s="11" t="s">
        <v>27</v>
      </c>
      <c r="C208" s="12">
        <v>10</v>
      </c>
      <c r="D208" s="12" t="str">
        <f>CONCATENATE(A208,B208,C208)</f>
        <v>Sem ABAPC410</v>
      </c>
      <c r="E208" s="5">
        <v>3513732</v>
      </c>
      <c r="F208" s="13">
        <f>AVERAGE(E206:E208)</f>
        <v>3769277.3333333335</v>
      </c>
      <c r="G208" s="13">
        <f>STDEV(E206:E208)/F208*100</f>
        <v>6.0433831569629657</v>
      </c>
      <c r="H208" s="13">
        <f>F207-$F$196</f>
        <v>-8944356</v>
      </c>
    </row>
    <row r="209" spans="1:8" ht="12.75" x14ac:dyDescent="0.2">
      <c r="A209" s="11" t="s">
        <v>21</v>
      </c>
      <c r="B209" s="11" t="s">
        <v>28</v>
      </c>
      <c r="C209" s="12">
        <v>10</v>
      </c>
      <c r="D209" s="12"/>
      <c r="E209" s="5">
        <v>5029926</v>
      </c>
    </row>
    <row r="210" spans="1:8" ht="12.75" x14ac:dyDescent="0.2">
      <c r="A210" s="11" t="s">
        <v>21</v>
      </c>
      <c r="B210" s="11" t="s">
        <v>28</v>
      </c>
      <c r="C210" s="12">
        <v>10</v>
      </c>
      <c r="D210" s="12"/>
      <c r="E210" s="5">
        <v>5120586</v>
      </c>
    </row>
    <row r="211" spans="1:8" ht="12.75" x14ac:dyDescent="0.2">
      <c r="A211" s="11" t="s">
        <v>21</v>
      </c>
      <c r="B211" s="11" t="s">
        <v>28</v>
      </c>
      <c r="C211" s="12">
        <v>10</v>
      </c>
      <c r="D211" s="12" t="str">
        <f>CONCATENATE(A211,B211,C211)</f>
        <v>Sem ABAPC510</v>
      </c>
      <c r="E211" s="5">
        <v>4940474</v>
      </c>
      <c r="F211" s="13">
        <f>AVERAGE(E209:E211)</f>
        <v>5030328.666666667</v>
      </c>
      <c r="G211" s="13">
        <f>STDEV(E209:E211)/F211*100</f>
        <v>1.7902741774967832</v>
      </c>
      <c r="H211" s="13">
        <f>F210-$F$196</f>
        <v>-8944356</v>
      </c>
    </row>
    <row r="212" spans="1:8" ht="12.75" x14ac:dyDescent="0.2">
      <c r="A212" s="11" t="s">
        <v>21</v>
      </c>
      <c r="B212" s="11" t="s">
        <v>29</v>
      </c>
      <c r="C212" s="12">
        <v>10</v>
      </c>
      <c r="D212" s="12"/>
      <c r="E212" s="6">
        <v>5463596</v>
      </c>
    </row>
    <row r="213" spans="1:8" ht="12.75" x14ac:dyDescent="0.2">
      <c r="A213" s="11" t="s">
        <v>21</v>
      </c>
      <c r="B213" s="11" t="s">
        <v>29</v>
      </c>
      <c r="C213" s="12">
        <v>10</v>
      </c>
      <c r="D213" s="12"/>
      <c r="E213" s="6">
        <v>5389536</v>
      </c>
    </row>
    <row r="214" spans="1:8" ht="12.75" x14ac:dyDescent="0.2">
      <c r="A214" s="11" t="s">
        <v>21</v>
      </c>
      <c r="B214" s="11" t="s">
        <v>29</v>
      </c>
      <c r="C214" s="12">
        <v>10</v>
      </c>
      <c r="D214" s="12" t="str">
        <f>CONCATENATE(A214,B214,C214)</f>
        <v>Sem ABAP1BP3_110</v>
      </c>
      <c r="E214" s="6">
        <v>4827175</v>
      </c>
      <c r="F214" s="13">
        <f>AVERAGE(E212:E214)</f>
        <v>5226769</v>
      </c>
      <c r="G214" s="13">
        <f>STDEV(E212:E214)/F214*100</f>
        <v>6.6586855862127026</v>
      </c>
      <c r="H214" s="13">
        <f>F213-$F$196</f>
        <v>-8944356</v>
      </c>
    </row>
    <row r="215" spans="1:8" ht="12.75" x14ac:dyDescent="0.2">
      <c r="A215" s="11" t="s">
        <v>21</v>
      </c>
      <c r="B215" s="11" t="s">
        <v>30</v>
      </c>
      <c r="C215" s="12">
        <v>10</v>
      </c>
      <c r="D215" s="12"/>
      <c r="E215" s="6">
        <v>5715187</v>
      </c>
    </row>
    <row r="216" spans="1:8" ht="12.75" x14ac:dyDescent="0.2">
      <c r="A216" s="11" t="s">
        <v>21</v>
      </c>
      <c r="B216" s="11" t="s">
        <v>30</v>
      </c>
      <c r="C216" s="12">
        <v>10</v>
      </c>
      <c r="D216" s="12"/>
      <c r="E216" s="6">
        <v>6168091</v>
      </c>
    </row>
    <row r="217" spans="1:8" ht="12.75" x14ac:dyDescent="0.2">
      <c r="A217" s="11" t="s">
        <v>21</v>
      </c>
      <c r="B217" s="11" t="s">
        <v>30</v>
      </c>
      <c r="C217" s="12">
        <v>10</v>
      </c>
      <c r="D217" s="12" t="str">
        <f>CONCATENATE(A217,B217,C217)</f>
        <v>Sem ABAP1BP3_210</v>
      </c>
      <c r="E217" s="6">
        <v>7184397</v>
      </c>
      <c r="F217" s="13">
        <f>AVERAGE(E215:E217)</f>
        <v>6355891.666666667</v>
      </c>
      <c r="G217" s="23">
        <f>STDEV(E215:E217)/F217*100</f>
        <v>11.837736838765892</v>
      </c>
      <c r="H217" s="13">
        <f>F216-$F$196</f>
        <v>-8944356</v>
      </c>
    </row>
    <row r="218" spans="1:8" ht="12.75" x14ac:dyDescent="0.2">
      <c r="A218" s="11" t="s">
        <v>21</v>
      </c>
      <c r="B218" s="11" t="s">
        <v>31</v>
      </c>
      <c r="C218" s="12">
        <v>10</v>
      </c>
      <c r="D218" s="12"/>
      <c r="E218" s="6">
        <v>4608450</v>
      </c>
    </row>
    <row r="219" spans="1:8" ht="12.75" x14ac:dyDescent="0.2">
      <c r="A219" s="11" t="s">
        <v>21</v>
      </c>
      <c r="B219" s="11" t="s">
        <v>31</v>
      </c>
      <c r="C219" s="12">
        <v>10</v>
      </c>
      <c r="D219" s="12"/>
      <c r="E219" s="6">
        <v>4986359</v>
      </c>
    </row>
    <row r="220" spans="1:8" ht="12.75" x14ac:dyDescent="0.2">
      <c r="A220" s="11" t="s">
        <v>21</v>
      </c>
      <c r="B220" s="11" t="s">
        <v>31</v>
      </c>
      <c r="C220" s="12">
        <v>10</v>
      </c>
      <c r="D220" s="12" t="str">
        <f>CONCATENATE(A220,B220,C220)</f>
        <v>Sem ABAP1BP3_310</v>
      </c>
      <c r="E220" s="6">
        <v>4301903</v>
      </c>
      <c r="F220" s="13">
        <f>AVERAGE(E218:E220)</f>
        <v>4632237.333333333</v>
      </c>
      <c r="G220" s="13">
        <f>STDEV(E218:E220)/F220*100</f>
        <v>7.4013362636220394</v>
      </c>
      <c r="H220" s="13">
        <f>F219-$F$196</f>
        <v>-8944356</v>
      </c>
    </row>
    <row r="221" spans="1:8" ht="12.75" x14ac:dyDescent="0.2">
      <c r="A221" s="11" t="s">
        <v>21</v>
      </c>
      <c r="B221" s="11" t="s">
        <v>32</v>
      </c>
      <c r="C221" s="12">
        <v>10</v>
      </c>
      <c r="D221" s="12"/>
      <c r="E221" s="6">
        <v>4291946</v>
      </c>
    </row>
    <row r="222" spans="1:8" ht="12.75" x14ac:dyDescent="0.2">
      <c r="A222" s="11" t="s">
        <v>21</v>
      </c>
      <c r="B222" s="11" t="s">
        <v>32</v>
      </c>
      <c r="C222" s="12">
        <v>10</v>
      </c>
      <c r="D222" s="12"/>
      <c r="E222" s="6">
        <v>4493831</v>
      </c>
    </row>
    <row r="223" spans="1:8" ht="12.75" x14ac:dyDescent="0.2">
      <c r="A223" s="11" t="s">
        <v>21</v>
      </c>
      <c r="B223" s="11" t="s">
        <v>32</v>
      </c>
      <c r="C223" s="12">
        <v>10</v>
      </c>
      <c r="D223" s="12" t="str">
        <f>CONCATENATE(A223,B223,C223)</f>
        <v>Sem ABAP1BP3_410</v>
      </c>
      <c r="E223" s="6">
        <v>4950351</v>
      </c>
      <c r="F223" s="13">
        <f>AVERAGE(E221:E223)</f>
        <v>4578709.333333333</v>
      </c>
      <c r="G223" s="13">
        <f>STDEV(E221:E223)/F223*100</f>
        <v>7.3669069616286569</v>
      </c>
      <c r="H223" s="13">
        <f>F222-$F$196</f>
        <v>-8944356</v>
      </c>
    </row>
    <row r="224" spans="1:8" ht="12.75" x14ac:dyDescent="0.2">
      <c r="A224" s="11" t="s">
        <v>21</v>
      </c>
      <c r="B224" s="11" t="s">
        <v>33</v>
      </c>
      <c r="C224" s="12">
        <v>10</v>
      </c>
      <c r="D224" s="12"/>
      <c r="E224" s="6">
        <v>4850698</v>
      </c>
    </row>
    <row r="225" spans="1:8" ht="12.75" x14ac:dyDescent="0.2">
      <c r="A225" s="11" t="s">
        <v>21</v>
      </c>
      <c r="B225" s="11" t="s">
        <v>33</v>
      </c>
      <c r="C225" s="12">
        <v>10</v>
      </c>
      <c r="D225" s="12"/>
      <c r="E225" s="6">
        <v>4651279</v>
      </c>
    </row>
    <row r="226" spans="1:8" ht="12.75" x14ac:dyDescent="0.2">
      <c r="A226" s="11" t="s">
        <v>21</v>
      </c>
      <c r="B226" s="11" t="s">
        <v>33</v>
      </c>
      <c r="C226" s="12">
        <v>10</v>
      </c>
      <c r="D226" s="12" t="str">
        <f>CONCATENATE(A226,B226,C226)</f>
        <v>Sem ABAP1BP3_510</v>
      </c>
      <c r="E226" s="6">
        <v>4374412</v>
      </c>
      <c r="F226" s="13">
        <f>AVERAGE(E224:E226)</f>
        <v>4625463</v>
      </c>
      <c r="G226" s="13">
        <f>STDEV(E224:E226)/F226*100</f>
        <v>5.1711616949563037</v>
      </c>
      <c r="H226" s="13">
        <f>F225-$F$196</f>
        <v>-8944356</v>
      </c>
    </row>
    <row r="227" spans="1:8" ht="12.75" x14ac:dyDescent="0.2">
      <c r="A227" s="11" t="s">
        <v>21</v>
      </c>
      <c r="B227" s="11" t="s">
        <v>34</v>
      </c>
      <c r="C227" s="12">
        <v>10</v>
      </c>
      <c r="D227" s="12"/>
      <c r="E227" s="7">
        <v>5313719</v>
      </c>
    </row>
    <row r="228" spans="1:8" ht="12.75" x14ac:dyDescent="0.2">
      <c r="A228" s="11" t="s">
        <v>21</v>
      </c>
      <c r="B228" s="11" t="s">
        <v>34</v>
      </c>
      <c r="C228" s="12">
        <v>10</v>
      </c>
      <c r="D228" s="12"/>
      <c r="E228" s="7">
        <v>5296089</v>
      </c>
    </row>
    <row r="229" spans="1:8" ht="12.75" x14ac:dyDescent="0.2">
      <c r="A229" s="11" t="s">
        <v>21</v>
      </c>
      <c r="B229" s="11" t="s">
        <v>34</v>
      </c>
      <c r="C229" s="12">
        <v>10</v>
      </c>
      <c r="D229" s="12" t="str">
        <f>CONCATENATE(A229,B229,C229)</f>
        <v>Sem ABAP10BP3_110</v>
      </c>
      <c r="E229" s="7">
        <v>5062373</v>
      </c>
      <c r="F229" s="13">
        <f>AVERAGE(E227:E229)</f>
        <v>5224060.333333333</v>
      </c>
      <c r="G229" s="13">
        <f>STDEV(E227:E229)/F229*100</f>
        <v>2.6856988567661348</v>
      </c>
      <c r="H229" s="13">
        <f>F228-$F$196</f>
        <v>-8944356</v>
      </c>
    </row>
    <row r="230" spans="1:8" ht="12.75" x14ac:dyDescent="0.2">
      <c r="A230" s="11" t="s">
        <v>21</v>
      </c>
      <c r="B230" s="11" t="s">
        <v>35</v>
      </c>
      <c r="C230" s="12">
        <v>10</v>
      </c>
      <c r="D230" s="12"/>
      <c r="E230" s="7">
        <v>4691141</v>
      </c>
    </row>
    <row r="231" spans="1:8" ht="12.75" x14ac:dyDescent="0.2">
      <c r="A231" s="11" t="s">
        <v>21</v>
      </c>
      <c r="B231" s="15" t="s">
        <v>35</v>
      </c>
      <c r="C231" s="12">
        <v>10</v>
      </c>
      <c r="D231" s="12"/>
      <c r="E231" s="7">
        <v>3713446</v>
      </c>
    </row>
    <row r="232" spans="1:8" ht="12.75" x14ac:dyDescent="0.2">
      <c r="A232" s="11" t="s">
        <v>21</v>
      </c>
      <c r="B232" s="15" t="s">
        <v>35</v>
      </c>
      <c r="C232" s="12">
        <v>10</v>
      </c>
      <c r="D232" s="12" t="str">
        <f>CONCATENATE(A232,B232,C232)</f>
        <v>Sem ABAP10BP3_210</v>
      </c>
      <c r="E232" s="7">
        <v>3810357</v>
      </c>
      <c r="F232" s="13">
        <f>AVERAGE(E230:E232)</f>
        <v>4071648</v>
      </c>
      <c r="G232" s="23">
        <f>STDEV(E230:E232)/F232*100</f>
        <v>13.230034661569862</v>
      </c>
      <c r="H232" s="13">
        <f>F231-$F$196</f>
        <v>-8944356</v>
      </c>
    </row>
    <row r="233" spans="1:8" ht="12.75" x14ac:dyDescent="0.2">
      <c r="A233" s="11" t="s">
        <v>21</v>
      </c>
      <c r="B233" s="15" t="s">
        <v>36</v>
      </c>
      <c r="C233" s="12">
        <v>10</v>
      </c>
      <c r="D233" s="12"/>
      <c r="E233" s="7">
        <v>8070520</v>
      </c>
    </row>
    <row r="234" spans="1:8" ht="12.75" x14ac:dyDescent="0.2">
      <c r="A234" s="11" t="s">
        <v>21</v>
      </c>
      <c r="B234" s="15" t="s">
        <v>36</v>
      </c>
      <c r="C234" s="12">
        <v>10</v>
      </c>
      <c r="D234" s="12"/>
      <c r="E234" s="7">
        <v>8159604</v>
      </c>
    </row>
    <row r="235" spans="1:8" ht="12.75" x14ac:dyDescent="0.2">
      <c r="A235" s="11" t="s">
        <v>21</v>
      </c>
      <c r="B235" s="15" t="s">
        <v>36</v>
      </c>
      <c r="C235" s="12">
        <v>10</v>
      </c>
      <c r="D235" s="12" t="str">
        <f>CONCATENATE(A235,B235,C235)</f>
        <v>Sem ABAP10BP3_310</v>
      </c>
      <c r="E235" s="7">
        <v>9376925</v>
      </c>
      <c r="F235" s="13">
        <f>AVERAGE(E233:E235)</f>
        <v>8535683</v>
      </c>
      <c r="G235" s="13">
        <f>STDEV(E233:E235)/F235*100</f>
        <v>8.5511294025990594</v>
      </c>
      <c r="H235" s="13">
        <f>F234-$F$196</f>
        <v>-8944356</v>
      </c>
    </row>
    <row r="236" spans="1:8" ht="12.75" x14ac:dyDescent="0.2">
      <c r="A236" s="11" t="s">
        <v>21</v>
      </c>
      <c r="B236" s="15" t="s">
        <v>37</v>
      </c>
      <c r="C236" s="12">
        <v>10</v>
      </c>
      <c r="D236" s="12"/>
      <c r="E236" s="7">
        <v>6588908</v>
      </c>
    </row>
    <row r="237" spans="1:8" ht="12.75" x14ac:dyDescent="0.2">
      <c r="A237" s="11" t="s">
        <v>21</v>
      </c>
      <c r="B237" s="15" t="s">
        <v>37</v>
      </c>
      <c r="C237" s="12">
        <v>10</v>
      </c>
      <c r="D237" s="12"/>
      <c r="E237" s="7">
        <v>5603304</v>
      </c>
    </row>
    <row r="238" spans="1:8" ht="12.75" x14ac:dyDescent="0.2">
      <c r="A238" s="11" t="s">
        <v>21</v>
      </c>
      <c r="B238" s="15" t="s">
        <v>37</v>
      </c>
      <c r="C238" s="12">
        <v>10</v>
      </c>
      <c r="D238" s="12" t="str">
        <f>CONCATENATE(A238,B238,C238)</f>
        <v>Sem ABAP10BP3_410</v>
      </c>
      <c r="E238" s="7">
        <v>5649446</v>
      </c>
      <c r="F238" s="13">
        <f>AVERAGE(E236:E238)</f>
        <v>5947219.333333333</v>
      </c>
      <c r="G238" s="13">
        <f>STDEV(E236:E238)/F238*100</f>
        <v>9.3522258490591099</v>
      </c>
      <c r="H238" s="13">
        <f>F237-$F$196</f>
        <v>-8944356</v>
      </c>
    </row>
    <row r="239" spans="1:8" ht="12.75" x14ac:dyDescent="0.2">
      <c r="A239" s="11" t="s">
        <v>21</v>
      </c>
      <c r="B239" s="15" t="s">
        <v>38</v>
      </c>
      <c r="C239" s="12">
        <v>10</v>
      </c>
      <c r="D239" s="12"/>
      <c r="E239" s="7">
        <v>4753098</v>
      </c>
    </row>
    <row r="240" spans="1:8" ht="12.75" x14ac:dyDescent="0.2">
      <c r="A240" s="11" t="s">
        <v>21</v>
      </c>
      <c r="B240" s="15" t="s">
        <v>38</v>
      </c>
      <c r="C240" s="12">
        <v>10</v>
      </c>
      <c r="D240" s="12"/>
      <c r="E240" s="7">
        <v>4440350</v>
      </c>
    </row>
    <row r="241" spans="1:8" ht="12.75" x14ac:dyDescent="0.2">
      <c r="A241" s="11" t="s">
        <v>21</v>
      </c>
      <c r="B241" s="15" t="s">
        <v>38</v>
      </c>
      <c r="C241" s="12">
        <v>10</v>
      </c>
      <c r="D241" s="12" t="str">
        <f>CONCATENATE(A241,B241,C241)</f>
        <v>Sem ABAP10BP3_510</v>
      </c>
      <c r="E241" s="7">
        <v>4297164</v>
      </c>
      <c r="F241" s="13">
        <f>AVERAGE(E239:E241)</f>
        <v>4496870.666666667</v>
      </c>
      <c r="G241" s="13">
        <f>STDEV(E239:E241)/F241*100</f>
        <v>5.1850012965456322</v>
      </c>
      <c r="H241" s="13">
        <f>F240-$F$196</f>
        <v>-8944356</v>
      </c>
    </row>
    <row r="242" spans="1:8" ht="12.75" x14ac:dyDescent="0.2">
      <c r="A242" s="16" t="s">
        <v>39</v>
      </c>
      <c r="B242" s="16" t="s">
        <v>22</v>
      </c>
      <c r="C242" s="12">
        <v>10</v>
      </c>
      <c r="D242" s="12"/>
      <c r="E242" s="4">
        <v>5267919</v>
      </c>
    </row>
    <row r="243" spans="1:8" ht="12.75" x14ac:dyDescent="0.2">
      <c r="A243" s="16" t="s">
        <v>39</v>
      </c>
      <c r="B243" s="16" t="s">
        <v>22</v>
      </c>
      <c r="C243" s="12">
        <v>10</v>
      </c>
      <c r="D243" s="12"/>
      <c r="E243" s="4">
        <v>5961047</v>
      </c>
    </row>
    <row r="244" spans="1:8" ht="12.75" x14ac:dyDescent="0.2">
      <c r="A244" s="16" t="s">
        <v>39</v>
      </c>
      <c r="B244" s="16" t="s">
        <v>22</v>
      </c>
      <c r="C244" s="12">
        <v>10</v>
      </c>
      <c r="D244" s="12" t="str">
        <f>CONCATENATE(A244,B244,C244)</f>
        <v>Com ABAPbranco10</v>
      </c>
      <c r="E244" s="4">
        <v>6282853</v>
      </c>
      <c r="F244" s="13">
        <f>AVERAGE(E242:E244)</f>
        <v>5837273</v>
      </c>
      <c r="G244" s="13">
        <f>STDEV(E242:E244)/F244*100</f>
        <v>8.8853887529356292</v>
      </c>
      <c r="H244" s="1" t="s">
        <v>23</v>
      </c>
    </row>
    <row r="245" spans="1:8" ht="12.75" x14ac:dyDescent="0.2">
      <c r="A245" s="16" t="s">
        <v>39</v>
      </c>
      <c r="B245" s="16" t="s">
        <v>24</v>
      </c>
      <c r="C245" s="12">
        <v>10</v>
      </c>
      <c r="D245" s="12"/>
      <c r="E245" s="5">
        <v>4994042</v>
      </c>
    </row>
    <row r="246" spans="1:8" ht="12.75" x14ac:dyDescent="0.2">
      <c r="A246" s="16" t="s">
        <v>39</v>
      </c>
      <c r="B246" s="16" t="s">
        <v>24</v>
      </c>
      <c r="C246" s="12">
        <v>10</v>
      </c>
      <c r="D246" s="12"/>
      <c r="E246" s="5">
        <v>4815945</v>
      </c>
    </row>
    <row r="247" spans="1:8" ht="12.75" x14ac:dyDescent="0.2">
      <c r="A247" s="16" t="s">
        <v>39</v>
      </c>
      <c r="B247" s="16" t="s">
        <v>24</v>
      </c>
      <c r="C247" s="12">
        <v>10</v>
      </c>
      <c r="D247" s="12" t="str">
        <f>CONCATENATE(A247,B247,C247)</f>
        <v>Com ABAPC110</v>
      </c>
      <c r="E247" s="5">
        <v>4946338</v>
      </c>
      <c r="F247" s="13">
        <f>AVERAGE(E245:E247)</f>
        <v>4918775</v>
      </c>
      <c r="G247" s="13">
        <f>STDEV(E245:E247)/F247*100</f>
        <v>1.8742943895906681</v>
      </c>
      <c r="H247" s="13">
        <f>F247-$F$244</f>
        <v>-918498</v>
      </c>
    </row>
    <row r="248" spans="1:8" ht="12.75" x14ac:dyDescent="0.2">
      <c r="A248" s="16" t="s">
        <v>39</v>
      </c>
      <c r="B248" s="16" t="s">
        <v>25</v>
      </c>
      <c r="C248" s="12">
        <v>10</v>
      </c>
      <c r="D248" s="12"/>
      <c r="E248" s="5">
        <v>4791369</v>
      </c>
    </row>
    <row r="249" spans="1:8" ht="12.75" x14ac:dyDescent="0.2">
      <c r="A249" s="16" t="s">
        <v>39</v>
      </c>
      <c r="B249" s="16" t="s">
        <v>25</v>
      </c>
      <c r="C249" s="12">
        <v>10</v>
      </c>
      <c r="D249" s="12"/>
      <c r="E249" s="5">
        <v>4260090</v>
      </c>
    </row>
    <row r="250" spans="1:8" ht="12.75" x14ac:dyDescent="0.2">
      <c r="A250" s="16" t="s">
        <v>39</v>
      </c>
      <c r="B250" s="16" t="s">
        <v>25</v>
      </c>
      <c r="C250" s="12">
        <v>10</v>
      </c>
      <c r="D250" s="12" t="str">
        <f>CONCATENATE(A250,B250,C250)</f>
        <v>Com ABAPC210</v>
      </c>
      <c r="E250" s="5">
        <v>4545830</v>
      </c>
      <c r="F250" s="13">
        <f>AVERAGE(E248:E250)</f>
        <v>4532429.666666667</v>
      </c>
      <c r="G250" s="13">
        <f>STDEV(E248:E250)/F250*100</f>
        <v>5.8664534027373376</v>
      </c>
      <c r="H250" s="13">
        <f>F250-$F$244</f>
        <v>-1304843.333333333</v>
      </c>
    </row>
    <row r="251" spans="1:8" ht="12.75" x14ac:dyDescent="0.2">
      <c r="A251" s="16" t="s">
        <v>39</v>
      </c>
      <c r="B251" s="16" t="s">
        <v>26</v>
      </c>
      <c r="C251" s="12">
        <v>10</v>
      </c>
      <c r="D251" s="12"/>
      <c r="E251" s="5">
        <v>4693560</v>
      </c>
    </row>
    <row r="252" spans="1:8" ht="12.75" x14ac:dyDescent="0.2">
      <c r="A252" s="16" t="s">
        <v>39</v>
      </c>
      <c r="B252" s="16" t="s">
        <v>26</v>
      </c>
      <c r="C252" s="12">
        <v>10</v>
      </c>
      <c r="D252" s="12"/>
      <c r="E252" s="5">
        <v>3973029</v>
      </c>
    </row>
    <row r="253" spans="1:8" ht="12.75" x14ac:dyDescent="0.2">
      <c r="A253" s="16" t="s">
        <v>39</v>
      </c>
      <c r="B253" s="16" t="s">
        <v>26</v>
      </c>
      <c r="C253" s="12">
        <v>10</v>
      </c>
      <c r="D253" s="12" t="str">
        <f>CONCATENATE(A253,B253,C253)</f>
        <v>Com ABAPC310</v>
      </c>
      <c r="E253" s="5">
        <v>4377213</v>
      </c>
      <c r="F253" s="13">
        <f>AVERAGE(E251:E253)</f>
        <v>4347934</v>
      </c>
      <c r="G253" s="13">
        <f>STDEV(E251:E253)/F253*100</f>
        <v>8.3063983623902065</v>
      </c>
      <c r="H253" s="13">
        <f>F253-$F$244</f>
        <v>-1489339</v>
      </c>
    </row>
    <row r="254" spans="1:8" ht="12.75" x14ac:dyDescent="0.2">
      <c r="A254" s="16" t="s">
        <v>39</v>
      </c>
      <c r="B254" s="16" t="s">
        <v>27</v>
      </c>
      <c r="C254" s="12">
        <v>10</v>
      </c>
      <c r="D254" s="12"/>
      <c r="E254" s="5">
        <v>3691430</v>
      </c>
    </row>
    <row r="255" spans="1:8" ht="12.75" x14ac:dyDescent="0.2">
      <c r="A255" s="16" t="s">
        <v>39</v>
      </c>
      <c r="B255" s="16" t="s">
        <v>27</v>
      </c>
      <c r="C255" s="12">
        <v>10</v>
      </c>
      <c r="D255" s="12"/>
      <c r="E255" s="5">
        <v>4233951</v>
      </c>
    </row>
    <row r="256" spans="1:8" ht="12.75" x14ac:dyDescent="0.2">
      <c r="A256" s="16" t="s">
        <v>39</v>
      </c>
      <c r="B256" s="16" t="s">
        <v>27</v>
      </c>
      <c r="C256" s="12">
        <v>10</v>
      </c>
      <c r="D256" s="12" t="str">
        <f>CONCATENATE(A256,B256,C256)</f>
        <v>Com ABAPC410</v>
      </c>
      <c r="E256" s="5">
        <v>4209842</v>
      </c>
      <c r="F256" s="13">
        <f>AVERAGE(E254:E256)</f>
        <v>4045074.3333333335</v>
      </c>
      <c r="G256" s="13">
        <f>STDEV(E254:E256)/F256*100</f>
        <v>7.5771689295509548</v>
      </c>
      <c r="H256" s="13">
        <f>F256-$F$244</f>
        <v>-1792198.6666666665</v>
      </c>
    </row>
    <row r="257" spans="1:8" ht="12.75" x14ac:dyDescent="0.2">
      <c r="A257" s="16" t="s">
        <v>39</v>
      </c>
      <c r="B257" s="16" t="s">
        <v>28</v>
      </c>
      <c r="C257" s="12">
        <v>10</v>
      </c>
      <c r="D257" s="12"/>
      <c r="E257" s="5">
        <v>4862135</v>
      </c>
    </row>
    <row r="258" spans="1:8" ht="12.75" x14ac:dyDescent="0.2">
      <c r="A258" s="16" t="s">
        <v>39</v>
      </c>
      <c r="B258" s="16" t="s">
        <v>28</v>
      </c>
      <c r="C258" s="12">
        <v>10</v>
      </c>
      <c r="D258" s="12"/>
      <c r="E258" s="5">
        <v>4814765</v>
      </c>
    </row>
    <row r="259" spans="1:8" ht="12.75" x14ac:dyDescent="0.2">
      <c r="A259" s="16" t="s">
        <v>39</v>
      </c>
      <c r="B259" s="16" t="s">
        <v>28</v>
      </c>
      <c r="C259" s="12">
        <v>10</v>
      </c>
      <c r="D259" s="12" t="str">
        <f>CONCATENATE(A259,B259,C259)</f>
        <v>Com ABAPC510</v>
      </c>
      <c r="E259" s="5">
        <v>4911033</v>
      </c>
      <c r="F259" s="13">
        <f>AVERAGE(E257:E259)</f>
        <v>4862644.333333333</v>
      </c>
      <c r="G259" s="13">
        <f>STDEV(E257:E259)/F259*100</f>
        <v>0.98991449379999996</v>
      </c>
      <c r="H259" s="13">
        <f>F259-$F$244</f>
        <v>-974628.66666666698</v>
      </c>
    </row>
    <row r="260" spans="1:8" ht="12.75" x14ac:dyDescent="0.2">
      <c r="A260" s="16" t="s">
        <v>39</v>
      </c>
      <c r="B260" s="16" t="s">
        <v>29</v>
      </c>
      <c r="C260" s="12">
        <v>10</v>
      </c>
      <c r="D260" s="12"/>
      <c r="E260" s="6">
        <v>5623669</v>
      </c>
    </row>
    <row r="261" spans="1:8" ht="12.75" x14ac:dyDescent="0.2">
      <c r="A261" s="16" t="s">
        <v>39</v>
      </c>
      <c r="B261" s="16" t="s">
        <v>29</v>
      </c>
      <c r="C261" s="12">
        <v>10</v>
      </c>
      <c r="D261" s="12"/>
      <c r="E261" s="6">
        <v>5233327</v>
      </c>
    </row>
    <row r="262" spans="1:8" ht="12.75" x14ac:dyDescent="0.2">
      <c r="A262" s="16" t="s">
        <v>39</v>
      </c>
      <c r="B262" s="16" t="s">
        <v>29</v>
      </c>
      <c r="C262" s="12">
        <v>10</v>
      </c>
      <c r="D262" s="12" t="str">
        <f>CONCATENATE(A262,B262,C262)</f>
        <v>Com ABAP1BP3_110</v>
      </c>
      <c r="E262" s="6">
        <v>5393128</v>
      </c>
      <c r="F262" s="13">
        <f>AVERAGE(E260:E262)</f>
        <v>5416708</v>
      </c>
      <c r="G262" s="13">
        <f>STDEV(E260:E262)/F262*100</f>
        <v>3.6227985239157738</v>
      </c>
      <c r="H262" s="13">
        <f>F262-$F$244</f>
        <v>-420565</v>
      </c>
    </row>
    <row r="263" spans="1:8" ht="12.75" x14ac:dyDescent="0.2">
      <c r="A263" s="16" t="s">
        <v>39</v>
      </c>
      <c r="B263" s="16" t="s">
        <v>30</v>
      </c>
      <c r="C263" s="12">
        <v>10</v>
      </c>
      <c r="D263" s="12"/>
      <c r="E263" s="6">
        <v>6873212</v>
      </c>
    </row>
    <row r="264" spans="1:8" ht="12.75" x14ac:dyDescent="0.2">
      <c r="A264" s="16" t="s">
        <v>39</v>
      </c>
      <c r="B264" s="16" t="s">
        <v>30</v>
      </c>
      <c r="C264" s="12">
        <v>10</v>
      </c>
      <c r="D264" s="12"/>
      <c r="E264" s="6">
        <v>6710884</v>
      </c>
    </row>
    <row r="265" spans="1:8" ht="12.75" x14ac:dyDescent="0.2">
      <c r="A265" s="16" t="s">
        <v>39</v>
      </c>
      <c r="B265" s="16" t="s">
        <v>30</v>
      </c>
      <c r="C265" s="12">
        <v>10</v>
      </c>
      <c r="D265" s="12" t="str">
        <f>CONCATENATE(A265,B265,C265)</f>
        <v>Com ABAP1BP3_210</v>
      </c>
      <c r="E265" s="6">
        <v>5322539</v>
      </c>
      <c r="F265" s="13">
        <f>AVERAGE(E263:E265)</f>
        <v>6302211.666666667</v>
      </c>
      <c r="G265" s="23">
        <f>STDEV(E263:E265)/F265*100</f>
        <v>13.523741912294843</v>
      </c>
      <c r="H265" s="13">
        <f>F265-$F$244</f>
        <v>464938.66666666698</v>
      </c>
    </row>
    <row r="266" spans="1:8" ht="12.75" x14ac:dyDescent="0.2">
      <c r="A266" s="16" t="s">
        <v>39</v>
      </c>
      <c r="B266" s="16" t="s">
        <v>31</v>
      </c>
      <c r="C266" s="12">
        <v>10</v>
      </c>
      <c r="D266" s="12"/>
      <c r="E266" s="6">
        <v>5931444</v>
      </c>
    </row>
    <row r="267" spans="1:8" ht="12.75" x14ac:dyDescent="0.2">
      <c r="A267" s="16" t="s">
        <v>39</v>
      </c>
      <c r="B267" s="16" t="s">
        <v>31</v>
      </c>
      <c r="C267" s="12">
        <v>10</v>
      </c>
      <c r="D267" s="12"/>
      <c r="E267" s="6">
        <v>5530735</v>
      </c>
    </row>
    <row r="268" spans="1:8" ht="12.75" x14ac:dyDescent="0.2">
      <c r="A268" s="16" t="s">
        <v>39</v>
      </c>
      <c r="B268" s="16" t="s">
        <v>31</v>
      </c>
      <c r="C268" s="12">
        <v>10</v>
      </c>
      <c r="D268" s="12" t="str">
        <f>CONCATENATE(A268,B268,C268)</f>
        <v>Com ABAP1BP3_310</v>
      </c>
      <c r="E268" s="6">
        <v>4410427</v>
      </c>
      <c r="F268" s="13">
        <f>AVERAGE(E266:E268)</f>
        <v>5290868.666666667</v>
      </c>
      <c r="G268" s="23">
        <f>STDEV(E266:E268)/F268*100</f>
        <v>14.900551571821632</v>
      </c>
      <c r="H268" s="13">
        <f>F268-$F$244</f>
        <v>-546404.33333333302</v>
      </c>
    </row>
    <row r="269" spans="1:8" ht="12.75" x14ac:dyDescent="0.2">
      <c r="A269" s="16" t="s">
        <v>39</v>
      </c>
      <c r="B269" s="16" t="s">
        <v>32</v>
      </c>
      <c r="C269" s="12">
        <v>10</v>
      </c>
      <c r="D269" s="12"/>
      <c r="E269" s="6">
        <v>3752418</v>
      </c>
    </row>
    <row r="270" spans="1:8" ht="12.75" x14ac:dyDescent="0.2">
      <c r="A270" s="16" t="s">
        <v>39</v>
      </c>
      <c r="B270" s="16" t="s">
        <v>32</v>
      </c>
      <c r="C270" s="12">
        <v>10</v>
      </c>
      <c r="D270" s="12"/>
      <c r="E270" s="6">
        <v>4191409</v>
      </c>
    </row>
    <row r="271" spans="1:8" ht="12.75" x14ac:dyDescent="0.2">
      <c r="A271" s="16" t="s">
        <v>39</v>
      </c>
      <c r="B271" s="16" t="s">
        <v>32</v>
      </c>
      <c r="C271" s="12">
        <v>10</v>
      </c>
      <c r="D271" s="12" t="str">
        <f>CONCATENATE(A271,B271,C271)</f>
        <v>Com ABAP1BP3_410</v>
      </c>
      <c r="E271" s="6">
        <v>4387991</v>
      </c>
      <c r="F271" s="13">
        <f>AVERAGE(E269:E271)</f>
        <v>4110606</v>
      </c>
      <c r="G271" s="13">
        <f>STDEV(E269:E271)/F271*100</f>
        <v>7.9161056230124887</v>
      </c>
      <c r="H271" s="13">
        <f>F271-$F$244</f>
        <v>-1726667</v>
      </c>
    </row>
    <row r="272" spans="1:8" ht="12.75" x14ac:dyDescent="0.2">
      <c r="A272" s="16" t="s">
        <v>39</v>
      </c>
      <c r="B272" s="16" t="s">
        <v>33</v>
      </c>
      <c r="C272" s="12">
        <v>10</v>
      </c>
      <c r="D272" s="12"/>
      <c r="E272" s="6">
        <v>3766105</v>
      </c>
    </row>
    <row r="273" spans="1:8" ht="12.75" x14ac:dyDescent="0.2">
      <c r="A273" s="16" t="s">
        <v>39</v>
      </c>
      <c r="B273" s="16" t="s">
        <v>33</v>
      </c>
      <c r="C273" s="12">
        <v>10</v>
      </c>
      <c r="D273" s="12"/>
      <c r="E273" s="6">
        <v>3985893</v>
      </c>
    </row>
    <row r="274" spans="1:8" ht="12.75" x14ac:dyDescent="0.2">
      <c r="A274" s="16" t="s">
        <v>39</v>
      </c>
      <c r="B274" s="16" t="s">
        <v>33</v>
      </c>
      <c r="C274" s="12">
        <v>10</v>
      </c>
      <c r="D274" s="12" t="str">
        <f>CONCATENATE(A274,B274,C274)</f>
        <v>Com ABAP1BP3_510</v>
      </c>
      <c r="E274" s="6">
        <v>3822093</v>
      </c>
      <c r="F274" s="13">
        <f>AVERAGE(E272:E274)</f>
        <v>3858030.3333333335</v>
      </c>
      <c r="G274" s="13">
        <f>STDEV(E272:E274)/F274*100</f>
        <v>2.9604761522465552</v>
      </c>
      <c r="H274" s="13">
        <f>F274-$F$244</f>
        <v>-1979242.6666666665</v>
      </c>
    </row>
    <row r="275" spans="1:8" ht="12.75" x14ac:dyDescent="0.2">
      <c r="A275" s="16" t="s">
        <v>39</v>
      </c>
      <c r="B275" s="16" t="s">
        <v>34</v>
      </c>
      <c r="C275" s="12">
        <v>10</v>
      </c>
      <c r="D275" s="12"/>
      <c r="E275" s="7">
        <v>5149473</v>
      </c>
    </row>
    <row r="276" spans="1:8" ht="12.75" x14ac:dyDescent="0.2">
      <c r="A276" s="16" t="s">
        <v>39</v>
      </c>
      <c r="B276" s="16" t="s">
        <v>34</v>
      </c>
      <c r="C276" s="12">
        <v>10</v>
      </c>
      <c r="D276" s="12"/>
      <c r="E276" s="7">
        <v>4882191</v>
      </c>
    </row>
    <row r="277" spans="1:8" ht="12.75" x14ac:dyDescent="0.2">
      <c r="A277" s="16" t="s">
        <v>39</v>
      </c>
      <c r="B277" s="16" t="s">
        <v>34</v>
      </c>
      <c r="C277" s="12">
        <v>10</v>
      </c>
      <c r="D277" s="12" t="str">
        <f>CONCATENATE(A277,B277,C277)</f>
        <v>Com ABAP10BP3_110</v>
      </c>
      <c r="E277" s="7">
        <v>5500317</v>
      </c>
      <c r="F277" s="13">
        <f>AVERAGE(E275:E277)</f>
        <v>5177327</v>
      </c>
      <c r="G277" s="13">
        <f>STDEV(E275:E277)/F277*100</f>
        <v>5.9877025079694874</v>
      </c>
      <c r="H277" s="13">
        <f>F277-$F$244</f>
        <v>-659946</v>
      </c>
    </row>
    <row r="278" spans="1:8" ht="12.75" x14ac:dyDescent="0.2">
      <c r="A278" s="16" t="s">
        <v>39</v>
      </c>
      <c r="B278" s="16" t="s">
        <v>35</v>
      </c>
      <c r="C278" s="12">
        <v>10</v>
      </c>
      <c r="D278" s="12"/>
      <c r="E278" s="7">
        <v>4369728</v>
      </c>
    </row>
    <row r="279" spans="1:8" ht="12.75" x14ac:dyDescent="0.2">
      <c r="A279" s="16" t="s">
        <v>39</v>
      </c>
      <c r="B279" s="17" t="s">
        <v>35</v>
      </c>
      <c r="C279" s="12">
        <v>10</v>
      </c>
      <c r="D279" s="12"/>
      <c r="E279" s="7">
        <v>4239743</v>
      </c>
    </row>
    <row r="280" spans="1:8" ht="12.75" x14ac:dyDescent="0.2">
      <c r="A280" s="16" t="s">
        <v>39</v>
      </c>
      <c r="B280" s="17" t="s">
        <v>35</v>
      </c>
      <c r="C280" s="12">
        <v>10</v>
      </c>
      <c r="D280" s="12" t="str">
        <f>CONCATENATE(A280,B280,C280)</f>
        <v>Com ABAP10BP3_210</v>
      </c>
      <c r="E280" s="7">
        <v>3871514</v>
      </c>
      <c r="F280" s="13">
        <f>AVERAGE(E278:E280)</f>
        <v>4160328.3333333335</v>
      </c>
      <c r="G280" s="13">
        <f>STDEV(E278:E280)/F280*100</f>
        <v>6.2116879365034459</v>
      </c>
      <c r="H280" s="13">
        <f>F280-$F$244</f>
        <v>-1676944.6666666665</v>
      </c>
    </row>
    <row r="281" spans="1:8" ht="12.75" x14ac:dyDescent="0.2">
      <c r="A281" s="16" t="s">
        <v>39</v>
      </c>
      <c r="B281" s="17" t="s">
        <v>36</v>
      </c>
      <c r="C281" s="12">
        <v>10</v>
      </c>
      <c r="D281" s="12"/>
      <c r="E281" s="7">
        <v>9451411</v>
      </c>
    </row>
    <row r="282" spans="1:8" ht="12.75" x14ac:dyDescent="0.2">
      <c r="A282" s="16" t="s">
        <v>39</v>
      </c>
      <c r="B282" s="17" t="s">
        <v>36</v>
      </c>
      <c r="C282" s="12">
        <v>10</v>
      </c>
      <c r="D282" s="12"/>
      <c r="E282" s="7">
        <v>9251179</v>
      </c>
    </row>
    <row r="283" spans="1:8" ht="12.75" x14ac:dyDescent="0.2">
      <c r="A283" s="16" t="s">
        <v>39</v>
      </c>
      <c r="B283" s="17" t="s">
        <v>36</v>
      </c>
      <c r="C283" s="12">
        <v>10</v>
      </c>
      <c r="D283" s="12" t="str">
        <f>CONCATENATE(A283,B283,C283)</f>
        <v>Com ABAP10BP3_310</v>
      </c>
      <c r="E283" s="7">
        <v>9548794</v>
      </c>
      <c r="F283" s="13">
        <f>AVERAGE(E281:E283)</f>
        <v>9417128</v>
      </c>
      <c r="G283" s="13">
        <f>STDEV(E281:E283)/F283*100</f>
        <v>1.6113241017085431</v>
      </c>
      <c r="H283" s="13">
        <f>F283-$F$244</f>
        <v>3579855</v>
      </c>
    </row>
    <row r="284" spans="1:8" ht="12.75" x14ac:dyDescent="0.2">
      <c r="A284" s="16" t="s">
        <v>39</v>
      </c>
      <c r="B284" s="17" t="s">
        <v>37</v>
      </c>
      <c r="C284" s="12">
        <v>10</v>
      </c>
      <c r="D284" s="12"/>
      <c r="E284" s="7">
        <v>5391289</v>
      </c>
    </row>
    <row r="285" spans="1:8" ht="12.75" x14ac:dyDescent="0.2">
      <c r="A285" s="16" t="s">
        <v>39</v>
      </c>
      <c r="B285" s="17" t="s">
        <v>37</v>
      </c>
      <c r="C285" s="12">
        <v>10</v>
      </c>
      <c r="D285" s="12"/>
      <c r="E285" s="7">
        <v>4864194</v>
      </c>
    </row>
    <row r="286" spans="1:8" ht="12.75" x14ac:dyDescent="0.2">
      <c r="A286" s="16" t="s">
        <v>39</v>
      </c>
      <c r="B286" s="17" t="s">
        <v>37</v>
      </c>
      <c r="C286" s="12">
        <v>10</v>
      </c>
      <c r="D286" s="12" t="str">
        <f>CONCATENATE(A286,B286,C286)</f>
        <v>Com ABAP10BP3_410</v>
      </c>
      <c r="E286" s="7">
        <v>4875641</v>
      </c>
      <c r="F286" s="13">
        <f>AVERAGE(E284:E286)</f>
        <v>5043708</v>
      </c>
      <c r="G286" s="13">
        <f>STDEV(E284:E286)/F286*100</f>
        <v>5.9691874403263032</v>
      </c>
      <c r="H286" s="13">
        <f>F286-$F$244</f>
        <v>-793565</v>
      </c>
    </row>
    <row r="287" spans="1:8" ht="12.75" x14ac:dyDescent="0.2">
      <c r="A287" s="16" t="s">
        <v>39</v>
      </c>
      <c r="B287" s="17" t="s">
        <v>38</v>
      </c>
      <c r="C287" s="12">
        <v>10</v>
      </c>
      <c r="D287" s="12"/>
      <c r="E287" s="7">
        <v>3407874</v>
      </c>
    </row>
    <row r="288" spans="1:8" ht="12.75" x14ac:dyDescent="0.2">
      <c r="A288" s="16" t="s">
        <v>39</v>
      </c>
      <c r="B288" s="17" t="s">
        <v>38</v>
      </c>
      <c r="C288" s="12">
        <v>10</v>
      </c>
      <c r="D288" s="12"/>
      <c r="E288" s="7">
        <v>4423731</v>
      </c>
    </row>
    <row r="289" spans="1:8" ht="12.75" x14ac:dyDescent="0.2">
      <c r="A289" s="16" t="s">
        <v>39</v>
      </c>
      <c r="B289" s="17" t="s">
        <v>38</v>
      </c>
      <c r="C289" s="12">
        <v>10</v>
      </c>
      <c r="D289" s="12" t="str">
        <f>CONCATENATE(A289,B289,C289)</f>
        <v>Com ABAP10BP3_510</v>
      </c>
      <c r="E289" s="7">
        <v>3944417</v>
      </c>
      <c r="F289" s="13">
        <f>AVERAGE(E287:E289)</f>
        <v>3925340.6666666665</v>
      </c>
      <c r="G289" s="23">
        <f>STDEV(E287:E289)/F289*100</f>
        <v>12.946573092957101</v>
      </c>
      <c r="H289" s="13">
        <f>F289-$F$244</f>
        <v>-1911932.3333333335</v>
      </c>
    </row>
    <row r="290" spans="1:8" ht="12.75" x14ac:dyDescent="0.2">
      <c r="A290" s="11" t="s">
        <v>21</v>
      </c>
      <c r="B290" s="11" t="s">
        <v>22</v>
      </c>
      <c r="C290" s="12">
        <v>15</v>
      </c>
      <c r="D290" s="12"/>
      <c r="E290" s="4">
        <v>9607507</v>
      </c>
    </row>
    <row r="291" spans="1:8" ht="12.75" x14ac:dyDescent="0.2">
      <c r="A291" s="11" t="s">
        <v>21</v>
      </c>
      <c r="B291" s="11" t="s">
        <v>22</v>
      </c>
      <c r="C291" s="12">
        <v>15</v>
      </c>
      <c r="D291" s="12"/>
      <c r="E291" s="4">
        <v>9569741</v>
      </c>
    </row>
    <row r="292" spans="1:8" ht="12.75" x14ac:dyDescent="0.2">
      <c r="A292" s="11" t="s">
        <v>21</v>
      </c>
      <c r="B292" s="11" t="s">
        <v>22</v>
      </c>
      <c r="C292" s="12">
        <v>15</v>
      </c>
      <c r="D292" s="12" t="str">
        <f>CONCATENATE(A292,B292,C292)</f>
        <v>Sem ABAPbranco15</v>
      </c>
      <c r="E292" s="4">
        <v>7890955</v>
      </c>
      <c r="F292" s="13">
        <f>AVERAGE(E290:E292)</f>
        <v>9022734.333333334</v>
      </c>
      <c r="G292" s="13">
        <f>STDEV(E290:E292)/F292*100</f>
        <v>10.865126862507404</v>
      </c>
      <c r="H292" s="1" t="s">
        <v>23</v>
      </c>
    </row>
    <row r="293" spans="1:8" ht="12.75" x14ac:dyDescent="0.2">
      <c r="A293" s="11" t="s">
        <v>21</v>
      </c>
      <c r="B293" s="11" t="s">
        <v>24</v>
      </c>
      <c r="C293" s="12">
        <v>15</v>
      </c>
      <c r="D293" s="12"/>
      <c r="E293" s="5">
        <v>6465388</v>
      </c>
    </row>
    <row r="294" spans="1:8" ht="12.75" x14ac:dyDescent="0.2">
      <c r="A294" s="11" t="s">
        <v>21</v>
      </c>
      <c r="B294" s="11" t="s">
        <v>24</v>
      </c>
      <c r="C294" s="12">
        <v>15</v>
      </c>
      <c r="D294" s="12"/>
      <c r="E294" s="5">
        <v>6986197</v>
      </c>
    </row>
    <row r="295" spans="1:8" ht="12.75" x14ac:dyDescent="0.2">
      <c r="A295" s="11" t="s">
        <v>21</v>
      </c>
      <c r="B295" s="11" t="s">
        <v>24</v>
      </c>
      <c r="C295" s="12">
        <v>15</v>
      </c>
      <c r="D295" s="12" t="str">
        <f>CONCATENATE(A295,B295,C295)</f>
        <v>Sem ABAPC115</v>
      </c>
      <c r="E295" s="5">
        <v>7035371</v>
      </c>
      <c r="F295" s="13">
        <f>AVERAGE(E293:E295)</f>
        <v>6828985.333333333</v>
      </c>
      <c r="G295" s="13">
        <f>STDEV(E293:E295)/F295*100</f>
        <v>4.6250352236661367</v>
      </c>
      <c r="H295" s="13">
        <f>F295-$F$292</f>
        <v>-2193749.0000000009</v>
      </c>
    </row>
    <row r="296" spans="1:8" ht="12.75" x14ac:dyDescent="0.2">
      <c r="A296" s="11" t="s">
        <v>21</v>
      </c>
      <c r="B296" s="11" t="s">
        <v>25</v>
      </c>
      <c r="C296" s="12">
        <v>15</v>
      </c>
      <c r="D296" s="12"/>
      <c r="E296" s="5">
        <v>6084583</v>
      </c>
    </row>
    <row r="297" spans="1:8" ht="12.75" x14ac:dyDescent="0.2">
      <c r="A297" s="11" t="s">
        <v>21</v>
      </c>
      <c r="B297" s="11" t="s">
        <v>25</v>
      </c>
      <c r="C297" s="12">
        <v>15</v>
      </c>
      <c r="D297" s="12"/>
      <c r="E297" s="5">
        <v>6077155</v>
      </c>
    </row>
    <row r="298" spans="1:8" ht="12.75" x14ac:dyDescent="0.2">
      <c r="A298" s="11" t="s">
        <v>21</v>
      </c>
      <c r="B298" s="11" t="s">
        <v>25</v>
      </c>
      <c r="C298" s="12">
        <v>15</v>
      </c>
      <c r="D298" s="12" t="str">
        <f>CONCATENATE(A298,B298,C298)</f>
        <v>Sem ABAPC215</v>
      </c>
      <c r="E298" s="5">
        <v>6053006</v>
      </c>
      <c r="F298" s="13">
        <f>AVERAGE(E296:E298)</f>
        <v>6071581.333333333</v>
      </c>
      <c r="G298" s="13">
        <f>STDEV(E296:E298)/F298*100</f>
        <v>0.27192055102072626</v>
      </c>
      <c r="H298" s="13">
        <f>F298-$F$292</f>
        <v>-2951153.0000000009</v>
      </c>
    </row>
    <row r="299" spans="1:8" ht="12.75" x14ac:dyDescent="0.2">
      <c r="A299" s="11" t="s">
        <v>21</v>
      </c>
      <c r="B299" s="11" t="s">
        <v>26</v>
      </c>
      <c r="C299" s="12">
        <v>15</v>
      </c>
      <c r="D299" s="12"/>
      <c r="E299" s="5">
        <v>6346504</v>
      </c>
    </row>
    <row r="300" spans="1:8" ht="12.75" x14ac:dyDescent="0.2">
      <c r="A300" s="11" t="s">
        <v>21</v>
      </c>
      <c r="B300" s="11" t="s">
        <v>26</v>
      </c>
      <c r="C300" s="12">
        <v>15</v>
      </c>
      <c r="D300" s="12"/>
      <c r="E300" s="5">
        <v>5361935</v>
      </c>
    </row>
    <row r="301" spans="1:8" ht="12.75" x14ac:dyDescent="0.2">
      <c r="A301" s="11" t="s">
        <v>21</v>
      </c>
      <c r="B301" s="11" t="s">
        <v>26</v>
      </c>
      <c r="C301" s="12">
        <v>15</v>
      </c>
      <c r="D301" s="12" t="str">
        <f>CONCATENATE(A301,B301,C301)</f>
        <v>Sem ABAPC315</v>
      </c>
      <c r="E301" s="5">
        <v>5355602</v>
      </c>
      <c r="F301" s="13">
        <f>AVERAGE(E299:E301)</f>
        <v>5688013.666666667</v>
      </c>
      <c r="G301" s="13">
        <f>STDEV(E299:E301)/F301*100</f>
        <v>10.025963040550174</v>
      </c>
      <c r="H301" s="13">
        <f>F301-$F$292</f>
        <v>-3334720.666666667</v>
      </c>
    </row>
    <row r="302" spans="1:8" ht="12.75" x14ac:dyDescent="0.2">
      <c r="A302" s="11" t="s">
        <v>21</v>
      </c>
      <c r="B302" s="11" t="s">
        <v>27</v>
      </c>
      <c r="C302" s="12">
        <v>15</v>
      </c>
      <c r="D302" s="12"/>
      <c r="E302" s="5">
        <v>4423642</v>
      </c>
    </row>
    <row r="303" spans="1:8" ht="12.75" x14ac:dyDescent="0.2">
      <c r="A303" s="11" t="s">
        <v>21</v>
      </c>
      <c r="B303" s="11" t="s">
        <v>27</v>
      </c>
      <c r="C303" s="12">
        <v>15</v>
      </c>
      <c r="D303" s="12"/>
      <c r="E303" s="5">
        <v>4515443</v>
      </c>
    </row>
    <row r="304" spans="1:8" ht="12.75" x14ac:dyDescent="0.2">
      <c r="A304" s="11" t="s">
        <v>21</v>
      </c>
      <c r="B304" s="11" t="s">
        <v>27</v>
      </c>
      <c r="C304" s="12">
        <v>15</v>
      </c>
      <c r="D304" s="12" t="str">
        <f>CONCATENATE(A304,B304,C304)</f>
        <v>Sem ABAPC415</v>
      </c>
      <c r="E304" s="5">
        <v>4165043</v>
      </c>
      <c r="F304" s="13">
        <f>AVERAGE(E302:E304)</f>
        <v>4368042.666666667</v>
      </c>
      <c r="G304" s="13">
        <f>STDEV(E302:E304)/F304*100</f>
        <v>4.1596706110289805</v>
      </c>
      <c r="H304" s="13">
        <f>F304-$F$292</f>
        <v>-4654691.666666667</v>
      </c>
    </row>
    <row r="305" spans="1:8" ht="12.75" x14ac:dyDescent="0.2">
      <c r="A305" s="11" t="s">
        <v>21</v>
      </c>
      <c r="B305" s="11" t="s">
        <v>28</v>
      </c>
      <c r="C305" s="12">
        <v>15</v>
      </c>
      <c r="D305" s="12"/>
      <c r="E305" s="5">
        <v>5909208</v>
      </c>
    </row>
    <row r="306" spans="1:8" ht="12.75" x14ac:dyDescent="0.2">
      <c r="A306" s="11" t="s">
        <v>21</v>
      </c>
      <c r="B306" s="11" t="s">
        <v>28</v>
      </c>
      <c r="C306" s="12">
        <v>15</v>
      </c>
      <c r="D306" s="12"/>
      <c r="E306" s="5">
        <v>6075189</v>
      </c>
    </row>
    <row r="307" spans="1:8" ht="12.75" x14ac:dyDescent="0.2">
      <c r="A307" s="11" t="s">
        <v>21</v>
      </c>
      <c r="B307" s="11" t="s">
        <v>28</v>
      </c>
      <c r="C307" s="12">
        <v>15</v>
      </c>
      <c r="D307" s="12" t="str">
        <f>CONCATENATE(A307,B307,C307)</f>
        <v>Sem ABAPC515</v>
      </c>
      <c r="E307" s="5">
        <v>5819195</v>
      </c>
      <c r="F307" s="13">
        <f>AVERAGE(E305:E307)</f>
        <v>5934530.666666667</v>
      </c>
      <c r="G307" s="13">
        <f>STDEV(E305:E307)/F307*100</f>
        <v>2.1882451762908017</v>
      </c>
      <c r="H307" s="13">
        <f>F307-$F$292</f>
        <v>-3088203.666666667</v>
      </c>
    </row>
    <row r="308" spans="1:8" ht="12.75" x14ac:dyDescent="0.2">
      <c r="A308" s="11" t="s">
        <v>21</v>
      </c>
      <c r="B308" s="11" t="s">
        <v>29</v>
      </c>
      <c r="C308" s="12">
        <v>15</v>
      </c>
      <c r="D308" s="12"/>
      <c r="E308" s="6">
        <v>6065746</v>
      </c>
    </row>
    <row r="309" spans="1:8" ht="12.75" x14ac:dyDescent="0.2">
      <c r="A309" s="11" t="s">
        <v>21</v>
      </c>
      <c r="B309" s="11" t="s">
        <v>29</v>
      </c>
      <c r="C309" s="12">
        <v>15</v>
      </c>
      <c r="D309" s="12"/>
      <c r="E309" s="6">
        <v>6017948</v>
      </c>
    </row>
    <row r="310" spans="1:8" ht="12.75" x14ac:dyDescent="0.2">
      <c r="A310" s="11" t="s">
        <v>21</v>
      </c>
      <c r="B310" s="11" t="s">
        <v>29</v>
      </c>
      <c r="C310" s="12">
        <v>15</v>
      </c>
      <c r="D310" s="12" t="str">
        <f>CONCATENATE(A310,B310,C310)</f>
        <v>Sem ABAP1BP3_115</v>
      </c>
      <c r="E310" s="6">
        <v>5473791</v>
      </c>
      <c r="F310" s="13">
        <f>AVERAGE(E308:E310)</f>
        <v>5852495</v>
      </c>
      <c r="G310" s="13">
        <f>STDEV(E308:E310)/F310*100</f>
        <v>5.6187470910580268</v>
      </c>
      <c r="H310" s="13">
        <f>F310-$F$292</f>
        <v>-3170239.333333334</v>
      </c>
    </row>
    <row r="311" spans="1:8" ht="12.75" x14ac:dyDescent="0.2">
      <c r="A311" s="11" t="s">
        <v>21</v>
      </c>
      <c r="B311" s="11" t="s">
        <v>30</v>
      </c>
      <c r="C311" s="12">
        <v>15</v>
      </c>
      <c r="D311" s="12"/>
      <c r="E311" s="6">
        <v>6343937</v>
      </c>
    </row>
    <row r="312" spans="1:8" ht="12.75" x14ac:dyDescent="0.2">
      <c r="A312" s="11" t="s">
        <v>21</v>
      </c>
      <c r="B312" s="11" t="s">
        <v>30</v>
      </c>
      <c r="C312" s="12">
        <v>15</v>
      </c>
      <c r="D312" s="12"/>
      <c r="E312" s="6">
        <v>6848017</v>
      </c>
    </row>
    <row r="313" spans="1:8" ht="12.75" x14ac:dyDescent="0.2">
      <c r="A313" s="11" t="s">
        <v>21</v>
      </c>
      <c r="B313" s="11" t="s">
        <v>30</v>
      </c>
      <c r="C313" s="12">
        <v>15</v>
      </c>
      <c r="D313" s="12" t="str">
        <f>CONCATENATE(A313,B313,C313)</f>
        <v>Sem ABAP1BP3_215</v>
      </c>
      <c r="E313" s="6">
        <v>7799021</v>
      </c>
      <c r="F313" s="13">
        <f>AVERAGE(E311:E313)</f>
        <v>6996991.666666667</v>
      </c>
      <c r="G313" s="13">
        <f>STDEV(E311:E313)/F313*100</f>
        <v>10.560148621537911</v>
      </c>
      <c r="H313" s="13">
        <f>F313-$F$292</f>
        <v>-2025742.666666667</v>
      </c>
    </row>
    <row r="314" spans="1:8" ht="12.75" x14ac:dyDescent="0.2">
      <c r="A314" s="11" t="s">
        <v>21</v>
      </c>
      <c r="B314" s="11" t="s">
        <v>31</v>
      </c>
      <c r="C314" s="12">
        <v>15</v>
      </c>
      <c r="D314" s="12"/>
      <c r="E314" s="6">
        <v>5375967</v>
      </c>
    </row>
    <row r="315" spans="1:8" ht="12.75" x14ac:dyDescent="0.2">
      <c r="A315" s="11" t="s">
        <v>21</v>
      </c>
      <c r="B315" s="11" t="s">
        <v>31</v>
      </c>
      <c r="C315" s="12">
        <v>15</v>
      </c>
      <c r="D315" s="12"/>
      <c r="E315" s="6">
        <v>5681817</v>
      </c>
    </row>
    <row r="316" spans="1:8" ht="12.75" x14ac:dyDescent="0.2">
      <c r="A316" s="11" t="s">
        <v>21</v>
      </c>
      <c r="B316" s="11" t="s">
        <v>31</v>
      </c>
      <c r="C316" s="12">
        <v>15</v>
      </c>
      <c r="D316" s="12" t="str">
        <f>CONCATENATE(A316,B316,C316)</f>
        <v>Sem ABAP1BP3_315</v>
      </c>
      <c r="E316" s="6">
        <v>5136293</v>
      </c>
      <c r="F316" s="13">
        <f>AVERAGE(E314:E316)</f>
        <v>5398025.666666667</v>
      </c>
      <c r="G316" s="13">
        <f>STDEV(E314:E316)/F316*100</f>
        <v>5.0653732943564513</v>
      </c>
      <c r="H316" s="13">
        <f>F316-$F$292</f>
        <v>-3624708.666666667</v>
      </c>
    </row>
    <row r="317" spans="1:8" ht="12.75" x14ac:dyDescent="0.2">
      <c r="A317" s="11" t="s">
        <v>21</v>
      </c>
      <c r="B317" s="11" t="s">
        <v>32</v>
      </c>
      <c r="C317" s="12">
        <v>15</v>
      </c>
      <c r="D317" s="12"/>
      <c r="E317" s="6">
        <v>5076827</v>
      </c>
    </row>
    <row r="318" spans="1:8" ht="12.75" x14ac:dyDescent="0.2">
      <c r="A318" s="11" t="s">
        <v>21</v>
      </c>
      <c r="B318" s="11" t="s">
        <v>32</v>
      </c>
      <c r="C318" s="12">
        <v>15</v>
      </c>
      <c r="D318" s="12"/>
      <c r="E318" s="6">
        <v>5291800</v>
      </c>
    </row>
    <row r="319" spans="1:8" ht="12.75" x14ac:dyDescent="0.2">
      <c r="A319" s="11" t="s">
        <v>21</v>
      </c>
      <c r="B319" s="11" t="s">
        <v>32</v>
      </c>
      <c r="C319" s="12">
        <v>15</v>
      </c>
      <c r="D319" s="12" t="str">
        <f>CONCATENATE(A319,B319,C319)</f>
        <v>Sem ABAP1BP3_415</v>
      </c>
      <c r="E319" s="6">
        <v>5633402</v>
      </c>
      <c r="F319" s="13">
        <f>AVERAGE(E317:E319)</f>
        <v>5334009.666666667</v>
      </c>
      <c r="G319" s="13">
        <f>STDEV(E317:E319)/F319*100</f>
        <v>5.2620463738621881</v>
      </c>
      <c r="H319" s="13">
        <f>F319-$F$292</f>
        <v>-3688724.666666667</v>
      </c>
    </row>
    <row r="320" spans="1:8" ht="12.75" x14ac:dyDescent="0.2">
      <c r="A320" s="11" t="s">
        <v>21</v>
      </c>
      <c r="B320" s="11" t="s">
        <v>33</v>
      </c>
      <c r="C320" s="12">
        <v>15</v>
      </c>
      <c r="D320" s="12"/>
      <c r="E320" s="6">
        <v>5450450</v>
      </c>
    </row>
    <row r="321" spans="1:8" ht="12.75" x14ac:dyDescent="0.2">
      <c r="A321" s="11" t="s">
        <v>21</v>
      </c>
      <c r="B321" s="11" t="s">
        <v>33</v>
      </c>
      <c r="C321" s="12">
        <v>15</v>
      </c>
      <c r="D321" s="12"/>
      <c r="E321" s="6">
        <v>5264720</v>
      </c>
    </row>
    <row r="322" spans="1:8" ht="12.75" x14ac:dyDescent="0.2">
      <c r="A322" s="11" t="s">
        <v>21</v>
      </c>
      <c r="B322" s="11" t="s">
        <v>33</v>
      </c>
      <c r="C322" s="12">
        <v>15</v>
      </c>
      <c r="D322" s="12" t="str">
        <f>CONCATENATE(A322,B322,C322)</f>
        <v>Sem ABAP1BP3_515</v>
      </c>
      <c r="E322" s="6">
        <v>5125764</v>
      </c>
      <c r="F322" s="13">
        <f>AVERAGE(E320:E322)</f>
        <v>5280311.333333333</v>
      </c>
      <c r="G322" s="13">
        <f>STDEV(E320:E322)/F322*100</f>
        <v>3.0851126125992065</v>
      </c>
      <c r="H322" s="13">
        <f>F322-$F$292</f>
        <v>-3742423.0000000009</v>
      </c>
    </row>
    <row r="323" spans="1:8" ht="12.75" x14ac:dyDescent="0.2">
      <c r="A323" s="11" t="s">
        <v>21</v>
      </c>
      <c r="B323" s="11" t="s">
        <v>34</v>
      </c>
      <c r="C323" s="12">
        <v>15</v>
      </c>
      <c r="D323" s="12"/>
      <c r="E323" s="7">
        <v>6290469</v>
      </c>
    </row>
    <row r="324" spans="1:8" ht="12.75" x14ac:dyDescent="0.2">
      <c r="A324" s="11" t="s">
        <v>21</v>
      </c>
      <c r="B324" s="11" t="s">
        <v>34</v>
      </c>
      <c r="C324" s="12">
        <v>15</v>
      </c>
      <c r="D324" s="12"/>
      <c r="E324" s="7">
        <v>6084156</v>
      </c>
    </row>
    <row r="325" spans="1:8" ht="12.75" x14ac:dyDescent="0.2">
      <c r="A325" s="11" t="s">
        <v>21</v>
      </c>
      <c r="B325" s="11" t="s">
        <v>34</v>
      </c>
      <c r="C325" s="12">
        <v>15</v>
      </c>
      <c r="D325" s="12" t="str">
        <f>CONCATENATE(A325,B325,C325)</f>
        <v>Sem ABAP10BP3_115</v>
      </c>
      <c r="E325" s="7">
        <v>6026068</v>
      </c>
      <c r="F325" s="13">
        <f>AVERAGE(E323:E325)</f>
        <v>6133564.333333333</v>
      </c>
      <c r="G325" s="13">
        <f>STDEV(E323:E325)/F325*100</f>
        <v>2.2654482341951194</v>
      </c>
      <c r="H325" s="13">
        <f>F325-$F$292</f>
        <v>-2889170.0000000009</v>
      </c>
    </row>
    <row r="326" spans="1:8" ht="12.75" x14ac:dyDescent="0.2">
      <c r="A326" s="11" t="s">
        <v>21</v>
      </c>
      <c r="B326" s="11" t="s">
        <v>35</v>
      </c>
      <c r="C326" s="12">
        <v>15</v>
      </c>
      <c r="D326" s="12"/>
      <c r="E326" s="7">
        <v>5365857</v>
      </c>
    </row>
    <row r="327" spans="1:8" ht="12.75" x14ac:dyDescent="0.2">
      <c r="A327" s="11" t="s">
        <v>21</v>
      </c>
      <c r="B327" s="15" t="s">
        <v>35</v>
      </c>
      <c r="C327" s="12">
        <v>15</v>
      </c>
      <c r="D327" s="12"/>
      <c r="E327" s="7">
        <v>4303969</v>
      </c>
    </row>
    <row r="328" spans="1:8" ht="12.75" x14ac:dyDescent="0.2">
      <c r="A328" s="11" t="s">
        <v>21</v>
      </c>
      <c r="B328" s="15" t="s">
        <v>35</v>
      </c>
      <c r="C328" s="12">
        <v>15</v>
      </c>
      <c r="D328" s="12" t="str">
        <f>CONCATENATE(A328,B328,C328)</f>
        <v>Sem ABAP10BP3_215</v>
      </c>
      <c r="E328" s="7">
        <v>4442218</v>
      </c>
      <c r="F328" s="13">
        <f>AVERAGE(E326:E328)</f>
        <v>4704014.666666667</v>
      </c>
      <c r="G328" s="23">
        <f>STDEV(E326:E328)/F328*100</f>
        <v>12.273036351438884</v>
      </c>
      <c r="H328" s="13">
        <f>F328-$F$292</f>
        <v>-4318719.666666667</v>
      </c>
    </row>
    <row r="329" spans="1:8" ht="12.75" x14ac:dyDescent="0.2">
      <c r="A329" s="11" t="s">
        <v>21</v>
      </c>
      <c r="B329" s="15" t="s">
        <v>36</v>
      </c>
      <c r="C329" s="12">
        <v>15</v>
      </c>
      <c r="D329" s="12"/>
      <c r="E329" s="7">
        <v>11042120</v>
      </c>
    </row>
    <row r="330" spans="1:8" ht="12.75" x14ac:dyDescent="0.2">
      <c r="A330" s="11" t="s">
        <v>21</v>
      </c>
      <c r="B330" s="15" t="s">
        <v>36</v>
      </c>
      <c r="C330" s="12">
        <v>15</v>
      </c>
      <c r="D330" s="12"/>
      <c r="E330" s="7">
        <v>11156212</v>
      </c>
    </row>
    <row r="331" spans="1:8" ht="12.75" x14ac:dyDescent="0.2">
      <c r="A331" s="11" t="s">
        <v>21</v>
      </c>
      <c r="B331" s="15" t="s">
        <v>36</v>
      </c>
      <c r="C331" s="12">
        <v>15</v>
      </c>
      <c r="D331" s="12" t="str">
        <f>CONCATENATE(A331,B331,C331)</f>
        <v>Sem ABAP10BP3_315</v>
      </c>
      <c r="E331" s="7">
        <v>12494599</v>
      </c>
      <c r="F331" s="13">
        <f>AVERAGE(E329:E331)</f>
        <v>11564310.333333334</v>
      </c>
      <c r="G331" s="13">
        <f>STDEV(E329:E331)/F331*100</f>
        <v>6.9841668101836936</v>
      </c>
      <c r="H331" s="13">
        <f>F331-$F$292</f>
        <v>2541576</v>
      </c>
    </row>
    <row r="332" spans="1:8" ht="12.75" x14ac:dyDescent="0.2">
      <c r="A332" s="11" t="s">
        <v>21</v>
      </c>
      <c r="B332" s="15" t="s">
        <v>37</v>
      </c>
      <c r="C332" s="12">
        <v>15</v>
      </c>
      <c r="D332" s="12"/>
      <c r="E332" s="7">
        <v>7973411</v>
      </c>
    </row>
    <row r="333" spans="1:8" ht="12.75" x14ac:dyDescent="0.2">
      <c r="A333" s="11" t="s">
        <v>21</v>
      </c>
      <c r="B333" s="15" t="s">
        <v>37</v>
      </c>
      <c r="C333" s="12">
        <v>15</v>
      </c>
      <c r="D333" s="12"/>
      <c r="E333" s="7">
        <v>6646416</v>
      </c>
    </row>
    <row r="334" spans="1:8" ht="12.75" x14ac:dyDescent="0.2">
      <c r="A334" s="11" t="s">
        <v>21</v>
      </c>
      <c r="B334" s="15" t="s">
        <v>37</v>
      </c>
      <c r="C334" s="12">
        <v>15</v>
      </c>
      <c r="D334" s="12" t="str">
        <f>CONCATENATE(A334,B334,C334)</f>
        <v>Sem ABAP10BP3_415</v>
      </c>
      <c r="E334" s="7">
        <v>6652536</v>
      </c>
      <c r="F334" s="13">
        <f>AVERAGE(E332:E334)</f>
        <v>7090787.666666667</v>
      </c>
      <c r="G334" s="13">
        <f>STDEV(E332:E334)/F334*100</f>
        <v>10.779907530140818</v>
      </c>
      <c r="H334" s="13">
        <f>F334-$F$292</f>
        <v>-1931946.666666667</v>
      </c>
    </row>
    <row r="335" spans="1:8" ht="12.75" x14ac:dyDescent="0.2">
      <c r="A335" s="11" t="s">
        <v>21</v>
      </c>
      <c r="B335" s="15" t="s">
        <v>38</v>
      </c>
      <c r="C335" s="12">
        <v>15</v>
      </c>
      <c r="D335" s="12"/>
      <c r="E335" s="7">
        <v>5348468</v>
      </c>
    </row>
    <row r="336" spans="1:8" ht="12.75" x14ac:dyDescent="0.2">
      <c r="A336" s="11" t="s">
        <v>21</v>
      </c>
      <c r="B336" s="15" t="s">
        <v>38</v>
      </c>
      <c r="C336" s="12">
        <v>15</v>
      </c>
      <c r="D336" s="12"/>
      <c r="E336" s="7">
        <v>5179007</v>
      </c>
    </row>
    <row r="337" spans="1:8" ht="12.75" x14ac:dyDescent="0.2">
      <c r="A337" s="11" t="s">
        <v>21</v>
      </c>
      <c r="B337" s="15" t="s">
        <v>38</v>
      </c>
      <c r="C337" s="12">
        <v>15</v>
      </c>
      <c r="D337" s="12" t="str">
        <f>CONCATENATE(A337,B337,C337)</f>
        <v>Sem ABAP10BP3_515</v>
      </c>
      <c r="E337" s="7">
        <v>5034718</v>
      </c>
      <c r="F337" s="13">
        <f>AVERAGE(E335:E337)</f>
        <v>5187397.666666667</v>
      </c>
      <c r="G337" s="13">
        <f>STDEV(E335:E337)/F337*100</f>
        <v>3.0273986037973195</v>
      </c>
      <c r="H337" s="13">
        <f>F337-$F$292</f>
        <v>-3835336.666666667</v>
      </c>
    </row>
    <row r="338" spans="1:8" ht="12.75" x14ac:dyDescent="0.2">
      <c r="A338" s="16" t="s">
        <v>39</v>
      </c>
      <c r="B338" s="16" t="s">
        <v>22</v>
      </c>
      <c r="C338" s="12">
        <v>15</v>
      </c>
      <c r="D338" s="12"/>
      <c r="E338" s="4">
        <v>5350246</v>
      </c>
    </row>
    <row r="339" spans="1:8" ht="12.75" x14ac:dyDescent="0.2">
      <c r="A339" s="16" t="s">
        <v>39</v>
      </c>
      <c r="B339" s="16" t="s">
        <v>22</v>
      </c>
      <c r="C339" s="12">
        <v>15</v>
      </c>
      <c r="D339" s="12"/>
      <c r="E339" s="4">
        <v>6044709</v>
      </c>
    </row>
    <row r="340" spans="1:8" ht="12.75" x14ac:dyDescent="0.2">
      <c r="A340" s="16" t="s">
        <v>39</v>
      </c>
      <c r="B340" s="16" t="s">
        <v>22</v>
      </c>
      <c r="C340" s="12">
        <v>15</v>
      </c>
      <c r="D340" s="12" t="str">
        <f>CONCATENATE(A340,B340,C340)</f>
        <v>Com ABAPbranco15</v>
      </c>
      <c r="E340" s="4">
        <v>6415949</v>
      </c>
      <c r="F340" s="13">
        <f>AVERAGE(E338:E340)</f>
        <v>5936968</v>
      </c>
      <c r="G340" s="13">
        <f>STDEV(E338:E340)/F340*100</f>
        <v>9.1117075337369293</v>
      </c>
      <c r="H340" s="1" t="s">
        <v>23</v>
      </c>
    </row>
    <row r="341" spans="1:8" ht="12.75" x14ac:dyDescent="0.2">
      <c r="A341" s="16" t="s">
        <v>39</v>
      </c>
      <c r="B341" s="16" t="s">
        <v>24</v>
      </c>
      <c r="C341" s="12">
        <v>15</v>
      </c>
      <c r="D341" s="12"/>
      <c r="E341" s="5">
        <v>6769329</v>
      </c>
    </row>
    <row r="342" spans="1:8" ht="12.75" x14ac:dyDescent="0.2">
      <c r="A342" s="16" t="s">
        <v>39</v>
      </c>
      <c r="B342" s="16" t="s">
        <v>24</v>
      </c>
      <c r="C342" s="12">
        <v>15</v>
      </c>
      <c r="D342" s="12"/>
      <c r="E342" s="5">
        <v>6532214</v>
      </c>
    </row>
    <row r="343" spans="1:8" ht="12.75" x14ac:dyDescent="0.2">
      <c r="A343" s="16" t="s">
        <v>39</v>
      </c>
      <c r="B343" s="16" t="s">
        <v>24</v>
      </c>
      <c r="C343" s="12">
        <v>15</v>
      </c>
      <c r="D343" s="12" t="str">
        <f>CONCATENATE(A343,B343,C343)</f>
        <v>Com ABAPC115</v>
      </c>
      <c r="E343" s="5">
        <v>6517841</v>
      </c>
      <c r="F343" s="13">
        <f>AVERAGE(E341:E343)</f>
        <v>6606461.333333333</v>
      </c>
      <c r="G343" s="13">
        <f>STDEV(E341:E343)/F343*100</f>
        <v>2.1377631737572527</v>
      </c>
      <c r="H343" s="13">
        <f>F343-$F$340</f>
        <v>669493.33333333302</v>
      </c>
    </row>
    <row r="344" spans="1:8" ht="12.75" x14ac:dyDescent="0.2">
      <c r="A344" s="16" t="s">
        <v>39</v>
      </c>
      <c r="B344" s="16" t="s">
        <v>25</v>
      </c>
      <c r="C344" s="12">
        <v>15</v>
      </c>
      <c r="D344" s="12"/>
      <c r="E344" s="5">
        <v>5582927</v>
      </c>
    </row>
    <row r="345" spans="1:8" ht="12.75" x14ac:dyDescent="0.2">
      <c r="A345" s="16" t="s">
        <v>39</v>
      </c>
      <c r="B345" s="16" t="s">
        <v>25</v>
      </c>
      <c r="C345" s="12">
        <v>15</v>
      </c>
      <c r="D345" s="12"/>
      <c r="E345" s="5">
        <v>5170091</v>
      </c>
    </row>
    <row r="346" spans="1:8" ht="12.75" x14ac:dyDescent="0.2">
      <c r="A346" s="16" t="s">
        <v>39</v>
      </c>
      <c r="B346" s="16" t="s">
        <v>25</v>
      </c>
      <c r="C346" s="12">
        <v>15</v>
      </c>
      <c r="D346" s="12" t="str">
        <f>CONCATENATE(A346,B346,C346)</f>
        <v>Com ABAPC215</v>
      </c>
      <c r="E346" s="5">
        <v>5553381</v>
      </c>
      <c r="F346" s="13">
        <f>AVERAGE(E344:E346)</f>
        <v>5435466.333333333</v>
      </c>
      <c r="G346" s="13">
        <f>STDEV(E344:E346)/F346*100</f>
        <v>4.2369151539583081</v>
      </c>
      <c r="H346" s="13">
        <f>F346-$F$340</f>
        <v>-501501.66666666698</v>
      </c>
    </row>
    <row r="347" spans="1:8" ht="12.75" x14ac:dyDescent="0.2">
      <c r="A347" s="16" t="s">
        <v>39</v>
      </c>
      <c r="B347" s="16" t="s">
        <v>26</v>
      </c>
      <c r="C347" s="12">
        <v>15</v>
      </c>
      <c r="D347" s="12"/>
      <c r="E347" s="5">
        <v>5237159</v>
      </c>
    </row>
    <row r="348" spans="1:8" ht="12.75" x14ac:dyDescent="0.2">
      <c r="A348" s="16" t="s">
        <v>39</v>
      </c>
      <c r="B348" s="16" t="s">
        <v>26</v>
      </c>
      <c r="C348" s="12">
        <v>15</v>
      </c>
      <c r="D348" s="12"/>
      <c r="E348" s="5">
        <v>4841163</v>
      </c>
    </row>
    <row r="349" spans="1:8" ht="12.75" x14ac:dyDescent="0.2">
      <c r="A349" s="16" t="s">
        <v>39</v>
      </c>
      <c r="B349" s="16" t="s">
        <v>26</v>
      </c>
      <c r="C349" s="12">
        <v>15</v>
      </c>
      <c r="D349" s="12" t="str">
        <f>CONCATENATE(A349,B349,C349)</f>
        <v>Com ABAPC315</v>
      </c>
      <c r="E349" s="5">
        <v>5374667</v>
      </c>
      <c r="F349" s="13">
        <f>AVERAGE(E347:E349)</f>
        <v>5150996.333333333</v>
      </c>
      <c r="G349" s="13">
        <f>STDEV(E347:E349)/F349*100</f>
        <v>5.3774473892450283</v>
      </c>
      <c r="H349" s="13">
        <f>F349-$F$340</f>
        <v>-785971.66666666698</v>
      </c>
    </row>
    <row r="350" spans="1:8" ht="12.75" x14ac:dyDescent="0.2">
      <c r="A350" s="16" t="s">
        <v>39</v>
      </c>
      <c r="B350" s="16" t="s">
        <v>27</v>
      </c>
      <c r="C350" s="12">
        <v>15</v>
      </c>
      <c r="D350" s="12"/>
      <c r="E350" s="5">
        <v>4655269</v>
      </c>
    </row>
    <row r="351" spans="1:8" ht="12.75" x14ac:dyDescent="0.2">
      <c r="A351" s="16" t="s">
        <v>39</v>
      </c>
      <c r="B351" s="16" t="s">
        <v>27</v>
      </c>
      <c r="C351" s="12">
        <v>15</v>
      </c>
      <c r="D351" s="12"/>
      <c r="E351" s="5">
        <v>5105870</v>
      </c>
    </row>
    <row r="352" spans="1:8" ht="12.75" x14ac:dyDescent="0.2">
      <c r="A352" s="16" t="s">
        <v>39</v>
      </c>
      <c r="B352" s="16" t="s">
        <v>27</v>
      </c>
      <c r="C352" s="12">
        <v>15</v>
      </c>
      <c r="D352" s="12" t="str">
        <f>CONCATENATE(A352,B352,C352)</f>
        <v>Com ABAPC415</v>
      </c>
      <c r="E352" s="5">
        <v>5025159</v>
      </c>
      <c r="F352" s="13">
        <f>AVERAGE(E350:E352)</f>
        <v>4928766</v>
      </c>
      <c r="G352" s="13">
        <f>STDEV(E350:E352)/F352*100</f>
        <v>4.8748235936631872</v>
      </c>
      <c r="H352" s="13">
        <f>F352-$F$340</f>
        <v>-1008202</v>
      </c>
    </row>
    <row r="353" spans="1:8" ht="12.75" x14ac:dyDescent="0.2">
      <c r="A353" s="16" t="s">
        <v>39</v>
      </c>
      <c r="B353" s="16" t="s">
        <v>28</v>
      </c>
      <c r="C353" s="12">
        <v>15</v>
      </c>
      <c r="D353" s="12"/>
      <c r="E353" s="5">
        <v>5960310</v>
      </c>
    </row>
    <row r="354" spans="1:8" ht="12.75" x14ac:dyDescent="0.2">
      <c r="A354" s="16" t="s">
        <v>39</v>
      </c>
      <c r="B354" s="16" t="s">
        <v>28</v>
      </c>
      <c r="C354" s="12">
        <v>15</v>
      </c>
      <c r="D354" s="12"/>
      <c r="E354" s="5">
        <v>5898195</v>
      </c>
    </row>
    <row r="355" spans="1:8" ht="12.75" x14ac:dyDescent="0.2">
      <c r="A355" s="16" t="s">
        <v>39</v>
      </c>
      <c r="B355" s="16" t="s">
        <v>28</v>
      </c>
      <c r="C355" s="12">
        <v>15</v>
      </c>
      <c r="D355" s="12" t="str">
        <f>CONCATENATE(A355,B355,C355)</f>
        <v>Com ABAPC515</v>
      </c>
      <c r="E355" s="5">
        <v>5921850</v>
      </c>
      <c r="F355" s="13">
        <f>AVERAGE(E353:E355)</f>
        <v>5926785</v>
      </c>
      <c r="G355" s="13">
        <f>STDEV(E353:E355)/F355*100</f>
        <v>0.52895765602801303</v>
      </c>
      <c r="H355" s="13">
        <f>F355-$F$340</f>
        <v>-10183</v>
      </c>
    </row>
    <row r="356" spans="1:8" ht="12.75" x14ac:dyDescent="0.2">
      <c r="A356" s="16" t="s">
        <v>39</v>
      </c>
      <c r="B356" s="16" t="s">
        <v>29</v>
      </c>
      <c r="C356" s="12">
        <v>15</v>
      </c>
      <c r="D356" s="12"/>
      <c r="E356" s="6">
        <v>6470109</v>
      </c>
    </row>
    <row r="357" spans="1:8" ht="12.75" x14ac:dyDescent="0.2">
      <c r="A357" s="16" t="s">
        <v>39</v>
      </c>
      <c r="B357" s="16" t="s">
        <v>29</v>
      </c>
      <c r="C357" s="12">
        <v>15</v>
      </c>
      <c r="D357" s="12"/>
      <c r="E357" s="6">
        <v>6106716</v>
      </c>
    </row>
    <row r="358" spans="1:8" ht="12.75" x14ac:dyDescent="0.2">
      <c r="A358" s="16" t="s">
        <v>39</v>
      </c>
      <c r="B358" s="16" t="s">
        <v>29</v>
      </c>
      <c r="C358" s="12">
        <v>15</v>
      </c>
      <c r="D358" s="12" t="str">
        <f>CONCATENATE(A358,B358,C358)</f>
        <v>Com ABAP1BP3_115</v>
      </c>
      <c r="E358" s="6">
        <v>6264540</v>
      </c>
      <c r="F358" s="13">
        <f>AVERAGE(E356:E358)</f>
        <v>6280455</v>
      </c>
      <c r="G358" s="13">
        <f>STDEV(E356:E358)/F358*100</f>
        <v>2.9013583396148159</v>
      </c>
      <c r="H358" s="13">
        <f>F358-$F$340</f>
        <v>343487</v>
      </c>
    </row>
    <row r="359" spans="1:8" ht="12.75" x14ac:dyDescent="0.2">
      <c r="A359" s="16" t="s">
        <v>39</v>
      </c>
      <c r="B359" s="16" t="s">
        <v>30</v>
      </c>
      <c r="C359" s="12">
        <v>15</v>
      </c>
      <c r="D359" s="12"/>
      <c r="E359" s="6">
        <v>7706658</v>
      </c>
    </row>
    <row r="360" spans="1:8" ht="12.75" x14ac:dyDescent="0.2">
      <c r="A360" s="16" t="s">
        <v>39</v>
      </c>
      <c r="B360" s="16" t="s">
        <v>30</v>
      </c>
      <c r="C360" s="12">
        <v>15</v>
      </c>
      <c r="D360" s="12"/>
      <c r="E360" s="6">
        <v>7646930</v>
      </c>
    </row>
    <row r="361" spans="1:8" ht="12.75" x14ac:dyDescent="0.2">
      <c r="A361" s="16" t="s">
        <v>39</v>
      </c>
      <c r="B361" s="16" t="s">
        <v>30</v>
      </c>
      <c r="C361" s="12">
        <v>15</v>
      </c>
      <c r="D361" s="12" t="str">
        <f>CONCATENATE(A361,B361,C361)</f>
        <v>Com ABAP1BP3_215</v>
      </c>
      <c r="E361" s="6">
        <v>6277806</v>
      </c>
      <c r="F361" s="13">
        <f>AVERAGE(E359:E361)</f>
        <v>7210464.666666667</v>
      </c>
      <c r="G361" s="23">
        <f>STDEV(E359:E361)/F361*100</f>
        <v>11.209513403808893</v>
      </c>
      <c r="H361" s="13">
        <f>F361-$F$340</f>
        <v>1273496.666666667</v>
      </c>
    </row>
    <row r="362" spans="1:8" ht="12.75" x14ac:dyDescent="0.2">
      <c r="A362" s="16" t="s">
        <v>39</v>
      </c>
      <c r="B362" s="16" t="s">
        <v>31</v>
      </c>
      <c r="C362" s="12">
        <v>15</v>
      </c>
      <c r="D362" s="12"/>
      <c r="E362" s="6">
        <v>7114391</v>
      </c>
    </row>
    <row r="363" spans="1:8" ht="12.75" x14ac:dyDescent="0.2">
      <c r="A363" s="16" t="s">
        <v>39</v>
      </c>
      <c r="B363" s="16" t="s">
        <v>31</v>
      </c>
      <c r="C363" s="12">
        <v>15</v>
      </c>
      <c r="D363" s="12"/>
      <c r="E363" s="6">
        <v>6586879</v>
      </c>
    </row>
    <row r="364" spans="1:8" ht="12.75" x14ac:dyDescent="0.2">
      <c r="A364" s="16" t="s">
        <v>39</v>
      </c>
      <c r="B364" s="16" t="s">
        <v>31</v>
      </c>
      <c r="C364" s="12">
        <v>15</v>
      </c>
      <c r="D364" s="12" t="str">
        <f>CONCATENATE(A364,B364,C364)</f>
        <v>Com ABAP1BP3_315</v>
      </c>
      <c r="E364" s="6">
        <v>5418182</v>
      </c>
      <c r="F364" s="13">
        <f>AVERAGE(E362:E364)</f>
        <v>6373150.666666667</v>
      </c>
      <c r="G364" s="23">
        <f>STDEV(E362:E364)/F364*100</f>
        <v>13.620695521312861</v>
      </c>
      <c r="H364" s="13">
        <f>F364-$F$340</f>
        <v>436182.66666666698</v>
      </c>
    </row>
    <row r="365" spans="1:8" ht="12.75" x14ac:dyDescent="0.2">
      <c r="A365" s="16" t="s">
        <v>39</v>
      </c>
      <c r="B365" s="16" t="s">
        <v>32</v>
      </c>
      <c r="C365" s="12">
        <v>15</v>
      </c>
      <c r="D365" s="12"/>
      <c r="E365" s="6">
        <v>4703510</v>
      </c>
    </row>
    <row r="366" spans="1:8" ht="12.75" x14ac:dyDescent="0.2">
      <c r="A366" s="16" t="s">
        <v>39</v>
      </c>
      <c r="B366" s="16" t="s">
        <v>32</v>
      </c>
      <c r="C366" s="12">
        <v>15</v>
      </c>
      <c r="D366" s="12"/>
      <c r="E366" s="6">
        <v>5163388</v>
      </c>
    </row>
    <row r="367" spans="1:8" ht="12.75" x14ac:dyDescent="0.2">
      <c r="A367" s="16" t="s">
        <v>39</v>
      </c>
      <c r="B367" s="16" t="s">
        <v>32</v>
      </c>
      <c r="C367" s="12">
        <v>15</v>
      </c>
      <c r="D367" s="12" t="str">
        <f>CONCATENATE(A367,B367,C367)</f>
        <v>Com ABAP1BP3_415</v>
      </c>
      <c r="E367" s="6">
        <v>5445511</v>
      </c>
      <c r="F367" s="13">
        <f>AVERAGE(E365:E367)</f>
        <v>5104136.333333333</v>
      </c>
      <c r="G367" s="13">
        <f>STDEV(E365:E367)/F367*100</f>
        <v>7.3378192093907764</v>
      </c>
      <c r="H367" s="13">
        <f>F367-$F$340</f>
        <v>-832831.66666666698</v>
      </c>
    </row>
    <row r="368" spans="1:8" ht="12.75" x14ac:dyDescent="0.2">
      <c r="A368" s="16" t="s">
        <v>39</v>
      </c>
      <c r="B368" s="16" t="s">
        <v>33</v>
      </c>
      <c r="C368" s="12">
        <v>15</v>
      </c>
      <c r="D368" s="12"/>
      <c r="E368" s="6">
        <v>4678899</v>
      </c>
    </row>
    <row r="369" spans="1:8" ht="12.75" x14ac:dyDescent="0.2">
      <c r="A369" s="16" t="s">
        <v>39</v>
      </c>
      <c r="B369" s="16" t="s">
        <v>33</v>
      </c>
      <c r="C369" s="12">
        <v>15</v>
      </c>
      <c r="D369" s="12"/>
      <c r="E369" s="6">
        <v>4965417</v>
      </c>
    </row>
    <row r="370" spans="1:8" ht="12.75" x14ac:dyDescent="0.2">
      <c r="A370" s="16" t="s">
        <v>39</v>
      </c>
      <c r="B370" s="16" t="s">
        <v>33</v>
      </c>
      <c r="C370" s="12">
        <v>15</v>
      </c>
      <c r="D370" s="12" t="str">
        <f>CONCATENATE(A370,B370,C370)</f>
        <v>Com ABAP1BP3_515</v>
      </c>
      <c r="E370" s="6">
        <v>4802213</v>
      </c>
      <c r="F370" s="13">
        <f>AVERAGE(E368:E370)</f>
        <v>4815509.666666667</v>
      </c>
      <c r="G370" s="13">
        <f>STDEV(E368:E370)/F370*100</f>
        <v>2.9845450736436687</v>
      </c>
      <c r="H370" s="13">
        <f>F370-$F$340</f>
        <v>-1121458.333333333</v>
      </c>
    </row>
    <row r="371" spans="1:8" ht="12.75" x14ac:dyDescent="0.2">
      <c r="A371" s="16" t="s">
        <v>39</v>
      </c>
      <c r="B371" s="16" t="s">
        <v>34</v>
      </c>
      <c r="C371" s="12">
        <v>15</v>
      </c>
      <c r="D371" s="12"/>
      <c r="E371" s="7">
        <v>6307660</v>
      </c>
    </row>
    <row r="372" spans="1:8" ht="12.75" x14ac:dyDescent="0.2">
      <c r="A372" s="16" t="s">
        <v>39</v>
      </c>
      <c r="B372" s="16" t="s">
        <v>34</v>
      </c>
      <c r="C372" s="12">
        <v>15</v>
      </c>
      <c r="D372" s="12"/>
      <c r="E372" s="7">
        <v>6050053</v>
      </c>
    </row>
    <row r="373" spans="1:8" ht="12.75" x14ac:dyDescent="0.2">
      <c r="A373" s="16" t="s">
        <v>39</v>
      </c>
      <c r="B373" s="16" t="s">
        <v>34</v>
      </c>
      <c r="C373" s="12">
        <v>15</v>
      </c>
      <c r="D373" s="12" t="str">
        <f>CONCATENATE(A373,B373,C373)</f>
        <v>Com ABAP10BP3_115</v>
      </c>
      <c r="E373" s="7">
        <v>6656347</v>
      </c>
      <c r="F373" s="13">
        <f>AVERAGE(E371:E373)</f>
        <v>6338020</v>
      </c>
      <c r="G373" s="13">
        <f>STDEV(E371:E373)/F373*100</f>
        <v>4.8009483252542147</v>
      </c>
      <c r="H373" s="13">
        <f>F373-$F$340</f>
        <v>401052</v>
      </c>
    </row>
    <row r="374" spans="1:8" ht="12.75" x14ac:dyDescent="0.2">
      <c r="A374" s="16" t="s">
        <v>39</v>
      </c>
      <c r="B374" s="16" t="s">
        <v>35</v>
      </c>
      <c r="C374" s="12">
        <v>15</v>
      </c>
      <c r="D374" s="12"/>
      <c r="E374" s="7">
        <v>5640935</v>
      </c>
    </row>
    <row r="375" spans="1:8" ht="12.75" x14ac:dyDescent="0.2">
      <c r="A375" s="16" t="s">
        <v>39</v>
      </c>
      <c r="B375" s="17" t="s">
        <v>35</v>
      </c>
      <c r="C375" s="12">
        <v>15</v>
      </c>
      <c r="D375" s="12"/>
      <c r="E375" s="7">
        <v>5428631</v>
      </c>
    </row>
    <row r="376" spans="1:8" ht="12.75" x14ac:dyDescent="0.2">
      <c r="A376" s="16" t="s">
        <v>39</v>
      </c>
      <c r="B376" s="17" t="s">
        <v>35</v>
      </c>
      <c r="C376" s="12">
        <v>15</v>
      </c>
      <c r="D376" s="12" t="str">
        <f>CONCATENATE(A376,B376,C376)</f>
        <v>Com ABAP10BP3_215</v>
      </c>
      <c r="E376" s="7">
        <v>4999705</v>
      </c>
      <c r="F376" s="13">
        <f>AVERAGE(E374:E376)</f>
        <v>5356423.666666667</v>
      </c>
      <c r="G376" s="13">
        <f>STDEV(E374:E376)/F376*100</f>
        <v>6.0984048032403271</v>
      </c>
      <c r="H376" s="13">
        <f>F376-$F$340</f>
        <v>-580544.33333333302</v>
      </c>
    </row>
    <row r="377" spans="1:8" ht="12.75" x14ac:dyDescent="0.2">
      <c r="A377" s="16" t="s">
        <v>39</v>
      </c>
      <c r="B377" s="17" t="s">
        <v>36</v>
      </c>
      <c r="C377" s="12">
        <v>15</v>
      </c>
      <c r="D377" s="12"/>
      <c r="E377" s="7">
        <v>14250936</v>
      </c>
    </row>
    <row r="378" spans="1:8" ht="12.75" x14ac:dyDescent="0.2">
      <c r="A378" s="16" t="s">
        <v>39</v>
      </c>
      <c r="B378" s="17" t="s">
        <v>36</v>
      </c>
      <c r="C378" s="12">
        <v>15</v>
      </c>
      <c r="D378" s="12"/>
      <c r="E378" s="7">
        <v>13690855</v>
      </c>
    </row>
    <row r="379" spans="1:8" ht="12.75" x14ac:dyDescent="0.2">
      <c r="A379" s="16" t="s">
        <v>39</v>
      </c>
      <c r="B379" s="17" t="s">
        <v>36</v>
      </c>
      <c r="C379" s="12">
        <v>15</v>
      </c>
      <c r="D379" s="12" t="str">
        <f>CONCATENATE(A379,B379,C379)</f>
        <v>Com ABAP10BP3_315</v>
      </c>
      <c r="E379" s="7">
        <v>13765773</v>
      </c>
      <c r="F379" s="13">
        <f>AVERAGE(E377:E379)</f>
        <v>13902521.333333334</v>
      </c>
      <c r="G379" s="13">
        <f>STDEV(E377:E379)/F379*100</f>
        <v>2.1870294442680365</v>
      </c>
      <c r="H379" s="13">
        <f>F379-$F$340</f>
        <v>7965553.333333334</v>
      </c>
    </row>
    <row r="380" spans="1:8" ht="12.75" x14ac:dyDescent="0.2">
      <c r="A380" s="16" t="s">
        <v>39</v>
      </c>
      <c r="B380" s="17" t="s">
        <v>37</v>
      </c>
      <c r="C380" s="12">
        <v>15</v>
      </c>
      <c r="D380" s="12"/>
      <c r="E380" s="7">
        <v>7315241</v>
      </c>
    </row>
    <row r="381" spans="1:8" ht="12.75" x14ac:dyDescent="0.2">
      <c r="A381" s="16" t="s">
        <v>39</v>
      </c>
      <c r="B381" s="17" t="s">
        <v>37</v>
      </c>
      <c r="C381" s="12">
        <v>15</v>
      </c>
      <c r="D381" s="12"/>
      <c r="E381" s="7">
        <v>6320232</v>
      </c>
    </row>
    <row r="382" spans="1:8" ht="12.75" x14ac:dyDescent="0.2">
      <c r="A382" s="16" t="s">
        <v>39</v>
      </c>
      <c r="B382" s="17" t="s">
        <v>37</v>
      </c>
      <c r="C382" s="12">
        <v>15</v>
      </c>
      <c r="D382" s="12" t="str">
        <f>CONCATENATE(A382,B382,C382)</f>
        <v>Com ABAP10BP3_415</v>
      </c>
      <c r="E382" s="7">
        <v>6680148</v>
      </c>
      <c r="F382" s="13">
        <f>AVERAGE(E380:E382)</f>
        <v>6771873.666666667</v>
      </c>
      <c r="G382" s="13">
        <f>STDEV(E380:E382)/F382*100</f>
        <v>7.4396904283903336</v>
      </c>
      <c r="H382" s="13">
        <f>F382-$F$340</f>
        <v>834905.66666666698</v>
      </c>
    </row>
    <row r="383" spans="1:8" ht="12.75" x14ac:dyDescent="0.2">
      <c r="A383" s="16" t="s">
        <v>39</v>
      </c>
      <c r="B383" s="17" t="s">
        <v>38</v>
      </c>
      <c r="C383" s="12">
        <v>15</v>
      </c>
      <c r="D383" s="12"/>
      <c r="E383" s="7">
        <v>4164726</v>
      </c>
    </row>
    <row r="384" spans="1:8" ht="12.75" x14ac:dyDescent="0.2">
      <c r="A384" s="16" t="s">
        <v>39</v>
      </c>
      <c r="B384" s="17" t="s">
        <v>38</v>
      </c>
      <c r="C384" s="12">
        <v>15</v>
      </c>
      <c r="D384" s="12"/>
      <c r="E384" s="7">
        <v>5359021</v>
      </c>
    </row>
    <row r="385" spans="1:8" ht="12.75" x14ac:dyDescent="0.2">
      <c r="A385" s="16" t="s">
        <v>39</v>
      </c>
      <c r="B385" s="17" t="s">
        <v>38</v>
      </c>
      <c r="C385" s="12">
        <v>15</v>
      </c>
      <c r="D385" s="12" t="str">
        <f>CONCATENATE(A385,B385,C385)</f>
        <v>Com ABAP10BP3_515</v>
      </c>
      <c r="E385" s="7">
        <v>4807238</v>
      </c>
      <c r="F385" s="13">
        <f>AVERAGE(E383:E385)</f>
        <v>4776995</v>
      </c>
      <c r="G385" s="23">
        <f>STDEV(E383:E385)/F385*100</f>
        <v>12.512502192892827</v>
      </c>
      <c r="H385" s="13">
        <f>F385-$F$340</f>
        <v>-1159973</v>
      </c>
    </row>
    <row r="386" spans="1:8" ht="12.75" x14ac:dyDescent="0.2">
      <c r="A386" s="11" t="s">
        <v>21</v>
      </c>
      <c r="B386" s="11" t="s">
        <v>22</v>
      </c>
      <c r="C386" s="12">
        <v>20</v>
      </c>
      <c r="D386" s="12"/>
      <c r="E386" s="4">
        <v>9773591</v>
      </c>
    </row>
    <row r="387" spans="1:8" ht="12.75" x14ac:dyDescent="0.2">
      <c r="A387" s="11" t="s">
        <v>21</v>
      </c>
      <c r="B387" s="11" t="s">
        <v>22</v>
      </c>
      <c r="C387" s="12">
        <v>20</v>
      </c>
      <c r="D387" s="12"/>
      <c r="E387" s="4">
        <v>9681177</v>
      </c>
    </row>
    <row r="388" spans="1:8" ht="12.75" x14ac:dyDescent="0.2">
      <c r="A388" s="11" t="s">
        <v>21</v>
      </c>
      <c r="B388" s="11" t="s">
        <v>22</v>
      </c>
      <c r="C388" s="12">
        <v>20</v>
      </c>
      <c r="D388" s="12" t="str">
        <f>CONCATENATE(A388,B388,C388)</f>
        <v>Sem ABAPbranco20</v>
      </c>
      <c r="E388" s="4">
        <v>8030366</v>
      </c>
      <c r="F388" s="13">
        <f>AVERAGE(E386:E388)</f>
        <v>9161711.333333334</v>
      </c>
      <c r="G388" s="13">
        <f>STDEV(E386:E388)/F388*100</f>
        <v>10.706108714591204</v>
      </c>
      <c r="H388" s="1" t="s">
        <v>23</v>
      </c>
    </row>
    <row r="389" spans="1:8" ht="12.75" x14ac:dyDescent="0.2">
      <c r="A389" s="11" t="s">
        <v>21</v>
      </c>
      <c r="B389" s="11" t="s">
        <v>24</v>
      </c>
      <c r="C389" s="12">
        <v>20</v>
      </c>
      <c r="D389" s="12"/>
      <c r="E389" s="5">
        <v>7956464</v>
      </c>
    </row>
    <row r="390" spans="1:8" ht="12.75" x14ac:dyDescent="0.2">
      <c r="A390" s="11" t="s">
        <v>21</v>
      </c>
      <c r="B390" s="11" t="s">
        <v>24</v>
      </c>
      <c r="C390" s="12">
        <v>20</v>
      </c>
      <c r="D390" s="12"/>
      <c r="E390" s="5">
        <v>8847858</v>
      </c>
    </row>
    <row r="391" spans="1:8" ht="12.75" x14ac:dyDescent="0.2">
      <c r="A391" s="11" t="s">
        <v>21</v>
      </c>
      <c r="B391" s="11" t="s">
        <v>24</v>
      </c>
      <c r="C391" s="12">
        <v>20</v>
      </c>
      <c r="D391" s="12" t="str">
        <f>CONCATENATE(A391,B391,C391)</f>
        <v>Sem ABAPC120</v>
      </c>
      <c r="E391" s="5">
        <v>8784555</v>
      </c>
      <c r="F391" s="13">
        <f>AVERAGE(E389:E391)</f>
        <v>8529625.666666666</v>
      </c>
      <c r="G391" s="13">
        <f>STDEV(E389:E391)/F391*100</f>
        <v>5.8312134453221383</v>
      </c>
      <c r="H391" s="13">
        <f>F391-$F$388</f>
        <v>-632085.66666666791</v>
      </c>
    </row>
    <row r="392" spans="1:8" ht="12.75" x14ac:dyDescent="0.2">
      <c r="A392" s="11" t="s">
        <v>21</v>
      </c>
      <c r="B392" s="11" t="s">
        <v>25</v>
      </c>
      <c r="C392" s="12">
        <v>20</v>
      </c>
      <c r="D392" s="12"/>
      <c r="E392" s="5">
        <v>7052306</v>
      </c>
    </row>
    <row r="393" spans="1:8" ht="12.75" x14ac:dyDescent="0.2">
      <c r="A393" s="11" t="s">
        <v>21</v>
      </c>
      <c r="B393" s="11" t="s">
        <v>25</v>
      </c>
      <c r="C393" s="12">
        <v>20</v>
      </c>
      <c r="D393" s="12"/>
      <c r="E393" s="5">
        <v>7045295</v>
      </c>
    </row>
    <row r="394" spans="1:8" ht="12.75" x14ac:dyDescent="0.2">
      <c r="A394" s="11" t="s">
        <v>21</v>
      </c>
      <c r="B394" s="11" t="s">
        <v>25</v>
      </c>
      <c r="C394" s="12">
        <v>20</v>
      </c>
      <c r="D394" s="12" t="str">
        <f>CONCATENATE(A394,B394,C394)</f>
        <v>Sem ABAPC220</v>
      </c>
      <c r="E394" s="5">
        <v>7048671</v>
      </c>
      <c r="F394" s="13">
        <f>AVERAGE(E392:E394)</f>
        <v>7048757.333333333</v>
      </c>
      <c r="G394" s="13">
        <f>STDEV(E392:E394)/F394*100</f>
        <v>4.9743480643717773E-2</v>
      </c>
      <c r="H394" s="13">
        <f>F394-$F$388</f>
        <v>-2112954.0000000009</v>
      </c>
    </row>
    <row r="395" spans="1:8" ht="12.75" x14ac:dyDescent="0.2">
      <c r="A395" s="11" t="s">
        <v>21</v>
      </c>
      <c r="B395" s="11" t="s">
        <v>26</v>
      </c>
      <c r="C395" s="12">
        <v>20</v>
      </c>
      <c r="D395" s="12"/>
      <c r="E395" s="5">
        <v>7033133</v>
      </c>
    </row>
    <row r="396" spans="1:8" ht="12.75" x14ac:dyDescent="0.2">
      <c r="A396" s="11" t="s">
        <v>21</v>
      </c>
      <c r="B396" s="11" t="s">
        <v>26</v>
      </c>
      <c r="C396" s="12">
        <v>20</v>
      </c>
      <c r="D396" s="12"/>
      <c r="E396" s="5">
        <v>6215375</v>
      </c>
    </row>
    <row r="397" spans="1:8" ht="12.75" x14ac:dyDescent="0.2">
      <c r="A397" s="11" t="s">
        <v>21</v>
      </c>
      <c r="B397" s="11" t="s">
        <v>26</v>
      </c>
      <c r="C397" s="12">
        <v>20</v>
      </c>
      <c r="D397" s="12" t="str">
        <f>CONCATENATE(A397,B397,C397)</f>
        <v>Sem ABAPC320</v>
      </c>
      <c r="E397" s="5">
        <v>6212341</v>
      </c>
      <c r="F397" s="13">
        <f>AVERAGE(E395:E397)</f>
        <v>6486949.666666667</v>
      </c>
      <c r="G397" s="13">
        <f>STDEV(E395:E397)/F397*100</f>
        <v>7.2917333831404445</v>
      </c>
      <c r="H397" s="13">
        <f>F397-$F$388</f>
        <v>-2674761.666666667</v>
      </c>
    </row>
    <row r="398" spans="1:8" ht="12.75" x14ac:dyDescent="0.2">
      <c r="A398" s="11" t="s">
        <v>21</v>
      </c>
      <c r="B398" s="11" t="s">
        <v>27</v>
      </c>
      <c r="C398" s="12">
        <v>20</v>
      </c>
      <c r="D398" s="12"/>
      <c r="E398" s="5">
        <v>5310760</v>
      </c>
    </row>
    <row r="399" spans="1:8" ht="12.75" x14ac:dyDescent="0.2">
      <c r="A399" s="11" t="s">
        <v>21</v>
      </c>
      <c r="B399" s="11" t="s">
        <v>27</v>
      </c>
      <c r="C399" s="12">
        <v>20</v>
      </c>
      <c r="D399" s="12"/>
      <c r="E399" s="5">
        <v>5402543</v>
      </c>
    </row>
    <row r="400" spans="1:8" ht="12.75" x14ac:dyDescent="0.2">
      <c r="A400" s="11" t="s">
        <v>21</v>
      </c>
      <c r="B400" s="11" t="s">
        <v>27</v>
      </c>
      <c r="C400" s="12">
        <v>20</v>
      </c>
      <c r="D400" s="12" t="str">
        <f>CONCATENATE(A400,B400,C400)</f>
        <v>Sem ABAPC420</v>
      </c>
      <c r="E400" s="5">
        <v>5079732</v>
      </c>
      <c r="F400" s="13">
        <f>AVERAGE(E398:E400)</f>
        <v>5264345</v>
      </c>
      <c r="G400" s="13">
        <f>STDEV(E398:E400)/F400*100</f>
        <v>3.1596618975856305</v>
      </c>
      <c r="H400" s="13">
        <f>F400-$F$388</f>
        <v>-3897366.333333334</v>
      </c>
    </row>
    <row r="401" spans="1:8" ht="12.75" x14ac:dyDescent="0.2">
      <c r="A401" s="11" t="s">
        <v>21</v>
      </c>
      <c r="B401" s="11" t="s">
        <v>28</v>
      </c>
      <c r="C401" s="12">
        <v>20</v>
      </c>
      <c r="D401" s="12"/>
      <c r="E401" s="5">
        <v>6967195</v>
      </c>
    </row>
    <row r="402" spans="1:8" ht="12.75" x14ac:dyDescent="0.2">
      <c r="A402" s="11" t="s">
        <v>21</v>
      </c>
      <c r="B402" s="11" t="s">
        <v>28</v>
      </c>
      <c r="C402" s="12">
        <v>20</v>
      </c>
      <c r="D402" s="12"/>
      <c r="E402" s="5">
        <v>7253634</v>
      </c>
    </row>
    <row r="403" spans="1:8" ht="12.75" x14ac:dyDescent="0.2">
      <c r="A403" s="11" t="s">
        <v>21</v>
      </c>
      <c r="B403" s="11" t="s">
        <v>28</v>
      </c>
      <c r="C403" s="12">
        <v>20</v>
      </c>
      <c r="D403" s="12" t="str">
        <f>CONCATENATE(A403,B403,C403)</f>
        <v>Sem ABAPC520</v>
      </c>
      <c r="E403" s="5">
        <v>6953189</v>
      </c>
      <c r="F403" s="13">
        <f>AVERAGE(E401:E403)</f>
        <v>7058006</v>
      </c>
      <c r="G403" s="13">
        <f>STDEV(E401:E403)/F403*100</f>
        <v>2.4024277102405036</v>
      </c>
      <c r="H403" s="13">
        <f>F403-$F$388</f>
        <v>-2103705.333333334</v>
      </c>
    </row>
    <row r="404" spans="1:8" ht="12.75" x14ac:dyDescent="0.2">
      <c r="A404" s="11" t="s">
        <v>21</v>
      </c>
      <c r="B404" s="11" t="s">
        <v>29</v>
      </c>
      <c r="C404" s="12">
        <v>20</v>
      </c>
      <c r="D404" s="12"/>
      <c r="E404" s="6">
        <v>6848418</v>
      </c>
    </row>
    <row r="405" spans="1:8" ht="12.75" x14ac:dyDescent="0.2">
      <c r="A405" s="11" t="s">
        <v>21</v>
      </c>
      <c r="B405" s="11" t="s">
        <v>29</v>
      </c>
      <c r="C405" s="12">
        <v>20</v>
      </c>
      <c r="D405" s="12"/>
      <c r="E405" s="6">
        <v>6840771</v>
      </c>
    </row>
    <row r="406" spans="1:8" ht="12.75" x14ac:dyDescent="0.2">
      <c r="A406" s="11" t="s">
        <v>21</v>
      </c>
      <c r="B406" s="11" t="s">
        <v>29</v>
      </c>
      <c r="C406" s="12">
        <v>20</v>
      </c>
      <c r="D406" s="12" t="str">
        <f>CONCATENATE(A406,B406,C406)</f>
        <v>Sem ABAP1BP3_120</v>
      </c>
      <c r="E406" s="6">
        <v>6268879</v>
      </c>
      <c r="F406" s="13">
        <f>AVERAGE(E404:E406)</f>
        <v>6652689.333333333</v>
      </c>
      <c r="G406" s="13">
        <f>STDEV(E404:E406)/F406*100</f>
        <v>4.9966483104002091</v>
      </c>
      <c r="H406" s="13">
        <f>F406-$F$388</f>
        <v>-2509022.0000000009</v>
      </c>
    </row>
    <row r="407" spans="1:8" ht="12.75" x14ac:dyDescent="0.2">
      <c r="A407" s="11" t="s">
        <v>21</v>
      </c>
      <c r="B407" s="11" t="s">
        <v>30</v>
      </c>
      <c r="C407" s="12">
        <v>20</v>
      </c>
      <c r="D407" s="12"/>
      <c r="E407" s="6">
        <v>7081586</v>
      </c>
    </row>
    <row r="408" spans="1:8" ht="12.75" x14ac:dyDescent="0.2">
      <c r="A408" s="11" t="s">
        <v>21</v>
      </c>
      <c r="B408" s="11" t="s">
        <v>30</v>
      </c>
      <c r="C408" s="12">
        <v>20</v>
      </c>
      <c r="D408" s="12"/>
      <c r="E408" s="6">
        <v>7697466</v>
      </c>
    </row>
    <row r="409" spans="1:8" ht="12.75" x14ac:dyDescent="0.2">
      <c r="A409" s="11" t="s">
        <v>21</v>
      </c>
      <c r="B409" s="11" t="s">
        <v>30</v>
      </c>
      <c r="C409" s="12">
        <v>20</v>
      </c>
      <c r="D409" s="12" t="str">
        <f>CONCATENATE(A409,B409,C409)</f>
        <v>Sem ABAP1BP3_220</v>
      </c>
      <c r="E409" s="6">
        <v>8565021</v>
      </c>
      <c r="F409" s="13">
        <f>AVERAGE(E407:E409)</f>
        <v>7781357.666666667</v>
      </c>
      <c r="G409" s="13">
        <f>STDEV(E407:E409)/F409*100</f>
        <v>9.5775986415994918</v>
      </c>
      <c r="H409" s="13">
        <f>F409-$F$388</f>
        <v>-1380353.666666667</v>
      </c>
    </row>
    <row r="410" spans="1:8" ht="12.75" x14ac:dyDescent="0.2">
      <c r="A410" s="11" t="s">
        <v>21</v>
      </c>
      <c r="B410" s="11" t="s">
        <v>31</v>
      </c>
      <c r="C410" s="12">
        <v>20</v>
      </c>
      <c r="D410" s="12"/>
      <c r="E410" s="6">
        <v>6272791</v>
      </c>
    </row>
    <row r="411" spans="1:8" ht="12.75" x14ac:dyDescent="0.2">
      <c r="A411" s="11" t="s">
        <v>21</v>
      </c>
      <c r="B411" s="11" t="s">
        <v>31</v>
      </c>
      <c r="C411" s="12">
        <v>20</v>
      </c>
      <c r="D411" s="12"/>
      <c r="E411" s="6">
        <v>6705118</v>
      </c>
    </row>
    <row r="412" spans="1:8" ht="12.75" x14ac:dyDescent="0.2">
      <c r="A412" s="11" t="s">
        <v>21</v>
      </c>
      <c r="B412" s="11" t="s">
        <v>31</v>
      </c>
      <c r="C412" s="12">
        <v>20</v>
      </c>
      <c r="D412" s="12" t="str">
        <f>CONCATENATE(A412,B412,C412)</f>
        <v>Sem ABAP1BP3_320</v>
      </c>
      <c r="E412" s="6">
        <v>6088597</v>
      </c>
      <c r="F412" s="13">
        <f>AVERAGE(E410:E412)</f>
        <v>6355502</v>
      </c>
      <c r="G412" s="13">
        <f>STDEV(E410:E412)/F412*100</f>
        <v>4.9795174173746837</v>
      </c>
      <c r="H412" s="13">
        <f>F412-$F$388</f>
        <v>-2806209.333333334</v>
      </c>
    </row>
    <row r="413" spans="1:8" ht="12.75" x14ac:dyDescent="0.2">
      <c r="A413" s="11" t="s">
        <v>21</v>
      </c>
      <c r="B413" s="11" t="s">
        <v>32</v>
      </c>
      <c r="C413" s="12">
        <v>20</v>
      </c>
      <c r="D413" s="12"/>
      <c r="E413" s="6">
        <v>5973630</v>
      </c>
    </row>
    <row r="414" spans="1:8" ht="12.75" x14ac:dyDescent="0.2">
      <c r="A414" s="11" t="s">
        <v>21</v>
      </c>
      <c r="B414" s="11" t="s">
        <v>32</v>
      </c>
      <c r="C414" s="12">
        <v>20</v>
      </c>
      <c r="D414" s="12"/>
      <c r="E414" s="6">
        <v>6122187</v>
      </c>
    </row>
    <row r="415" spans="1:8" ht="12.75" x14ac:dyDescent="0.2">
      <c r="A415" s="11" t="s">
        <v>21</v>
      </c>
      <c r="B415" s="11" t="s">
        <v>32</v>
      </c>
      <c r="C415" s="12">
        <v>20</v>
      </c>
      <c r="D415" s="12" t="str">
        <f>CONCATENATE(A415,B415,C415)</f>
        <v>Sem ABAP1BP3_420</v>
      </c>
      <c r="E415" s="6">
        <v>6376149</v>
      </c>
      <c r="F415" s="13">
        <f>AVERAGE(E413:E415)</f>
        <v>6157322</v>
      </c>
      <c r="G415" s="13">
        <f>STDEV(E413:E415)/F415*100</f>
        <v>3.3057658347243613</v>
      </c>
      <c r="H415" s="13">
        <f>F415-$F$388</f>
        <v>-3004389.333333334</v>
      </c>
    </row>
    <row r="416" spans="1:8" ht="12.75" x14ac:dyDescent="0.2">
      <c r="A416" s="11" t="s">
        <v>21</v>
      </c>
      <c r="B416" s="11" t="s">
        <v>33</v>
      </c>
      <c r="C416" s="12">
        <v>20</v>
      </c>
      <c r="D416" s="12"/>
      <c r="E416" s="6">
        <v>6218739</v>
      </c>
    </row>
    <row r="417" spans="1:8" ht="12.75" x14ac:dyDescent="0.2">
      <c r="A417" s="11" t="s">
        <v>21</v>
      </c>
      <c r="B417" s="11" t="s">
        <v>33</v>
      </c>
      <c r="C417" s="12">
        <v>20</v>
      </c>
      <c r="D417" s="12"/>
      <c r="E417" s="6">
        <v>5982204</v>
      </c>
    </row>
    <row r="418" spans="1:8" ht="12.75" x14ac:dyDescent="0.2">
      <c r="A418" s="11" t="s">
        <v>21</v>
      </c>
      <c r="B418" s="11" t="s">
        <v>33</v>
      </c>
      <c r="C418" s="12">
        <v>20</v>
      </c>
      <c r="D418" s="12" t="str">
        <f>CONCATENATE(A418,B418,C418)</f>
        <v>Sem ABAP1BP3_520</v>
      </c>
      <c r="E418" s="6">
        <v>5967204</v>
      </c>
      <c r="F418" s="13">
        <f>AVERAGE(E416:E418)</f>
        <v>6056049</v>
      </c>
      <c r="G418" s="13">
        <f>STDEV(E416:E418)/F418*100</f>
        <v>2.329788783868211</v>
      </c>
      <c r="H418" s="13">
        <f>F418-$F$388</f>
        <v>-3105662.333333334</v>
      </c>
    </row>
    <row r="419" spans="1:8" ht="12.75" x14ac:dyDescent="0.2">
      <c r="A419" s="11" t="s">
        <v>21</v>
      </c>
      <c r="B419" s="11" t="s">
        <v>34</v>
      </c>
      <c r="C419" s="12">
        <v>20</v>
      </c>
      <c r="D419" s="12"/>
      <c r="E419" s="7">
        <v>7247303</v>
      </c>
    </row>
    <row r="420" spans="1:8" ht="12.75" x14ac:dyDescent="0.2">
      <c r="A420" s="11" t="s">
        <v>21</v>
      </c>
      <c r="B420" s="11" t="s">
        <v>34</v>
      </c>
      <c r="C420" s="12">
        <v>20</v>
      </c>
      <c r="D420" s="12"/>
      <c r="E420" s="7">
        <v>7073726</v>
      </c>
    </row>
    <row r="421" spans="1:8" ht="12.75" x14ac:dyDescent="0.2">
      <c r="A421" s="11" t="s">
        <v>21</v>
      </c>
      <c r="B421" s="11" t="s">
        <v>34</v>
      </c>
      <c r="C421" s="12">
        <v>20</v>
      </c>
      <c r="D421" s="12" t="str">
        <f>CONCATENATE(A421,B421,C421)</f>
        <v>Sem ABAP10BP3_120</v>
      </c>
      <c r="E421" s="7">
        <v>7201636</v>
      </c>
      <c r="F421" s="13">
        <f>AVERAGE(E419:E421)</f>
        <v>7174221.666666667</v>
      </c>
      <c r="G421" s="13">
        <f>STDEV(E419:E421)/F421*100</f>
        <v>1.2541741824359447</v>
      </c>
      <c r="H421" s="13">
        <f>F421-$F$388</f>
        <v>-1987489.666666667</v>
      </c>
    </row>
    <row r="422" spans="1:8" ht="12.75" x14ac:dyDescent="0.2">
      <c r="A422" s="11" t="s">
        <v>21</v>
      </c>
      <c r="B422" s="11" t="s">
        <v>35</v>
      </c>
      <c r="C422" s="12">
        <v>20</v>
      </c>
      <c r="D422" s="12"/>
      <c r="E422" s="7">
        <v>6274345</v>
      </c>
    </row>
    <row r="423" spans="1:8" ht="12.75" x14ac:dyDescent="0.2">
      <c r="A423" s="11" t="s">
        <v>21</v>
      </c>
      <c r="B423" s="15" t="s">
        <v>35</v>
      </c>
      <c r="C423" s="12">
        <v>20</v>
      </c>
      <c r="D423" s="12"/>
      <c r="E423" s="7">
        <v>5210196</v>
      </c>
    </row>
    <row r="424" spans="1:8" ht="12.75" x14ac:dyDescent="0.2">
      <c r="A424" s="11" t="s">
        <v>21</v>
      </c>
      <c r="B424" s="15" t="s">
        <v>35</v>
      </c>
      <c r="C424" s="12">
        <v>20</v>
      </c>
      <c r="D424" s="12" t="str">
        <f>CONCATENATE(A424,B424,C424)</f>
        <v>Sem ABAP10BP3_220</v>
      </c>
      <c r="E424" s="7">
        <v>5314921</v>
      </c>
      <c r="F424" s="13">
        <f>AVERAGE(E422:E424)</f>
        <v>5599820.666666667</v>
      </c>
      <c r="G424" s="13">
        <f>STDEV(E422:E424)/F424*100</f>
        <v>10.473502320717774</v>
      </c>
      <c r="H424" s="13">
        <f>F424-$F$388</f>
        <v>-3561890.666666667</v>
      </c>
    </row>
    <row r="425" spans="1:8" ht="12.75" x14ac:dyDescent="0.2">
      <c r="A425" s="11" t="s">
        <v>21</v>
      </c>
      <c r="B425" s="15" t="s">
        <v>36</v>
      </c>
      <c r="C425" s="12">
        <v>20</v>
      </c>
      <c r="D425" s="12"/>
      <c r="E425" s="7">
        <v>14408103</v>
      </c>
    </row>
    <row r="426" spans="1:8" ht="12.75" x14ac:dyDescent="0.2">
      <c r="A426" s="11" t="s">
        <v>21</v>
      </c>
      <c r="B426" s="15" t="s">
        <v>36</v>
      </c>
      <c r="C426" s="12">
        <v>20</v>
      </c>
      <c r="D426" s="12"/>
      <c r="E426" s="7">
        <v>14592680</v>
      </c>
    </row>
    <row r="427" spans="1:8" ht="12.75" x14ac:dyDescent="0.2">
      <c r="A427" s="11" t="s">
        <v>21</v>
      </c>
      <c r="B427" s="15" t="s">
        <v>36</v>
      </c>
      <c r="C427" s="12">
        <v>20</v>
      </c>
      <c r="D427" s="12" t="str">
        <f>CONCATENATE(A427,B427,C427)</f>
        <v>Sem ABAP10BP3_320</v>
      </c>
      <c r="E427" s="7">
        <v>16018102</v>
      </c>
      <c r="F427" s="13">
        <f>AVERAGE(E425:E427)</f>
        <v>15006295</v>
      </c>
      <c r="G427" s="13">
        <f>STDEV(E425:E427)/F427*100</f>
        <v>5.8715170464872513</v>
      </c>
      <c r="H427" s="13">
        <f>F427-$F$388</f>
        <v>5844583.666666666</v>
      </c>
    </row>
    <row r="428" spans="1:8" ht="12.75" x14ac:dyDescent="0.2">
      <c r="A428" s="11" t="s">
        <v>21</v>
      </c>
      <c r="B428" s="15" t="s">
        <v>37</v>
      </c>
      <c r="C428" s="12">
        <v>20</v>
      </c>
      <c r="D428" s="12"/>
      <c r="E428" s="7">
        <v>9656128</v>
      </c>
    </row>
    <row r="429" spans="1:8" ht="12.75" x14ac:dyDescent="0.2">
      <c r="A429" s="11" t="s">
        <v>21</v>
      </c>
      <c r="B429" s="15" t="s">
        <v>37</v>
      </c>
      <c r="C429" s="12">
        <v>20</v>
      </c>
      <c r="D429" s="12"/>
      <c r="E429" s="7">
        <v>7920590</v>
      </c>
    </row>
    <row r="430" spans="1:8" ht="12.75" x14ac:dyDescent="0.2">
      <c r="A430" s="11" t="s">
        <v>21</v>
      </c>
      <c r="B430" s="15" t="s">
        <v>37</v>
      </c>
      <c r="C430" s="12">
        <v>20</v>
      </c>
      <c r="D430" s="12" t="str">
        <f>CONCATENATE(A430,B430,C430)</f>
        <v>Sem ABAP10BP3_420</v>
      </c>
      <c r="E430" s="7">
        <v>7874833</v>
      </c>
      <c r="F430" s="13">
        <f>AVERAGE(E428:E430)</f>
        <v>8483850.333333334</v>
      </c>
      <c r="G430" s="23">
        <f>STDEV(E428:E430)/F430*100</f>
        <v>11.969565182809619</v>
      </c>
      <c r="H430" s="13">
        <f>F430-$F$388</f>
        <v>-677861</v>
      </c>
    </row>
    <row r="431" spans="1:8" ht="12.75" x14ac:dyDescent="0.2">
      <c r="A431" s="11" t="s">
        <v>21</v>
      </c>
      <c r="B431" s="15" t="s">
        <v>38</v>
      </c>
      <c r="C431" s="12">
        <v>20</v>
      </c>
      <c r="D431" s="12"/>
      <c r="E431" s="7">
        <v>5995523</v>
      </c>
    </row>
    <row r="432" spans="1:8" ht="12.75" x14ac:dyDescent="0.2">
      <c r="A432" s="11" t="s">
        <v>21</v>
      </c>
      <c r="B432" s="15" t="s">
        <v>38</v>
      </c>
      <c r="C432" s="12">
        <v>20</v>
      </c>
      <c r="D432" s="12"/>
      <c r="E432" s="7">
        <v>5896611</v>
      </c>
    </row>
    <row r="433" spans="1:8" ht="12.75" x14ac:dyDescent="0.2">
      <c r="A433" s="11" t="s">
        <v>21</v>
      </c>
      <c r="B433" s="15" t="s">
        <v>38</v>
      </c>
      <c r="C433" s="12">
        <v>20</v>
      </c>
      <c r="D433" s="12" t="str">
        <f>CONCATENATE(A433,B433,C433)</f>
        <v>Sem ABAP10BP3_520</v>
      </c>
      <c r="E433" s="7">
        <v>5779915</v>
      </c>
      <c r="F433" s="13">
        <f>AVERAGE(E431:E433)</f>
        <v>5890683</v>
      </c>
      <c r="G433" s="13">
        <f>STDEV(E431:E433)/F433*100</f>
        <v>1.8321503740189264</v>
      </c>
      <c r="H433" s="13">
        <f>F433-$F$388</f>
        <v>-3271028.333333334</v>
      </c>
    </row>
    <row r="434" spans="1:8" ht="12.75" x14ac:dyDescent="0.2">
      <c r="A434" s="16" t="s">
        <v>39</v>
      </c>
      <c r="B434" s="16" t="s">
        <v>22</v>
      </c>
      <c r="C434" s="12">
        <v>20</v>
      </c>
      <c r="D434" s="12"/>
      <c r="E434" s="4">
        <v>5501296</v>
      </c>
    </row>
    <row r="435" spans="1:8" ht="12.75" x14ac:dyDescent="0.2">
      <c r="A435" s="16" t="s">
        <v>39</v>
      </c>
      <c r="B435" s="16" t="s">
        <v>22</v>
      </c>
      <c r="C435" s="12">
        <v>20</v>
      </c>
      <c r="D435" s="12"/>
      <c r="E435" s="4">
        <v>6243703</v>
      </c>
    </row>
    <row r="436" spans="1:8" ht="12.75" x14ac:dyDescent="0.2">
      <c r="A436" s="16" t="s">
        <v>39</v>
      </c>
      <c r="B436" s="16" t="s">
        <v>22</v>
      </c>
      <c r="C436" s="12">
        <v>20</v>
      </c>
      <c r="D436" s="12" t="str">
        <f>CONCATENATE(A436,B436,C436)</f>
        <v>Com ABAPbranco20</v>
      </c>
      <c r="E436" s="4">
        <v>6548336</v>
      </c>
      <c r="F436" s="13">
        <f>AVERAGE(E434:E436)</f>
        <v>6097778.333333333</v>
      </c>
      <c r="G436" s="13">
        <f>STDEV(E434:E436)/F436*100</f>
        <v>8.8320207962977424</v>
      </c>
      <c r="H436" s="1" t="s">
        <v>23</v>
      </c>
    </row>
    <row r="437" spans="1:8" ht="12.75" x14ac:dyDescent="0.2">
      <c r="A437" s="16" t="s">
        <v>39</v>
      </c>
      <c r="B437" s="16" t="s">
        <v>24</v>
      </c>
      <c r="C437" s="12">
        <v>20</v>
      </c>
      <c r="D437" s="12"/>
      <c r="E437" s="5">
        <v>9144400</v>
      </c>
    </row>
    <row r="438" spans="1:8" ht="12.75" x14ac:dyDescent="0.2">
      <c r="A438" s="16" t="s">
        <v>39</v>
      </c>
      <c r="B438" s="16" t="s">
        <v>24</v>
      </c>
      <c r="C438" s="12">
        <v>20</v>
      </c>
      <c r="D438" s="12"/>
      <c r="E438" s="5">
        <v>8870010</v>
      </c>
    </row>
    <row r="439" spans="1:8" ht="12.75" x14ac:dyDescent="0.2">
      <c r="A439" s="16" t="s">
        <v>39</v>
      </c>
      <c r="B439" s="16" t="s">
        <v>24</v>
      </c>
      <c r="C439" s="12">
        <v>20</v>
      </c>
      <c r="D439" s="12" t="str">
        <f>CONCATENATE(A439,B439,C439)</f>
        <v>Com ABAPC120</v>
      </c>
      <c r="E439" s="5">
        <v>8547839</v>
      </c>
      <c r="F439" s="13">
        <f>AVERAGE(E437:E439)</f>
        <v>8854083</v>
      </c>
      <c r="G439" s="13">
        <f>STDEV(E437:E439)/F439*100</f>
        <v>3.3724468617167407</v>
      </c>
      <c r="H439" s="13">
        <f>F439-$F$436</f>
        <v>2756304.666666667</v>
      </c>
    </row>
    <row r="440" spans="1:8" ht="12.75" x14ac:dyDescent="0.2">
      <c r="A440" s="16" t="s">
        <v>39</v>
      </c>
      <c r="B440" s="16" t="s">
        <v>25</v>
      </c>
      <c r="C440" s="12">
        <v>20</v>
      </c>
      <c r="D440" s="12"/>
      <c r="E440" s="5">
        <v>6732374</v>
      </c>
    </row>
    <row r="441" spans="1:8" ht="12.75" x14ac:dyDescent="0.2">
      <c r="A441" s="16" t="s">
        <v>39</v>
      </c>
      <c r="B441" s="16" t="s">
        <v>25</v>
      </c>
      <c r="C441" s="12">
        <v>20</v>
      </c>
      <c r="D441" s="12"/>
      <c r="E441" s="5">
        <v>6410144</v>
      </c>
    </row>
    <row r="442" spans="1:8" ht="12.75" x14ac:dyDescent="0.2">
      <c r="A442" s="16" t="s">
        <v>39</v>
      </c>
      <c r="B442" s="16" t="s">
        <v>25</v>
      </c>
      <c r="C442" s="12">
        <v>20</v>
      </c>
      <c r="D442" s="12" t="str">
        <f>CONCATENATE(A442,B442,C442)</f>
        <v>Com ABAPC220</v>
      </c>
      <c r="E442" s="5">
        <v>6847885</v>
      </c>
      <c r="F442" s="13">
        <f>AVERAGE(E440:E442)</f>
        <v>6663467.666666667</v>
      </c>
      <c r="G442" s="13">
        <f>STDEV(E440:E442)/F442*100</f>
        <v>3.4045303000150517</v>
      </c>
      <c r="H442" s="13">
        <f>F442-$F$436</f>
        <v>565689.33333333395</v>
      </c>
    </row>
    <row r="443" spans="1:8" ht="12.75" x14ac:dyDescent="0.2">
      <c r="A443" s="16" t="s">
        <v>39</v>
      </c>
      <c r="B443" s="16" t="s">
        <v>26</v>
      </c>
      <c r="C443" s="12">
        <v>20</v>
      </c>
      <c r="D443" s="12"/>
      <c r="E443" s="5">
        <v>6010835</v>
      </c>
    </row>
    <row r="444" spans="1:8" ht="12.75" x14ac:dyDescent="0.2">
      <c r="A444" s="16" t="s">
        <v>39</v>
      </c>
      <c r="B444" s="16" t="s">
        <v>26</v>
      </c>
      <c r="C444" s="12">
        <v>20</v>
      </c>
      <c r="D444" s="12"/>
      <c r="E444" s="5">
        <v>5824350</v>
      </c>
    </row>
    <row r="445" spans="1:8" ht="12.75" x14ac:dyDescent="0.2">
      <c r="A445" s="16" t="s">
        <v>39</v>
      </c>
      <c r="B445" s="16" t="s">
        <v>26</v>
      </c>
      <c r="C445" s="12">
        <v>20</v>
      </c>
      <c r="D445" s="12" t="str">
        <f>CONCATENATE(A445,B445,C445)</f>
        <v>Com ABAPC320</v>
      </c>
      <c r="E445" s="5">
        <v>6548073</v>
      </c>
      <c r="F445" s="13">
        <f>AVERAGE(E443:E445)</f>
        <v>6127752.666666667</v>
      </c>
      <c r="G445" s="13">
        <f>STDEV(E443:E445)/F445*100</f>
        <v>6.1321115595271909</v>
      </c>
      <c r="H445" s="13">
        <f>F445-$F$436</f>
        <v>29974.333333333954</v>
      </c>
    </row>
    <row r="446" spans="1:8" ht="12.75" x14ac:dyDescent="0.2">
      <c r="A446" s="16" t="s">
        <v>39</v>
      </c>
      <c r="B446" s="16" t="s">
        <v>27</v>
      </c>
      <c r="C446" s="12">
        <v>20</v>
      </c>
      <c r="D446" s="12"/>
      <c r="E446" s="5">
        <v>5867921</v>
      </c>
    </row>
    <row r="447" spans="1:8" ht="12.75" x14ac:dyDescent="0.2">
      <c r="A447" s="16" t="s">
        <v>39</v>
      </c>
      <c r="B447" s="16" t="s">
        <v>27</v>
      </c>
      <c r="C447" s="12">
        <v>20</v>
      </c>
      <c r="D447" s="12"/>
      <c r="E447" s="5">
        <v>6122443</v>
      </c>
    </row>
    <row r="448" spans="1:8" ht="12.75" x14ac:dyDescent="0.2">
      <c r="A448" s="16" t="s">
        <v>39</v>
      </c>
      <c r="B448" s="16" t="s">
        <v>27</v>
      </c>
      <c r="C448" s="12">
        <v>20</v>
      </c>
      <c r="D448" s="12" t="str">
        <f>CONCATENATE(A448,B448,C448)</f>
        <v>Com ABAPC420</v>
      </c>
      <c r="E448" s="5">
        <v>6037226</v>
      </c>
      <c r="F448" s="13">
        <f>AVERAGE(E446:E448)</f>
        <v>6009196.666666667</v>
      </c>
      <c r="G448" s="13">
        <f>STDEV(E446:E448)/F448*100</f>
        <v>2.1559516279139967</v>
      </c>
      <c r="H448" s="13">
        <f>F448-$F$436</f>
        <v>-88581.666666666046</v>
      </c>
    </row>
    <row r="449" spans="1:8" ht="12.75" x14ac:dyDescent="0.2">
      <c r="A449" s="16" t="s">
        <v>39</v>
      </c>
      <c r="B449" s="16" t="s">
        <v>28</v>
      </c>
      <c r="C449" s="12">
        <v>20</v>
      </c>
      <c r="D449" s="12"/>
      <c r="E449" s="5">
        <v>7389295</v>
      </c>
    </row>
    <row r="450" spans="1:8" ht="12.75" x14ac:dyDescent="0.2">
      <c r="A450" s="16" t="s">
        <v>39</v>
      </c>
      <c r="B450" s="16" t="s">
        <v>28</v>
      </c>
      <c r="C450" s="12">
        <v>20</v>
      </c>
      <c r="D450" s="12"/>
      <c r="E450" s="5">
        <v>7290067</v>
      </c>
    </row>
    <row r="451" spans="1:8" ht="12.75" x14ac:dyDescent="0.2">
      <c r="A451" s="16" t="s">
        <v>39</v>
      </c>
      <c r="B451" s="16" t="s">
        <v>28</v>
      </c>
      <c r="C451" s="12">
        <v>20</v>
      </c>
      <c r="D451" s="12" t="str">
        <f>CONCATENATE(A451,B451,C451)</f>
        <v>Com ABAPC520</v>
      </c>
      <c r="E451" s="5">
        <v>7166055</v>
      </c>
      <c r="F451" s="13">
        <f>AVERAGE(E449:E451)</f>
        <v>7281805.666666667</v>
      </c>
      <c r="G451" s="13">
        <f>STDEV(E449:E451)/F451*100</f>
        <v>1.5360071722716526</v>
      </c>
      <c r="H451" s="13">
        <f>F451-$F$436</f>
        <v>1184027.333333334</v>
      </c>
    </row>
    <row r="452" spans="1:8" ht="12.75" x14ac:dyDescent="0.2">
      <c r="A452" s="16" t="s">
        <v>39</v>
      </c>
      <c r="B452" s="16" t="s">
        <v>29</v>
      </c>
      <c r="C452" s="12">
        <v>20</v>
      </c>
      <c r="D452" s="12"/>
      <c r="E452" s="6">
        <v>7644233</v>
      </c>
    </row>
    <row r="453" spans="1:8" ht="12.75" x14ac:dyDescent="0.2">
      <c r="A453" s="16" t="s">
        <v>39</v>
      </c>
      <c r="B453" s="16" t="s">
        <v>29</v>
      </c>
      <c r="C453" s="12">
        <v>20</v>
      </c>
      <c r="D453" s="12"/>
      <c r="E453" s="6">
        <v>7371439</v>
      </c>
    </row>
    <row r="454" spans="1:8" ht="12.75" x14ac:dyDescent="0.2">
      <c r="A454" s="16" t="s">
        <v>39</v>
      </c>
      <c r="B454" s="16" t="s">
        <v>29</v>
      </c>
      <c r="C454" s="12">
        <v>20</v>
      </c>
      <c r="D454" s="12" t="str">
        <f>CONCATENATE(A454,B454,C454)</f>
        <v>Com ABAP1BP3_120</v>
      </c>
      <c r="E454" s="6">
        <v>7577327</v>
      </c>
      <c r="F454" s="13">
        <f>AVERAGE(E452:E454)</f>
        <v>7530999.666666667</v>
      </c>
      <c r="G454" s="13">
        <f>STDEV(E452:E454)/F454*100</f>
        <v>1.8878671928909325</v>
      </c>
      <c r="H454" s="13">
        <f>F454-$F$436</f>
        <v>1433221.333333334</v>
      </c>
    </row>
    <row r="455" spans="1:8" ht="12.75" x14ac:dyDescent="0.2">
      <c r="A455" s="16" t="s">
        <v>39</v>
      </c>
      <c r="B455" s="16" t="s">
        <v>30</v>
      </c>
      <c r="C455" s="12">
        <v>20</v>
      </c>
      <c r="D455" s="12"/>
      <c r="E455" s="6">
        <v>8783642</v>
      </c>
    </row>
    <row r="456" spans="1:8" ht="12.75" x14ac:dyDescent="0.2">
      <c r="A456" s="16" t="s">
        <v>39</v>
      </c>
      <c r="B456" s="16" t="s">
        <v>30</v>
      </c>
      <c r="C456" s="12">
        <v>20</v>
      </c>
      <c r="D456" s="12"/>
      <c r="E456" s="6">
        <v>8857501</v>
      </c>
    </row>
    <row r="457" spans="1:8" ht="12.75" x14ac:dyDescent="0.2">
      <c r="A457" s="16" t="s">
        <v>39</v>
      </c>
      <c r="B457" s="16" t="s">
        <v>30</v>
      </c>
      <c r="C457" s="12">
        <v>20</v>
      </c>
      <c r="D457" s="12" t="str">
        <f>CONCATENATE(A457,B457,C457)</f>
        <v>Com ABAP1BP3_220</v>
      </c>
      <c r="E457" s="6">
        <v>7478192</v>
      </c>
      <c r="F457" s="13">
        <f>AVERAGE(E455:E457)</f>
        <v>8373111.666666667</v>
      </c>
      <c r="G457" s="13">
        <f>STDEV(E455:E457)/F457*100</f>
        <v>9.2665968713767413</v>
      </c>
      <c r="H457" s="13">
        <f>F457-$F$436</f>
        <v>2275333.333333334</v>
      </c>
    </row>
    <row r="458" spans="1:8" ht="12.75" x14ac:dyDescent="0.2">
      <c r="A458" s="16" t="s">
        <v>39</v>
      </c>
      <c r="B458" s="16" t="s">
        <v>31</v>
      </c>
      <c r="C458" s="12">
        <v>20</v>
      </c>
      <c r="D458" s="12"/>
      <c r="E458" s="6">
        <v>8469505</v>
      </c>
    </row>
    <row r="459" spans="1:8" ht="12.75" x14ac:dyDescent="0.2">
      <c r="A459" s="16" t="s">
        <v>39</v>
      </c>
      <c r="B459" s="16" t="s">
        <v>31</v>
      </c>
      <c r="C459" s="12">
        <v>20</v>
      </c>
      <c r="D459" s="12"/>
      <c r="E459" s="6">
        <v>7942070</v>
      </c>
    </row>
    <row r="460" spans="1:8" ht="12.75" x14ac:dyDescent="0.2">
      <c r="A460" s="16" t="s">
        <v>39</v>
      </c>
      <c r="B460" s="16" t="s">
        <v>31</v>
      </c>
      <c r="C460" s="12">
        <v>20</v>
      </c>
      <c r="D460" s="12" t="str">
        <f>CONCATENATE(A460,B460,C460)</f>
        <v>Com ABAP1BP3_320</v>
      </c>
      <c r="E460" s="6">
        <v>6414641</v>
      </c>
      <c r="F460" s="13">
        <f>AVERAGE(E458:E460)</f>
        <v>7608738.666666667</v>
      </c>
      <c r="G460" s="23">
        <f>STDEV(E458:E460)/F460*100</f>
        <v>14.026181097694618</v>
      </c>
      <c r="H460" s="13">
        <f>F460-$F$436</f>
        <v>1510960.333333334</v>
      </c>
    </row>
    <row r="461" spans="1:8" ht="12.75" x14ac:dyDescent="0.2">
      <c r="A461" s="16" t="s">
        <v>39</v>
      </c>
      <c r="B461" s="16" t="s">
        <v>32</v>
      </c>
      <c r="C461" s="12">
        <v>20</v>
      </c>
      <c r="D461" s="12"/>
      <c r="E461" s="6">
        <v>5813726</v>
      </c>
    </row>
    <row r="462" spans="1:8" ht="12.75" x14ac:dyDescent="0.2">
      <c r="A462" s="16" t="s">
        <v>39</v>
      </c>
      <c r="B462" s="16" t="s">
        <v>32</v>
      </c>
      <c r="C462" s="12">
        <v>20</v>
      </c>
      <c r="D462" s="12"/>
      <c r="E462" s="6">
        <v>6239570</v>
      </c>
    </row>
    <row r="463" spans="1:8" ht="12.75" x14ac:dyDescent="0.2">
      <c r="A463" s="16" t="s">
        <v>39</v>
      </c>
      <c r="B463" s="16" t="s">
        <v>32</v>
      </c>
      <c r="C463" s="12">
        <v>20</v>
      </c>
      <c r="D463" s="12" t="str">
        <f>CONCATENATE(A463,B463,C463)</f>
        <v>Com ABAP1BP3_420</v>
      </c>
      <c r="E463" s="6">
        <v>6573833</v>
      </c>
      <c r="F463" s="13">
        <f>AVERAGE(E461:E463)</f>
        <v>6209043</v>
      </c>
      <c r="G463" s="13">
        <f>STDEV(E461:E463)/F463*100</f>
        <v>6.1357587120911834</v>
      </c>
      <c r="H463" s="13">
        <f>F463-$F$436</f>
        <v>111264.66666666698</v>
      </c>
    </row>
    <row r="464" spans="1:8" ht="12.75" x14ac:dyDescent="0.2">
      <c r="A464" s="16" t="s">
        <v>39</v>
      </c>
      <c r="B464" s="16" t="s">
        <v>33</v>
      </c>
      <c r="C464" s="12">
        <v>20</v>
      </c>
      <c r="D464" s="12"/>
      <c r="E464" s="6">
        <v>5699834</v>
      </c>
    </row>
    <row r="465" spans="1:8" ht="12.75" x14ac:dyDescent="0.2">
      <c r="A465" s="16" t="s">
        <v>39</v>
      </c>
      <c r="B465" s="16" t="s">
        <v>33</v>
      </c>
      <c r="C465" s="12">
        <v>20</v>
      </c>
      <c r="D465" s="12"/>
      <c r="E465" s="6">
        <v>6137695</v>
      </c>
    </row>
    <row r="466" spans="1:8" ht="12.75" x14ac:dyDescent="0.2">
      <c r="A466" s="16" t="s">
        <v>39</v>
      </c>
      <c r="B466" s="16" t="s">
        <v>33</v>
      </c>
      <c r="C466" s="12">
        <v>20</v>
      </c>
      <c r="D466" s="12" t="str">
        <f>CONCATENATE(A466,B466,C466)</f>
        <v>Com ABAP1BP3_520</v>
      </c>
      <c r="E466" s="6">
        <v>6029799</v>
      </c>
      <c r="F466" s="13">
        <f>AVERAGE(E464:E466)</f>
        <v>5955776</v>
      </c>
      <c r="G466" s="13">
        <f>STDEV(E464:E466)/F466*100</f>
        <v>3.8302822486942896</v>
      </c>
      <c r="H466" s="13">
        <f>F466-$F$436</f>
        <v>-142002.33333333302</v>
      </c>
    </row>
    <row r="467" spans="1:8" ht="12.75" x14ac:dyDescent="0.2">
      <c r="A467" s="16" t="s">
        <v>39</v>
      </c>
      <c r="B467" s="16" t="s">
        <v>34</v>
      </c>
      <c r="C467" s="12">
        <v>20</v>
      </c>
      <c r="D467" s="12"/>
      <c r="E467" s="7">
        <v>7830678</v>
      </c>
    </row>
    <row r="468" spans="1:8" ht="12.75" x14ac:dyDescent="0.2">
      <c r="A468" s="16" t="s">
        <v>39</v>
      </c>
      <c r="B468" s="16" t="s">
        <v>34</v>
      </c>
      <c r="C468" s="12">
        <v>20</v>
      </c>
      <c r="D468" s="12"/>
      <c r="E468" s="7">
        <v>7548152</v>
      </c>
    </row>
    <row r="469" spans="1:8" ht="12.75" x14ac:dyDescent="0.2">
      <c r="A469" s="16" t="s">
        <v>39</v>
      </c>
      <c r="B469" s="16" t="s">
        <v>34</v>
      </c>
      <c r="C469" s="12">
        <v>20</v>
      </c>
      <c r="D469" s="12" t="str">
        <f>CONCATENATE(A469,B469,C469)</f>
        <v>Com ABAP10BP3_120</v>
      </c>
      <c r="E469" s="7">
        <v>8154203</v>
      </c>
      <c r="F469" s="13">
        <f>AVERAGE(E467:E469)</f>
        <v>7844344.333333333</v>
      </c>
      <c r="G469" s="13">
        <f>STDEV(E467:E469)/F469*100</f>
        <v>3.8659259324069177</v>
      </c>
      <c r="H469" s="13">
        <f>F469-$F$436</f>
        <v>1746566</v>
      </c>
    </row>
    <row r="470" spans="1:8" ht="12.75" x14ac:dyDescent="0.2">
      <c r="A470" s="16" t="s">
        <v>39</v>
      </c>
      <c r="B470" s="16" t="s">
        <v>35</v>
      </c>
      <c r="C470" s="12">
        <v>20</v>
      </c>
      <c r="D470" s="12"/>
      <c r="E470" s="7">
        <v>6945527</v>
      </c>
    </row>
    <row r="471" spans="1:8" ht="12.75" x14ac:dyDescent="0.2">
      <c r="A471" s="16" t="s">
        <v>39</v>
      </c>
      <c r="B471" s="17" t="s">
        <v>35</v>
      </c>
      <c r="C471" s="12">
        <v>20</v>
      </c>
      <c r="D471" s="12"/>
      <c r="E471" s="7">
        <v>6740123</v>
      </c>
    </row>
    <row r="472" spans="1:8" ht="12.75" x14ac:dyDescent="0.2">
      <c r="A472" s="16" t="s">
        <v>39</v>
      </c>
      <c r="B472" s="17" t="s">
        <v>35</v>
      </c>
      <c r="C472" s="12">
        <v>20</v>
      </c>
      <c r="D472" s="12" t="str">
        <f>CONCATENATE(A472,B472,C472)</f>
        <v>Com ABAP10BP3_220</v>
      </c>
      <c r="E472" s="7">
        <v>6333521</v>
      </c>
      <c r="F472" s="13">
        <f>AVERAGE(E470:E472)</f>
        <v>6673057</v>
      </c>
      <c r="G472" s="13">
        <f>STDEV(E470:E472)/F472*100</f>
        <v>4.6675196361311411</v>
      </c>
      <c r="H472" s="13">
        <f>F472-$F$436</f>
        <v>575278.66666666698</v>
      </c>
    </row>
    <row r="473" spans="1:8" ht="12.75" x14ac:dyDescent="0.2">
      <c r="A473" s="16" t="s">
        <v>39</v>
      </c>
      <c r="B473" s="17" t="s">
        <v>36</v>
      </c>
      <c r="C473" s="12">
        <v>20</v>
      </c>
      <c r="D473" s="12"/>
      <c r="E473" s="7">
        <v>20058834</v>
      </c>
    </row>
    <row r="474" spans="1:8" ht="12.75" x14ac:dyDescent="0.2">
      <c r="A474" s="16" t="s">
        <v>39</v>
      </c>
      <c r="B474" s="17" t="s">
        <v>36</v>
      </c>
      <c r="C474" s="12">
        <v>20</v>
      </c>
      <c r="D474" s="12"/>
      <c r="E474" s="7">
        <v>19061684</v>
      </c>
    </row>
    <row r="475" spans="1:8" ht="12.75" x14ac:dyDescent="0.2">
      <c r="A475" s="16" t="s">
        <v>39</v>
      </c>
      <c r="B475" s="17" t="s">
        <v>36</v>
      </c>
      <c r="C475" s="12">
        <v>20</v>
      </c>
      <c r="D475" s="12" t="str">
        <f>CONCATENATE(A475,B475,C475)</f>
        <v>Com ABAP10BP3_320</v>
      </c>
      <c r="E475" s="7">
        <v>18958094</v>
      </c>
      <c r="F475" s="13">
        <f>AVERAGE(E473:E475)</f>
        <v>19359537.333333332</v>
      </c>
      <c r="G475" s="13">
        <f>STDEV(E473:E475)/F475*100</f>
        <v>3.1396387702487658</v>
      </c>
      <c r="H475" s="13">
        <f>F475-$F$436</f>
        <v>13261759</v>
      </c>
    </row>
    <row r="476" spans="1:8" ht="12.75" x14ac:dyDescent="0.2">
      <c r="A476" s="16" t="s">
        <v>39</v>
      </c>
      <c r="B476" s="17" t="s">
        <v>37</v>
      </c>
      <c r="C476" s="12">
        <v>20</v>
      </c>
      <c r="D476" s="12"/>
      <c r="E476" s="7">
        <v>9787267</v>
      </c>
    </row>
    <row r="477" spans="1:8" ht="12.75" x14ac:dyDescent="0.2">
      <c r="A477" s="16" t="s">
        <v>39</v>
      </c>
      <c r="B477" s="17" t="s">
        <v>37</v>
      </c>
      <c r="C477" s="12">
        <v>20</v>
      </c>
      <c r="D477" s="12"/>
      <c r="E477" s="7">
        <v>8312922</v>
      </c>
    </row>
    <row r="478" spans="1:8" ht="12.75" x14ac:dyDescent="0.2">
      <c r="A478" s="16" t="s">
        <v>39</v>
      </c>
      <c r="B478" s="17" t="s">
        <v>37</v>
      </c>
      <c r="C478" s="12">
        <v>20</v>
      </c>
      <c r="D478" s="12" t="str">
        <f>CONCATENATE(A478,B478,C478)</f>
        <v>Com ABAP10BP3_420</v>
      </c>
      <c r="E478" s="7">
        <v>9368534</v>
      </c>
      <c r="F478" s="13">
        <f>AVERAGE(E476:E478)</f>
        <v>9156241</v>
      </c>
      <c r="G478" s="13">
        <f>STDEV(E476:E478)/F478*100</f>
        <v>8.2976512105199678</v>
      </c>
      <c r="H478" s="13">
        <f>F478-$F$436</f>
        <v>3058462.666666667</v>
      </c>
    </row>
    <row r="479" spans="1:8" ht="12.75" x14ac:dyDescent="0.2">
      <c r="A479" s="16" t="s">
        <v>39</v>
      </c>
      <c r="B479" s="17" t="s">
        <v>38</v>
      </c>
      <c r="C479" s="12">
        <v>20</v>
      </c>
      <c r="D479" s="12"/>
      <c r="E479" s="7">
        <v>5252353</v>
      </c>
    </row>
    <row r="480" spans="1:8" ht="12.75" x14ac:dyDescent="0.2">
      <c r="A480" s="16" t="s">
        <v>39</v>
      </c>
      <c r="B480" s="17" t="s">
        <v>38</v>
      </c>
      <c r="C480" s="12">
        <v>20</v>
      </c>
      <c r="D480" s="12"/>
      <c r="E480" s="7">
        <v>6424660</v>
      </c>
    </row>
    <row r="481" spans="1:8" ht="12.75" x14ac:dyDescent="0.2">
      <c r="A481" s="16" t="s">
        <v>39</v>
      </c>
      <c r="B481" s="17" t="s">
        <v>38</v>
      </c>
      <c r="C481" s="12">
        <v>20</v>
      </c>
      <c r="D481" s="12" t="str">
        <f>CONCATENATE(A481,B481,C481)</f>
        <v>Com ABAP10BP3_520</v>
      </c>
      <c r="E481" s="7">
        <v>5880983</v>
      </c>
      <c r="F481" s="13">
        <f>AVERAGE(E479:E481)</f>
        <v>5852665.333333333</v>
      </c>
      <c r="G481" s="13">
        <f>STDEV(E479:E481)/F481*100</f>
        <v>10.023916675808286</v>
      </c>
      <c r="H481" s="13">
        <f>F481-$F$436</f>
        <v>-245113</v>
      </c>
    </row>
    <row r="482" spans="1:8" ht="12.75" x14ac:dyDescent="0.2">
      <c r="A482" s="11" t="s">
        <v>21</v>
      </c>
      <c r="B482" s="11" t="s">
        <v>22</v>
      </c>
      <c r="C482" s="12">
        <v>25</v>
      </c>
      <c r="D482" s="12"/>
      <c r="E482" s="4">
        <v>9884497</v>
      </c>
    </row>
    <row r="483" spans="1:8" ht="12.75" x14ac:dyDescent="0.2">
      <c r="A483" s="11" t="s">
        <v>21</v>
      </c>
      <c r="B483" s="11" t="s">
        <v>22</v>
      </c>
      <c r="C483" s="12">
        <v>25</v>
      </c>
      <c r="D483" s="12"/>
      <c r="E483" s="4">
        <v>9787659</v>
      </c>
    </row>
    <row r="484" spans="1:8" ht="12.75" x14ac:dyDescent="0.2">
      <c r="A484" s="11" t="s">
        <v>21</v>
      </c>
      <c r="B484" s="11" t="s">
        <v>22</v>
      </c>
      <c r="C484" s="12">
        <v>25</v>
      </c>
      <c r="D484" s="12" t="str">
        <f>CONCATENATE(A484,B484,C484)</f>
        <v>Sem ABAPbranco25</v>
      </c>
      <c r="E484" s="4">
        <v>8083864</v>
      </c>
      <c r="F484" s="13">
        <f>AVERAGE(E482:E484)</f>
        <v>9252006.666666666</v>
      </c>
      <c r="G484" s="13">
        <f>STDEV(E482:E484)/F484*100</f>
        <v>10.946806560040596</v>
      </c>
      <c r="H484" s="1" t="s">
        <v>23</v>
      </c>
    </row>
    <row r="485" spans="1:8" ht="12.75" x14ac:dyDescent="0.2">
      <c r="A485" s="11" t="s">
        <v>21</v>
      </c>
      <c r="B485" s="11" t="s">
        <v>24</v>
      </c>
      <c r="C485" s="12">
        <v>25</v>
      </c>
      <c r="D485" s="12"/>
      <c r="E485" s="5">
        <v>9707961</v>
      </c>
    </row>
    <row r="486" spans="1:8" ht="12.75" x14ac:dyDescent="0.2">
      <c r="A486" s="11" t="s">
        <v>21</v>
      </c>
      <c r="B486" s="11" t="s">
        <v>24</v>
      </c>
      <c r="C486" s="12">
        <v>25</v>
      </c>
      <c r="D486" s="12"/>
      <c r="E486" s="5">
        <v>10791159</v>
      </c>
    </row>
    <row r="487" spans="1:8" ht="12.75" x14ac:dyDescent="0.2">
      <c r="A487" s="11" t="s">
        <v>21</v>
      </c>
      <c r="B487" s="11" t="s">
        <v>24</v>
      </c>
      <c r="C487" s="12">
        <v>25</v>
      </c>
      <c r="D487" s="12" t="str">
        <f>CONCATENATE(A487,B487,C487)</f>
        <v>Sem ABAPC125</v>
      </c>
      <c r="E487" s="5">
        <v>10681861</v>
      </c>
      <c r="F487" s="13">
        <f>AVERAGE(E485:E487)</f>
        <v>10393660.333333334</v>
      </c>
      <c r="G487" s="13">
        <f>STDEV(E485:E487)/F487*100</f>
        <v>5.7375585503302764</v>
      </c>
      <c r="H487" s="13">
        <f>F487-$F$484</f>
        <v>1141653.6666666679</v>
      </c>
    </row>
    <row r="488" spans="1:8" ht="12.75" x14ac:dyDescent="0.2">
      <c r="A488" s="11" t="s">
        <v>21</v>
      </c>
      <c r="B488" s="11" t="s">
        <v>25</v>
      </c>
      <c r="C488" s="12">
        <v>25</v>
      </c>
      <c r="D488" s="12"/>
      <c r="E488" s="5">
        <v>8153098</v>
      </c>
    </row>
    <row r="489" spans="1:8" ht="12.75" x14ac:dyDescent="0.2">
      <c r="A489" s="11" t="s">
        <v>21</v>
      </c>
      <c r="B489" s="11" t="s">
        <v>25</v>
      </c>
      <c r="C489" s="12">
        <v>25</v>
      </c>
      <c r="D489" s="12"/>
      <c r="E489" s="5">
        <v>8142016</v>
      </c>
    </row>
    <row r="490" spans="1:8" ht="12.75" x14ac:dyDescent="0.2">
      <c r="A490" s="11" t="s">
        <v>21</v>
      </c>
      <c r="B490" s="11" t="s">
        <v>25</v>
      </c>
      <c r="C490" s="12">
        <v>25</v>
      </c>
      <c r="D490" s="12" t="str">
        <f>CONCATENATE(A490,B490,C490)</f>
        <v>Sem ABAPC225</v>
      </c>
      <c r="E490" s="5">
        <v>8181061</v>
      </c>
      <c r="F490" s="13">
        <f>AVERAGE(E488:E490)</f>
        <v>8158725</v>
      </c>
      <c r="G490" s="13">
        <f>STDEV(E488:E490)/F490*100</f>
        <v>0.24662572497009336</v>
      </c>
      <c r="H490" s="13">
        <f>F490-$F$484</f>
        <v>-1093281.666666666</v>
      </c>
    </row>
    <row r="491" spans="1:8" ht="12.75" x14ac:dyDescent="0.2">
      <c r="A491" s="11" t="s">
        <v>21</v>
      </c>
      <c r="B491" s="11" t="s">
        <v>26</v>
      </c>
      <c r="C491" s="12">
        <v>25</v>
      </c>
      <c r="D491" s="12"/>
      <c r="E491" s="5">
        <v>7777591</v>
      </c>
    </row>
    <row r="492" spans="1:8" ht="12.75" x14ac:dyDescent="0.2">
      <c r="A492" s="11" t="s">
        <v>21</v>
      </c>
      <c r="B492" s="11" t="s">
        <v>26</v>
      </c>
      <c r="C492" s="12">
        <v>25</v>
      </c>
      <c r="D492" s="12"/>
      <c r="E492" s="5">
        <v>7204750</v>
      </c>
    </row>
    <row r="493" spans="1:8" ht="12.75" x14ac:dyDescent="0.2">
      <c r="A493" s="11" t="s">
        <v>21</v>
      </c>
      <c r="B493" s="11" t="s">
        <v>26</v>
      </c>
      <c r="C493" s="12">
        <v>25</v>
      </c>
      <c r="D493" s="12" t="str">
        <f>CONCATENATE(A493,B493,C493)</f>
        <v>Sem ABAPC325</v>
      </c>
      <c r="E493" s="5">
        <v>7247819</v>
      </c>
      <c r="F493" s="13">
        <f>AVERAGE(E491:E493)</f>
        <v>7410053.333333333</v>
      </c>
      <c r="G493" s="13">
        <f>STDEV(E491:E493)/F493*100</f>
        <v>4.3052940712110281</v>
      </c>
      <c r="H493" s="13">
        <f>F493-$F$484</f>
        <v>-1841953.333333333</v>
      </c>
    </row>
    <row r="494" spans="1:8" ht="12.75" x14ac:dyDescent="0.2">
      <c r="A494" s="11" t="s">
        <v>21</v>
      </c>
      <c r="B494" s="11" t="s">
        <v>27</v>
      </c>
      <c r="C494" s="12">
        <v>25</v>
      </c>
      <c r="D494" s="12"/>
      <c r="E494" s="5">
        <v>6168776</v>
      </c>
    </row>
    <row r="495" spans="1:8" ht="12.75" x14ac:dyDescent="0.2">
      <c r="A495" s="11" t="s">
        <v>21</v>
      </c>
      <c r="B495" s="11" t="s">
        <v>27</v>
      </c>
      <c r="C495" s="12">
        <v>25</v>
      </c>
      <c r="D495" s="12"/>
      <c r="E495" s="5">
        <v>6128568</v>
      </c>
    </row>
    <row r="496" spans="1:8" ht="12.75" x14ac:dyDescent="0.2">
      <c r="A496" s="11" t="s">
        <v>21</v>
      </c>
      <c r="B496" s="11" t="s">
        <v>27</v>
      </c>
      <c r="C496" s="12">
        <v>25</v>
      </c>
      <c r="D496" s="12" t="str">
        <f>CONCATENATE(A496,B496,C496)</f>
        <v>Sem ABAPC425</v>
      </c>
      <c r="E496" s="5">
        <v>6136787</v>
      </c>
      <c r="F496" s="13">
        <f>AVERAGE(E494:E496)</f>
        <v>6144710.333333333</v>
      </c>
      <c r="G496" s="13">
        <f>STDEV(E494:E496)/F496*100</f>
        <v>0.34570822059264655</v>
      </c>
      <c r="H496" s="13">
        <f>F496-$F$484</f>
        <v>-3107296.333333333</v>
      </c>
    </row>
    <row r="497" spans="1:8" ht="12.75" x14ac:dyDescent="0.2">
      <c r="A497" s="11" t="s">
        <v>21</v>
      </c>
      <c r="B497" s="11" t="s">
        <v>28</v>
      </c>
      <c r="C497" s="12">
        <v>25</v>
      </c>
      <c r="D497" s="12"/>
      <c r="E497" s="5">
        <v>8185237</v>
      </c>
    </row>
    <row r="498" spans="1:8" ht="12.75" x14ac:dyDescent="0.2">
      <c r="A498" s="11" t="s">
        <v>21</v>
      </c>
      <c r="B498" s="11" t="s">
        <v>28</v>
      </c>
      <c r="C498" s="12">
        <v>25</v>
      </c>
      <c r="D498" s="12"/>
      <c r="E498" s="5">
        <v>8683915</v>
      </c>
    </row>
    <row r="499" spans="1:8" ht="12.75" x14ac:dyDescent="0.2">
      <c r="A499" s="11" t="s">
        <v>21</v>
      </c>
      <c r="B499" s="11" t="s">
        <v>28</v>
      </c>
      <c r="C499" s="12">
        <v>25</v>
      </c>
      <c r="D499" s="12" t="str">
        <f>CONCATENATE(A499,B499,C499)</f>
        <v>Sem ABAPC525</v>
      </c>
      <c r="E499" s="5">
        <v>8258309</v>
      </c>
      <c r="F499" s="13">
        <f>AVERAGE(E497:E499)</f>
        <v>8375820.333333333</v>
      </c>
      <c r="G499" s="13">
        <f>STDEV(E497:E499)/F499*100</f>
        <v>3.2152990506815797</v>
      </c>
      <c r="H499" s="13">
        <f>F499-$F$484</f>
        <v>-876186.33333333302</v>
      </c>
    </row>
    <row r="500" spans="1:8" ht="12.75" x14ac:dyDescent="0.2">
      <c r="A500" s="11" t="s">
        <v>21</v>
      </c>
      <c r="B500" s="11" t="s">
        <v>29</v>
      </c>
      <c r="C500" s="12">
        <v>25</v>
      </c>
      <c r="D500" s="12"/>
      <c r="E500" s="6">
        <v>7705667</v>
      </c>
    </row>
    <row r="501" spans="1:8" ht="12.75" x14ac:dyDescent="0.2">
      <c r="A501" s="11" t="s">
        <v>21</v>
      </c>
      <c r="B501" s="11" t="s">
        <v>29</v>
      </c>
      <c r="C501" s="12">
        <v>25</v>
      </c>
      <c r="D501" s="12"/>
      <c r="E501" s="6">
        <v>7641050</v>
      </c>
    </row>
    <row r="502" spans="1:8" ht="12.75" x14ac:dyDescent="0.2">
      <c r="A502" s="11" t="s">
        <v>21</v>
      </c>
      <c r="B502" s="11" t="s">
        <v>29</v>
      </c>
      <c r="C502" s="12">
        <v>25</v>
      </c>
      <c r="D502" s="12" t="str">
        <f>CONCATENATE(A502,B502,C502)</f>
        <v>Sem ABAP1BP3_125</v>
      </c>
      <c r="E502" s="6">
        <v>7179193</v>
      </c>
      <c r="F502" s="13">
        <f>AVERAGE(E500:E502)</f>
        <v>7508636.666666667</v>
      </c>
      <c r="G502" s="13">
        <f>STDEV(E500:E502)/F502*100</f>
        <v>3.8239976013550976</v>
      </c>
      <c r="H502" s="13">
        <f>F502-$F$484</f>
        <v>-1743369.9999999991</v>
      </c>
    </row>
    <row r="503" spans="1:8" ht="12.75" x14ac:dyDescent="0.2">
      <c r="A503" s="11" t="s">
        <v>21</v>
      </c>
      <c r="B503" s="11" t="s">
        <v>30</v>
      </c>
      <c r="C503" s="12">
        <v>25</v>
      </c>
      <c r="D503" s="12"/>
      <c r="E503" s="6">
        <v>7843254</v>
      </c>
    </row>
    <row r="504" spans="1:8" ht="12.75" x14ac:dyDescent="0.2">
      <c r="A504" s="11" t="s">
        <v>21</v>
      </c>
      <c r="B504" s="11" t="s">
        <v>30</v>
      </c>
      <c r="C504" s="12">
        <v>25</v>
      </c>
      <c r="D504" s="12"/>
      <c r="E504" s="6">
        <v>8621263</v>
      </c>
    </row>
    <row r="505" spans="1:8" ht="12.75" x14ac:dyDescent="0.2">
      <c r="A505" s="11" t="s">
        <v>21</v>
      </c>
      <c r="B505" s="11" t="s">
        <v>30</v>
      </c>
      <c r="C505" s="12">
        <v>25</v>
      </c>
      <c r="D505" s="12" t="str">
        <f>CONCATENATE(A505,B505,C505)</f>
        <v>Sem ABAP1BP3_225</v>
      </c>
      <c r="E505" s="6">
        <v>9274358</v>
      </c>
      <c r="F505" s="13">
        <f>AVERAGE(E503:E505)</f>
        <v>8579625</v>
      </c>
      <c r="G505" s="13">
        <f>STDEV(E503:E505)/F505*100</f>
        <v>8.3507148356363992</v>
      </c>
      <c r="H505" s="13">
        <f>F505-$F$484</f>
        <v>-672381.66666666605</v>
      </c>
    </row>
    <row r="506" spans="1:8" ht="12.75" x14ac:dyDescent="0.2">
      <c r="A506" s="11" t="s">
        <v>21</v>
      </c>
      <c r="B506" s="11" t="s">
        <v>31</v>
      </c>
      <c r="C506" s="12">
        <v>25</v>
      </c>
      <c r="D506" s="12"/>
      <c r="E506" s="6">
        <v>7256702</v>
      </c>
    </row>
    <row r="507" spans="1:8" ht="12.75" x14ac:dyDescent="0.2">
      <c r="A507" s="11" t="s">
        <v>21</v>
      </c>
      <c r="B507" s="11" t="s">
        <v>31</v>
      </c>
      <c r="C507" s="12">
        <v>25</v>
      </c>
      <c r="D507" s="12"/>
      <c r="E507" s="6">
        <v>7578262</v>
      </c>
    </row>
    <row r="508" spans="1:8" ht="12.75" x14ac:dyDescent="0.2">
      <c r="A508" s="11" t="s">
        <v>21</v>
      </c>
      <c r="B508" s="11" t="s">
        <v>31</v>
      </c>
      <c r="C508" s="12">
        <v>25</v>
      </c>
      <c r="D508" s="12" t="str">
        <f>CONCATENATE(A508,B508,C508)</f>
        <v>Sem ABAP1BP3_325</v>
      </c>
      <c r="E508" s="6">
        <v>7211225</v>
      </c>
      <c r="F508" s="13">
        <f>AVERAGE(E506:E508)</f>
        <v>7348729.666666667</v>
      </c>
      <c r="G508" s="13">
        <f>STDEV(E506:E508)/F508*100</f>
        <v>2.7226083995894808</v>
      </c>
      <c r="H508" s="13">
        <f>F508-$F$484</f>
        <v>-1903276.9999999991</v>
      </c>
    </row>
    <row r="509" spans="1:8" ht="12.75" x14ac:dyDescent="0.2">
      <c r="A509" s="11" t="s">
        <v>21</v>
      </c>
      <c r="B509" s="11" t="s">
        <v>32</v>
      </c>
      <c r="C509" s="12">
        <v>25</v>
      </c>
      <c r="D509" s="12"/>
      <c r="E509" s="6">
        <v>6930477</v>
      </c>
    </row>
    <row r="510" spans="1:8" ht="12.75" x14ac:dyDescent="0.2">
      <c r="A510" s="11" t="s">
        <v>21</v>
      </c>
      <c r="B510" s="11" t="s">
        <v>32</v>
      </c>
      <c r="C510" s="12">
        <v>25</v>
      </c>
      <c r="D510" s="12"/>
      <c r="E510" s="6">
        <v>7032674</v>
      </c>
    </row>
    <row r="511" spans="1:8" ht="12.75" x14ac:dyDescent="0.2">
      <c r="A511" s="11" t="s">
        <v>21</v>
      </c>
      <c r="B511" s="11" t="s">
        <v>32</v>
      </c>
      <c r="C511" s="12">
        <v>25</v>
      </c>
      <c r="D511" s="12" t="str">
        <f>CONCATENATE(A511,B511,C511)</f>
        <v>Sem ABAP1BP3_425</v>
      </c>
      <c r="E511" s="6">
        <v>7277952</v>
      </c>
      <c r="F511" s="13">
        <f>AVERAGE(E509:E511)</f>
        <v>7080367.666666667</v>
      </c>
      <c r="G511" s="13">
        <f>STDEV(E509:E511)/F511*100</f>
        <v>2.5221821196302985</v>
      </c>
      <c r="H511" s="13">
        <f>F511-$F$484</f>
        <v>-2171638.9999999991</v>
      </c>
    </row>
    <row r="512" spans="1:8" ht="12.75" x14ac:dyDescent="0.2">
      <c r="A512" s="11" t="s">
        <v>21</v>
      </c>
      <c r="B512" s="11" t="s">
        <v>33</v>
      </c>
      <c r="C512" s="12">
        <v>25</v>
      </c>
      <c r="D512" s="12"/>
      <c r="E512" s="6">
        <v>7016346</v>
      </c>
    </row>
    <row r="513" spans="1:8" ht="12.75" x14ac:dyDescent="0.2">
      <c r="A513" s="11" t="s">
        <v>21</v>
      </c>
      <c r="B513" s="11" t="s">
        <v>33</v>
      </c>
      <c r="C513" s="12">
        <v>25</v>
      </c>
      <c r="D513" s="12"/>
      <c r="E513" s="6">
        <v>6890924</v>
      </c>
    </row>
    <row r="514" spans="1:8" ht="12.75" x14ac:dyDescent="0.2">
      <c r="A514" s="11" t="s">
        <v>21</v>
      </c>
      <c r="B514" s="11" t="s">
        <v>33</v>
      </c>
      <c r="C514" s="12">
        <v>25</v>
      </c>
      <c r="D514" s="12" t="str">
        <f>CONCATENATE(A514,B514,C514)</f>
        <v>Sem ABAP1BP3_525</v>
      </c>
      <c r="E514" s="6">
        <v>6862415</v>
      </c>
      <c r="F514" s="13">
        <f>AVERAGE(E512:E514)</f>
        <v>6923228.333333333</v>
      </c>
      <c r="G514" s="13">
        <f>STDEV(E512:E514)/F514*100</f>
        <v>1.1828643945695816</v>
      </c>
      <c r="H514" s="13">
        <f>F514-$F$484</f>
        <v>-2328778.333333333</v>
      </c>
    </row>
    <row r="515" spans="1:8" ht="12.75" x14ac:dyDescent="0.2">
      <c r="A515" s="11" t="s">
        <v>21</v>
      </c>
      <c r="B515" s="11" t="s">
        <v>34</v>
      </c>
      <c r="C515" s="12">
        <v>25</v>
      </c>
      <c r="D515" s="12"/>
      <c r="E515" s="7">
        <v>8430274</v>
      </c>
    </row>
    <row r="516" spans="1:8" ht="12.75" x14ac:dyDescent="0.2">
      <c r="A516" s="11" t="s">
        <v>21</v>
      </c>
      <c r="B516" s="11" t="s">
        <v>34</v>
      </c>
      <c r="C516" s="12">
        <v>25</v>
      </c>
      <c r="D516" s="12"/>
      <c r="E516" s="7">
        <v>8213988</v>
      </c>
    </row>
    <row r="517" spans="1:8" ht="12.75" x14ac:dyDescent="0.2">
      <c r="A517" s="11" t="s">
        <v>21</v>
      </c>
      <c r="B517" s="11" t="s">
        <v>34</v>
      </c>
      <c r="C517" s="12">
        <v>25</v>
      </c>
      <c r="D517" s="12" t="str">
        <f>CONCATENATE(A517,B517,C517)</f>
        <v>Sem ABAP10BP3_125</v>
      </c>
      <c r="E517" s="7">
        <v>8464506</v>
      </c>
      <c r="F517" s="13">
        <f>AVERAGE(E515:E517)</f>
        <v>8369589.333333333</v>
      </c>
      <c r="G517" s="13">
        <f>STDEV(E515:E517)/F517*100</f>
        <v>1.622987169873771</v>
      </c>
      <c r="H517" s="13">
        <f>F517-$F$484</f>
        <v>-882417.33333333302</v>
      </c>
    </row>
    <row r="518" spans="1:8" ht="12.75" x14ac:dyDescent="0.2">
      <c r="A518" s="11" t="s">
        <v>21</v>
      </c>
      <c r="B518" s="11" t="s">
        <v>35</v>
      </c>
      <c r="C518" s="12">
        <v>25</v>
      </c>
      <c r="D518" s="12"/>
      <c r="E518" s="7">
        <v>7128438</v>
      </c>
    </row>
    <row r="519" spans="1:8" ht="12.75" x14ac:dyDescent="0.2">
      <c r="A519" s="11" t="s">
        <v>21</v>
      </c>
      <c r="B519" s="15" t="s">
        <v>35</v>
      </c>
      <c r="C519" s="12">
        <v>25</v>
      </c>
      <c r="D519" s="12"/>
      <c r="E519" s="7">
        <v>6180761</v>
      </c>
    </row>
    <row r="520" spans="1:8" ht="12.75" x14ac:dyDescent="0.2">
      <c r="A520" s="11" t="s">
        <v>21</v>
      </c>
      <c r="B520" s="15" t="s">
        <v>35</v>
      </c>
      <c r="C520" s="12">
        <v>25</v>
      </c>
      <c r="D520" s="12" t="str">
        <f>CONCATENATE(A520,B520,C520)</f>
        <v>Sem ABAP10BP3_225</v>
      </c>
      <c r="E520" s="7">
        <v>6290398</v>
      </c>
      <c r="F520" s="13">
        <f>AVERAGE(E518:E520)</f>
        <v>6533199</v>
      </c>
      <c r="G520" s="13">
        <f>STDEV(E518:E520)/F520*100</f>
        <v>7.9348364817698771</v>
      </c>
      <c r="H520" s="13">
        <f>F520-$F$484</f>
        <v>-2718807.666666666</v>
      </c>
    </row>
    <row r="521" spans="1:8" ht="12.75" x14ac:dyDescent="0.2">
      <c r="A521" s="11" t="s">
        <v>21</v>
      </c>
      <c r="B521" s="15" t="s">
        <v>36</v>
      </c>
      <c r="C521" s="12">
        <v>25</v>
      </c>
      <c r="D521" s="12"/>
      <c r="E521" s="7">
        <v>18026524</v>
      </c>
    </row>
    <row r="522" spans="1:8" ht="12.75" x14ac:dyDescent="0.2">
      <c r="A522" s="11" t="s">
        <v>21</v>
      </c>
      <c r="B522" s="15" t="s">
        <v>36</v>
      </c>
      <c r="C522" s="12">
        <v>25</v>
      </c>
      <c r="D522" s="12"/>
      <c r="E522" s="7">
        <v>18067046</v>
      </c>
    </row>
    <row r="523" spans="1:8" ht="12.75" x14ac:dyDescent="0.2">
      <c r="A523" s="11" t="s">
        <v>21</v>
      </c>
      <c r="B523" s="15" t="s">
        <v>36</v>
      </c>
      <c r="C523" s="12">
        <v>25</v>
      </c>
      <c r="D523" s="12" t="str">
        <f>CONCATENATE(A523,B523,C523)</f>
        <v>Sem ABAP10BP3_325</v>
      </c>
      <c r="E523" s="7">
        <v>19779946</v>
      </c>
      <c r="F523" s="13">
        <f>AVERAGE(E521:E523)</f>
        <v>18624505.333333332</v>
      </c>
      <c r="G523" s="13">
        <f>STDEV(E521:E523)/F523*100</f>
        <v>5.3738129069712048</v>
      </c>
      <c r="H523" s="13">
        <f>F523-$F$484</f>
        <v>9372498.666666666</v>
      </c>
    </row>
    <row r="524" spans="1:8" ht="12.75" x14ac:dyDescent="0.2">
      <c r="A524" s="11" t="s">
        <v>21</v>
      </c>
      <c r="B524" s="15" t="s">
        <v>37</v>
      </c>
      <c r="C524" s="12">
        <v>25</v>
      </c>
      <c r="D524" s="12"/>
      <c r="E524" s="7">
        <v>11286332</v>
      </c>
    </row>
    <row r="525" spans="1:8" ht="12.75" x14ac:dyDescent="0.2">
      <c r="A525" s="11" t="s">
        <v>21</v>
      </c>
      <c r="B525" s="15" t="s">
        <v>37</v>
      </c>
      <c r="C525" s="12">
        <v>25</v>
      </c>
      <c r="D525" s="12"/>
      <c r="E525" s="7">
        <v>9290311</v>
      </c>
    </row>
    <row r="526" spans="1:8" ht="12.75" x14ac:dyDescent="0.2">
      <c r="A526" s="11" t="s">
        <v>21</v>
      </c>
      <c r="B526" s="15" t="s">
        <v>37</v>
      </c>
      <c r="C526" s="12">
        <v>25</v>
      </c>
      <c r="D526" s="12" t="str">
        <f>CONCATENATE(A526,B526,C526)</f>
        <v>Sem ABAP10BP3_425</v>
      </c>
      <c r="E526" s="7">
        <v>9184815</v>
      </c>
      <c r="F526" s="13">
        <f>AVERAGE(E524:E526)</f>
        <v>9920486</v>
      </c>
      <c r="G526" s="23">
        <f>STDEV(E524:E526)/F526*100</f>
        <v>11.935230432353356</v>
      </c>
      <c r="H526" s="13">
        <f>F526-$F$484</f>
        <v>668479.33333333395</v>
      </c>
    </row>
    <row r="527" spans="1:8" ht="12.75" x14ac:dyDescent="0.2">
      <c r="A527" s="11" t="s">
        <v>21</v>
      </c>
      <c r="B527" s="15" t="s">
        <v>38</v>
      </c>
      <c r="C527" s="12">
        <v>25</v>
      </c>
      <c r="D527" s="12"/>
      <c r="E527" s="7">
        <v>6687841</v>
      </c>
    </row>
    <row r="528" spans="1:8" ht="12.75" x14ac:dyDescent="0.2">
      <c r="A528" s="11" t="s">
        <v>21</v>
      </c>
      <c r="B528" s="15" t="s">
        <v>38</v>
      </c>
      <c r="C528" s="12">
        <v>25</v>
      </c>
      <c r="D528" s="12"/>
      <c r="E528" s="7">
        <v>6673974</v>
      </c>
    </row>
    <row r="529" spans="1:8" ht="12.75" x14ac:dyDescent="0.2">
      <c r="A529" s="11" t="s">
        <v>21</v>
      </c>
      <c r="B529" s="15" t="s">
        <v>38</v>
      </c>
      <c r="C529" s="12">
        <v>25</v>
      </c>
      <c r="D529" s="12" t="str">
        <f>CONCATENATE(A529,B529,C529)</f>
        <v>Sem ABAP10BP3_525</v>
      </c>
      <c r="E529" s="7">
        <v>6607162</v>
      </c>
      <c r="F529" s="13">
        <f>AVERAGE(E527:E529)</f>
        <v>6656325.666666667</v>
      </c>
      <c r="G529" s="13">
        <f>STDEV(E527:E529)/F529*100</f>
        <v>0.6480728185935094</v>
      </c>
      <c r="H529" s="13">
        <f>F529-$F$484</f>
        <v>-2595680.9999999991</v>
      </c>
    </row>
    <row r="530" spans="1:8" ht="12.75" x14ac:dyDescent="0.2">
      <c r="A530" s="16" t="s">
        <v>39</v>
      </c>
      <c r="B530" s="16" t="s">
        <v>22</v>
      </c>
      <c r="C530" s="12">
        <v>25</v>
      </c>
      <c r="D530" s="12"/>
      <c r="E530" s="4">
        <v>5662001</v>
      </c>
    </row>
    <row r="531" spans="1:8" ht="12.75" x14ac:dyDescent="0.2">
      <c r="A531" s="16" t="s">
        <v>39</v>
      </c>
      <c r="B531" s="16" t="s">
        <v>22</v>
      </c>
      <c r="C531" s="12">
        <v>25</v>
      </c>
      <c r="D531" s="12"/>
      <c r="E531" s="4">
        <v>6321975</v>
      </c>
    </row>
    <row r="532" spans="1:8" ht="12.75" x14ac:dyDescent="0.2">
      <c r="A532" s="16" t="s">
        <v>39</v>
      </c>
      <c r="B532" s="16" t="s">
        <v>22</v>
      </c>
      <c r="C532" s="12">
        <v>25</v>
      </c>
      <c r="D532" s="12" t="str">
        <f>CONCATENATE(A532,B532,C532)</f>
        <v>Com ABAPbranco25</v>
      </c>
      <c r="E532" s="4">
        <v>6638358</v>
      </c>
      <c r="F532" s="13">
        <f>AVERAGE(E530:E532)</f>
        <v>6207444.666666667</v>
      </c>
      <c r="G532" s="13">
        <f>STDEV(E530:E532)/F532*100</f>
        <v>8.0250853637649264</v>
      </c>
      <c r="H532" s="1" t="s">
        <v>23</v>
      </c>
    </row>
    <row r="533" spans="1:8" ht="12.75" x14ac:dyDescent="0.2">
      <c r="A533" s="16" t="s">
        <v>39</v>
      </c>
      <c r="B533" s="16" t="s">
        <v>24</v>
      </c>
      <c r="C533" s="12">
        <v>25</v>
      </c>
      <c r="D533" s="12"/>
      <c r="E533" s="5">
        <v>12059583</v>
      </c>
    </row>
    <row r="534" spans="1:8" ht="12.75" x14ac:dyDescent="0.2">
      <c r="A534" s="16" t="s">
        <v>39</v>
      </c>
      <c r="B534" s="16" t="s">
        <v>24</v>
      </c>
      <c r="C534" s="12">
        <v>25</v>
      </c>
      <c r="D534" s="12"/>
      <c r="E534" s="5">
        <v>11560189</v>
      </c>
    </row>
    <row r="535" spans="1:8" ht="12.75" x14ac:dyDescent="0.2">
      <c r="A535" s="16" t="s">
        <v>39</v>
      </c>
      <c r="B535" s="16" t="s">
        <v>24</v>
      </c>
      <c r="C535" s="12">
        <v>25</v>
      </c>
      <c r="D535" s="12" t="str">
        <f>CONCATENATE(A535,B535,C535)</f>
        <v>Com ABAPC125</v>
      </c>
      <c r="E535" s="5">
        <v>11147870</v>
      </c>
      <c r="F535" s="13">
        <f>AVERAGE(E533:E535)</f>
        <v>11589214</v>
      </c>
      <c r="G535" s="13">
        <f>STDEV(E533:E535)/F535*100</f>
        <v>3.9394302054454218</v>
      </c>
      <c r="H535" s="13">
        <f>F535-$F$532</f>
        <v>5381769.333333333</v>
      </c>
    </row>
    <row r="536" spans="1:8" ht="12.75" x14ac:dyDescent="0.2">
      <c r="A536" s="16" t="s">
        <v>39</v>
      </c>
      <c r="B536" s="16" t="s">
        <v>25</v>
      </c>
      <c r="C536" s="12">
        <v>25</v>
      </c>
      <c r="D536" s="12"/>
      <c r="E536" s="5">
        <v>8067020</v>
      </c>
    </row>
    <row r="537" spans="1:8" ht="12.75" x14ac:dyDescent="0.2">
      <c r="A537" s="16" t="s">
        <v>39</v>
      </c>
      <c r="B537" s="16" t="s">
        <v>25</v>
      </c>
      <c r="C537" s="12">
        <v>25</v>
      </c>
      <c r="D537" s="12"/>
      <c r="E537" s="5">
        <v>7855494</v>
      </c>
    </row>
    <row r="538" spans="1:8" ht="12.75" x14ac:dyDescent="0.2">
      <c r="A538" s="16" t="s">
        <v>39</v>
      </c>
      <c r="B538" s="16" t="s">
        <v>25</v>
      </c>
      <c r="C538" s="12">
        <v>25</v>
      </c>
      <c r="D538" s="12" t="str">
        <f>CONCATENATE(A538,B538,C538)</f>
        <v>Com ABAPC225</v>
      </c>
      <c r="E538" s="5">
        <v>8504825</v>
      </c>
      <c r="F538" s="13">
        <f>AVERAGE(E536:E538)</f>
        <v>8142446.333333333</v>
      </c>
      <c r="G538" s="13">
        <f>STDEV(E536:E538)/F538*100</f>
        <v>4.0672231185598724</v>
      </c>
      <c r="H538" s="13">
        <f>F538-$F$532</f>
        <v>1935001.666666666</v>
      </c>
    </row>
    <row r="539" spans="1:8" ht="12.75" x14ac:dyDescent="0.2">
      <c r="A539" s="16" t="s">
        <v>39</v>
      </c>
      <c r="B539" s="16" t="s">
        <v>26</v>
      </c>
      <c r="C539" s="12">
        <v>25</v>
      </c>
      <c r="D539" s="12"/>
      <c r="E539" s="5">
        <v>7018863</v>
      </c>
    </row>
    <row r="540" spans="1:8" ht="12.75" x14ac:dyDescent="0.2">
      <c r="A540" s="16" t="s">
        <v>39</v>
      </c>
      <c r="B540" s="16" t="s">
        <v>26</v>
      </c>
      <c r="C540" s="12">
        <v>25</v>
      </c>
      <c r="D540" s="12"/>
      <c r="E540" s="5">
        <v>7170473</v>
      </c>
    </row>
    <row r="541" spans="1:8" ht="12.75" x14ac:dyDescent="0.2">
      <c r="A541" s="16" t="s">
        <v>39</v>
      </c>
      <c r="B541" s="16" t="s">
        <v>26</v>
      </c>
      <c r="C541" s="12">
        <v>25</v>
      </c>
      <c r="D541" s="12" t="str">
        <f>CONCATENATE(A541,B541,C541)</f>
        <v>Com ABAPC325</v>
      </c>
      <c r="E541" s="5">
        <v>8092525</v>
      </c>
      <c r="F541" s="13">
        <f>AVERAGE(E539:E541)</f>
        <v>7427287</v>
      </c>
      <c r="G541" s="13">
        <f>STDEV(E539:E541)/F541*100</f>
        <v>7.823567614821723</v>
      </c>
      <c r="H541" s="13">
        <f>F541-$F$532</f>
        <v>1219842.333333333</v>
      </c>
    </row>
    <row r="542" spans="1:8" ht="12.75" x14ac:dyDescent="0.2">
      <c r="A542" s="16" t="s">
        <v>39</v>
      </c>
      <c r="B542" s="16" t="s">
        <v>27</v>
      </c>
      <c r="C542" s="12">
        <v>25</v>
      </c>
      <c r="D542" s="12"/>
      <c r="E542" s="5">
        <v>7235729</v>
      </c>
    </row>
    <row r="543" spans="1:8" ht="12.75" x14ac:dyDescent="0.2">
      <c r="A543" s="16" t="s">
        <v>39</v>
      </c>
      <c r="B543" s="16" t="s">
        <v>27</v>
      </c>
      <c r="C543" s="12">
        <v>25</v>
      </c>
      <c r="D543" s="12"/>
      <c r="E543" s="5">
        <v>7321435</v>
      </c>
    </row>
    <row r="544" spans="1:8" ht="12.75" x14ac:dyDescent="0.2">
      <c r="A544" s="16" t="s">
        <v>39</v>
      </c>
      <c r="B544" s="16" t="s">
        <v>27</v>
      </c>
      <c r="C544" s="12">
        <v>25</v>
      </c>
      <c r="D544" s="12" t="str">
        <f>CONCATENATE(A544,B544,C544)</f>
        <v>Com ABAPC425</v>
      </c>
      <c r="E544" s="5">
        <v>7179529</v>
      </c>
      <c r="F544" s="13">
        <f>AVERAGE(E542:E544)</f>
        <v>7245564.333333333</v>
      </c>
      <c r="G544" s="13">
        <f>STDEV(E542:E544)/F544*100</f>
        <v>0.98629208465124285</v>
      </c>
      <c r="H544" s="13">
        <f>F544-$F$532</f>
        <v>1038119.666666666</v>
      </c>
    </row>
    <row r="545" spans="1:8" ht="12.75" x14ac:dyDescent="0.2">
      <c r="A545" s="16" t="s">
        <v>39</v>
      </c>
      <c r="B545" s="16" t="s">
        <v>28</v>
      </c>
      <c r="C545" s="12">
        <v>25</v>
      </c>
      <c r="D545" s="12"/>
      <c r="E545" s="5">
        <v>9206644</v>
      </c>
    </row>
    <row r="546" spans="1:8" ht="12.75" x14ac:dyDescent="0.2">
      <c r="A546" s="16" t="s">
        <v>39</v>
      </c>
      <c r="B546" s="16" t="s">
        <v>28</v>
      </c>
      <c r="C546" s="12">
        <v>25</v>
      </c>
      <c r="D546" s="12"/>
      <c r="E546" s="5">
        <v>8995243</v>
      </c>
    </row>
    <row r="547" spans="1:8" ht="12.75" x14ac:dyDescent="0.2">
      <c r="A547" s="16" t="s">
        <v>39</v>
      </c>
      <c r="B547" s="16" t="s">
        <v>28</v>
      </c>
      <c r="C547" s="12">
        <v>25</v>
      </c>
      <c r="D547" s="12" t="str">
        <f>CONCATENATE(A547,B547,C547)</f>
        <v>Com ABAPC525</v>
      </c>
      <c r="E547" s="5">
        <v>8754502</v>
      </c>
      <c r="F547" s="13">
        <f>AVERAGE(E545:E547)</f>
        <v>8985463</v>
      </c>
      <c r="G547" s="13">
        <f>STDEV(E545:E547)/F547*100</f>
        <v>2.5177289489601327</v>
      </c>
      <c r="H547" s="13">
        <f>F547-$F$532</f>
        <v>2778018.333333333</v>
      </c>
    </row>
    <row r="548" spans="1:8" ht="12.75" x14ac:dyDescent="0.2">
      <c r="A548" s="16" t="s">
        <v>39</v>
      </c>
      <c r="B548" s="16" t="s">
        <v>29</v>
      </c>
      <c r="C548" s="12">
        <v>25</v>
      </c>
      <c r="D548" s="12"/>
      <c r="E548" s="6">
        <v>9263752</v>
      </c>
    </row>
    <row r="549" spans="1:8" ht="12.75" x14ac:dyDescent="0.2">
      <c r="A549" s="16" t="s">
        <v>39</v>
      </c>
      <c r="B549" s="16" t="s">
        <v>29</v>
      </c>
      <c r="C549" s="12">
        <v>25</v>
      </c>
      <c r="D549" s="12"/>
      <c r="E549" s="6">
        <v>8984571</v>
      </c>
    </row>
    <row r="550" spans="1:8" ht="12.75" x14ac:dyDescent="0.2">
      <c r="A550" s="16" t="s">
        <v>39</v>
      </c>
      <c r="B550" s="16" t="s">
        <v>29</v>
      </c>
      <c r="C550" s="12">
        <v>25</v>
      </c>
      <c r="D550" s="12" t="str">
        <f>CONCATENATE(A550,B550,C550)</f>
        <v>Com ABAP1BP3_125</v>
      </c>
      <c r="E550" s="6">
        <v>9299016</v>
      </c>
      <c r="F550" s="13">
        <f>AVERAGE(E548:E550)</f>
        <v>9182446.333333334</v>
      </c>
      <c r="G550" s="13">
        <f>STDEV(E548:E550)/F550*100</f>
        <v>1.876077050450476</v>
      </c>
      <c r="H550" s="13">
        <f>F550-$F$532</f>
        <v>2975001.666666667</v>
      </c>
    </row>
    <row r="551" spans="1:8" ht="12.75" x14ac:dyDescent="0.2">
      <c r="A551" s="16" t="s">
        <v>39</v>
      </c>
      <c r="B551" s="16" t="s">
        <v>30</v>
      </c>
      <c r="C551" s="12">
        <v>25</v>
      </c>
      <c r="D551" s="12"/>
      <c r="E551" s="6">
        <v>10144311</v>
      </c>
    </row>
    <row r="552" spans="1:8" ht="12.75" x14ac:dyDescent="0.2">
      <c r="A552" s="16" t="s">
        <v>39</v>
      </c>
      <c r="B552" s="16" t="s">
        <v>30</v>
      </c>
      <c r="C552" s="12">
        <v>25</v>
      </c>
      <c r="D552" s="12"/>
      <c r="E552" s="6">
        <v>10202468</v>
      </c>
    </row>
    <row r="553" spans="1:8" ht="12.75" x14ac:dyDescent="0.2">
      <c r="A553" s="16" t="s">
        <v>39</v>
      </c>
      <c r="B553" s="16" t="s">
        <v>30</v>
      </c>
      <c r="C553" s="12">
        <v>25</v>
      </c>
      <c r="D553" s="12" t="str">
        <f>CONCATENATE(A553,B553,C553)</f>
        <v>Com ABAP1BP3_225</v>
      </c>
      <c r="E553" s="6">
        <v>9021329</v>
      </c>
      <c r="F553" s="13">
        <f>AVERAGE(E551:E553)</f>
        <v>9789369.333333334</v>
      </c>
      <c r="G553" s="13">
        <f>STDEV(E551:E553)/F553*100</f>
        <v>6.8010280982600921</v>
      </c>
      <c r="H553" s="13">
        <f>F553-$F$532</f>
        <v>3581924.666666667</v>
      </c>
    </row>
    <row r="554" spans="1:8" ht="12.75" x14ac:dyDescent="0.2">
      <c r="A554" s="16" t="s">
        <v>39</v>
      </c>
      <c r="B554" s="16" t="s">
        <v>31</v>
      </c>
      <c r="C554" s="12">
        <v>25</v>
      </c>
      <c r="D554" s="12"/>
      <c r="E554" s="6">
        <v>10208342</v>
      </c>
    </row>
    <row r="555" spans="1:8" ht="12.75" x14ac:dyDescent="0.2">
      <c r="A555" s="16" t="s">
        <v>39</v>
      </c>
      <c r="B555" s="16" t="s">
        <v>31</v>
      </c>
      <c r="C555" s="12">
        <v>25</v>
      </c>
      <c r="D555" s="12"/>
      <c r="E555" s="6">
        <v>9698501</v>
      </c>
    </row>
    <row r="556" spans="1:8" ht="12.75" x14ac:dyDescent="0.2">
      <c r="A556" s="16" t="s">
        <v>39</v>
      </c>
      <c r="B556" s="16" t="s">
        <v>31</v>
      </c>
      <c r="C556" s="12">
        <v>25</v>
      </c>
      <c r="D556" s="12" t="str">
        <f>CONCATENATE(A556,B556,C556)</f>
        <v>Com ABAP1BP3_325</v>
      </c>
      <c r="E556" s="6">
        <v>7627519</v>
      </c>
      <c r="F556" s="13">
        <f>AVERAGE(E554:E556)</f>
        <v>9178120.666666666</v>
      </c>
      <c r="G556" s="23">
        <f>STDEV(E554:E556)/F556*100</f>
        <v>14.892401379529183</v>
      </c>
      <c r="H556" s="13">
        <f>F556-$F$532</f>
        <v>2970675.9999999991</v>
      </c>
    </row>
    <row r="557" spans="1:8" ht="12.75" x14ac:dyDescent="0.2">
      <c r="A557" s="16" t="s">
        <v>39</v>
      </c>
      <c r="B557" s="16" t="s">
        <v>32</v>
      </c>
      <c r="C557" s="12">
        <v>25</v>
      </c>
      <c r="D557" s="12"/>
      <c r="E557" s="6">
        <v>7209958</v>
      </c>
    </row>
    <row r="558" spans="1:8" ht="12.75" x14ac:dyDescent="0.2">
      <c r="A558" s="16" t="s">
        <v>39</v>
      </c>
      <c r="B558" s="16" t="s">
        <v>32</v>
      </c>
      <c r="C558" s="12">
        <v>25</v>
      </c>
      <c r="D558" s="12"/>
      <c r="E558" s="6">
        <v>7566452</v>
      </c>
    </row>
    <row r="559" spans="1:8" ht="12.75" x14ac:dyDescent="0.2">
      <c r="A559" s="16" t="s">
        <v>39</v>
      </c>
      <c r="B559" s="16" t="s">
        <v>32</v>
      </c>
      <c r="C559" s="12">
        <v>25</v>
      </c>
      <c r="D559" s="12" t="str">
        <f>CONCATENATE(A559,B559,C559)</f>
        <v>Com ABAP1BP3_425</v>
      </c>
      <c r="E559" s="6">
        <v>8054080</v>
      </c>
      <c r="F559" s="13">
        <f>AVERAGE(E557:E559)</f>
        <v>7610163.333333333</v>
      </c>
      <c r="G559" s="13">
        <f>STDEV(E557:E559)/F559*100</f>
        <v>5.5682804072856529</v>
      </c>
      <c r="H559" s="13">
        <f>F559-$F$532</f>
        <v>1402718.666666666</v>
      </c>
    </row>
    <row r="560" spans="1:8" ht="12.75" x14ac:dyDescent="0.2">
      <c r="A560" s="16" t="s">
        <v>39</v>
      </c>
      <c r="B560" s="16" t="s">
        <v>33</v>
      </c>
      <c r="C560" s="12">
        <v>25</v>
      </c>
      <c r="D560" s="12"/>
      <c r="E560" s="6">
        <v>7045281</v>
      </c>
    </row>
    <row r="561" spans="1:8" ht="12.75" x14ac:dyDescent="0.2">
      <c r="A561" s="16" t="s">
        <v>39</v>
      </c>
      <c r="B561" s="16" t="s">
        <v>33</v>
      </c>
      <c r="C561" s="12">
        <v>25</v>
      </c>
      <c r="D561" s="12"/>
      <c r="E561" s="6">
        <v>7508582</v>
      </c>
    </row>
    <row r="562" spans="1:8" ht="12.75" x14ac:dyDescent="0.2">
      <c r="A562" s="16" t="s">
        <v>39</v>
      </c>
      <c r="B562" s="16" t="s">
        <v>33</v>
      </c>
      <c r="C562" s="12">
        <v>25</v>
      </c>
      <c r="D562" s="12" t="str">
        <f>CONCATENATE(A562,B562,C562)</f>
        <v>Com ABAP1BP3_525</v>
      </c>
      <c r="E562" s="6">
        <v>7609101</v>
      </c>
      <c r="F562" s="13">
        <f>AVERAGE(E560:E562)</f>
        <v>7387654.666666667</v>
      </c>
      <c r="G562" s="13">
        <f>STDEV(E560:E562)/F562*100</f>
        <v>4.070761352386679</v>
      </c>
      <c r="H562" s="13">
        <f>F562-$F$532</f>
        <v>1180210</v>
      </c>
    </row>
    <row r="563" spans="1:8" ht="12.75" x14ac:dyDescent="0.2">
      <c r="A563" s="16" t="s">
        <v>39</v>
      </c>
      <c r="B563" s="16" t="s">
        <v>34</v>
      </c>
      <c r="C563" s="12">
        <v>25</v>
      </c>
      <c r="D563" s="12"/>
      <c r="E563" s="7">
        <v>9624365</v>
      </c>
    </row>
    <row r="564" spans="1:8" ht="12.75" x14ac:dyDescent="0.2">
      <c r="A564" s="16" t="s">
        <v>39</v>
      </c>
      <c r="B564" s="16" t="s">
        <v>34</v>
      </c>
      <c r="C564" s="12">
        <v>25</v>
      </c>
      <c r="D564" s="12"/>
      <c r="E564" s="7">
        <v>9544363</v>
      </c>
    </row>
    <row r="565" spans="1:8" ht="12.75" x14ac:dyDescent="0.2">
      <c r="A565" s="16" t="s">
        <v>39</v>
      </c>
      <c r="B565" s="16" t="s">
        <v>34</v>
      </c>
      <c r="C565" s="12">
        <v>25</v>
      </c>
      <c r="D565" s="12" t="str">
        <f>CONCATENATE(A565,B565,C565)</f>
        <v>Com ABAP10BP3_125</v>
      </c>
      <c r="E565" s="7">
        <v>9990548</v>
      </c>
      <c r="F565" s="13">
        <f>AVERAGE(E563:E565)</f>
        <v>9719758.666666666</v>
      </c>
      <c r="G565" s="13">
        <f>STDEV(E563:E565)/F565*100</f>
        <v>2.4475660601107783</v>
      </c>
      <c r="H565" s="13">
        <f>F565-$F$532</f>
        <v>3512313.9999999991</v>
      </c>
    </row>
    <row r="566" spans="1:8" ht="12.75" x14ac:dyDescent="0.2">
      <c r="A566" s="16" t="s">
        <v>39</v>
      </c>
      <c r="B566" s="16" t="s">
        <v>35</v>
      </c>
      <c r="C566" s="12">
        <v>25</v>
      </c>
      <c r="D566" s="12"/>
      <c r="E566" s="7">
        <v>8635644</v>
      </c>
    </row>
    <row r="567" spans="1:8" ht="12.75" x14ac:dyDescent="0.2">
      <c r="A567" s="16" t="s">
        <v>39</v>
      </c>
      <c r="B567" s="17" t="s">
        <v>35</v>
      </c>
      <c r="C567" s="12">
        <v>25</v>
      </c>
      <c r="D567" s="12"/>
      <c r="E567" s="7">
        <v>8383826</v>
      </c>
    </row>
    <row r="568" spans="1:8" ht="12.75" x14ac:dyDescent="0.2">
      <c r="A568" s="16" t="s">
        <v>39</v>
      </c>
      <c r="B568" s="17" t="s">
        <v>35</v>
      </c>
      <c r="C568" s="12">
        <v>25</v>
      </c>
      <c r="D568" s="12" t="str">
        <f>CONCATENATE(A568,B568,C568)</f>
        <v>Com ABAP10BP3_225</v>
      </c>
      <c r="E568" s="7">
        <v>8094926</v>
      </c>
      <c r="F568" s="13">
        <f>AVERAGE(E566:E568)</f>
        <v>8371465.333333333</v>
      </c>
      <c r="G568" s="13">
        <f>STDEV(E566:E568)/F568*100</f>
        <v>3.232060664975076</v>
      </c>
      <c r="H568" s="13">
        <f>F568-$F$532</f>
        <v>2164020.666666666</v>
      </c>
    </row>
    <row r="569" spans="1:8" ht="12.75" x14ac:dyDescent="0.2">
      <c r="A569" s="16" t="s">
        <v>39</v>
      </c>
      <c r="B569" s="17" t="s">
        <v>36</v>
      </c>
      <c r="C569" s="12">
        <v>25</v>
      </c>
      <c r="D569" s="12"/>
      <c r="E569" s="7">
        <v>26414304</v>
      </c>
    </row>
    <row r="570" spans="1:8" ht="12.75" x14ac:dyDescent="0.2">
      <c r="A570" s="16" t="s">
        <v>39</v>
      </c>
      <c r="B570" s="17" t="s">
        <v>36</v>
      </c>
      <c r="C570" s="12">
        <v>25</v>
      </c>
      <c r="D570" s="12"/>
      <c r="E570" s="7">
        <v>24676684</v>
      </c>
    </row>
    <row r="571" spans="1:8" ht="12.75" x14ac:dyDescent="0.2">
      <c r="A571" s="16" t="s">
        <v>39</v>
      </c>
      <c r="B571" s="17" t="s">
        <v>36</v>
      </c>
      <c r="C571" s="12">
        <v>25</v>
      </c>
      <c r="D571" s="12" t="str">
        <f>CONCATENATE(A571,B571,C571)</f>
        <v>Com ABAP10BP3_325</v>
      </c>
      <c r="E571" s="7">
        <v>24592700</v>
      </c>
      <c r="F571" s="13">
        <f>AVERAGE(E569:E571)</f>
        <v>25227896</v>
      </c>
      <c r="G571" s="13">
        <f>STDEV(E569:E571)/F571*100</f>
        <v>4.0761116593219393</v>
      </c>
      <c r="H571" s="13">
        <f>F571-$F$532</f>
        <v>19020451.333333332</v>
      </c>
    </row>
    <row r="572" spans="1:8" ht="12.75" x14ac:dyDescent="0.2">
      <c r="A572" s="16" t="s">
        <v>39</v>
      </c>
      <c r="B572" s="17" t="s">
        <v>37</v>
      </c>
      <c r="C572" s="12">
        <v>25</v>
      </c>
      <c r="D572" s="12"/>
      <c r="E572" s="7">
        <v>12666274</v>
      </c>
    </row>
    <row r="573" spans="1:8" ht="12.75" x14ac:dyDescent="0.2">
      <c r="A573" s="16" t="s">
        <v>39</v>
      </c>
      <c r="B573" s="17" t="s">
        <v>37</v>
      </c>
      <c r="C573" s="12">
        <v>25</v>
      </c>
      <c r="D573" s="12"/>
      <c r="E573" s="7">
        <v>10650749</v>
      </c>
    </row>
    <row r="574" spans="1:8" ht="12.75" x14ac:dyDescent="0.2">
      <c r="A574" s="16" t="s">
        <v>39</v>
      </c>
      <c r="B574" s="17" t="s">
        <v>37</v>
      </c>
      <c r="C574" s="12">
        <v>25</v>
      </c>
      <c r="D574" s="12" t="str">
        <f>CONCATENATE(A574,B574,C574)</f>
        <v>Com ABAP10BP3_425</v>
      </c>
      <c r="E574" s="7">
        <v>12566731</v>
      </c>
      <c r="F574" s="13">
        <f>AVERAGE(E572:E574)</f>
        <v>11961251.333333334</v>
      </c>
      <c r="G574" s="13">
        <f>STDEV(E572:E574)/F574*100</f>
        <v>9.4974940660400158</v>
      </c>
      <c r="H574" s="13">
        <f>F574-$F$532</f>
        <v>5753806.666666667</v>
      </c>
    </row>
    <row r="575" spans="1:8" ht="12.75" x14ac:dyDescent="0.2">
      <c r="A575" s="16" t="s">
        <v>39</v>
      </c>
      <c r="B575" s="17" t="s">
        <v>38</v>
      </c>
      <c r="C575" s="12">
        <v>25</v>
      </c>
      <c r="D575" s="12"/>
      <c r="E575" s="7">
        <v>6459707</v>
      </c>
    </row>
    <row r="576" spans="1:8" ht="12.75" x14ac:dyDescent="0.2">
      <c r="A576" s="16" t="s">
        <v>39</v>
      </c>
      <c r="B576" s="17" t="s">
        <v>38</v>
      </c>
      <c r="C576" s="12">
        <v>25</v>
      </c>
      <c r="D576" s="12"/>
      <c r="E576" s="7">
        <v>7646970</v>
      </c>
    </row>
    <row r="577" spans="1:8" ht="12.75" x14ac:dyDescent="0.2">
      <c r="A577" s="16" t="s">
        <v>39</v>
      </c>
      <c r="B577" s="17" t="s">
        <v>38</v>
      </c>
      <c r="C577" s="12">
        <v>25</v>
      </c>
      <c r="D577" s="12" t="str">
        <f>CONCATENATE(A577,B577,C577)</f>
        <v>Com ABAP10BP3_525</v>
      </c>
      <c r="E577" s="7">
        <v>7084740</v>
      </c>
      <c r="F577" s="13">
        <f>AVERAGE(E575:E577)</f>
        <v>7063805.666666667</v>
      </c>
      <c r="G577" s="13">
        <f>STDEV(E575:E577)/F577*100</f>
        <v>8.4077663783392058</v>
      </c>
      <c r="H577" s="13">
        <f>F577-$F$532</f>
        <v>856361</v>
      </c>
    </row>
    <row r="578" spans="1:8" ht="12.75" x14ac:dyDescent="0.2">
      <c r="A578" s="11" t="s">
        <v>21</v>
      </c>
      <c r="B578" s="11" t="s">
        <v>22</v>
      </c>
      <c r="C578" s="12">
        <v>30</v>
      </c>
      <c r="D578" s="12"/>
      <c r="E578" s="4">
        <v>10038185</v>
      </c>
    </row>
    <row r="579" spans="1:8" ht="12.75" x14ac:dyDescent="0.2">
      <c r="A579" s="11" t="s">
        <v>21</v>
      </c>
      <c r="B579" s="11" t="s">
        <v>22</v>
      </c>
      <c r="C579" s="12">
        <v>30</v>
      </c>
      <c r="D579" s="12"/>
      <c r="E579" s="4">
        <v>9925504</v>
      </c>
    </row>
    <row r="580" spans="1:8" ht="12.75" x14ac:dyDescent="0.2">
      <c r="A580" s="11" t="s">
        <v>21</v>
      </c>
      <c r="B580" s="11" t="s">
        <v>22</v>
      </c>
      <c r="C580" s="12">
        <v>30</v>
      </c>
      <c r="D580" s="12" t="str">
        <f>CONCATENATE(A580,B580,C580)</f>
        <v>Sem ABAPbranco30</v>
      </c>
      <c r="E580" s="4">
        <v>8222599</v>
      </c>
      <c r="F580" s="13">
        <f>AVERAGE(E578:E580)</f>
        <v>9395429.333333334</v>
      </c>
      <c r="G580" s="13">
        <f>STDEV(E578:E580)/F580*100</f>
        <v>10.827203512518553</v>
      </c>
      <c r="H580" s="1" t="s">
        <v>23</v>
      </c>
    </row>
    <row r="581" spans="1:8" ht="12.75" x14ac:dyDescent="0.2">
      <c r="A581" s="11" t="s">
        <v>21</v>
      </c>
      <c r="B581" s="11" t="s">
        <v>24</v>
      </c>
      <c r="C581" s="12">
        <v>30</v>
      </c>
      <c r="D581" s="12"/>
      <c r="E581" s="5">
        <v>11464312</v>
      </c>
    </row>
    <row r="582" spans="1:8" ht="12.75" x14ac:dyDescent="0.2">
      <c r="A582" s="11" t="s">
        <v>21</v>
      </c>
      <c r="B582" s="11" t="s">
        <v>24</v>
      </c>
      <c r="C582" s="12">
        <v>30</v>
      </c>
      <c r="D582" s="12"/>
      <c r="E582" s="5">
        <v>12931256</v>
      </c>
    </row>
    <row r="583" spans="1:8" ht="12.75" x14ac:dyDescent="0.2">
      <c r="A583" s="11" t="s">
        <v>21</v>
      </c>
      <c r="B583" s="11" t="s">
        <v>24</v>
      </c>
      <c r="C583" s="12">
        <v>30</v>
      </c>
      <c r="D583" s="12" t="str">
        <f>CONCATENATE(A583,B583,C583)</f>
        <v>Sem ABAPC130</v>
      </c>
      <c r="E583" s="5">
        <v>12711459</v>
      </c>
      <c r="F583" s="13">
        <f>AVERAGE(E581:E583)</f>
        <v>12369009</v>
      </c>
      <c r="G583" s="13">
        <f>STDEV(E581:E583)/F583*100</f>
        <v>6.3963139780391574</v>
      </c>
      <c r="H583" s="13">
        <f>F583-$F$580</f>
        <v>2973579.666666666</v>
      </c>
    </row>
    <row r="584" spans="1:8" ht="12.75" x14ac:dyDescent="0.2">
      <c r="A584" s="11" t="s">
        <v>21</v>
      </c>
      <c r="B584" s="11" t="s">
        <v>25</v>
      </c>
      <c r="C584" s="12">
        <v>30</v>
      </c>
      <c r="D584" s="12"/>
      <c r="E584" s="5">
        <v>9363893</v>
      </c>
    </row>
    <row r="585" spans="1:8" ht="12.75" x14ac:dyDescent="0.2">
      <c r="A585" s="11" t="s">
        <v>21</v>
      </c>
      <c r="B585" s="11" t="s">
        <v>25</v>
      </c>
      <c r="C585" s="12">
        <v>30</v>
      </c>
      <c r="D585" s="12"/>
      <c r="E585" s="5">
        <v>9278006</v>
      </c>
    </row>
    <row r="586" spans="1:8" ht="12.75" x14ac:dyDescent="0.2">
      <c r="A586" s="11" t="s">
        <v>21</v>
      </c>
      <c r="B586" s="11" t="s">
        <v>25</v>
      </c>
      <c r="C586" s="12">
        <v>30</v>
      </c>
      <c r="D586" s="12" t="str">
        <f>CONCATENATE(A586,B586,C586)</f>
        <v>Sem ABAPC230</v>
      </c>
      <c r="E586" s="5">
        <v>9559906</v>
      </c>
      <c r="F586" s="13">
        <f>AVERAGE(E584:E586)</f>
        <v>9400601.666666666</v>
      </c>
      <c r="G586" s="13">
        <f>STDEV(E584:E586)/F586*100</f>
        <v>1.5370361644982768</v>
      </c>
      <c r="H586" s="13">
        <f>F586-$F$580</f>
        <v>5172.3333333320916</v>
      </c>
    </row>
    <row r="587" spans="1:8" ht="12.75" x14ac:dyDescent="0.2">
      <c r="A587" s="11" t="s">
        <v>21</v>
      </c>
      <c r="B587" s="11" t="s">
        <v>26</v>
      </c>
      <c r="C587" s="12">
        <v>30</v>
      </c>
      <c r="D587" s="12"/>
      <c r="E587" s="5">
        <v>8675402</v>
      </c>
    </row>
    <row r="588" spans="1:8" ht="12.75" x14ac:dyDescent="0.2">
      <c r="A588" s="11" t="s">
        <v>21</v>
      </c>
      <c r="B588" s="11" t="s">
        <v>26</v>
      </c>
      <c r="C588" s="12">
        <v>30</v>
      </c>
      <c r="D588" s="12"/>
      <c r="E588" s="5">
        <v>8353120</v>
      </c>
    </row>
    <row r="589" spans="1:8" ht="12.75" x14ac:dyDescent="0.2">
      <c r="A589" s="11" t="s">
        <v>21</v>
      </c>
      <c r="B589" s="11" t="s">
        <v>26</v>
      </c>
      <c r="C589" s="12">
        <v>30</v>
      </c>
      <c r="D589" s="12" t="str">
        <f>CONCATENATE(A589,B589,C589)</f>
        <v>Sem ABAPC330</v>
      </c>
      <c r="E589" s="5">
        <v>8387004</v>
      </c>
      <c r="F589" s="13">
        <f>AVERAGE(E587:E589)</f>
        <v>8471842</v>
      </c>
      <c r="G589" s="13">
        <f>STDEV(E587:E589)/F589*100</f>
        <v>2.0904586903672842</v>
      </c>
      <c r="H589" s="13">
        <f>F589-$F$580</f>
        <v>-923587.33333333395</v>
      </c>
    </row>
    <row r="590" spans="1:8" ht="12.75" x14ac:dyDescent="0.2">
      <c r="A590" s="11" t="s">
        <v>21</v>
      </c>
      <c r="B590" s="11" t="s">
        <v>27</v>
      </c>
      <c r="C590" s="12">
        <v>30</v>
      </c>
      <c r="D590" s="12"/>
      <c r="E590" s="5">
        <v>7054233</v>
      </c>
    </row>
    <row r="591" spans="1:8" ht="12.75" x14ac:dyDescent="0.2">
      <c r="A591" s="11" t="s">
        <v>21</v>
      </c>
      <c r="B591" s="11" t="s">
        <v>27</v>
      </c>
      <c r="C591" s="12">
        <v>30</v>
      </c>
      <c r="D591" s="12"/>
      <c r="E591" s="5">
        <v>6957027</v>
      </c>
    </row>
    <row r="592" spans="1:8" ht="12.75" x14ac:dyDescent="0.2">
      <c r="A592" s="11" t="s">
        <v>21</v>
      </c>
      <c r="B592" s="11" t="s">
        <v>27</v>
      </c>
      <c r="C592" s="12">
        <v>30</v>
      </c>
      <c r="D592" s="12" t="str">
        <f>CONCATENATE(A592,B592,C592)</f>
        <v>Sem ABAPC430</v>
      </c>
      <c r="E592" s="5">
        <v>7072731</v>
      </c>
      <c r="F592" s="13">
        <f>AVERAGE(E590:E592)</f>
        <v>7027997</v>
      </c>
      <c r="G592" s="13">
        <f>STDEV(E590:E592)/F592*100</f>
        <v>0.88437486224480011</v>
      </c>
      <c r="H592" s="13">
        <f>F592-$F$580</f>
        <v>-2367432.333333334</v>
      </c>
    </row>
    <row r="593" spans="1:8" ht="12.75" x14ac:dyDescent="0.2">
      <c r="A593" s="11" t="s">
        <v>21</v>
      </c>
      <c r="B593" s="11" t="s">
        <v>28</v>
      </c>
      <c r="C593" s="12">
        <v>30</v>
      </c>
      <c r="D593" s="12"/>
      <c r="E593" s="5">
        <v>9693478</v>
      </c>
    </row>
    <row r="594" spans="1:8" ht="12.75" x14ac:dyDescent="0.2">
      <c r="A594" s="11" t="s">
        <v>21</v>
      </c>
      <c r="B594" s="11" t="s">
        <v>28</v>
      </c>
      <c r="C594" s="12">
        <v>30</v>
      </c>
      <c r="D594" s="12"/>
      <c r="E594" s="5">
        <v>10261661</v>
      </c>
    </row>
    <row r="595" spans="1:8" ht="12.75" x14ac:dyDescent="0.2">
      <c r="A595" s="11" t="s">
        <v>21</v>
      </c>
      <c r="B595" s="11" t="s">
        <v>28</v>
      </c>
      <c r="C595" s="12">
        <v>30</v>
      </c>
      <c r="D595" s="12" t="str">
        <f>CONCATENATE(A595,B595,C595)</f>
        <v>Sem ABAPC530</v>
      </c>
      <c r="E595" s="5">
        <v>9538394</v>
      </c>
      <c r="F595" s="13">
        <f>AVERAGE(E593:E595)</f>
        <v>9831177.666666666</v>
      </c>
      <c r="G595" s="13">
        <f>STDEV(E593:E595)/F595*100</f>
        <v>3.8732719230433741</v>
      </c>
      <c r="H595" s="13">
        <f>F595-$F$580</f>
        <v>435748.33333333209</v>
      </c>
    </row>
    <row r="596" spans="1:8" ht="12.75" x14ac:dyDescent="0.2">
      <c r="A596" s="11" t="s">
        <v>21</v>
      </c>
      <c r="B596" s="11" t="s">
        <v>29</v>
      </c>
      <c r="C596" s="12">
        <v>30</v>
      </c>
      <c r="D596" s="12"/>
      <c r="E596" s="6">
        <v>8655092</v>
      </c>
    </row>
    <row r="597" spans="1:8" ht="12.75" x14ac:dyDescent="0.2">
      <c r="A597" s="11" t="s">
        <v>21</v>
      </c>
      <c r="B597" s="11" t="s">
        <v>29</v>
      </c>
      <c r="C597" s="12">
        <v>30</v>
      </c>
      <c r="D597" s="12"/>
      <c r="E597" s="6">
        <v>8487067</v>
      </c>
    </row>
    <row r="598" spans="1:8" ht="12.75" x14ac:dyDescent="0.2">
      <c r="A598" s="11" t="s">
        <v>21</v>
      </c>
      <c r="B598" s="11" t="s">
        <v>29</v>
      </c>
      <c r="C598" s="12">
        <v>30</v>
      </c>
      <c r="D598" s="12" t="str">
        <f>CONCATENATE(A598,B598,C598)</f>
        <v>Sem ABAP1BP3_130</v>
      </c>
      <c r="E598" s="6">
        <v>8118104</v>
      </c>
      <c r="F598" s="13">
        <f>AVERAGE(E596:E598)</f>
        <v>8420087.666666666</v>
      </c>
      <c r="G598" s="13">
        <f>STDEV(E596:E598)/F598*100</f>
        <v>3.2622982352073797</v>
      </c>
      <c r="H598" s="13">
        <f>F598-$F$580</f>
        <v>-975341.66666666791</v>
      </c>
    </row>
    <row r="599" spans="1:8" ht="12.75" x14ac:dyDescent="0.2">
      <c r="A599" s="11" t="s">
        <v>21</v>
      </c>
      <c r="B599" s="11" t="s">
        <v>30</v>
      </c>
      <c r="C599" s="12">
        <v>30</v>
      </c>
      <c r="D599" s="12"/>
      <c r="E599" s="6">
        <v>8758350</v>
      </c>
    </row>
    <row r="600" spans="1:8" ht="12.75" x14ac:dyDescent="0.2">
      <c r="A600" s="11" t="s">
        <v>21</v>
      </c>
      <c r="B600" s="11" t="s">
        <v>30</v>
      </c>
      <c r="C600" s="12">
        <v>30</v>
      </c>
      <c r="D600" s="12"/>
      <c r="E600" s="6">
        <v>9655201</v>
      </c>
    </row>
    <row r="601" spans="1:8" ht="12.75" x14ac:dyDescent="0.2">
      <c r="A601" s="11" t="s">
        <v>21</v>
      </c>
      <c r="B601" s="11" t="s">
        <v>30</v>
      </c>
      <c r="C601" s="12">
        <v>30</v>
      </c>
      <c r="D601" s="12" t="str">
        <f>CONCATENATE(A601,B601,C601)</f>
        <v>Sem ABAP1BP3_230</v>
      </c>
      <c r="E601" s="6">
        <v>10153061</v>
      </c>
      <c r="F601" s="13">
        <f>AVERAGE(E599:E601)</f>
        <v>9522204</v>
      </c>
      <c r="G601" s="13">
        <f>STDEV(E599:E601)/F601*100</f>
        <v>7.4226855206276117</v>
      </c>
      <c r="H601" s="13">
        <f>F601-$F$580</f>
        <v>126774.66666666605</v>
      </c>
    </row>
    <row r="602" spans="1:8" ht="12.75" x14ac:dyDescent="0.2">
      <c r="A602" s="11" t="s">
        <v>21</v>
      </c>
      <c r="B602" s="11" t="s">
        <v>31</v>
      </c>
      <c r="C602" s="12">
        <v>30</v>
      </c>
      <c r="D602" s="12"/>
      <c r="E602" s="6">
        <v>8356059</v>
      </c>
    </row>
    <row r="603" spans="1:8" ht="12.75" x14ac:dyDescent="0.2">
      <c r="A603" s="11" t="s">
        <v>21</v>
      </c>
      <c r="B603" s="11" t="s">
        <v>31</v>
      </c>
      <c r="C603" s="12">
        <v>30</v>
      </c>
      <c r="D603" s="12"/>
      <c r="E603" s="6">
        <v>8682778</v>
      </c>
    </row>
    <row r="604" spans="1:8" ht="12.75" x14ac:dyDescent="0.2">
      <c r="A604" s="11" t="s">
        <v>21</v>
      </c>
      <c r="B604" s="11" t="s">
        <v>31</v>
      </c>
      <c r="C604" s="12">
        <v>30</v>
      </c>
      <c r="D604" s="12" t="str">
        <f>CONCATENATE(A604,B604,C604)</f>
        <v>Sem ABAP1BP3_330</v>
      </c>
      <c r="E604" s="6">
        <v>8243443</v>
      </c>
      <c r="F604" s="13">
        <f>AVERAGE(E602:E604)</f>
        <v>8427426.666666666</v>
      </c>
      <c r="G604" s="13">
        <f>STDEV(E602:E604)/F604*100</f>
        <v>2.7077884422079075</v>
      </c>
      <c r="H604" s="13">
        <f>F604-$F$580</f>
        <v>-968002.66666666791</v>
      </c>
    </row>
    <row r="605" spans="1:8" ht="12.75" x14ac:dyDescent="0.2">
      <c r="A605" s="11" t="s">
        <v>21</v>
      </c>
      <c r="B605" s="11" t="s">
        <v>32</v>
      </c>
      <c r="C605" s="12">
        <v>30</v>
      </c>
      <c r="D605" s="12"/>
      <c r="E605" s="6">
        <v>7905019</v>
      </c>
    </row>
    <row r="606" spans="1:8" ht="12.75" x14ac:dyDescent="0.2">
      <c r="A606" s="11" t="s">
        <v>21</v>
      </c>
      <c r="B606" s="11" t="s">
        <v>32</v>
      </c>
      <c r="C606" s="12">
        <v>30</v>
      </c>
      <c r="D606" s="12"/>
      <c r="E606" s="6">
        <v>8007005</v>
      </c>
    </row>
    <row r="607" spans="1:8" ht="12.75" x14ac:dyDescent="0.2">
      <c r="A607" s="11" t="s">
        <v>21</v>
      </c>
      <c r="B607" s="11" t="s">
        <v>32</v>
      </c>
      <c r="C607" s="12">
        <v>30</v>
      </c>
      <c r="D607" s="12" t="str">
        <f>CONCATENATE(A607,B607,C607)</f>
        <v>Sem ABAP1BP3_430</v>
      </c>
      <c r="E607" s="6">
        <v>8176032</v>
      </c>
      <c r="F607" s="13">
        <f>AVERAGE(E605:E607)</f>
        <v>8029352</v>
      </c>
      <c r="G607" s="13">
        <f>STDEV(E605:E607)/F607*100</f>
        <v>1.7047643261430192</v>
      </c>
      <c r="H607" s="13">
        <f>F607-$F$580</f>
        <v>-1366077.333333334</v>
      </c>
    </row>
    <row r="608" spans="1:8" ht="12.75" x14ac:dyDescent="0.2">
      <c r="A608" s="11" t="s">
        <v>21</v>
      </c>
      <c r="B608" s="11" t="s">
        <v>33</v>
      </c>
      <c r="C608" s="12">
        <v>30</v>
      </c>
      <c r="D608" s="12"/>
      <c r="E608" s="6">
        <v>7931396</v>
      </c>
    </row>
    <row r="609" spans="1:8" ht="12.75" x14ac:dyDescent="0.2">
      <c r="A609" s="11" t="s">
        <v>21</v>
      </c>
      <c r="B609" s="11" t="s">
        <v>33</v>
      </c>
      <c r="C609" s="12">
        <v>30</v>
      </c>
      <c r="D609" s="12"/>
      <c r="E609" s="6">
        <v>7914841</v>
      </c>
    </row>
    <row r="610" spans="1:8" ht="12.75" x14ac:dyDescent="0.2">
      <c r="A610" s="11" t="s">
        <v>21</v>
      </c>
      <c r="B610" s="11" t="s">
        <v>33</v>
      </c>
      <c r="C610" s="12">
        <v>30</v>
      </c>
      <c r="D610" s="12" t="str">
        <f>CONCATENATE(A610,B610,C610)</f>
        <v>Sem ABAP1BP3_530</v>
      </c>
      <c r="E610" s="6">
        <v>7913962</v>
      </c>
      <c r="F610" s="13">
        <f>AVERAGE(E608:E610)</f>
        <v>7920066.333333333</v>
      </c>
      <c r="G610" s="13">
        <f>STDEV(E608:E610)/F610*100</f>
        <v>0.12400928335070112</v>
      </c>
      <c r="H610" s="13">
        <f>F610-$F$580</f>
        <v>-1475363.0000000009</v>
      </c>
    </row>
    <row r="611" spans="1:8" ht="12.75" x14ac:dyDescent="0.2">
      <c r="A611" s="11" t="s">
        <v>21</v>
      </c>
      <c r="B611" s="11" t="s">
        <v>34</v>
      </c>
      <c r="C611" s="12">
        <v>30</v>
      </c>
      <c r="D611" s="12"/>
      <c r="E611" s="7">
        <v>9777623</v>
      </c>
    </row>
    <row r="612" spans="1:8" ht="12.75" x14ac:dyDescent="0.2">
      <c r="A612" s="11" t="s">
        <v>21</v>
      </c>
      <c r="B612" s="11" t="s">
        <v>34</v>
      </c>
      <c r="C612" s="12">
        <v>30</v>
      </c>
      <c r="D612" s="12"/>
      <c r="E612" s="7">
        <v>9488148</v>
      </c>
    </row>
    <row r="613" spans="1:8" ht="12.75" x14ac:dyDescent="0.2">
      <c r="A613" s="11" t="s">
        <v>21</v>
      </c>
      <c r="B613" s="11" t="s">
        <v>34</v>
      </c>
      <c r="C613" s="12">
        <v>30</v>
      </c>
      <c r="D613" s="12" t="str">
        <f>CONCATENATE(A613,B613,C613)</f>
        <v>Sem ABAP10BP3_130</v>
      </c>
      <c r="E613" s="7">
        <v>9883815</v>
      </c>
      <c r="F613" s="13">
        <f>AVERAGE(E611:E613)</f>
        <v>9716528.666666666</v>
      </c>
      <c r="G613" s="13">
        <f>STDEV(E611:E613)/F613*100</f>
        <v>2.1076089721623661</v>
      </c>
      <c r="H613" s="13">
        <f>F613-$F$580</f>
        <v>321099.33333333209</v>
      </c>
    </row>
    <row r="614" spans="1:8" ht="12.75" x14ac:dyDescent="0.2">
      <c r="A614" s="11" t="s">
        <v>21</v>
      </c>
      <c r="B614" s="11" t="s">
        <v>35</v>
      </c>
      <c r="C614" s="12">
        <v>30</v>
      </c>
      <c r="D614" s="12"/>
      <c r="E614" s="7">
        <v>8196786</v>
      </c>
    </row>
    <row r="615" spans="1:8" ht="12.75" x14ac:dyDescent="0.2">
      <c r="A615" s="11" t="s">
        <v>21</v>
      </c>
      <c r="B615" s="15" t="s">
        <v>35</v>
      </c>
      <c r="C615" s="12">
        <v>30</v>
      </c>
      <c r="D615" s="12"/>
      <c r="E615" s="7">
        <v>7018669</v>
      </c>
    </row>
    <row r="616" spans="1:8" ht="12.75" x14ac:dyDescent="0.2">
      <c r="A616" s="11" t="s">
        <v>21</v>
      </c>
      <c r="B616" s="15" t="s">
        <v>35</v>
      </c>
      <c r="C616" s="12">
        <v>30</v>
      </c>
      <c r="D616" s="12" t="str">
        <f>CONCATENATE(A616,B616,C616)</f>
        <v>Sem ABAP10BP3_230</v>
      </c>
      <c r="E616" s="7">
        <v>7316909</v>
      </c>
      <c r="F616" s="13">
        <f>AVERAGE(E614:E616)</f>
        <v>7510788</v>
      </c>
      <c r="G616" s="13">
        <f>STDEV(E614:E616)/F616*100</f>
        <v>8.1552133883637961</v>
      </c>
      <c r="H616" s="13">
        <f>F616-$F$580</f>
        <v>-1884641.333333334</v>
      </c>
    </row>
    <row r="617" spans="1:8" ht="12.75" x14ac:dyDescent="0.2">
      <c r="A617" s="11" t="s">
        <v>21</v>
      </c>
      <c r="B617" s="15" t="s">
        <v>36</v>
      </c>
      <c r="C617" s="12">
        <v>30</v>
      </c>
      <c r="D617" s="12"/>
      <c r="E617" s="7">
        <v>21818968</v>
      </c>
    </row>
    <row r="618" spans="1:8" ht="12.75" x14ac:dyDescent="0.2">
      <c r="A618" s="11" t="s">
        <v>21</v>
      </c>
      <c r="B618" s="15" t="s">
        <v>36</v>
      </c>
      <c r="C618" s="12">
        <v>30</v>
      </c>
      <c r="D618" s="12"/>
      <c r="E618" s="7">
        <v>21554414</v>
      </c>
    </row>
    <row r="619" spans="1:8" ht="12.75" x14ac:dyDescent="0.2">
      <c r="A619" s="11" t="s">
        <v>21</v>
      </c>
      <c r="B619" s="15" t="s">
        <v>36</v>
      </c>
      <c r="C619" s="12">
        <v>30</v>
      </c>
      <c r="D619" s="12" t="str">
        <f>CONCATENATE(A619,B619,C619)</f>
        <v>Sem ABAP10BP3_330</v>
      </c>
      <c r="E619" s="7">
        <v>23462760</v>
      </c>
      <c r="F619" s="13">
        <f>AVERAGE(E617:E619)</f>
        <v>22278714</v>
      </c>
      <c r="G619" s="13">
        <f>STDEV(E617:E619)/F619*100</f>
        <v>4.6407996910227585</v>
      </c>
      <c r="H619" s="13">
        <f>F619-$F$580</f>
        <v>12883284.666666666</v>
      </c>
    </row>
    <row r="620" spans="1:8" ht="12.75" x14ac:dyDescent="0.2">
      <c r="A620" s="11" t="s">
        <v>21</v>
      </c>
      <c r="B620" s="15" t="s">
        <v>37</v>
      </c>
      <c r="C620" s="12">
        <v>30</v>
      </c>
      <c r="D620" s="12"/>
      <c r="E620" s="7">
        <v>13147747</v>
      </c>
    </row>
    <row r="621" spans="1:8" ht="12.75" x14ac:dyDescent="0.2">
      <c r="A621" s="11" t="s">
        <v>21</v>
      </c>
      <c r="B621" s="15" t="s">
        <v>37</v>
      </c>
      <c r="C621" s="12">
        <v>30</v>
      </c>
      <c r="D621" s="12"/>
      <c r="E621" s="7">
        <v>10737424</v>
      </c>
    </row>
    <row r="622" spans="1:8" ht="12.75" x14ac:dyDescent="0.2">
      <c r="A622" s="11" t="s">
        <v>21</v>
      </c>
      <c r="B622" s="15" t="s">
        <v>37</v>
      </c>
      <c r="C622" s="12">
        <v>30</v>
      </c>
      <c r="D622" s="12" t="str">
        <f>CONCATENATE(A622,B622,C622)</f>
        <v>Sem ABAP10BP3_430</v>
      </c>
      <c r="E622" s="7">
        <v>10657605</v>
      </c>
      <c r="F622" s="13">
        <f>AVERAGE(E620:E622)</f>
        <v>11514258.666666666</v>
      </c>
      <c r="G622" s="23">
        <f>STDEV(E620:E622)/F622*100</f>
        <v>12.290893233688447</v>
      </c>
      <c r="H622" s="13">
        <f>F622-$F$580</f>
        <v>2118829.3333333321</v>
      </c>
    </row>
    <row r="623" spans="1:8" ht="12.75" x14ac:dyDescent="0.2">
      <c r="A623" s="11" t="s">
        <v>21</v>
      </c>
      <c r="B623" s="15" t="s">
        <v>38</v>
      </c>
      <c r="C623" s="12">
        <v>30</v>
      </c>
      <c r="D623" s="12"/>
      <c r="E623" s="7">
        <v>7649461</v>
      </c>
    </row>
    <row r="624" spans="1:8" ht="12.75" x14ac:dyDescent="0.2">
      <c r="A624" s="11" t="s">
        <v>21</v>
      </c>
      <c r="B624" s="15" t="s">
        <v>38</v>
      </c>
      <c r="C624" s="12">
        <v>30</v>
      </c>
      <c r="D624" s="12"/>
      <c r="E624" s="7">
        <v>7677875</v>
      </c>
    </row>
    <row r="625" spans="1:8" ht="12.75" x14ac:dyDescent="0.2">
      <c r="A625" s="11" t="s">
        <v>21</v>
      </c>
      <c r="B625" s="15" t="s">
        <v>38</v>
      </c>
      <c r="C625" s="12">
        <v>30</v>
      </c>
      <c r="D625" s="12" t="str">
        <f>CONCATENATE(A625,B625,C625)</f>
        <v>Sem ABAP10BP3_530</v>
      </c>
      <c r="E625" s="7">
        <v>7569475</v>
      </c>
      <c r="F625" s="13">
        <f>AVERAGE(E623:E625)</f>
        <v>7632270.333333333</v>
      </c>
      <c r="G625" s="13">
        <f>STDEV(E623:E625)/F625*100</f>
        <v>0.73644490856137501</v>
      </c>
      <c r="H625" s="13">
        <f>F625-$F$580</f>
        <v>-1763159.0000000009</v>
      </c>
    </row>
    <row r="626" spans="1:8" ht="12.75" x14ac:dyDescent="0.2">
      <c r="A626" s="16" t="s">
        <v>39</v>
      </c>
      <c r="B626" s="16" t="s">
        <v>22</v>
      </c>
      <c r="C626" s="12">
        <v>30</v>
      </c>
      <c r="D626" s="12"/>
      <c r="E626" s="4">
        <v>5772474</v>
      </c>
    </row>
    <row r="627" spans="1:8" ht="12.75" x14ac:dyDescent="0.2">
      <c r="A627" s="16" t="s">
        <v>39</v>
      </c>
      <c r="B627" s="16" t="s">
        <v>22</v>
      </c>
      <c r="C627" s="12">
        <v>30</v>
      </c>
      <c r="D627" s="12"/>
      <c r="E627" s="4">
        <v>6412516</v>
      </c>
    </row>
    <row r="628" spans="1:8" ht="12.75" x14ac:dyDescent="0.2">
      <c r="A628" s="16" t="s">
        <v>39</v>
      </c>
      <c r="B628" s="16" t="s">
        <v>22</v>
      </c>
      <c r="C628" s="12">
        <v>30</v>
      </c>
      <c r="D628" s="12" t="str">
        <f>CONCATENATE(A628,B628,C628)</f>
        <v>Com ABAPbranco30</v>
      </c>
      <c r="E628" s="4">
        <v>6756387</v>
      </c>
      <c r="F628" s="13">
        <f>AVERAGE(E626:E628)</f>
        <v>6313792.333333333</v>
      </c>
      <c r="G628" s="13">
        <f>STDEV(E626:E628)/F628*100</f>
        <v>7.9085673886458023</v>
      </c>
      <c r="H628" s="1" t="s">
        <v>23</v>
      </c>
    </row>
    <row r="629" spans="1:8" ht="12.75" x14ac:dyDescent="0.2">
      <c r="A629" s="16" t="s">
        <v>39</v>
      </c>
      <c r="B629" s="16" t="s">
        <v>24</v>
      </c>
      <c r="C629" s="12">
        <v>30</v>
      </c>
      <c r="D629" s="12"/>
      <c r="E629" s="5">
        <v>15350978</v>
      </c>
    </row>
    <row r="630" spans="1:8" ht="12.75" x14ac:dyDescent="0.2">
      <c r="A630" s="16" t="s">
        <v>39</v>
      </c>
      <c r="B630" s="16" t="s">
        <v>24</v>
      </c>
      <c r="C630" s="12">
        <v>30</v>
      </c>
      <c r="D630" s="12"/>
      <c r="E630" s="5">
        <v>14727943</v>
      </c>
    </row>
    <row r="631" spans="1:8" ht="12.75" x14ac:dyDescent="0.2">
      <c r="A631" s="16" t="s">
        <v>39</v>
      </c>
      <c r="B631" s="16" t="s">
        <v>24</v>
      </c>
      <c r="C631" s="12">
        <v>30</v>
      </c>
      <c r="D631" s="12" t="str">
        <f>CONCATENATE(A631,B631,C631)</f>
        <v>Com ABAPC130</v>
      </c>
      <c r="E631" s="5">
        <v>13898869</v>
      </c>
      <c r="F631" s="13">
        <f>AVERAGE(E629:E631)</f>
        <v>14659263.333333334</v>
      </c>
      <c r="G631" s="13">
        <f>STDEV(E629:E631)/F631*100</f>
        <v>4.9694629289165961</v>
      </c>
      <c r="H631" s="13">
        <f>F631-$F$628</f>
        <v>8345471.0000000009</v>
      </c>
    </row>
    <row r="632" spans="1:8" ht="12.75" x14ac:dyDescent="0.2">
      <c r="A632" s="16" t="s">
        <v>39</v>
      </c>
      <c r="B632" s="16" t="s">
        <v>25</v>
      </c>
      <c r="C632" s="12">
        <v>30</v>
      </c>
      <c r="D632" s="12"/>
      <c r="E632" s="5">
        <v>9771933</v>
      </c>
    </row>
    <row r="633" spans="1:8" ht="12.75" x14ac:dyDescent="0.2">
      <c r="A633" s="16" t="s">
        <v>39</v>
      </c>
      <c r="B633" s="16" t="s">
        <v>25</v>
      </c>
      <c r="C633" s="12">
        <v>30</v>
      </c>
      <c r="D633" s="12"/>
      <c r="E633" s="5">
        <v>9598452</v>
      </c>
    </row>
    <row r="634" spans="1:8" ht="12.75" x14ac:dyDescent="0.2">
      <c r="A634" s="16" t="s">
        <v>39</v>
      </c>
      <c r="B634" s="16" t="s">
        <v>25</v>
      </c>
      <c r="C634" s="12">
        <v>30</v>
      </c>
      <c r="D634" s="12" t="str">
        <f>CONCATENATE(A634,B634,C634)</f>
        <v>Com ABAPC230</v>
      </c>
      <c r="E634" s="5">
        <v>10862160</v>
      </c>
      <c r="F634" s="13">
        <f>AVERAGE(E632:E634)</f>
        <v>10077515</v>
      </c>
      <c r="G634" s="13">
        <f>STDEV(E632:E634)/F634*100</f>
        <v>6.7976709560699069</v>
      </c>
      <c r="H634" s="13">
        <f>F634-$F$628</f>
        <v>3763722.666666667</v>
      </c>
    </row>
    <row r="635" spans="1:8" ht="12.75" x14ac:dyDescent="0.2">
      <c r="A635" s="16" t="s">
        <v>39</v>
      </c>
      <c r="B635" s="16" t="s">
        <v>26</v>
      </c>
      <c r="C635" s="12">
        <v>30</v>
      </c>
      <c r="D635" s="12"/>
      <c r="E635" s="5">
        <v>8154220</v>
      </c>
    </row>
    <row r="636" spans="1:8" ht="12.75" x14ac:dyDescent="0.2">
      <c r="A636" s="16" t="s">
        <v>39</v>
      </c>
      <c r="B636" s="16" t="s">
        <v>26</v>
      </c>
      <c r="C636" s="12">
        <v>30</v>
      </c>
      <c r="D636" s="12"/>
      <c r="E636" s="5">
        <v>8844212</v>
      </c>
    </row>
    <row r="637" spans="1:8" ht="12.75" x14ac:dyDescent="0.2">
      <c r="A637" s="16" t="s">
        <v>39</v>
      </c>
      <c r="B637" s="16" t="s">
        <v>26</v>
      </c>
      <c r="C637" s="12">
        <v>30</v>
      </c>
      <c r="D637" s="12" t="str">
        <f>CONCATENATE(A637,B637,C637)</f>
        <v>Com ABAPC330</v>
      </c>
      <c r="E637" s="5">
        <v>9998121</v>
      </c>
      <c r="F637" s="13">
        <f>AVERAGE(E635:E637)</f>
        <v>8998851</v>
      </c>
      <c r="G637" s="13">
        <f>STDEV(E635:E637)/F637*100</f>
        <v>10.352725489502387</v>
      </c>
      <c r="H637" s="13">
        <f>F637-$F$628</f>
        <v>2685058.666666667</v>
      </c>
    </row>
    <row r="638" spans="1:8" ht="12.75" x14ac:dyDescent="0.2">
      <c r="A638" s="16" t="s">
        <v>39</v>
      </c>
      <c r="B638" s="16" t="s">
        <v>27</v>
      </c>
      <c r="C638" s="12">
        <v>30</v>
      </c>
      <c r="D638" s="12"/>
      <c r="E638" s="5">
        <v>8833768</v>
      </c>
    </row>
    <row r="639" spans="1:8" ht="12.75" x14ac:dyDescent="0.2">
      <c r="A639" s="16" t="s">
        <v>39</v>
      </c>
      <c r="B639" s="16" t="s">
        <v>27</v>
      </c>
      <c r="C639" s="12">
        <v>30</v>
      </c>
      <c r="D639" s="12"/>
      <c r="E639" s="5">
        <v>8819766</v>
      </c>
    </row>
    <row r="640" spans="1:8" ht="12.75" x14ac:dyDescent="0.2">
      <c r="A640" s="16" t="s">
        <v>39</v>
      </c>
      <c r="B640" s="16" t="s">
        <v>27</v>
      </c>
      <c r="C640" s="12">
        <v>30</v>
      </c>
      <c r="D640" s="12" t="str">
        <f>CONCATENATE(A640,B640,C640)</f>
        <v>Com ABAPC430</v>
      </c>
      <c r="E640" s="5">
        <v>8592727</v>
      </c>
      <c r="F640" s="13">
        <f>AVERAGE(E638:E640)</f>
        <v>8748753.666666666</v>
      </c>
      <c r="G640" s="13">
        <f>STDEV(E638:E640)/F640*100</f>
        <v>1.5465551850409223</v>
      </c>
      <c r="H640" s="13">
        <f>F640-$F$628</f>
        <v>2434961.333333333</v>
      </c>
    </row>
    <row r="641" spans="1:8" ht="12.75" x14ac:dyDescent="0.2">
      <c r="A641" s="16" t="s">
        <v>39</v>
      </c>
      <c r="B641" s="16" t="s">
        <v>28</v>
      </c>
      <c r="C641" s="12">
        <v>30</v>
      </c>
      <c r="D641" s="12"/>
      <c r="E641" s="5">
        <v>11428119</v>
      </c>
    </row>
    <row r="642" spans="1:8" ht="12.75" x14ac:dyDescent="0.2">
      <c r="A642" s="16" t="s">
        <v>39</v>
      </c>
      <c r="B642" s="16" t="s">
        <v>28</v>
      </c>
      <c r="C642" s="12">
        <v>30</v>
      </c>
      <c r="D642" s="12"/>
      <c r="E642" s="5">
        <v>11018684</v>
      </c>
    </row>
    <row r="643" spans="1:8" ht="12.75" x14ac:dyDescent="0.2">
      <c r="A643" s="16" t="s">
        <v>39</v>
      </c>
      <c r="B643" s="16" t="s">
        <v>28</v>
      </c>
      <c r="C643" s="12">
        <v>30</v>
      </c>
      <c r="D643" s="12" t="str">
        <f>CONCATENATE(A643,B643,C643)</f>
        <v>Com ABAPC530</v>
      </c>
      <c r="E643" s="5">
        <v>10473417</v>
      </c>
      <c r="F643" s="13">
        <f>AVERAGE(E641:E643)</f>
        <v>10973406.666666666</v>
      </c>
      <c r="G643" s="13">
        <f>STDEV(E641:E643)/F643*100</f>
        <v>4.3647226986345586</v>
      </c>
      <c r="H643" s="13">
        <f>F643-$F$628</f>
        <v>4659614.333333333</v>
      </c>
    </row>
    <row r="644" spans="1:8" ht="12.75" x14ac:dyDescent="0.2">
      <c r="A644" s="16" t="s">
        <v>39</v>
      </c>
      <c r="B644" s="16" t="s">
        <v>29</v>
      </c>
      <c r="C644" s="12">
        <v>30</v>
      </c>
      <c r="D644" s="12"/>
      <c r="E644" s="6">
        <v>10924905</v>
      </c>
    </row>
    <row r="645" spans="1:8" ht="12.75" x14ac:dyDescent="0.2">
      <c r="A645" s="16" t="s">
        <v>39</v>
      </c>
      <c r="B645" s="16" t="s">
        <v>29</v>
      </c>
      <c r="C645" s="12">
        <v>30</v>
      </c>
      <c r="D645" s="12"/>
      <c r="E645" s="6">
        <v>10810518</v>
      </c>
    </row>
    <row r="646" spans="1:8" ht="12.75" x14ac:dyDescent="0.2">
      <c r="A646" s="16" t="s">
        <v>39</v>
      </c>
      <c r="B646" s="16" t="s">
        <v>29</v>
      </c>
      <c r="C646" s="12">
        <v>30</v>
      </c>
      <c r="D646" s="12" t="str">
        <f>CONCATENATE(A646,B646,C646)</f>
        <v>Com ABAP1BP3_130</v>
      </c>
      <c r="E646" s="6">
        <v>11468829</v>
      </c>
      <c r="F646" s="13">
        <f>AVERAGE(E644:E646)</f>
        <v>11068084</v>
      </c>
      <c r="G646" s="13">
        <f>STDEV(E644:E646)/F646*100</f>
        <v>3.1779341849569551</v>
      </c>
      <c r="H646" s="13">
        <f>F646-$F$628</f>
        <v>4754291.666666667</v>
      </c>
    </row>
    <row r="647" spans="1:8" ht="12.75" x14ac:dyDescent="0.2">
      <c r="A647" s="16" t="s">
        <v>39</v>
      </c>
      <c r="B647" s="16" t="s">
        <v>30</v>
      </c>
      <c r="C647" s="12">
        <v>30</v>
      </c>
      <c r="D647" s="12"/>
      <c r="E647" s="6">
        <v>11725738</v>
      </c>
    </row>
    <row r="648" spans="1:8" ht="12.75" x14ac:dyDescent="0.2">
      <c r="A648" s="16" t="s">
        <v>39</v>
      </c>
      <c r="B648" s="16" t="s">
        <v>30</v>
      </c>
      <c r="C648" s="12">
        <v>30</v>
      </c>
      <c r="D648" s="12"/>
      <c r="E648" s="6">
        <v>11828362</v>
      </c>
    </row>
    <row r="649" spans="1:8" ht="12.75" x14ac:dyDescent="0.2">
      <c r="A649" s="16" t="s">
        <v>39</v>
      </c>
      <c r="B649" s="16" t="s">
        <v>30</v>
      </c>
      <c r="C649" s="12">
        <v>30</v>
      </c>
      <c r="D649" s="12" t="str">
        <f>CONCATENATE(A649,B649,C649)</f>
        <v>Com ABAP1BP3_230</v>
      </c>
      <c r="E649" s="6">
        <v>11047414</v>
      </c>
      <c r="F649" s="13">
        <f>AVERAGE(E647:E649)</f>
        <v>11533838</v>
      </c>
      <c r="G649" s="13">
        <f>STDEV(E647:E649)/F649*100</f>
        <v>3.6793400648814818</v>
      </c>
      <c r="H649" s="13">
        <f>F649-$F$628</f>
        <v>5220045.666666667</v>
      </c>
    </row>
    <row r="650" spans="1:8" ht="12.75" x14ac:dyDescent="0.2">
      <c r="A650" s="16" t="s">
        <v>39</v>
      </c>
      <c r="B650" s="16" t="s">
        <v>31</v>
      </c>
      <c r="C650" s="12">
        <v>30</v>
      </c>
      <c r="D650" s="12"/>
      <c r="E650" s="6">
        <v>12272594</v>
      </c>
    </row>
    <row r="651" spans="1:8" ht="12.75" x14ac:dyDescent="0.2">
      <c r="A651" s="16" t="s">
        <v>39</v>
      </c>
      <c r="B651" s="16" t="s">
        <v>31</v>
      </c>
      <c r="C651" s="12">
        <v>30</v>
      </c>
      <c r="D651" s="12"/>
      <c r="E651" s="6">
        <v>11469446</v>
      </c>
    </row>
    <row r="652" spans="1:8" ht="12.75" x14ac:dyDescent="0.2">
      <c r="A652" s="16" t="s">
        <v>39</v>
      </c>
      <c r="B652" s="16" t="s">
        <v>31</v>
      </c>
      <c r="C652" s="12">
        <v>30</v>
      </c>
      <c r="D652" s="12" t="str">
        <f>CONCATENATE(A652,B652,C652)</f>
        <v>Com ABAP1BP3_330</v>
      </c>
      <c r="E652" s="6">
        <v>9076167</v>
      </c>
      <c r="F652" s="13">
        <f>AVERAGE(E650:E652)</f>
        <v>10939402.333333334</v>
      </c>
      <c r="G652" s="23">
        <f>STDEV(E650:E652)/F652*100</f>
        <v>15.20035276034527</v>
      </c>
      <c r="H652" s="13">
        <f>F652-$F$628</f>
        <v>4625610.0000000009</v>
      </c>
    </row>
    <row r="653" spans="1:8" ht="12.75" x14ac:dyDescent="0.2">
      <c r="A653" s="16" t="s">
        <v>39</v>
      </c>
      <c r="B653" s="16" t="s">
        <v>32</v>
      </c>
      <c r="C653" s="12">
        <v>30</v>
      </c>
      <c r="D653" s="12"/>
      <c r="E653" s="6">
        <v>8829159</v>
      </c>
    </row>
    <row r="654" spans="1:8" ht="12.75" x14ac:dyDescent="0.2">
      <c r="A654" s="16" t="s">
        <v>39</v>
      </c>
      <c r="B654" s="16" t="s">
        <v>32</v>
      </c>
      <c r="C654" s="12">
        <v>30</v>
      </c>
      <c r="D654" s="12"/>
      <c r="E654" s="6">
        <v>9050987</v>
      </c>
    </row>
    <row r="655" spans="1:8" ht="12.75" x14ac:dyDescent="0.2">
      <c r="A655" s="16" t="s">
        <v>39</v>
      </c>
      <c r="B655" s="16" t="s">
        <v>32</v>
      </c>
      <c r="C655" s="12">
        <v>30</v>
      </c>
      <c r="D655" s="12" t="str">
        <f>CONCATENATE(A655,B655,C655)</f>
        <v>Com ABAP1BP3_430</v>
      </c>
      <c r="E655" s="6">
        <v>9752585</v>
      </c>
      <c r="F655" s="13">
        <f>AVERAGE(E653:E655)</f>
        <v>9210910.333333334</v>
      </c>
      <c r="G655" s="13">
        <f>STDEV(E653:E655)/F655*100</f>
        <v>5.2333357167839827</v>
      </c>
      <c r="H655" s="13">
        <f>F655-$F$628</f>
        <v>2897118.0000000009</v>
      </c>
    </row>
    <row r="656" spans="1:8" ht="12.75" x14ac:dyDescent="0.2">
      <c r="A656" s="16" t="s">
        <v>39</v>
      </c>
      <c r="B656" s="16" t="s">
        <v>33</v>
      </c>
      <c r="C656" s="12">
        <v>30</v>
      </c>
      <c r="D656" s="12"/>
      <c r="E656" s="6">
        <v>8558398</v>
      </c>
    </row>
    <row r="657" spans="1:8" ht="12.75" x14ac:dyDescent="0.2">
      <c r="A657" s="16" t="s">
        <v>39</v>
      </c>
      <c r="B657" s="16" t="s">
        <v>33</v>
      </c>
      <c r="C657" s="12">
        <v>30</v>
      </c>
      <c r="D657" s="12"/>
      <c r="E657" s="6">
        <v>9163469</v>
      </c>
    </row>
    <row r="658" spans="1:8" ht="12.75" x14ac:dyDescent="0.2">
      <c r="A658" s="16" t="s">
        <v>39</v>
      </c>
      <c r="B658" s="16" t="s">
        <v>33</v>
      </c>
      <c r="C658" s="12">
        <v>30</v>
      </c>
      <c r="D658" s="12" t="str">
        <f>CONCATENATE(A658,B658,C658)</f>
        <v>Com ABAP1BP3_530</v>
      </c>
      <c r="E658" s="6">
        <v>9611590</v>
      </c>
      <c r="F658" s="13">
        <f>AVERAGE(E656:E658)</f>
        <v>9111152.333333334</v>
      </c>
      <c r="G658" s="13">
        <f>STDEV(E656:E658)/F658*100</f>
        <v>5.8010390517507702</v>
      </c>
      <c r="H658" s="13">
        <f>F658-$F$628</f>
        <v>2797360.0000000009</v>
      </c>
    </row>
    <row r="659" spans="1:8" ht="12.75" x14ac:dyDescent="0.2">
      <c r="A659" s="16" t="s">
        <v>39</v>
      </c>
      <c r="B659" s="16" t="s">
        <v>34</v>
      </c>
      <c r="C659" s="12">
        <v>30</v>
      </c>
      <c r="D659" s="12"/>
      <c r="E659" s="7">
        <v>11878186</v>
      </c>
    </row>
    <row r="660" spans="1:8" ht="12.75" x14ac:dyDescent="0.2">
      <c r="A660" s="16" t="s">
        <v>39</v>
      </c>
      <c r="B660" s="16" t="s">
        <v>34</v>
      </c>
      <c r="C660" s="12">
        <v>30</v>
      </c>
      <c r="D660" s="12"/>
      <c r="E660" s="7">
        <v>11926604</v>
      </c>
    </row>
    <row r="661" spans="1:8" ht="12.75" x14ac:dyDescent="0.2">
      <c r="A661" s="16" t="s">
        <v>39</v>
      </c>
      <c r="B661" s="16" t="s">
        <v>34</v>
      </c>
      <c r="C661" s="12">
        <v>30</v>
      </c>
      <c r="D661" s="12" t="str">
        <f>CONCATENATE(A661,B661,C661)</f>
        <v>Com ABAP10BP3_130</v>
      </c>
      <c r="E661" s="7">
        <v>12233636</v>
      </c>
      <c r="F661" s="13">
        <f>AVERAGE(E659:E661)</f>
        <v>12012808.666666666</v>
      </c>
      <c r="G661" s="13">
        <f>STDEV(E659:E661)/F661*100</f>
        <v>1.6046894897619055</v>
      </c>
      <c r="H661" s="13">
        <f>F661-$F$628</f>
        <v>5699016.333333333</v>
      </c>
    </row>
    <row r="662" spans="1:8" ht="12.75" x14ac:dyDescent="0.2">
      <c r="A662" s="16" t="s">
        <v>39</v>
      </c>
      <c r="B662" s="16" t="s">
        <v>35</v>
      </c>
      <c r="C662" s="12">
        <v>30</v>
      </c>
      <c r="D662" s="12"/>
      <c r="E662" s="7">
        <v>10616702</v>
      </c>
    </row>
    <row r="663" spans="1:8" ht="12.75" x14ac:dyDescent="0.2">
      <c r="A663" s="16" t="s">
        <v>39</v>
      </c>
      <c r="B663" s="17" t="s">
        <v>35</v>
      </c>
      <c r="C663" s="12">
        <v>30</v>
      </c>
      <c r="D663" s="12"/>
      <c r="E663" s="7">
        <v>10370627</v>
      </c>
    </row>
    <row r="664" spans="1:8" ht="12.75" x14ac:dyDescent="0.2">
      <c r="A664" s="16" t="s">
        <v>39</v>
      </c>
      <c r="B664" s="17" t="s">
        <v>35</v>
      </c>
      <c r="C664" s="12">
        <v>30</v>
      </c>
      <c r="D664" s="12" t="str">
        <f>CONCATENATE(A664,B664,C664)</f>
        <v>Com ABAP10BP3_230</v>
      </c>
      <c r="E664" s="7">
        <v>10058631</v>
      </c>
      <c r="F664" s="13">
        <f>AVERAGE(E662:E664)</f>
        <v>10348653.333333334</v>
      </c>
      <c r="G664" s="13">
        <f>STDEV(E662:E664)/F664*100</f>
        <v>2.7026090920711821</v>
      </c>
      <c r="H664" s="13">
        <f>F664-$F$628</f>
        <v>4034861.0000000009</v>
      </c>
    </row>
    <row r="665" spans="1:8" ht="12.75" x14ac:dyDescent="0.2">
      <c r="A665" s="16" t="s">
        <v>39</v>
      </c>
      <c r="B665" s="17" t="s">
        <v>36</v>
      </c>
      <c r="C665" s="12">
        <v>30</v>
      </c>
      <c r="D665" s="12"/>
      <c r="E665" s="7">
        <v>32987824</v>
      </c>
    </row>
    <row r="666" spans="1:8" ht="12.75" x14ac:dyDescent="0.2">
      <c r="A666" s="16" t="s">
        <v>39</v>
      </c>
      <c r="B666" s="17" t="s">
        <v>36</v>
      </c>
      <c r="C666" s="12">
        <v>30</v>
      </c>
      <c r="D666" s="12"/>
      <c r="E666" s="7">
        <v>30618240</v>
      </c>
    </row>
    <row r="667" spans="1:8" ht="12.75" x14ac:dyDescent="0.2">
      <c r="A667" s="16" t="s">
        <v>39</v>
      </c>
      <c r="B667" s="17" t="s">
        <v>36</v>
      </c>
      <c r="C667" s="12">
        <v>30</v>
      </c>
      <c r="D667" s="12" t="str">
        <f>CONCATENATE(A667,B667,C667)</f>
        <v>Com ABAP10BP3_330</v>
      </c>
      <c r="E667" s="7">
        <v>30584790</v>
      </c>
      <c r="F667" s="13">
        <f>AVERAGE(E665:E667)</f>
        <v>31396951.333333332</v>
      </c>
      <c r="G667" s="13">
        <f>STDEV(E665:E667)/F667*100</f>
        <v>4.388444093030027</v>
      </c>
      <c r="H667" s="13">
        <f>F667-$F$628</f>
        <v>25083159</v>
      </c>
    </row>
    <row r="668" spans="1:8" ht="12.75" x14ac:dyDescent="0.2">
      <c r="A668" s="16" t="s">
        <v>39</v>
      </c>
      <c r="B668" s="17" t="s">
        <v>37</v>
      </c>
      <c r="C668" s="12">
        <v>30</v>
      </c>
      <c r="D668" s="12"/>
      <c r="E668" s="7">
        <v>16085452</v>
      </c>
    </row>
    <row r="669" spans="1:8" ht="12.75" x14ac:dyDescent="0.2">
      <c r="A669" s="16" t="s">
        <v>39</v>
      </c>
      <c r="B669" s="17" t="s">
        <v>37</v>
      </c>
      <c r="C669" s="12">
        <v>30</v>
      </c>
      <c r="D669" s="12"/>
      <c r="E669" s="7">
        <v>13355828</v>
      </c>
    </row>
    <row r="670" spans="1:8" ht="12.75" x14ac:dyDescent="0.2">
      <c r="A670" s="16" t="s">
        <v>39</v>
      </c>
      <c r="B670" s="17" t="s">
        <v>37</v>
      </c>
      <c r="C670" s="12">
        <v>30</v>
      </c>
      <c r="D670" s="12" t="str">
        <f>CONCATENATE(A670,B670,C670)</f>
        <v>Com ABAP10BP3_430</v>
      </c>
      <c r="E670" s="7">
        <v>16679398</v>
      </c>
      <c r="F670" s="13">
        <f>AVERAGE(E668:E670)</f>
        <v>15373559.333333334</v>
      </c>
      <c r="G670" s="23">
        <f>STDEV(E668:E670)/F670*100</f>
        <v>11.529290687497996</v>
      </c>
      <c r="H670" s="13">
        <f>F670-$F$628</f>
        <v>9059767</v>
      </c>
    </row>
    <row r="671" spans="1:8" ht="12.75" x14ac:dyDescent="0.2">
      <c r="A671" s="16" t="s">
        <v>39</v>
      </c>
      <c r="B671" s="17" t="s">
        <v>38</v>
      </c>
      <c r="C671" s="12">
        <v>30</v>
      </c>
      <c r="D671" s="12"/>
      <c r="E671" s="7">
        <v>7762431</v>
      </c>
    </row>
    <row r="672" spans="1:8" ht="12.75" x14ac:dyDescent="0.2">
      <c r="A672" s="16" t="s">
        <v>39</v>
      </c>
      <c r="B672" s="17" t="s">
        <v>38</v>
      </c>
      <c r="C672" s="12">
        <v>30</v>
      </c>
      <c r="D672" s="12"/>
      <c r="E672" s="7">
        <v>9082436</v>
      </c>
    </row>
    <row r="673" spans="1:8" ht="12.75" x14ac:dyDescent="0.2">
      <c r="A673" s="16" t="s">
        <v>39</v>
      </c>
      <c r="B673" s="17" t="s">
        <v>38</v>
      </c>
      <c r="C673" s="12">
        <v>30</v>
      </c>
      <c r="D673" s="12" t="str">
        <f>CONCATENATE(A673,B673,C673)</f>
        <v>Com ABAP10BP3_530</v>
      </c>
      <c r="E673" s="7">
        <v>8563625</v>
      </c>
      <c r="F673" s="13">
        <f>AVERAGE(E671:E673)</f>
        <v>8469497.333333334</v>
      </c>
      <c r="G673" s="13">
        <f>STDEV(E671:E673)/F673*100</f>
        <v>7.8519126028447186</v>
      </c>
      <c r="H673" s="13">
        <f>F673-$F$628</f>
        <v>2155705.0000000009</v>
      </c>
    </row>
    <row r="674" spans="1:8" ht="12.75" x14ac:dyDescent="0.2">
      <c r="A674" s="11" t="s">
        <v>21</v>
      </c>
      <c r="B674" s="11" t="s">
        <v>22</v>
      </c>
      <c r="C674" s="12">
        <v>35</v>
      </c>
      <c r="D674" s="12"/>
      <c r="E674" s="4">
        <v>10107915</v>
      </c>
    </row>
    <row r="675" spans="1:8" ht="12.75" x14ac:dyDescent="0.2">
      <c r="A675" s="11" t="s">
        <v>21</v>
      </c>
      <c r="B675" s="11" t="s">
        <v>22</v>
      </c>
      <c r="C675" s="12">
        <v>35</v>
      </c>
      <c r="D675" s="12"/>
      <c r="E675" s="4">
        <v>10000583</v>
      </c>
    </row>
    <row r="676" spans="1:8" ht="12.75" x14ac:dyDescent="0.2">
      <c r="A676" s="11" t="s">
        <v>21</v>
      </c>
      <c r="B676" s="11" t="s">
        <v>22</v>
      </c>
      <c r="C676" s="12">
        <v>35</v>
      </c>
      <c r="D676" s="12" t="str">
        <f>CONCATENATE(A676,B676,C676)</f>
        <v>Sem ABAPbranco35</v>
      </c>
      <c r="E676" s="4">
        <v>8312860</v>
      </c>
      <c r="F676" s="13">
        <f>AVERAGE(E674:E676)</f>
        <v>9473786</v>
      </c>
      <c r="G676" s="13">
        <f>STDEV(E674:E676)/F676*100</f>
        <v>10.627458619013435</v>
      </c>
      <c r="H676" s="1" t="s">
        <v>23</v>
      </c>
    </row>
    <row r="677" spans="1:8" ht="12.75" x14ac:dyDescent="0.2">
      <c r="A677" s="11" t="s">
        <v>21</v>
      </c>
      <c r="B677" s="11" t="s">
        <v>24</v>
      </c>
      <c r="C677" s="12">
        <v>35</v>
      </c>
      <c r="D677" s="12"/>
      <c r="E677" s="5">
        <v>13392210</v>
      </c>
    </row>
    <row r="678" spans="1:8" ht="12.75" x14ac:dyDescent="0.2">
      <c r="A678" s="11" t="s">
        <v>21</v>
      </c>
      <c r="B678" s="11" t="s">
        <v>24</v>
      </c>
      <c r="C678" s="12">
        <v>35</v>
      </c>
      <c r="D678" s="12"/>
      <c r="E678" s="5">
        <v>15219490</v>
      </c>
    </row>
    <row r="679" spans="1:8" ht="12.75" x14ac:dyDescent="0.2">
      <c r="A679" s="11" t="s">
        <v>21</v>
      </c>
      <c r="B679" s="11" t="s">
        <v>24</v>
      </c>
      <c r="C679" s="12">
        <v>35</v>
      </c>
      <c r="D679" s="12" t="str">
        <f>CONCATENATE(A679,B679,C679)</f>
        <v>Sem ABAPC135</v>
      </c>
      <c r="E679" s="5">
        <v>14910146</v>
      </c>
      <c r="F679" s="13">
        <f>AVERAGE(E677:E679)</f>
        <v>14507282</v>
      </c>
      <c r="G679" s="13">
        <f>STDEV(E677:E679)/F679*100</f>
        <v>6.7413665771167324</v>
      </c>
      <c r="H679" s="13">
        <f>F679-$F$676</f>
        <v>5033496</v>
      </c>
    </row>
    <row r="680" spans="1:8" ht="12.75" x14ac:dyDescent="0.2">
      <c r="A680" s="11" t="s">
        <v>21</v>
      </c>
      <c r="B680" s="11" t="s">
        <v>25</v>
      </c>
      <c r="C680" s="12">
        <v>35</v>
      </c>
      <c r="D680" s="12"/>
      <c r="E680" s="5">
        <v>10767240</v>
      </c>
    </row>
    <row r="681" spans="1:8" ht="12.75" x14ac:dyDescent="0.2">
      <c r="A681" s="11" t="s">
        <v>21</v>
      </c>
      <c r="B681" s="11" t="s">
        <v>25</v>
      </c>
      <c r="C681" s="12">
        <v>35</v>
      </c>
      <c r="D681" s="12"/>
      <c r="E681" s="5">
        <v>10570536</v>
      </c>
    </row>
    <row r="682" spans="1:8" ht="12.75" x14ac:dyDescent="0.2">
      <c r="A682" s="11" t="s">
        <v>21</v>
      </c>
      <c r="B682" s="11" t="s">
        <v>25</v>
      </c>
      <c r="C682" s="12">
        <v>35</v>
      </c>
      <c r="D682" s="12" t="str">
        <f>CONCATENATE(A682,B682,C682)</f>
        <v>Sem ABAPC235</v>
      </c>
      <c r="E682" s="5">
        <v>11036698</v>
      </c>
      <c r="F682" s="13">
        <f>AVERAGE(E680:E682)</f>
        <v>10791491.333333334</v>
      </c>
      <c r="G682" s="13">
        <f>STDEV(E680:E682)/F682*100</f>
        <v>2.1686095786708908</v>
      </c>
      <c r="H682" s="13">
        <f>F682-$F$676</f>
        <v>1317705.333333334</v>
      </c>
    </row>
    <row r="683" spans="1:8" ht="12.75" x14ac:dyDescent="0.2">
      <c r="A683" s="11" t="s">
        <v>21</v>
      </c>
      <c r="B683" s="11" t="s">
        <v>26</v>
      </c>
      <c r="C683" s="12">
        <v>35</v>
      </c>
      <c r="D683" s="12"/>
      <c r="E683" s="5">
        <v>9612308</v>
      </c>
    </row>
    <row r="684" spans="1:8" ht="12.75" x14ac:dyDescent="0.2">
      <c r="A684" s="11" t="s">
        <v>21</v>
      </c>
      <c r="B684" s="11" t="s">
        <v>26</v>
      </c>
      <c r="C684" s="12">
        <v>35</v>
      </c>
      <c r="D684" s="12"/>
      <c r="E684" s="5">
        <v>9537904</v>
      </c>
    </row>
    <row r="685" spans="1:8" ht="12.75" x14ac:dyDescent="0.2">
      <c r="A685" s="11" t="s">
        <v>21</v>
      </c>
      <c r="B685" s="11" t="s">
        <v>26</v>
      </c>
      <c r="C685" s="12">
        <v>35</v>
      </c>
      <c r="D685" s="12" t="str">
        <f>CONCATENATE(A685,B685,C685)</f>
        <v>Sem ABAPC335</v>
      </c>
      <c r="E685" s="5">
        <v>9582069</v>
      </c>
      <c r="F685" s="13">
        <f>AVERAGE(E683:E685)</f>
        <v>9577427</v>
      </c>
      <c r="G685" s="13">
        <f>STDEV(E683:E685)/F685*100</f>
        <v>0.39069551036948097</v>
      </c>
      <c r="H685" s="13">
        <f>F685-$F$676</f>
        <v>103641</v>
      </c>
    </row>
    <row r="686" spans="1:8" ht="12.75" x14ac:dyDescent="0.2">
      <c r="A686" s="11" t="s">
        <v>21</v>
      </c>
      <c r="B686" s="11" t="s">
        <v>27</v>
      </c>
      <c r="C686" s="12">
        <v>35</v>
      </c>
      <c r="D686" s="12"/>
      <c r="E686" s="5">
        <v>7996788</v>
      </c>
    </row>
    <row r="687" spans="1:8" ht="12.75" x14ac:dyDescent="0.2">
      <c r="A687" s="11" t="s">
        <v>21</v>
      </c>
      <c r="B687" s="11" t="s">
        <v>27</v>
      </c>
      <c r="C687" s="12">
        <v>35</v>
      </c>
      <c r="D687" s="12"/>
      <c r="E687" s="5">
        <v>7865246</v>
      </c>
    </row>
    <row r="688" spans="1:8" ht="12.75" x14ac:dyDescent="0.2">
      <c r="A688" s="11" t="s">
        <v>21</v>
      </c>
      <c r="B688" s="11" t="s">
        <v>27</v>
      </c>
      <c r="C688" s="12">
        <v>35</v>
      </c>
      <c r="D688" s="12" t="str">
        <f>CONCATENATE(A688,B688,C688)</f>
        <v>Sem ABAPC435</v>
      </c>
      <c r="E688" s="5">
        <v>8164737</v>
      </c>
      <c r="F688" s="13">
        <f>AVERAGE(E686:E688)</f>
        <v>8008923.666666667</v>
      </c>
      <c r="G688" s="13">
        <f>STDEV(E686:E688)/F688*100</f>
        <v>1.8743324939722181</v>
      </c>
      <c r="H688" s="13">
        <f>F688-$F$676</f>
        <v>-1464862.333333333</v>
      </c>
    </row>
    <row r="689" spans="1:8" ht="12.75" x14ac:dyDescent="0.2">
      <c r="A689" s="11" t="s">
        <v>21</v>
      </c>
      <c r="B689" s="11" t="s">
        <v>28</v>
      </c>
      <c r="C689" s="12">
        <v>35</v>
      </c>
      <c r="D689" s="12"/>
      <c r="E689" s="5">
        <v>11069124</v>
      </c>
    </row>
    <row r="690" spans="1:8" ht="12.75" x14ac:dyDescent="0.2">
      <c r="A690" s="11" t="s">
        <v>21</v>
      </c>
      <c r="B690" s="11" t="s">
        <v>28</v>
      </c>
      <c r="C690" s="12">
        <v>35</v>
      </c>
      <c r="D690" s="12"/>
      <c r="E690" s="5">
        <v>11704089</v>
      </c>
    </row>
    <row r="691" spans="1:8" ht="12.75" x14ac:dyDescent="0.2">
      <c r="A691" s="11" t="s">
        <v>21</v>
      </c>
      <c r="B691" s="11" t="s">
        <v>28</v>
      </c>
      <c r="C691" s="12">
        <v>35</v>
      </c>
      <c r="D691" s="12" t="str">
        <f>CONCATENATE(A691,B691,C691)</f>
        <v>Sem ABAPC535</v>
      </c>
      <c r="E691" s="5">
        <v>11011059</v>
      </c>
      <c r="F691" s="13">
        <f>AVERAGE(E689:E691)</f>
        <v>11261424</v>
      </c>
      <c r="G691" s="13">
        <f>STDEV(E689:E691)/F691*100</f>
        <v>3.4139279917012431</v>
      </c>
      <c r="H691" s="13">
        <f>F691-$F$676</f>
        <v>1787638</v>
      </c>
    </row>
    <row r="692" spans="1:8" ht="12.75" x14ac:dyDescent="0.2">
      <c r="A692" s="11" t="s">
        <v>21</v>
      </c>
      <c r="B692" s="11" t="s">
        <v>29</v>
      </c>
      <c r="C692" s="12">
        <v>35</v>
      </c>
      <c r="D692" s="12"/>
      <c r="E692" s="6">
        <v>9673647</v>
      </c>
    </row>
    <row r="693" spans="1:8" ht="12.75" x14ac:dyDescent="0.2">
      <c r="A693" s="11" t="s">
        <v>21</v>
      </c>
      <c r="B693" s="11" t="s">
        <v>29</v>
      </c>
      <c r="C693" s="12">
        <v>35</v>
      </c>
      <c r="D693" s="12"/>
      <c r="E693" s="6">
        <v>9495956</v>
      </c>
    </row>
    <row r="694" spans="1:8" ht="12.75" x14ac:dyDescent="0.2">
      <c r="A694" s="11" t="s">
        <v>21</v>
      </c>
      <c r="B694" s="11" t="s">
        <v>29</v>
      </c>
      <c r="C694" s="12">
        <v>35</v>
      </c>
      <c r="D694" s="12" t="str">
        <f>CONCATENATE(A694,B694,C694)</f>
        <v>Sem ABAP1BP3_135</v>
      </c>
      <c r="E694" s="6">
        <v>9182160</v>
      </c>
      <c r="F694" s="13">
        <f>AVERAGE(E692:E694)</f>
        <v>9450587.666666666</v>
      </c>
      <c r="G694" s="13">
        <f>STDEV(E692:E694)/F694*100</f>
        <v>2.6333239215952453</v>
      </c>
      <c r="H694" s="13">
        <f>F694-$F$676</f>
        <v>-23198.333333333954</v>
      </c>
    </row>
    <row r="695" spans="1:8" ht="12.75" x14ac:dyDescent="0.2">
      <c r="A695" s="11" t="s">
        <v>21</v>
      </c>
      <c r="B695" s="11" t="s">
        <v>30</v>
      </c>
      <c r="C695" s="12">
        <v>35</v>
      </c>
      <c r="D695" s="12"/>
      <c r="E695" s="6">
        <v>9721535</v>
      </c>
    </row>
    <row r="696" spans="1:8" ht="12.75" x14ac:dyDescent="0.2">
      <c r="A696" s="11" t="s">
        <v>21</v>
      </c>
      <c r="B696" s="11" t="s">
        <v>30</v>
      </c>
      <c r="C696" s="12">
        <v>35</v>
      </c>
      <c r="D696" s="12"/>
      <c r="E696" s="6">
        <v>10688181</v>
      </c>
    </row>
    <row r="697" spans="1:8" ht="12.75" x14ac:dyDescent="0.2">
      <c r="A697" s="11" t="s">
        <v>21</v>
      </c>
      <c r="B697" s="11" t="s">
        <v>30</v>
      </c>
      <c r="C697" s="12">
        <v>35</v>
      </c>
      <c r="D697" s="12" t="str">
        <f>CONCATENATE(A697,B697,C697)</f>
        <v>Sem ABAP1BP3_235</v>
      </c>
      <c r="E697" s="6">
        <v>11063295</v>
      </c>
      <c r="F697" s="13">
        <f>AVERAGE(E695:E697)</f>
        <v>10491003.666666666</v>
      </c>
      <c r="G697" s="13">
        <f>STDEV(E695:E697)/F697*100</f>
        <v>6.5987109628018414</v>
      </c>
      <c r="H697" s="13">
        <f>F697-$F$676</f>
        <v>1017217.666666666</v>
      </c>
    </row>
    <row r="698" spans="1:8" ht="12.75" x14ac:dyDescent="0.2">
      <c r="A698" s="11" t="s">
        <v>21</v>
      </c>
      <c r="B698" s="11" t="s">
        <v>31</v>
      </c>
      <c r="C698" s="12">
        <v>35</v>
      </c>
      <c r="D698" s="12"/>
      <c r="E698" s="6">
        <v>9499829</v>
      </c>
    </row>
    <row r="699" spans="1:8" ht="12.75" x14ac:dyDescent="0.2">
      <c r="A699" s="11" t="s">
        <v>21</v>
      </c>
      <c r="B699" s="11" t="s">
        <v>31</v>
      </c>
      <c r="C699" s="12">
        <v>35</v>
      </c>
      <c r="D699" s="12"/>
      <c r="E699" s="6">
        <v>9865775</v>
      </c>
    </row>
    <row r="700" spans="1:8" ht="12.75" x14ac:dyDescent="0.2">
      <c r="A700" s="11" t="s">
        <v>21</v>
      </c>
      <c r="B700" s="11" t="s">
        <v>31</v>
      </c>
      <c r="C700" s="12">
        <v>35</v>
      </c>
      <c r="D700" s="12" t="str">
        <f>CONCATENATE(A700,B700,C700)</f>
        <v>Sem ABAP1BP3_335</v>
      </c>
      <c r="E700" s="6">
        <v>9465469</v>
      </c>
      <c r="F700" s="13">
        <f>AVERAGE(E698:E700)</f>
        <v>9610357.666666666</v>
      </c>
      <c r="G700" s="13">
        <f>STDEV(E698:E700)/F700*100</f>
        <v>2.3085932073492406</v>
      </c>
      <c r="H700" s="13">
        <f>F700-$F$676</f>
        <v>136571.66666666605</v>
      </c>
    </row>
    <row r="701" spans="1:8" ht="12.75" x14ac:dyDescent="0.2">
      <c r="A701" s="11" t="s">
        <v>21</v>
      </c>
      <c r="B701" s="11" t="s">
        <v>32</v>
      </c>
      <c r="C701" s="12">
        <v>35</v>
      </c>
      <c r="D701" s="12"/>
      <c r="E701" s="6">
        <v>9022035</v>
      </c>
    </row>
    <row r="702" spans="1:8" ht="12.75" x14ac:dyDescent="0.2">
      <c r="A702" s="11" t="s">
        <v>21</v>
      </c>
      <c r="B702" s="11" t="s">
        <v>32</v>
      </c>
      <c r="C702" s="12">
        <v>35</v>
      </c>
      <c r="D702" s="12"/>
      <c r="E702" s="6">
        <v>9078116</v>
      </c>
    </row>
    <row r="703" spans="1:8" ht="12.75" x14ac:dyDescent="0.2">
      <c r="A703" s="11" t="s">
        <v>21</v>
      </c>
      <c r="B703" s="11" t="s">
        <v>32</v>
      </c>
      <c r="C703" s="12">
        <v>35</v>
      </c>
      <c r="D703" s="12" t="str">
        <f>CONCATENATE(A703,B703,C703)</f>
        <v>Sem ABAP1BP3_435</v>
      </c>
      <c r="E703" s="6">
        <v>9163397</v>
      </c>
      <c r="F703" s="13">
        <f>AVERAGE(E701:E703)</f>
        <v>9087849.333333334</v>
      </c>
      <c r="G703" s="13">
        <f>STDEV(E701:E703)/F703*100</f>
        <v>0.78326407817340071</v>
      </c>
      <c r="H703" s="13">
        <f>F703-$F$676</f>
        <v>-385936.66666666605</v>
      </c>
    </row>
    <row r="704" spans="1:8" ht="12.75" x14ac:dyDescent="0.2">
      <c r="A704" s="11" t="s">
        <v>21</v>
      </c>
      <c r="B704" s="11" t="s">
        <v>33</v>
      </c>
      <c r="C704" s="12">
        <v>35</v>
      </c>
      <c r="D704" s="12"/>
      <c r="E704" s="6">
        <v>8996964</v>
      </c>
    </row>
    <row r="705" spans="1:8" ht="12.75" x14ac:dyDescent="0.2">
      <c r="A705" s="11" t="s">
        <v>21</v>
      </c>
      <c r="B705" s="11" t="s">
        <v>33</v>
      </c>
      <c r="C705" s="12">
        <v>35</v>
      </c>
      <c r="D705" s="12"/>
      <c r="E705" s="6">
        <v>8912089</v>
      </c>
    </row>
    <row r="706" spans="1:8" ht="12.75" x14ac:dyDescent="0.2">
      <c r="A706" s="11" t="s">
        <v>21</v>
      </c>
      <c r="B706" s="11" t="s">
        <v>33</v>
      </c>
      <c r="C706" s="12">
        <v>35</v>
      </c>
      <c r="D706" s="12" t="str">
        <f>CONCATENATE(A706,B706,C706)</f>
        <v>Sem ABAP1BP3_535</v>
      </c>
      <c r="E706" s="6">
        <v>9100197</v>
      </c>
      <c r="F706" s="13">
        <f>AVERAGE(E704:E706)</f>
        <v>9003083.333333334</v>
      </c>
      <c r="G706" s="13">
        <f>STDEV(E704:E706)/F706*100</f>
        <v>1.0463435584143719</v>
      </c>
      <c r="H706" s="13">
        <f>F706-$F$676</f>
        <v>-470702.66666666605</v>
      </c>
    </row>
    <row r="707" spans="1:8" ht="12.75" x14ac:dyDescent="0.2">
      <c r="A707" s="11" t="s">
        <v>21</v>
      </c>
      <c r="B707" s="11" t="s">
        <v>34</v>
      </c>
      <c r="C707" s="12">
        <v>35</v>
      </c>
      <c r="D707" s="12"/>
      <c r="E707" s="7">
        <v>11231141</v>
      </c>
    </row>
    <row r="708" spans="1:8" ht="12.75" x14ac:dyDescent="0.2">
      <c r="A708" s="11" t="s">
        <v>21</v>
      </c>
      <c r="B708" s="11" t="s">
        <v>34</v>
      </c>
      <c r="C708" s="12">
        <v>35</v>
      </c>
      <c r="D708" s="12"/>
      <c r="E708" s="7">
        <v>10858762</v>
      </c>
    </row>
    <row r="709" spans="1:8" ht="12.75" x14ac:dyDescent="0.2">
      <c r="A709" s="11" t="s">
        <v>21</v>
      </c>
      <c r="B709" s="11" t="s">
        <v>34</v>
      </c>
      <c r="C709" s="12">
        <v>35</v>
      </c>
      <c r="D709" s="12" t="str">
        <f>CONCATENATE(A709,B709,C709)</f>
        <v>Sem ABAP10BP3_135</v>
      </c>
      <c r="E709" s="7">
        <v>11446936</v>
      </c>
      <c r="F709" s="13">
        <f>AVERAGE(E707:E709)</f>
        <v>11178946.333333334</v>
      </c>
      <c r="G709" s="13">
        <f>STDEV(E707:E709)/F709*100</f>
        <v>2.6616152922466365</v>
      </c>
      <c r="H709" s="13">
        <f>F709-$F$676</f>
        <v>1705160.333333334</v>
      </c>
    </row>
    <row r="710" spans="1:8" ht="12.75" x14ac:dyDescent="0.2">
      <c r="A710" s="11" t="s">
        <v>21</v>
      </c>
      <c r="B710" s="11" t="s">
        <v>35</v>
      </c>
      <c r="C710" s="12">
        <v>35</v>
      </c>
      <c r="D710" s="12"/>
      <c r="E710" s="7">
        <v>9289524</v>
      </c>
    </row>
    <row r="711" spans="1:8" ht="12.75" x14ac:dyDescent="0.2">
      <c r="A711" s="11" t="s">
        <v>21</v>
      </c>
      <c r="B711" s="15" t="s">
        <v>35</v>
      </c>
      <c r="C711" s="12">
        <v>35</v>
      </c>
      <c r="D711" s="12"/>
      <c r="E711" s="7">
        <v>8000497</v>
      </c>
    </row>
    <row r="712" spans="1:8" ht="12.75" x14ac:dyDescent="0.2">
      <c r="A712" s="11" t="s">
        <v>21</v>
      </c>
      <c r="B712" s="15" t="s">
        <v>35</v>
      </c>
      <c r="C712" s="12">
        <v>35</v>
      </c>
      <c r="D712" s="12" t="str">
        <f>CONCATENATE(A712,B712,C712)</f>
        <v>Sem ABAP10BP3_235</v>
      </c>
      <c r="E712" s="7">
        <v>8318826</v>
      </c>
      <c r="F712" s="13">
        <f>AVERAGE(E710:E712)</f>
        <v>8536282.333333334</v>
      </c>
      <c r="G712" s="13">
        <f>STDEV(E710:E712)/F712*100</f>
        <v>7.8659933143507335</v>
      </c>
      <c r="H712" s="13">
        <f>F712-$F$676</f>
        <v>-937503.66666666605</v>
      </c>
    </row>
    <row r="713" spans="1:8" ht="12.75" x14ac:dyDescent="0.2">
      <c r="A713" s="11" t="s">
        <v>21</v>
      </c>
      <c r="B713" s="15" t="s">
        <v>36</v>
      </c>
      <c r="C713" s="12">
        <v>35</v>
      </c>
      <c r="D713" s="12"/>
      <c r="E713" s="7">
        <v>25223784</v>
      </c>
    </row>
    <row r="714" spans="1:8" ht="12.75" x14ac:dyDescent="0.2">
      <c r="A714" s="11" t="s">
        <v>21</v>
      </c>
      <c r="B714" s="15" t="s">
        <v>36</v>
      </c>
      <c r="C714" s="12">
        <v>35</v>
      </c>
      <c r="D714" s="12"/>
      <c r="E714" s="7">
        <v>25146508</v>
      </c>
    </row>
    <row r="715" spans="1:8" ht="12.75" x14ac:dyDescent="0.2">
      <c r="A715" s="11" t="s">
        <v>21</v>
      </c>
      <c r="B715" s="15" t="s">
        <v>36</v>
      </c>
      <c r="C715" s="12">
        <v>35</v>
      </c>
      <c r="D715" s="12" t="str">
        <f>CONCATENATE(A715,B715,C715)</f>
        <v>Sem ABAP10BP3_335</v>
      </c>
      <c r="E715" s="7">
        <v>27105202</v>
      </c>
      <c r="F715" s="13">
        <f>AVERAGE(E713:E715)</f>
        <v>25825164.666666668</v>
      </c>
      <c r="G715" s="13">
        <f>STDEV(E713:E715)/F715*100</f>
        <v>4.2951052447290214</v>
      </c>
      <c r="H715" s="13">
        <f>F715-$F$676</f>
        <v>16351378.666666668</v>
      </c>
    </row>
    <row r="716" spans="1:8" ht="12.75" x14ac:dyDescent="0.2">
      <c r="A716" s="11" t="s">
        <v>21</v>
      </c>
      <c r="B716" s="15" t="s">
        <v>37</v>
      </c>
      <c r="C716" s="12">
        <v>35</v>
      </c>
      <c r="D716" s="12"/>
      <c r="E716" s="7">
        <v>15082157</v>
      </c>
    </row>
    <row r="717" spans="1:8" ht="12.75" x14ac:dyDescent="0.2">
      <c r="A717" s="11" t="s">
        <v>21</v>
      </c>
      <c r="B717" s="15" t="s">
        <v>37</v>
      </c>
      <c r="C717" s="12">
        <v>35</v>
      </c>
      <c r="D717" s="12"/>
      <c r="E717" s="7">
        <v>12310797</v>
      </c>
    </row>
    <row r="718" spans="1:8" ht="12.75" x14ac:dyDescent="0.2">
      <c r="A718" s="11" t="s">
        <v>21</v>
      </c>
      <c r="B718" s="15" t="s">
        <v>37</v>
      </c>
      <c r="C718" s="12">
        <v>35</v>
      </c>
      <c r="D718" s="12" t="str">
        <f>CONCATENATE(A718,B718,C718)</f>
        <v>Sem ABAP10BP3_435</v>
      </c>
      <c r="E718" s="7">
        <v>12370330</v>
      </c>
      <c r="F718" s="13">
        <f>AVERAGE(E716:E718)</f>
        <v>13254428</v>
      </c>
      <c r="G718" s="23">
        <f>STDEV(E716:E718)/F718*100</f>
        <v>11.944231827601129</v>
      </c>
      <c r="H718" s="13">
        <f>F718-$F$676</f>
        <v>3780642</v>
      </c>
    </row>
    <row r="719" spans="1:8" ht="12.75" x14ac:dyDescent="0.2">
      <c r="A719" s="11" t="s">
        <v>21</v>
      </c>
      <c r="B719" s="15" t="s">
        <v>38</v>
      </c>
      <c r="C719" s="12">
        <v>35</v>
      </c>
      <c r="D719" s="12"/>
      <c r="E719" s="7">
        <v>8506794</v>
      </c>
    </row>
    <row r="720" spans="1:8" ht="12.75" x14ac:dyDescent="0.2">
      <c r="A720" s="11" t="s">
        <v>21</v>
      </c>
      <c r="B720" s="15" t="s">
        <v>38</v>
      </c>
      <c r="C720" s="12">
        <v>35</v>
      </c>
      <c r="D720" s="12"/>
      <c r="E720" s="7">
        <v>8635011</v>
      </c>
    </row>
    <row r="721" spans="1:8" ht="12.75" x14ac:dyDescent="0.2">
      <c r="A721" s="11" t="s">
        <v>21</v>
      </c>
      <c r="B721" s="15" t="s">
        <v>38</v>
      </c>
      <c r="C721" s="12">
        <v>35</v>
      </c>
      <c r="D721" s="12" t="str">
        <f>CONCATENATE(A721,B721,C721)</f>
        <v>Sem ABAP10BP3_535</v>
      </c>
      <c r="E721" s="7">
        <v>8755434</v>
      </c>
      <c r="F721" s="13">
        <f>AVERAGE(E719:E721)</f>
        <v>8632413</v>
      </c>
      <c r="G721" s="13">
        <f>STDEV(E719:E721)/F721*100</f>
        <v>1.4403893546474895</v>
      </c>
      <c r="H721" s="13">
        <f>F721-$F$676</f>
        <v>-841373</v>
      </c>
    </row>
    <row r="722" spans="1:8" ht="12.75" x14ac:dyDescent="0.2">
      <c r="A722" s="16" t="s">
        <v>39</v>
      </c>
      <c r="B722" s="16" t="s">
        <v>22</v>
      </c>
      <c r="C722" s="12">
        <v>35</v>
      </c>
      <c r="D722" s="12"/>
      <c r="E722" s="4">
        <v>5832279</v>
      </c>
    </row>
    <row r="723" spans="1:8" ht="12.75" x14ac:dyDescent="0.2">
      <c r="A723" s="16" t="s">
        <v>39</v>
      </c>
      <c r="B723" s="16" t="s">
        <v>22</v>
      </c>
      <c r="C723" s="12">
        <v>35</v>
      </c>
      <c r="D723" s="12"/>
      <c r="E723" s="4">
        <v>6515041</v>
      </c>
    </row>
    <row r="724" spans="1:8" ht="12.75" x14ac:dyDescent="0.2">
      <c r="A724" s="16" t="s">
        <v>39</v>
      </c>
      <c r="B724" s="16" t="s">
        <v>22</v>
      </c>
      <c r="C724" s="12">
        <v>35</v>
      </c>
      <c r="D724" s="12" t="str">
        <f>CONCATENATE(A724,B724,C724)</f>
        <v>Com ABAPbranco35</v>
      </c>
      <c r="E724" s="4">
        <v>6835818</v>
      </c>
      <c r="F724" s="13">
        <f>AVERAGE(E722:E724)</f>
        <v>6394379.333333333</v>
      </c>
      <c r="G724" s="13">
        <f>STDEV(E722:E724)/F724*100</f>
        <v>8.0153977137053225</v>
      </c>
      <c r="H724" s="1" t="s">
        <v>23</v>
      </c>
    </row>
    <row r="725" spans="1:8" ht="12.75" x14ac:dyDescent="0.2">
      <c r="A725" s="16" t="s">
        <v>39</v>
      </c>
      <c r="B725" s="16" t="s">
        <v>24</v>
      </c>
      <c r="C725" s="12">
        <v>35</v>
      </c>
      <c r="D725" s="12"/>
      <c r="E725" s="5">
        <v>19227962</v>
      </c>
    </row>
    <row r="726" spans="1:8" ht="12.75" x14ac:dyDescent="0.2">
      <c r="A726" s="16" t="s">
        <v>39</v>
      </c>
      <c r="B726" s="16" t="s">
        <v>24</v>
      </c>
      <c r="C726" s="12">
        <v>35</v>
      </c>
      <c r="D726" s="12"/>
      <c r="E726" s="5">
        <v>18286794</v>
      </c>
    </row>
    <row r="727" spans="1:8" ht="12.75" x14ac:dyDescent="0.2">
      <c r="A727" s="16" t="s">
        <v>39</v>
      </c>
      <c r="B727" s="16" t="s">
        <v>24</v>
      </c>
      <c r="C727" s="12">
        <v>35</v>
      </c>
      <c r="D727" s="12" t="str">
        <f>CONCATENATE(A727,B727,C727)</f>
        <v>Com ABAPC135</v>
      </c>
      <c r="E727" s="5">
        <v>17176772</v>
      </c>
      <c r="F727" s="13">
        <f>AVERAGE(E725:E727)</f>
        <v>18230509.333333332</v>
      </c>
      <c r="G727" s="13">
        <f>STDEV(E725:E727)/F727*100</f>
        <v>5.6320570453702885</v>
      </c>
      <c r="H727" s="13">
        <f>F727-$F$724</f>
        <v>11836130</v>
      </c>
    </row>
    <row r="728" spans="1:8" ht="12.75" x14ac:dyDescent="0.2">
      <c r="A728" s="16" t="s">
        <v>39</v>
      </c>
      <c r="B728" s="16" t="s">
        <v>25</v>
      </c>
      <c r="C728" s="12">
        <v>35</v>
      </c>
      <c r="D728" s="12"/>
      <c r="E728" s="5">
        <v>11678788</v>
      </c>
    </row>
    <row r="729" spans="1:8" ht="12.75" x14ac:dyDescent="0.2">
      <c r="A729" s="16" t="s">
        <v>39</v>
      </c>
      <c r="B729" s="16" t="s">
        <v>25</v>
      </c>
      <c r="C729" s="12">
        <v>35</v>
      </c>
      <c r="D729" s="12"/>
      <c r="E729" s="5">
        <v>11698797</v>
      </c>
    </row>
    <row r="730" spans="1:8" ht="12.75" x14ac:dyDescent="0.2">
      <c r="A730" s="16" t="s">
        <v>39</v>
      </c>
      <c r="B730" s="16" t="s">
        <v>25</v>
      </c>
      <c r="C730" s="12">
        <v>35</v>
      </c>
      <c r="D730" s="12" t="str">
        <f>CONCATENATE(A730,B730,C730)</f>
        <v>Com ABAPC235</v>
      </c>
      <c r="E730" s="5">
        <v>13336631</v>
      </c>
      <c r="F730" s="13">
        <f>AVERAGE(E728:E730)</f>
        <v>12238072</v>
      </c>
      <c r="G730" s="13">
        <f>STDEV(E728:E730)/F730*100</f>
        <v>7.7743667682925262</v>
      </c>
      <c r="H730" s="13">
        <f>F730-$F$724</f>
        <v>5843692.666666667</v>
      </c>
    </row>
    <row r="731" spans="1:8" ht="12.75" x14ac:dyDescent="0.2">
      <c r="A731" s="16" t="s">
        <v>39</v>
      </c>
      <c r="B731" s="16" t="s">
        <v>26</v>
      </c>
      <c r="C731" s="12">
        <v>35</v>
      </c>
      <c r="D731" s="12"/>
      <c r="E731" s="5">
        <v>9774688</v>
      </c>
    </row>
    <row r="732" spans="1:8" ht="12.75" x14ac:dyDescent="0.2">
      <c r="A732" s="16" t="s">
        <v>39</v>
      </c>
      <c r="B732" s="16" t="s">
        <v>26</v>
      </c>
      <c r="C732" s="12">
        <v>35</v>
      </c>
      <c r="D732" s="12"/>
      <c r="E732" s="5">
        <v>10613580</v>
      </c>
    </row>
    <row r="733" spans="1:8" ht="12.75" x14ac:dyDescent="0.2">
      <c r="A733" s="16" t="s">
        <v>39</v>
      </c>
      <c r="B733" s="16" t="s">
        <v>26</v>
      </c>
      <c r="C733" s="12">
        <v>35</v>
      </c>
      <c r="D733" s="12" t="str">
        <f>CONCATENATE(A733,B733,C733)</f>
        <v>Com ABAPC335</v>
      </c>
      <c r="E733" s="5">
        <v>12014134</v>
      </c>
      <c r="F733" s="13">
        <f>AVERAGE(E731:E733)</f>
        <v>10800800.666666666</v>
      </c>
      <c r="G733" s="13">
        <f>STDEV(E731:E733)/F733*100</f>
        <v>10.475158835954254</v>
      </c>
      <c r="H733" s="13">
        <f>F733-$F$724</f>
        <v>4406421.333333333</v>
      </c>
    </row>
    <row r="734" spans="1:8" ht="12.75" x14ac:dyDescent="0.2">
      <c r="A734" s="16" t="s">
        <v>39</v>
      </c>
      <c r="B734" s="16" t="s">
        <v>27</v>
      </c>
      <c r="C734" s="12">
        <v>35</v>
      </c>
      <c r="D734" s="12"/>
      <c r="E734" s="5">
        <v>10686136</v>
      </c>
    </row>
    <row r="735" spans="1:8" ht="12.75" x14ac:dyDescent="0.2">
      <c r="A735" s="16" t="s">
        <v>39</v>
      </c>
      <c r="B735" s="16" t="s">
        <v>27</v>
      </c>
      <c r="C735" s="12">
        <v>35</v>
      </c>
      <c r="D735" s="12"/>
      <c r="E735" s="5">
        <v>10488726</v>
      </c>
    </row>
    <row r="736" spans="1:8" ht="12.75" x14ac:dyDescent="0.2">
      <c r="A736" s="16" t="s">
        <v>39</v>
      </c>
      <c r="B736" s="16" t="s">
        <v>27</v>
      </c>
      <c r="C736" s="12">
        <v>35</v>
      </c>
      <c r="D736" s="12" t="str">
        <f>CONCATENATE(A736,B736,C736)</f>
        <v>Com ABAPC435</v>
      </c>
      <c r="E736" s="5">
        <v>10339159</v>
      </c>
      <c r="F736" s="13">
        <f>AVERAGE(E734:E736)</f>
        <v>10504673.666666666</v>
      </c>
      <c r="G736" s="13">
        <f>STDEV(E734:E736)/F736*100</f>
        <v>1.6567613061740478</v>
      </c>
      <c r="H736" s="13">
        <f>F736-$F$724</f>
        <v>4110294.333333333</v>
      </c>
    </row>
    <row r="737" spans="1:8" ht="12.75" x14ac:dyDescent="0.2">
      <c r="A737" s="16" t="s">
        <v>39</v>
      </c>
      <c r="B737" s="16" t="s">
        <v>28</v>
      </c>
      <c r="C737" s="12">
        <v>35</v>
      </c>
      <c r="D737" s="12"/>
      <c r="E737" s="5">
        <v>13869266</v>
      </c>
    </row>
    <row r="738" spans="1:8" ht="12.75" x14ac:dyDescent="0.2">
      <c r="A738" s="16" t="s">
        <v>39</v>
      </c>
      <c r="B738" s="16" t="s">
        <v>28</v>
      </c>
      <c r="C738" s="12">
        <v>35</v>
      </c>
      <c r="D738" s="12"/>
      <c r="E738" s="5">
        <v>13492525</v>
      </c>
    </row>
    <row r="739" spans="1:8" ht="12.75" x14ac:dyDescent="0.2">
      <c r="A739" s="16" t="s">
        <v>39</v>
      </c>
      <c r="B739" s="16" t="s">
        <v>28</v>
      </c>
      <c r="C739" s="12">
        <v>35</v>
      </c>
      <c r="D739" s="12" t="str">
        <f>CONCATENATE(A739,B739,C739)</f>
        <v>Com ABAPC535</v>
      </c>
      <c r="E739" s="5">
        <v>12358198</v>
      </c>
      <c r="F739" s="13">
        <f>AVERAGE(E737:E739)</f>
        <v>13239996.333333334</v>
      </c>
      <c r="G739" s="13">
        <f>STDEV(E737:E739)/F739*100</f>
        <v>5.940705701145089</v>
      </c>
      <c r="H739" s="13">
        <f>F739-$F$724</f>
        <v>6845617.0000000009</v>
      </c>
    </row>
    <row r="740" spans="1:8" ht="12.75" x14ac:dyDescent="0.2">
      <c r="A740" s="16" t="s">
        <v>39</v>
      </c>
      <c r="B740" s="16" t="s">
        <v>29</v>
      </c>
      <c r="C740" s="12">
        <v>35</v>
      </c>
      <c r="D740" s="12"/>
      <c r="E740" s="6">
        <v>13104629</v>
      </c>
    </row>
    <row r="741" spans="1:8" ht="12.75" x14ac:dyDescent="0.2">
      <c r="A741" s="16" t="s">
        <v>39</v>
      </c>
      <c r="B741" s="16" t="s">
        <v>29</v>
      </c>
      <c r="C741" s="12">
        <v>35</v>
      </c>
      <c r="D741" s="12"/>
      <c r="E741" s="6">
        <v>13031504</v>
      </c>
    </row>
    <row r="742" spans="1:8" ht="12.75" x14ac:dyDescent="0.2">
      <c r="A742" s="16" t="s">
        <v>39</v>
      </c>
      <c r="B742" s="16" t="s">
        <v>29</v>
      </c>
      <c r="C742" s="12">
        <v>35</v>
      </c>
      <c r="D742" s="12" t="str">
        <f>CONCATENATE(A742,B742,C742)</f>
        <v>Com ABAP1BP3_135</v>
      </c>
      <c r="E742" s="6">
        <v>14068605</v>
      </c>
      <c r="F742" s="13">
        <f>AVERAGE(E740:E742)</f>
        <v>13401579.333333334</v>
      </c>
      <c r="G742" s="13">
        <f>STDEV(E740:E742)/F742*100</f>
        <v>4.3190216259828782</v>
      </c>
      <c r="H742" s="13">
        <f>F742-$F$724</f>
        <v>7007200.0000000009</v>
      </c>
    </row>
    <row r="743" spans="1:8" ht="12.75" x14ac:dyDescent="0.2">
      <c r="A743" s="16" t="s">
        <v>39</v>
      </c>
      <c r="B743" s="16" t="s">
        <v>30</v>
      </c>
      <c r="C743" s="12">
        <v>35</v>
      </c>
      <c r="D743" s="12"/>
      <c r="E743" s="6">
        <v>13642155</v>
      </c>
    </row>
    <row r="744" spans="1:8" ht="12.75" x14ac:dyDescent="0.2">
      <c r="A744" s="16" t="s">
        <v>39</v>
      </c>
      <c r="B744" s="16" t="s">
        <v>30</v>
      </c>
      <c r="C744" s="12">
        <v>35</v>
      </c>
      <c r="D744" s="12"/>
      <c r="E744" s="6">
        <v>13795855</v>
      </c>
    </row>
    <row r="745" spans="1:8" ht="12.75" x14ac:dyDescent="0.2">
      <c r="A745" s="16" t="s">
        <v>39</v>
      </c>
      <c r="B745" s="16" t="s">
        <v>30</v>
      </c>
      <c r="C745" s="12">
        <v>35</v>
      </c>
      <c r="D745" s="12" t="str">
        <f>CONCATENATE(A745,B745,C745)</f>
        <v>Com ABAP1BP3_235</v>
      </c>
      <c r="E745" s="6">
        <v>13145515</v>
      </c>
      <c r="F745" s="13">
        <f>AVERAGE(E743:E745)</f>
        <v>13527841.666666666</v>
      </c>
      <c r="G745" s="13">
        <f>STDEV(E743:E745)/F745*100</f>
        <v>2.5126413082274666</v>
      </c>
      <c r="H745" s="13">
        <f>F745-$F$724</f>
        <v>7133462.333333333</v>
      </c>
    </row>
    <row r="746" spans="1:8" ht="12.75" x14ac:dyDescent="0.2">
      <c r="A746" s="16" t="s">
        <v>39</v>
      </c>
      <c r="B746" s="16" t="s">
        <v>31</v>
      </c>
      <c r="C746" s="12">
        <v>35</v>
      </c>
      <c r="D746" s="12"/>
      <c r="E746" s="6">
        <v>14599437</v>
      </c>
    </row>
    <row r="747" spans="1:8" ht="12.75" x14ac:dyDescent="0.2">
      <c r="A747" s="16" t="s">
        <v>39</v>
      </c>
      <c r="B747" s="16" t="s">
        <v>31</v>
      </c>
      <c r="C747" s="12">
        <v>35</v>
      </c>
      <c r="D747" s="12"/>
      <c r="E747" s="6">
        <v>13538952</v>
      </c>
    </row>
    <row r="748" spans="1:8" ht="12.75" x14ac:dyDescent="0.2">
      <c r="A748" s="16" t="s">
        <v>39</v>
      </c>
      <c r="B748" s="16" t="s">
        <v>31</v>
      </c>
      <c r="C748" s="12">
        <v>35</v>
      </c>
      <c r="D748" s="12" t="str">
        <f>CONCATENATE(A748,B748,C748)</f>
        <v>Com ABAP1BP3_335</v>
      </c>
      <c r="E748" s="6">
        <v>10615636</v>
      </c>
      <c r="F748" s="13">
        <f>AVERAGE(E746:E748)</f>
        <v>12918008.333333334</v>
      </c>
      <c r="G748" s="23">
        <f>STDEV(E746:E748)/F748*100</f>
        <v>15.971599190917592</v>
      </c>
      <c r="H748" s="13">
        <f>F748-$F$724</f>
        <v>6523629.0000000009</v>
      </c>
    </row>
    <row r="749" spans="1:8" ht="12.75" x14ac:dyDescent="0.2">
      <c r="A749" s="16" t="s">
        <v>39</v>
      </c>
      <c r="B749" s="16" t="s">
        <v>32</v>
      </c>
      <c r="C749" s="12">
        <v>35</v>
      </c>
      <c r="D749" s="12"/>
      <c r="E749" s="6">
        <v>10768826</v>
      </c>
    </row>
    <row r="750" spans="1:8" ht="12.75" x14ac:dyDescent="0.2">
      <c r="A750" s="16" t="s">
        <v>39</v>
      </c>
      <c r="B750" s="16" t="s">
        <v>32</v>
      </c>
      <c r="C750" s="12">
        <v>35</v>
      </c>
      <c r="D750" s="12"/>
      <c r="E750" s="6">
        <v>10856475</v>
      </c>
    </row>
    <row r="751" spans="1:8" ht="12.75" x14ac:dyDescent="0.2">
      <c r="A751" s="16" t="s">
        <v>39</v>
      </c>
      <c r="B751" s="16" t="s">
        <v>32</v>
      </c>
      <c r="C751" s="12">
        <v>35</v>
      </c>
      <c r="D751" s="12" t="str">
        <f>CONCATENATE(A751,B751,C751)</f>
        <v>Com ABAP1BP3_435</v>
      </c>
      <c r="E751" s="6">
        <v>11703957</v>
      </c>
      <c r="F751" s="13">
        <f>AVERAGE(E749:E751)</f>
        <v>11109752.666666666</v>
      </c>
      <c r="G751" s="13">
        <f>STDEV(E749:E751)/F751*100</f>
        <v>4.6486974366244178</v>
      </c>
      <c r="H751" s="13">
        <f>F751-$F$724</f>
        <v>4715373.333333333</v>
      </c>
    </row>
    <row r="752" spans="1:8" ht="12.75" x14ac:dyDescent="0.2">
      <c r="A752" s="16" t="s">
        <v>39</v>
      </c>
      <c r="B752" s="16" t="s">
        <v>33</v>
      </c>
      <c r="C752" s="12">
        <v>35</v>
      </c>
      <c r="D752" s="12"/>
      <c r="E752" s="6">
        <v>10423691</v>
      </c>
    </row>
    <row r="753" spans="1:8" ht="12.75" x14ac:dyDescent="0.2">
      <c r="A753" s="16" t="s">
        <v>39</v>
      </c>
      <c r="B753" s="16" t="s">
        <v>33</v>
      </c>
      <c r="C753" s="12">
        <v>35</v>
      </c>
      <c r="D753" s="12"/>
      <c r="E753" s="6">
        <v>11217752</v>
      </c>
    </row>
    <row r="754" spans="1:8" ht="12.75" x14ac:dyDescent="0.2">
      <c r="A754" s="16" t="s">
        <v>39</v>
      </c>
      <c r="B754" s="16" t="s">
        <v>33</v>
      </c>
      <c r="C754" s="12">
        <v>35</v>
      </c>
      <c r="D754" s="12" t="str">
        <f>CONCATENATE(A754,B754,C754)</f>
        <v>Com ABAP1BP3_535</v>
      </c>
      <c r="E754" s="6">
        <v>12216454</v>
      </c>
      <c r="F754" s="13">
        <f>AVERAGE(E752:E754)</f>
        <v>11285965.666666666</v>
      </c>
      <c r="G754" s="13">
        <f>STDEV(E752:E754)/F754*100</f>
        <v>7.9596734332647356</v>
      </c>
      <c r="H754" s="13">
        <f>F754-$F$724</f>
        <v>4891586.333333333</v>
      </c>
    </row>
    <row r="755" spans="1:8" ht="12.75" x14ac:dyDescent="0.2">
      <c r="A755" s="16" t="s">
        <v>39</v>
      </c>
      <c r="B755" s="16" t="s">
        <v>34</v>
      </c>
      <c r="C755" s="12">
        <v>35</v>
      </c>
      <c r="D755" s="12"/>
      <c r="E755" s="7">
        <v>14604664</v>
      </c>
    </row>
    <row r="756" spans="1:8" ht="12.75" x14ac:dyDescent="0.2">
      <c r="A756" s="16" t="s">
        <v>39</v>
      </c>
      <c r="B756" s="16" t="s">
        <v>34</v>
      </c>
      <c r="C756" s="12">
        <v>35</v>
      </c>
      <c r="D756" s="12"/>
      <c r="E756" s="7">
        <v>14730535</v>
      </c>
    </row>
    <row r="757" spans="1:8" ht="12.75" x14ac:dyDescent="0.2">
      <c r="A757" s="16" t="s">
        <v>39</v>
      </c>
      <c r="B757" s="16" t="s">
        <v>34</v>
      </c>
      <c r="C757" s="12">
        <v>35</v>
      </c>
      <c r="D757" s="12" t="str">
        <f>CONCATENATE(A757,B757,C757)</f>
        <v>Com ABAP10BP3_135</v>
      </c>
      <c r="E757" s="7">
        <v>15159761</v>
      </c>
      <c r="F757" s="13">
        <f>AVERAGE(E755:E757)</f>
        <v>14831653.333333334</v>
      </c>
      <c r="G757" s="13">
        <f>STDEV(E755:E757)/F757*100</f>
        <v>1.9622615866906314</v>
      </c>
      <c r="H757" s="13">
        <f>F757-$F$724</f>
        <v>8437274</v>
      </c>
    </row>
    <row r="758" spans="1:8" ht="12.75" x14ac:dyDescent="0.2">
      <c r="A758" s="16" t="s">
        <v>39</v>
      </c>
      <c r="B758" s="16" t="s">
        <v>35</v>
      </c>
      <c r="C758" s="12">
        <v>35</v>
      </c>
      <c r="D758" s="12"/>
      <c r="E758" s="7">
        <v>12925673</v>
      </c>
    </row>
    <row r="759" spans="1:8" ht="12.75" x14ac:dyDescent="0.2">
      <c r="A759" s="16" t="s">
        <v>39</v>
      </c>
      <c r="B759" s="17" t="s">
        <v>35</v>
      </c>
      <c r="C759" s="12">
        <v>35</v>
      </c>
      <c r="D759" s="12"/>
      <c r="E759" s="7">
        <v>12660291</v>
      </c>
    </row>
    <row r="760" spans="1:8" ht="12.75" x14ac:dyDescent="0.2">
      <c r="A760" s="16" t="s">
        <v>39</v>
      </c>
      <c r="B760" s="17" t="s">
        <v>35</v>
      </c>
      <c r="C760" s="12">
        <v>35</v>
      </c>
      <c r="D760" s="12" t="str">
        <f>CONCATENATE(A760,B760,C760)</f>
        <v>Com ABAP10BP3_235</v>
      </c>
      <c r="E760" s="7">
        <v>12418398</v>
      </c>
      <c r="F760" s="13">
        <f>AVERAGE(E758:E760)</f>
        <v>12668120.666666666</v>
      </c>
      <c r="G760" s="13">
        <f>STDEV(E758:E760)/F760*100</f>
        <v>2.0028868309912391</v>
      </c>
      <c r="H760" s="13">
        <f>F760-$F$724</f>
        <v>6273741.333333333</v>
      </c>
    </row>
    <row r="761" spans="1:8" ht="12.75" x14ac:dyDescent="0.2">
      <c r="A761" s="16" t="s">
        <v>39</v>
      </c>
      <c r="B761" s="17" t="s">
        <v>36</v>
      </c>
      <c r="C761" s="12">
        <v>35</v>
      </c>
      <c r="D761" s="12"/>
      <c r="E761" s="7">
        <v>39756976</v>
      </c>
    </row>
    <row r="762" spans="1:8" ht="12.75" x14ac:dyDescent="0.2">
      <c r="A762" s="16" t="s">
        <v>39</v>
      </c>
      <c r="B762" s="17" t="s">
        <v>36</v>
      </c>
      <c r="C762" s="12">
        <v>35</v>
      </c>
      <c r="D762" s="12"/>
      <c r="E762" s="7">
        <v>37026156</v>
      </c>
    </row>
    <row r="763" spans="1:8" ht="12.75" x14ac:dyDescent="0.2">
      <c r="A763" s="16" t="s">
        <v>39</v>
      </c>
      <c r="B763" s="17" t="s">
        <v>36</v>
      </c>
      <c r="C763" s="12">
        <v>35</v>
      </c>
      <c r="D763" s="12" t="str">
        <f>CONCATENATE(A763,B763,C763)</f>
        <v>Com ABAP10BP3_335</v>
      </c>
      <c r="E763" s="7">
        <v>36854812</v>
      </c>
      <c r="F763" s="13">
        <f>AVERAGE(E761:E763)</f>
        <v>37879314.666666664</v>
      </c>
      <c r="G763" s="13">
        <f>STDEV(E761:E763)/F763*100</f>
        <v>4.298804506746543</v>
      </c>
      <c r="H763" s="13">
        <f>F763-$F$724</f>
        <v>31484935.333333332</v>
      </c>
    </row>
    <row r="764" spans="1:8" ht="12.75" x14ac:dyDescent="0.2">
      <c r="A764" s="16" t="s">
        <v>39</v>
      </c>
      <c r="B764" s="17" t="s">
        <v>37</v>
      </c>
      <c r="C764" s="12">
        <v>35</v>
      </c>
      <c r="D764" s="12"/>
      <c r="E764" s="7">
        <v>19893648</v>
      </c>
    </row>
    <row r="765" spans="1:8" ht="12.75" x14ac:dyDescent="0.2">
      <c r="A765" s="16" t="s">
        <v>39</v>
      </c>
      <c r="B765" s="17" t="s">
        <v>37</v>
      </c>
      <c r="C765" s="12">
        <v>35</v>
      </c>
      <c r="D765" s="12"/>
      <c r="E765" s="7">
        <v>16548213</v>
      </c>
    </row>
    <row r="766" spans="1:8" ht="12.75" x14ac:dyDescent="0.2">
      <c r="A766" s="16" t="s">
        <v>39</v>
      </c>
      <c r="B766" s="17" t="s">
        <v>37</v>
      </c>
      <c r="C766" s="12">
        <v>35</v>
      </c>
      <c r="D766" s="12" t="str">
        <f>CONCATENATE(A766,B766,C766)</f>
        <v>Com ABAP10BP3_435</v>
      </c>
      <c r="E766" s="7">
        <v>21424560</v>
      </c>
      <c r="F766" s="13">
        <f>AVERAGE(E764:E766)</f>
        <v>19288807</v>
      </c>
      <c r="G766" s="23">
        <f>STDEV(E764:E766)/F766*100</f>
        <v>12.928768603788338</v>
      </c>
      <c r="H766" s="13">
        <f>F766-$F$724</f>
        <v>12894427.666666668</v>
      </c>
    </row>
    <row r="767" spans="1:8" ht="12.75" x14ac:dyDescent="0.2">
      <c r="A767" s="16" t="s">
        <v>39</v>
      </c>
      <c r="B767" s="17" t="s">
        <v>38</v>
      </c>
      <c r="C767" s="12">
        <v>35</v>
      </c>
      <c r="D767" s="12"/>
      <c r="E767" s="7">
        <v>9284652</v>
      </c>
    </row>
    <row r="768" spans="1:8" ht="12.75" x14ac:dyDescent="0.2">
      <c r="A768" s="16" t="s">
        <v>39</v>
      </c>
      <c r="B768" s="17" t="s">
        <v>38</v>
      </c>
      <c r="C768" s="12">
        <v>35</v>
      </c>
      <c r="D768" s="12"/>
      <c r="E768" s="7">
        <v>10897498</v>
      </c>
    </row>
    <row r="769" spans="1:8" ht="12.75" x14ac:dyDescent="0.2">
      <c r="A769" s="16" t="s">
        <v>39</v>
      </c>
      <c r="B769" s="17" t="s">
        <v>38</v>
      </c>
      <c r="C769" s="12">
        <v>35</v>
      </c>
      <c r="D769" s="12" t="str">
        <f>CONCATENATE(A769,B769,C769)</f>
        <v>Com ABAP10BP3_535</v>
      </c>
      <c r="E769" s="7">
        <v>10291188</v>
      </c>
      <c r="F769" s="13">
        <f>AVERAGE(E767:E769)</f>
        <v>10157779.333333334</v>
      </c>
      <c r="G769" s="13">
        <f>STDEV(E767:E769)/F769*100</f>
        <v>8.0200331009780559</v>
      </c>
      <c r="H769" s="13">
        <f>F769-$F$724</f>
        <v>3763400.0000000009</v>
      </c>
    </row>
    <row r="770" spans="1:8" ht="12.75" x14ac:dyDescent="0.2">
      <c r="A770" s="11" t="s">
        <v>21</v>
      </c>
      <c r="B770" s="11" t="s">
        <v>22</v>
      </c>
      <c r="C770" s="12">
        <v>40</v>
      </c>
      <c r="D770" s="12"/>
      <c r="E770" s="4">
        <v>10319017</v>
      </c>
    </row>
    <row r="771" spans="1:8" ht="12.75" x14ac:dyDescent="0.2">
      <c r="A771" s="11" t="s">
        <v>21</v>
      </c>
      <c r="B771" s="11" t="s">
        <v>22</v>
      </c>
      <c r="C771" s="12">
        <v>40</v>
      </c>
      <c r="D771" s="12"/>
      <c r="E771" s="4">
        <v>10142173</v>
      </c>
    </row>
    <row r="772" spans="1:8" ht="12.75" x14ac:dyDescent="0.2">
      <c r="A772" s="11" t="s">
        <v>21</v>
      </c>
      <c r="B772" s="11" t="s">
        <v>22</v>
      </c>
      <c r="C772" s="12">
        <v>40</v>
      </c>
      <c r="D772" s="12" t="str">
        <f>CONCATENATE(A772,B772,C772)</f>
        <v>Sem ABAPbranco40</v>
      </c>
      <c r="E772" s="4">
        <v>8384243</v>
      </c>
      <c r="F772" s="13">
        <f>AVERAGE(E770:E772)</f>
        <v>9615144.333333334</v>
      </c>
      <c r="G772" s="23">
        <f>STDEV(E770:E772)/F772*100</f>
        <v>11.124666665104179</v>
      </c>
      <c r="H772" s="1" t="s">
        <v>23</v>
      </c>
    </row>
    <row r="773" spans="1:8" ht="12.75" x14ac:dyDescent="0.2">
      <c r="A773" s="11" t="s">
        <v>21</v>
      </c>
      <c r="B773" s="11" t="s">
        <v>24</v>
      </c>
      <c r="C773" s="12">
        <v>40</v>
      </c>
      <c r="D773" s="12"/>
      <c r="E773" s="5">
        <v>15462404</v>
      </c>
    </row>
    <row r="774" spans="1:8" ht="12.75" x14ac:dyDescent="0.2">
      <c r="A774" s="11" t="s">
        <v>21</v>
      </c>
      <c r="B774" s="11" t="s">
        <v>24</v>
      </c>
      <c r="C774" s="12">
        <v>40</v>
      </c>
      <c r="D774" s="12"/>
      <c r="E774" s="5">
        <v>17570944</v>
      </c>
    </row>
    <row r="775" spans="1:8" ht="12.75" x14ac:dyDescent="0.2">
      <c r="A775" s="11" t="s">
        <v>21</v>
      </c>
      <c r="B775" s="11" t="s">
        <v>24</v>
      </c>
      <c r="C775" s="12">
        <v>40</v>
      </c>
      <c r="D775" s="12" t="str">
        <f>CONCATENATE(A775,B775,C775)</f>
        <v>Sem ABAPC140</v>
      </c>
      <c r="E775" s="5">
        <v>17063356</v>
      </c>
      <c r="F775" s="13">
        <f>AVERAGE(E773:E775)</f>
        <v>16698901.333333334</v>
      </c>
      <c r="G775" s="13">
        <f>STDEV(E773:E775)/F775*100</f>
        <v>6.5902685755941475</v>
      </c>
      <c r="H775" s="13">
        <f>F775-$F$772</f>
        <v>7083757</v>
      </c>
    </row>
    <row r="776" spans="1:8" ht="12.75" x14ac:dyDescent="0.2">
      <c r="A776" s="11" t="s">
        <v>21</v>
      </c>
      <c r="B776" s="11" t="s">
        <v>25</v>
      </c>
      <c r="C776" s="12">
        <v>40</v>
      </c>
      <c r="D776" s="12"/>
      <c r="E776" s="5">
        <v>12141007</v>
      </c>
    </row>
    <row r="777" spans="1:8" ht="12.75" x14ac:dyDescent="0.2">
      <c r="A777" s="11" t="s">
        <v>21</v>
      </c>
      <c r="B777" s="11" t="s">
        <v>25</v>
      </c>
      <c r="C777" s="12">
        <v>40</v>
      </c>
      <c r="D777" s="12"/>
      <c r="E777" s="5">
        <v>11950657</v>
      </c>
    </row>
    <row r="778" spans="1:8" ht="12.75" x14ac:dyDescent="0.2">
      <c r="A778" s="11" t="s">
        <v>21</v>
      </c>
      <c r="B778" s="11" t="s">
        <v>25</v>
      </c>
      <c r="C778" s="12">
        <v>40</v>
      </c>
      <c r="D778" s="12" t="str">
        <f>CONCATENATE(A778,B778,C778)</f>
        <v>Sem ABAPC240</v>
      </c>
      <c r="E778" s="5">
        <v>12552508</v>
      </c>
      <c r="F778" s="13">
        <f>AVERAGE(E776:E778)</f>
        <v>12214724</v>
      </c>
      <c r="G778" s="13">
        <f>STDEV(E776:E778)/F778*100</f>
        <v>2.518459089857092</v>
      </c>
      <c r="H778" s="13">
        <f>F778-$F$772</f>
        <v>2599579.666666666</v>
      </c>
    </row>
    <row r="779" spans="1:8" ht="12.75" x14ac:dyDescent="0.2">
      <c r="A779" s="11" t="s">
        <v>21</v>
      </c>
      <c r="B779" s="11" t="s">
        <v>26</v>
      </c>
      <c r="C779" s="12">
        <v>40</v>
      </c>
      <c r="D779" s="12"/>
      <c r="E779" s="5">
        <v>10659300</v>
      </c>
    </row>
    <row r="780" spans="1:8" ht="12.75" x14ac:dyDescent="0.2">
      <c r="A780" s="11" t="s">
        <v>21</v>
      </c>
      <c r="B780" s="11" t="s">
        <v>26</v>
      </c>
      <c r="C780" s="12">
        <v>40</v>
      </c>
      <c r="D780" s="12"/>
      <c r="E780" s="5">
        <v>10909919</v>
      </c>
    </row>
    <row r="781" spans="1:8" ht="12.75" x14ac:dyDescent="0.2">
      <c r="A781" s="11" t="s">
        <v>21</v>
      </c>
      <c r="B781" s="11" t="s">
        <v>26</v>
      </c>
      <c r="C781" s="12">
        <v>40</v>
      </c>
      <c r="D781" s="12" t="str">
        <f>CONCATENATE(A781,B781,C781)</f>
        <v>Sem ABAPC340</v>
      </c>
      <c r="E781" s="5">
        <v>10921079</v>
      </c>
      <c r="F781" s="13">
        <f>AVERAGE(E779:E781)</f>
        <v>10830099.333333334</v>
      </c>
      <c r="G781" s="13">
        <f>STDEV(E779:E781)/F781*100</f>
        <v>1.3667628478668707</v>
      </c>
      <c r="H781" s="13">
        <f>F781-$F$772</f>
        <v>1214955</v>
      </c>
    </row>
    <row r="782" spans="1:8" ht="12.75" x14ac:dyDescent="0.2">
      <c r="A782" s="11" t="s">
        <v>21</v>
      </c>
      <c r="B782" s="11" t="s">
        <v>27</v>
      </c>
      <c r="C782" s="12">
        <v>40</v>
      </c>
      <c r="D782" s="12"/>
      <c r="E782" s="5">
        <v>9046263</v>
      </c>
    </row>
    <row r="783" spans="1:8" ht="12.75" x14ac:dyDescent="0.2">
      <c r="A783" s="11" t="s">
        <v>21</v>
      </c>
      <c r="B783" s="11" t="s">
        <v>27</v>
      </c>
      <c r="C783" s="12">
        <v>40</v>
      </c>
      <c r="D783" s="12"/>
      <c r="E783" s="5">
        <v>8904057</v>
      </c>
    </row>
    <row r="784" spans="1:8" ht="12.75" x14ac:dyDescent="0.2">
      <c r="A784" s="11" t="s">
        <v>21</v>
      </c>
      <c r="B784" s="11" t="s">
        <v>27</v>
      </c>
      <c r="C784" s="12">
        <v>40</v>
      </c>
      <c r="D784" s="12" t="str">
        <f>CONCATENATE(A784,B784,C784)</f>
        <v>Sem ABAPC440</v>
      </c>
      <c r="E784" s="5">
        <v>9336029</v>
      </c>
      <c r="F784" s="13">
        <f>AVERAGE(E782:E784)</f>
        <v>9095449.666666666</v>
      </c>
      <c r="G784" s="13">
        <f>STDEV(E782:E784)/F784*100</f>
        <v>2.4204017702919667</v>
      </c>
      <c r="H784" s="13">
        <f>F784-$F$772</f>
        <v>-519694.66666666791</v>
      </c>
    </row>
    <row r="785" spans="1:8" ht="12.75" x14ac:dyDescent="0.2">
      <c r="A785" s="11" t="s">
        <v>21</v>
      </c>
      <c r="B785" s="11" t="s">
        <v>28</v>
      </c>
      <c r="C785" s="12">
        <v>40</v>
      </c>
      <c r="D785" s="12"/>
      <c r="E785" s="5">
        <v>12549193</v>
      </c>
    </row>
    <row r="786" spans="1:8" ht="12.75" x14ac:dyDescent="0.2">
      <c r="A786" s="11" t="s">
        <v>21</v>
      </c>
      <c r="B786" s="11" t="s">
        <v>28</v>
      </c>
      <c r="C786" s="12">
        <v>40</v>
      </c>
      <c r="D786" s="12"/>
      <c r="E786" s="5">
        <v>13346134</v>
      </c>
    </row>
    <row r="787" spans="1:8" ht="12.75" x14ac:dyDescent="0.2">
      <c r="A787" s="11" t="s">
        <v>21</v>
      </c>
      <c r="B787" s="11" t="s">
        <v>28</v>
      </c>
      <c r="C787" s="12">
        <v>40</v>
      </c>
      <c r="D787" s="12" t="str">
        <f>CONCATENATE(A787,B787,C787)</f>
        <v>Sem ABAPC540</v>
      </c>
      <c r="E787" s="5">
        <v>12602994</v>
      </c>
      <c r="F787" s="13">
        <f>AVERAGE(E785:E787)</f>
        <v>12832773.666666666</v>
      </c>
      <c r="G787" s="13">
        <f>STDEV(E785:E787)/F787*100</f>
        <v>3.4707709777713589</v>
      </c>
      <c r="H787" s="13">
        <f>F787-$F$772</f>
        <v>3217629.3333333321</v>
      </c>
    </row>
    <row r="788" spans="1:8" ht="12.75" x14ac:dyDescent="0.2">
      <c r="A788" s="11" t="s">
        <v>21</v>
      </c>
      <c r="B788" s="11" t="s">
        <v>29</v>
      </c>
      <c r="C788" s="12">
        <v>40</v>
      </c>
      <c r="D788" s="12"/>
      <c r="E788" s="6">
        <v>10784368</v>
      </c>
    </row>
    <row r="789" spans="1:8" ht="12.75" x14ac:dyDescent="0.2">
      <c r="A789" s="11" t="s">
        <v>21</v>
      </c>
      <c r="B789" s="11" t="s">
        <v>29</v>
      </c>
      <c r="C789" s="12">
        <v>40</v>
      </c>
      <c r="D789" s="12"/>
      <c r="E789" s="6">
        <v>10549444</v>
      </c>
    </row>
    <row r="790" spans="1:8" ht="12.75" x14ac:dyDescent="0.2">
      <c r="A790" s="11" t="s">
        <v>21</v>
      </c>
      <c r="B790" s="11" t="s">
        <v>29</v>
      </c>
      <c r="C790" s="12">
        <v>40</v>
      </c>
      <c r="D790" s="12" t="str">
        <f>CONCATENATE(A790,B790,C790)</f>
        <v>Sem ABAP1BP3_140</v>
      </c>
      <c r="E790" s="6">
        <v>10312517</v>
      </c>
      <c r="F790" s="13">
        <f>AVERAGE(E788:E790)</f>
        <v>10548776.333333334</v>
      </c>
      <c r="G790" s="13">
        <f>STDEV(E788:E790)/F790*100</f>
        <v>2.2365267885339999</v>
      </c>
      <c r="H790" s="13">
        <f>F790-$F$772</f>
        <v>933632</v>
      </c>
    </row>
    <row r="791" spans="1:8" ht="12.75" x14ac:dyDescent="0.2">
      <c r="A791" s="11" t="s">
        <v>21</v>
      </c>
      <c r="B791" s="11" t="s">
        <v>30</v>
      </c>
      <c r="C791" s="12">
        <v>40</v>
      </c>
      <c r="D791" s="12"/>
      <c r="E791" s="6">
        <v>10792504</v>
      </c>
    </row>
    <row r="792" spans="1:8" ht="12.75" x14ac:dyDescent="0.2">
      <c r="A792" s="11" t="s">
        <v>21</v>
      </c>
      <c r="B792" s="11" t="s">
        <v>30</v>
      </c>
      <c r="C792" s="12">
        <v>40</v>
      </c>
      <c r="D792" s="12"/>
      <c r="E792" s="6">
        <v>11889406</v>
      </c>
    </row>
    <row r="793" spans="1:8" ht="12.75" x14ac:dyDescent="0.2">
      <c r="A793" s="11" t="s">
        <v>21</v>
      </c>
      <c r="B793" s="11" t="s">
        <v>30</v>
      </c>
      <c r="C793" s="12">
        <v>40</v>
      </c>
      <c r="D793" s="12" t="str">
        <f>CONCATENATE(A793,B793,C793)</f>
        <v>Sem ABAP1BP3_240</v>
      </c>
      <c r="E793" s="6">
        <v>12070841</v>
      </c>
      <c r="F793" s="13">
        <f>AVERAGE(E791:E793)</f>
        <v>11584250.333333334</v>
      </c>
      <c r="G793" s="13">
        <f>STDEV(E791:E793)/F793*100</f>
        <v>5.9705854689904898</v>
      </c>
      <c r="H793" s="13">
        <f>F793-$F$772</f>
        <v>1969106</v>
      </c>
    </row>
    <row r="794" spans="1:8" ht="12.75" x14ac:dyDescent="0.2">
      <c r="A794" s="11" t="s">
        <v>21</v>
      </c>
      <c r="B794" s="11" t="s">
        <v>31</v>
      </c>
      <c r="C794" s="12">
        <v>40</v>
      </c>
      <c r="D794" s="12"/>
      <c r="E794" s="6">
        <v>10734827</v>
      </c>
    </row>
    <row r="795" spans="1:8" ht="12.75" x14ac:dyDescent="0.2">
      <c r="A795" s="11" t="s">
        <v>21</v>
      </c>
      <c r="B795" s="11" t="s">
        <v>31</v>
      </c>
      <c r="C795" s="12">
        <v>40</v>
      </c>
      <c r="D795" s="12"/>
      <c r="E795" s="6">
        <v>11079891</v>
      </c>
    </row>
    <row r="796" spans="1:8" ht="12.75" x14ac:dyDescent="0.2">
      <c r="A796" s="11" t="s">
        <v>21</v>
      </c>
      <c r="B796" s="11" t="s">
        <v>31</v>
      </c>
      <c r="C796" s="12">
        <v>40</v>
      </c>
      <c r="D796" s="12" t="str">
        <f>CONCATENATE(A796,B796,C796)</f>
        <v>Sem ABAP1BP3_340</v>
      </c>
      <c r="E796" s="6">
        <v>10754392</v>
      </c>
      <c r="F796" s="13">
        <f>AVERAGE(E794:E796)</f>
        <v>10856370</v>
      </c>
      <c r="G796" s="13">
        <f>STDEV(E794:E796)/F796*100</f>
        <v>1.7853287138055234</v>
      </c>
      <c r="H796" s="13">
        <f>F796-$F$772</f>
        <v>1241225.666666666</v>
      </c>
    </row>
    <row r="797" spans="1:8" ht="12.75" x14ac:dyDescent="0.2">
      <c r="A797" s="11" t="s">
        <v>21</v>
      </c>
      <c r="B797" s="11" t="s">
        <v>32</v>
      </c>
      <c r="C797" s="12">
        <v>40</v>
      </c>
      <c r="D797" s="12"/>
      <c r="E797" s="6">
        <v>10203061</v>
      </c>
    </row>
    <row r="798" spans="1:8" ht="12.75" x14ac:dyDescent="0.2">
      <c r="A798" s="11" t="s">
        <v>21</v>
      </c>
      <c r="B798" s="11" t="s">
        <v>32</v>
      </c>
      <c r="C798" s="12">
        <v>40</v>
      </c>
      <c r="D798" s="12"/>
      <c r="E798" s="6">
        <v>10205782</v>
      </c>
    </row>
    <row r="799" spans="1:8" ht="12.75" x14ac:dyDescent="0.2">
      <c r="A799" s="11" t="s">
        <v>21</v>
      </c>
      <c r="B799" s="11" t="s">
        <v>32</v>
      </c>
      <c r="C799" s="12">
        <v>40</v>
      </c>
      <c r="D799" s="12" t="str">
        <f>CONCATENATE(A799,B799,C799)</f>
        <v>Sem ABAP1BP3_440</v>
      </c>
      <c r="E799" s="6">
        <v>10278562</v>
      </c>
      <c r="F799" s="13">
        <f>AVERAGE(E797:E799)</f>
        <v>10229135</v>
      </c>
      <c r="G799" s="13">
        <f>STDEV(E797:E799)/F799*100</f>
        <v>0.41867326023041418</v>
      </c>
      <c r="H799" s="13">
        <f>F799-$F$772</f>
        <v>613990.66666666605</v>
      </c>
    </row>
    <row r="800" spans="1:8" ht="12.75" x14ac:dyDescent="0.2">
      <c r="A800" s="11" t="s">
        <v>21</v>
      </c>
      <c r="B800" s="11" t="s">
        <v>33</v>
      </c>
      <c r="C800" s="12">
        <v>40</v>
      </c>
      <c r="D800" s="12"/>
      <c r="E800" s="6">
        <v>10143519</v>
      </c>
    </row>
    <row r="801" spans="1:8" ht="12.75" x14ac:dyDescent="0.2">
      <c r="A801" s="11" t="s">
        <v>21</v>
      </c>
      <c r="B801" s="11" t="s">
        <v>33</v>
      </c>
      <c r="C801" s="12">
        <v>40</v>
      </c>
      <c r="D801" s="12"/>
      <c r="E801" s="6">
        <v>10081588</v>
      </c>
    </row>
    <row r="802" spans="1:8" ht="12.75" x14ac:dyDescent="0.2">
      <c r="A802" s="11" t="s">
        <v>21</v>
      </c>
      <c r="B802" s="11" t="s">
        <v>33</v>
      </c>
      <c r="C802" s="12">
        <v>40</v>
      </c>
      <c r="D802" s="12" t="str">
        <f>CONCATENATE(A802,B802,C802)</f>
        <v>Sem ABAP1BP3_540</v>
      </c>
      <c r="E802" s="6">
        <v>10305733</v>
      </c>
      <c r="F802" s="13">
        <f>AVERAGE(E800:E802)</f>
        <v>10176946.666666666</v>
      </c>
      <c r="G802" s="13">
        <f>STDEV(E800:E802)/F802*100</f>
        <v>1.1373846993893277</v>
      </c>
      <c r="H802" s="13">
        <f>F802-$F$772</f>
        <v>561802.33333333209</v>
      </c>
    </row>
    <row r="803" spans="1:8" ht="12.75" x14ac:dyDescent="0.2">
      <c r="A803" s="11" t="s">
        <v>21</v>
      </c>
      <c r="B803" s="11" t="s">
        <v>34</v>
      </c>
      <c r="C803" s="12">
        <v>40</v>
      </c>
      <c r="D803" s="12"/>
      <c r="E803" s="7">
        <v>12783954</v>
      </c>
    </row>
    <row r="804" spans="1:8" ht="12.75" x14ac:dyDescent="0.2">
      <c r="A804" s="11" t="s">
        <v>21</v>
      </c>
      <c r="B804" s="11" t="s">
        <v>34</v>
      </c>
      <c r="C804" s="12">
        <v>40</v>
      </c>
      <c r="D804" s="12"/>
      <c r="E804" s="7">
        <v>12325590</v>
      </c>
    </row>
    <row r="805" spans="1:8" ht="12.75" x14ac:dyDescent="0.2">
      <c r="A805" s="11" t="s">
        <v>21</v>
      </c>
      <c r="B805" s="11" t="s">
        <v>34</v>
      </c>
      <c r="C805" s="12">
        <v>40</v>
      </c>
      <c r="D805" s="12" t="str">
        <f>CONCATENATE(A805,B805,C805)</f>
        <v>Sem ABAP10BP3_140</v>
      </c>
      <c r="E805" s="7">
        <v>13142517</v>
      </c>
      <c r="F805" s="13">
        <f>AVERAGE(E803:E805)</f>
        <v>12750687</v>
      </c>
      <c r="G805" s="13">
        <f>STDEV(E803:E805)/F805*100</f>
        <v>3.2114212087326464</v>
      </c>
      <c r="H805" s="13">
        <f>F805-$F$772</f>
        <v>3135542.666666666</v>
      </c>
    </row>
    <row r="806" spans="1:8" ht="12.75" x14ac:dyDescent="0.2">
      <c r="A806" s="11" t="s">
        <v>21</v>
      </c>
      <c r="B806" s="11" t="s">
        <v>35</v>
      </c>
      <c r="C806" s="12">
        <v>40</v>
      </c>
      <c r="D806" s="12"/>
      <c r="E806" s="7">
        <v>10485790</v>
      </c>
    </row>
    <row r="807" spans="1:8" ht="12.75" x14ac:dyDescent="0.2">
      <c r="A807" s="11" t="s">
        <v>21</v>
      </c>
      <c r="B807" s="15" t="s">
        <v>35</v>
      </c>
      <c r="C807" s="12">
        <v>40</v>
      </c>
      <c r="D807" s="12"/>
      <c r="E807" s="7">
        <v>9156043</v>
      </c>
    </row>
    <row r="808" spans="1:8" ht="12.75" x14ac:dyDescent="0.2">
      <c r="A808" s="11" t="s">
        <v>21</v>
      </c>
      <c r="B808" s="15" t="s">
        <v>35</v>
      </c>
      <c r="C808" s="12">
        <v>40</v>
      </c>
      <c r="D808" s="12" t="str">
        <f>CONCATENATE(A808,B808,C808)</f>
        <v>Sem ABAP10BP3_240</v>
      </c>
      <c r="E808" s="7">
        <v>9522807</v>
      </c>
      <c r="F808" s="13">
        <f>AVERAGE(E806:E808)</f>
        <v>9721546.666666666</v>
      </c>
      <c r="G808" s="13">
        <f>STDEV(E806:E808)/F808*100</f>
        <v>7.0646117981624981</v>
      </c>
      <c r="H808" s="13">
        <f>F808-$F$772</f>
        <v>106402.33333333209</v>
      </c>
    </row>
    <row r="809" spans="1:8" ht="12.75" x14ac:dyDescent="0.2">
      <c r="A809" s="11" t="s">
        <v>21</v>
      </c>
      <c r="B809" s="15" t="s">
        <v>36</v>
      </c>
      <c r="C809" s="12">
        <v>40</v>
      </c>
      <c r="D809" s="12"/>
      <c r="E809" s="7">
        <v>28711098</v>
      </c>
    </row>
    <row r="810" spans="1:8" ht="12.75" x14ac:dyDescent="0.2">
      <c r="A810" s="11" t="s">
        <v>21</v>
      </c>
      <c r="B810" s="15" t="s">
        <v>36</v>
      </c>
      <c r="C810" s="12">
        <v>40</v>
      </c>
      <c r="D810" s="12"/>
      <c r="E810" s="7">
        <v>28702548</v>
      </c>
    </row>
    <row r="811" spans="1:8" ht="12.75" x14ac:dyDescent="0.2">
      <c r="A811" s="11" t="s">
        <v>21</v>
      </c>
      <c r="B811" s="15" t="s">
        <v>36</v>
      </c>
      <c r="C811" s="12">
        <v>40</v>
      </c>
      <c r="D811" s="12" t="str">
        <f>CONCATENATE(A811,B811,C811)</f>
        <v>Sem ABAP10BP3_340</v>
      </c>
      <c r="E811" s="7">
        <v>30827026</v>
      </c>
      <c r="F811" s="13">
        <f>AVERAGE(E809:E811)</f>
        <v>29413557.333333332</v>
      </c>
      <c r="G811" s="13">
        <f>STDEV(E809:E811)/F811*100</f>
        <v>4.161710954632639</v>
      </c>
      <c r="H811" s="13">
        <f>F811-$F$772</f>
        <v>19798413</v>
      </c>
    </row>
    <row r="812" spans="1:8" ht="12.75" x14ac:dyDescent="0.2">
      <c r="A812" s="11" t="s">
        <v>21</v>
      </c>
      <c r="B812" s="15" t="s">
        <v>37</v>
      </c>
      <c r="C812" s="12">
        <v>40</v>
      </c>
      <c r="D812" s="12"/>
      <c r="E812" s="7">
        <v>17170160</v>
      </c>
    </row>
    <row r="813" spans="1:8" ht="12.75" x14ac:dyDescent="0.2">
      <c r="A813" s="11" t="s">
        <v>21</v>
      </c>
      <c r="B813" s="15" t="s">
        <v>37</v>
      </c>
      <c r="C813" s="12">
        <v>40</v>
      </c>
      <c r="D813" s="12"/>
      <c r="E813" s="7">
        <v>14052143</v>
      </c>
    </row>
    <row r="814" spans="1:8" ht="12.75" x14ac:dyDescent="0.2">
      <c r="A814" s="11" t="s">
        <v>21</v>
      </c>
      <c r="B814" s="15" t="s">
        <v>37</v>
      </c>
      <c r="C814" s="12">
        <v>40</v>
      </c>
      <c r="D814" s="12" t="str">
        <f>CONCATENATE(A814,B814,C814)</f>
        <v>Sem ABAP10BP3_440</v>
      </c>
      <c r="E814" s="7">
        <v>14355648</v>
      </c>
      <c r="F814" s="13">
        <f>AVERAGE(E812:E814)</f>
        <v>15192650.333333334</v>
      </c>
      <c r="G814" s="23">
        <f>STDEV(E812:E814)/F814*100</f>
        <v>11.316550291868511</v>
      </c>
      <c r="H814" s="13">
        <f>F814-$F$772</f>
        <v>5577506</v>
      </c>
    </row>
    <row r="815" spans="1:8" ht="12.75" x14ac:dyDescent="0.2">
      <c r="A815" s="11" t="s">
        <v>21</v>
      </c>
      <c r="B815" s="15" t="s">
        <v>38</v>
      </c>
      <c r="C815" s="12">
        <v>40</v>
      </c>
      <c r="D815" s="12"/>
      <c r="E815" s="7">
        <v>9416534</v>
      </c>
    </row>
    <row r="816" spans="1:8" ht="12.75" x14ac:dyDescent="0.2">
      <c r="A816" s="11" t="s">
        <v>21</v>
      </c>
      <c r="B816" s="15" t="s">
        <v>38</v>
      </c>
      <c r="C816" s="12">
        <v>40</v>
      </c>
      <c r="D816" s="12"/>
      <c r="E816" s="7">
        <v>9690819</v>
      </c>
    </row>
    <row r="817" spans="1:8" ht="12.75" x14ac:dyDescent="0.2">
      <c r="A817" s="11" t="s">
        <v>21</v>
      </c>
      <c r="B817" s="15" t="s">
        <v>38</v>
      </c>
      <c r="C817" s="12">
        <v>40</v>
      </c>
      <c r="D817" s="12" t="str">
        <f>CONCATENATE(A817,B817,C817)</f>
        <v>Sem ABAP10BP3_540</v>
      </c>
      <c r="E817" s="7">
        <v>9824920</v>
      </c>
      <c r="F817" s="13">
        <f>AVERAGE(E815:E817)</f>
        <v>9644091</v>
      </c>
      <c r="G817" s="13">
        <f>STDEV(E815:E817)/F817*100</f>
        <v>2.1584655716137955</v>
      </c>
      <c r="H817" s="13">
        <f>F817-$F$772</f>
        <v>28946.666666666046</v>
      </c>
    </row>
    <row r="818" spans="1:8" ht="12.75" x14ac:dyDescent="0.2">
      <c r="A818" s="16" t="s">
        <v>39</v>
      </c>
      <c r="B818" s="16" t="s">
        <v>22</v>
      </c>
      <c r="C818" s="12">
        <v>40</v>
      </c>
      <c r="D818" s="12"/>
      <c r="E818" s="4">
        <v>5959937</v>
      </c>
    </row>
    <row r="819" spans="1:8" ht="12.75" x14ac:dyDescent="0.2">
      <c r="A819" s="16" t="s">
        <v>39</v>
      </c>
      <c r="B819" s="16" t="s">
        <v>22</v>
      </c>
      <c r="C819" s="12">
        <v>40</v>
      </c>
      <c r="D819" s="12"/>
      <c r="E819" s="4">
        <v>6625750</v>
      </c>
    </row>
    <row r="820" spans="1:8" ht="12.75" x14ac:dyDescent="0.2">
      <c r="A820" s="16" t="s">
        <v>39</v>
      </c>
      <c r="B820" s="16" t="s">
        <v>22</v>
      </c>
      <c r="C820" s="12">
        <v>40</v>
      </c>
      <c r="D820" s="12" t="str">
        <f>CONCATENATE(A820,B820,C820)</f>
        <v>Com ABAPbranco40</v>
      </c>
      <c r="E820" s="4">
        <v>6943319</v>
      </c>
      <c r="F820" s="13">
        <f>AVERAGE(E818:E820)</f>
        <v>6509668.666666667</v>
      </c>
      <c r="G820" s="13">
        <f>STDEV(E818:E820)/F820*100</f>
        <v>7.7094972477084456</v>
      </c>
      <c r="H820" s="1" t="s">
        <v>23</v>
      </c>
    </row>
    <row r="821" spans="1:8" ht="12.75" x14ac:dyDescent="0.2">
      <c r="A821" s="16" t="s">
        <v>39</v>
      </c>
      <c r="B821" s="16" t="s">
        <v>24</v>
      </c>
      <c r="C821" s="12">
        <v>40</v>
      </c>
      <c r="D821" s="12"/>
      <c r="E821" s="5">
        <v>23632830</v>
      </c>
    </row>
    <row r="822" spans="1:8" ht="12.75" x14ac:dyDescent="0.2">
      <c r="A822" s="16" t="s">
        <v>39</v>
      </c>
      <c r="B822" s="16" t="s">
        <v>24</v>
      </c>
      <c r="C822" s="12">
        <v>40</v>
      </c>
      <c r="D822" s="12"/>
      <c r="E822" s="5">
        <v>22378708</v>
      </c>
    </row>
    <row r="823" spans="1:8" ht="12.75" x14ac:dyDescent="0.2">
      <c r="A823" s="16" t="s">
        <v>39</v>
      </c>
      <c r="B823" s="16" t="s">
        <v>24</v>
      </c>
      <c r="C823" s="12">
        <v>40</v>
      </c>
      <c r="D823" s="12" t="str">
        <f>CONCATENATE(A823,B823,C823)</f>
        <v>Com ABAPC140</v>
      </c>
      <c r="E823" s="5">
        <v>20741396</v>
      </c>
      <c r="F823" s="13">
        <f>AVERAGE(E821:E823)</f>
        <v>22250978</v>
      </c>
      <c r="G823" s="13">
        <f>STDEV(E821:E823)/F823*100</f>
        <v>6.5163100192126331</v>
      </c>
      <c r="H823" s="13">
        <f>F823-$F$820</f>
        <v>15741309.333333332</v>
      </c>
    </row>
    <row r="824" spans="1:8" ht="12.75" x14ac:dyDescent="0.2">
      <c r="A824" s="16" t="s">
        <v>39</v>
      </c>
      <c r="B824" s="16" t="s">
        <v>25</v>
      </c>
      <c r="C824" s="12">
        <v>40</v>
      </c>
      <c r="D824" s="12"/>
      <c r="E824" s="5">
        <v>13934502</v>
      </c>
    </row>
    <row r="825" spans="1:8" ht="12.75" x14ac:dyDescent="0.2">
      <c r="A825" s="16" t="s">
        <v>39</v>
      </c>
      <c r="B825" s="16" t="s">
        <v>25</v>
      </c>
      <c r="C825" s="12">
        <v>40</v>
      </c>
      <c r="D825" s="12"/>
      <c r="E825" s="5">
        <v>14121742</v>
      </c>
    </row>
    <row r="826" spans="1:8" ht="12.75" x14ac:dyDescent="0.2">
      <c r="A826" s="16" t="s">
        <v>39</v>
      </c>
      <c r="B826" s="16" t="s">
        <v>25</v>
      </c>
      <c r="C826" s="12">
        <v>40</v>
      </c>
      <c r="D826" s="12" t="str">
        <f>CONCATENATE(A826,B826,C826)</f>
        <v>Com ABAPC240</v>
      </c>
      <c r="E826" s="5">
        <v>16379061</v>
      </c>
      <c r="F826" s="13">
        <f>AVERAGE(E824:E826)</f>
        <v>14811768.333333334</v>
      </c>
      <c r="G826" s="13">
        <f>STDEV(E824:E826)/F826*100</f>
        <v>9.1855347339139737</v>
      </c>
      <c r="H826" s="13">
        <f>F826-$F$820</f>
        <v>8302099.666666667</v>
      </c>
    </row>
    <row r="827" spans="1:8" ht="12.75" x14ac:dyDescent="0.2">
      <c r="A827" s="16" t="s">
        <v>39</v>
      </c>
      <c r="B827" s="16" t="s">
        <v>26</v>
      </c>
      <c r="C827" s="12">
        <v>40</v>
      </c>
      <c r="D827" s="12"/>
      <c r="E827" s="5">
        <v>11564265</v>
      </c>
    </row>
    <row r="828" spans="1:8" ht="12.75" x14ac:dyDescent="0.2">
      <c r="A828" s="16" t="s">
        <v>39</v>
      </c>
      <c r="B828" s="16" t="s">
        <v>26</v>
      </c>
      <c r="C828" s="12">
        <v>40</v>
      </c>
      <c r="D828" s="12"/>
      <c r="E828" s="5">
        <v>12830528</v>
      </c>
    </row>
    <row r="829" spans="1:8" ht="12.75" x14ac:dyDescent="0.2">
      <c r="A829" s="16" t="s">
        <v>39</v>
      </c>
      <c r="B829" s="16" t="s">
        <v>26</v>
      </c>
      <c r="C829" s="12">
        <v>40</v>
      </c>
      <c r="D829" s="12" t="str">
        <f>CONCATENATE(A829,B829,C829)</f>
        <v>Com ABAPC340</v>
      </c>
      <c r="E829" s="5">
        <v>14556580</v>
      </c>
      <c r="F829" s="13">
        <f>AVERAGE(E827:E829)</f>
        <v>12983791</v>
      </c>
      <c r="G829" s="23">
        <f>STDEV(E827:E829)/F829*100</f>
        <v>11.568527482574151</v>
      </c>
      <c r="H829" s="13">
        <f>F829-$F$820</f>
        <v>6474122.333333333</v>
      </c>
    </row>
    <row r="830" spans="1:8" ht="12.75" x14ac:dyDescent="0.2">
      <c r="A830" s="16" t="s">
        <v>39</v>
      </c>
      <c r="B830" s="16" t="s">
        <v>27</v>
      </c>
      <c r="C830" s="12">
        <v>40</v>
      </c>
      <c r="D830" s="12"/>
      <c r="E830" s="5">
        <v>12840230</v>
      </c>
    </row>
    <row r="831" spans="1:8" ht="12.75" x14ac:dyDescent="0.2">
      <c r="A831" s="16" t="s">
        <v>39</v>
      </c>
      <c r="B831" s="16" t="s">
        <v>27</v>
      </c>
      <c r="C831" s="12">
        <v>40</v>
      </c>
      <c r="D831" s="12"/>
      <c r="E831" s="5">
        <v>12584668</v>
      </c>
    </row>
    <row r="832" spans="1:8" ht="12.75" x14ac:dyDescent="0.2">
      <c r="A832" s="16" t="s">
        <v>39</v>
      </c>
      <c r="B832" s="16" t="s">
        <v>27</v>
      </c>
      <c r="C832" s="12">
        <v>40</v>
      </c>
      <c r="D832" s="12" t="str">
        <f>CONCATENATE(A832,B832,C832)</f>
        <v>Com ABAPC440</v>
      </c>
      <c r="E832" s="5">
        <v>12309502</v>
      </c>
      <c r="F832" s="13">
        <f>AVERAGE(E830:E832)</f>
        <v>12578133.333333334</v>
      </c>
      <c r="G832" s="13">
        <f>STDEV(E830:E832)/F832*100</f>
        <v>2.1102045143796029</v>
      </c>
      <c r="H832" s="13">
        <f>F832-$F$820</f>
        <v>6068464.666666667</v>
      </c>
    </row>
    <row r="833" spans="1:8" ht="12.75" x14ac:dyDescent="0.2">
      <c r="A833" s="16" t="s">
        <v>39</v>
      </c>
      <c r="B833" s="16" t="s">
        <v>28</v>
      </c>
      <c r="C833" s="12">
        <v>40</v>
      </c>
      <c r="D833" s="12"/>
      <c r="E833" s="5">
        <v>16652006</v>
      </c>
    </row>
    <row r="834" spans="1:8" ht="12.75" x14ac:dyDescent="0.2">
      <c r="A834" s="16" t="s">
        <v>39</v>
      </c>
      <c r="B834" s="16" t="s">
        <v>28</v>
      </c>
      <c r="C834" s="12">
        <v>40</v>
      </c>
      <c r="D834" s="12"/>
      <c r="E834" s="5">
        <v>16068219</v>
      </c>
    </row>
    <row r="835" spans="1:8" ht="12.75" x14ac:dyDescent="0.2">
      <c r="A835" s="16" t="s">
        <v>39</v>
      </c>
      <c r="B835" s="16" t="s">
        <v>28</v>
      </c>
      <c r="C835" s="12">
        <v>40</v>
      </c>
      <c r="D835" s="12" t="str">
        <f>CONCATENATE(A835,B835,C835)</f>
        <v>Com ABAPC540</v>
      </c>
      <c r="E835" s="5">
        <v>14514618</v>
      </c>
      <c r="F835" s="13">
        <f>AVERAGE(E833:E835)</f>
        <v>15744947.666666666</v>
      </c>
      <c r="G835" s="13">
        <f>STDEV(E833:E835)/F835*100</f>
        <v>7.0165726311114271</v>
      </c>
      <c r="H835" s="13">
        <f>F835-$F$820</f>
        <v>9235279</v>
      </c>
    </row>
    <row r="836" spans="1:8" ht="12.75" x14ac:dyDescent="0.2">
      <c r="A836" s="16" t="s">
        <v>39</v>
      </c>
      <c r="B836" s="16" t="s">
        <v>29</v>
      </c>
      <c r="C836" s="12">
        <v>40</v>
      </c>
      <c r="D836" s="12"/>
      <c r="E836" s="6">
        <v>15627727</v>
      </c>
    </row>
    <row r="837" spans="1:8" ht="12.75" x14ac:dyDescent="0.2">
      <c r="A837" s="16" t="s">
        <v>39</v>
      </c>
      <c r="B837" s="16" t="s">
        <v>29</v>
      </c>
      <c r="C837" s="12">
        <v>40</v>
      </c>
      <c r="D837" s="12"/>
      <c r="E837" s="6">
        <v>15668629</v>
      </c>
    </row>
    <row r="838" spans="1:8" ht="12.75" x14ac:dyDescent="0.2">
      <c r="A838" s="16" t="s">
        <v>39</v>
      </c>
      <c r="B838" s="16" t="s">
        <v>29</v>
      </c>
      <c r="C838" s="12">
        <v>40</v>
      </c>
      <c r="D838" s="12" t="str">
        <f>CONCATENATE(A838,B838,C838)</f>
        <v>Com ABAP1BP3_140</v>
      </c>
      <c r="E838" s="6">
        <v>17206748</v>
      </c>
      <c r="F838" s="13">
        <f>AVERAGE(E836:E838)</f>
        <v>16167701.333333334</v>
      </c>
      <c r="G838" s="13">
        <f>STDEV(E836:E838)/F838*100</f>
        <v>5.5671066593984451</v>
      </c>
      <c r="H838" s="13">
        <f>F838-$F$820</f>
        <v>9658032.6666666679</v>
      </c>
    </row>
    <row r="839" spans="1:8" ht="12.75" x14ac:dyDescent="0.2">
      <c r="A839" s="16" t="s">
        <v>39</v>
      </c>
      <c r="B839" s="16" t="s">
        <v>30</v>
      </c>
      <c r="C839" s="12">
        <v>40</v>
      </c>
      <c r="D839" s="12"/>
      <c r="E839" s="6">
        <v>15830160</v>
      </c>
    </row>
    <row r="840" spans="1:8" ht="12.75" x14ac:dyDescent="0.2">
      <c r="A840" s="16" t="s">
        <v>39</v>
      </c>
      <c r="B840" s="16" t="s">
        <v>30</v>
      </c>
      <c r="C840" s="12">
        <v>40</v>
      </c>
      <c r="D840" s="12"/>
      <c r="E840" s="6">
        <v>16042501</v>
      </c>
    </row>
    <row r="841" spans="1:8" ht="12.75" x14ac:dyDescent="0.2">
      <c r="A841" s="16" t="s">
        <v>39</v>
      </c>
      <c r="B841" s="16" t="s">
        <v>30</v>
      </c>
      <c r="C841" s="12">
        <v>40</v>
      </c>
      <c r="D841" s="12" t="str">
        <f>CONCATENATE(A841,B841,C841)</f>
        <v>Com ABAP1BP3_240</v>
      </c>
      <c r="E841" s="6">
        <v>15756030</v>
      </c>
      <c r="F841" s="13">
        <f>AVERAGE(E839:E841)</f>
        <v>15876230.333333334</v>
      </c>
      <c r="G841" s="13">
        <f>STDEV(E839:E841)/F841*100</f>
        <v>0.93654778577052966</v>
      </c>
      <c r="H841" s="13">
        <f>F841-$F$820</f>
        <v>9366561.6666666679</v>
      </c>
    </row>
    <row r="842" spans="1:8" ht="12.75" x14ac:dyDescent="0.2">
      <c r="A842" s="16" t="s">
        <v>39</v>
      </c>
      <c r="B842" s="16" t="s">
        <v>31</v>
      </c>
      <c r="C842" s="12">
        <v>40</v>
      </c>
      <c r="D842" s="12"/>
      <c r="E842" s="6">
        <v>17291856</v>
      </c>
    </row>
    <row r="843" spans="1:8" ht="12.75" x14ac:dyDescent="0.2">
      <c r="A843" s="16" t="s">
        <v>39</v>
      </c>
      <c r="B843" s="16" t="s">
        <v>31</v>
      </c>
      <c r="C843" s="12">
        <v>40</v>
      </c>
      <c r="D843" s="12"/>
      <c r="E843" s="6">
        <v>15921757</v>
      </c>
    </row>
    <row r="844" spans="1:8" ht="12.75" x14ac:dyDescent="0.2">
      <c r="A844" s="16" t="s">
        <v>39</v>
      </c>
      <c r="B844" s="16" t="s">
        <v>31</v>
      </c>
      <c r="C844" s="12">
        <v>40</v>
      </c>
      <c r="D844" s="12" t="str">
        <f>CONCATENATE(A844,B844,C844)</f>
        <v>Com ABAP1BP3_340</v>
      </c>
      <c r="E844" s="6">
        <v>12411293</v>
      </c>
      <c r="F844" s="13">
        <f>AVERAGE(E842:E844)</f>
        <v>15208302</v>
      </c>
      <c r="G844" s="23">
        <f>STDEV(E842:E844)/F844*100</f>
        <v>16.552062765057741</v>
      </c>
      <c r="H844" s="13">
        <f>F844-$F$820</f>
        <v>8698633.3333333321</v>
      </c>
    </row>
    <row r="845" spans="1:8" ht="12.75" x14ac:dyDescent="0.2">
      <c r="A845" s="16" t="s">
        <v>39</v>
      </c>
      <c r="B845" s="16" t="s">
        <v>32</v>
      </c>
      <c r="C845" s="12">
        <v>40</v>
      </c>
      <c r="D845" s="12"/>
      <c r="E845" s="6">
        <v>13100434</v>
      </c>
    </row>
    <row r="846" spans="1:8" ht="12.75" x14ac:dyDescent="0.2">
      <c r="A846" s="16" t="s">
        <v>39</v>
      </c>
      <c r="B846" s="16" t="s">
        <v>32</v>
      </c>
      <c r="C846" s="12">
        <v>40</v>
      </c>
      <c r="D846" s="12"/>
      <c r="E846" s="6">
        <v>12975312</v>
      </c>
    </row>
    <row r="847" spans="1:8" ht="12.75" x14ac:dyDescent="0.2">
      <c r="A847" s="16" t="s">
        <v>39</v>
      </c>
      <c r="B847" s="16" t="s">
        <v>32</v>
      </c>
      <c r="C847" s="12">
        <v>40</v>
      </c>
      <c r="D847" s="12" t="str">
        <f>CONCATENATE(A847,B847,C847)</f>
        <v>Com ABAP1BP3_440</v>
      </c>
      <c r="E847" s="6">
        <v>13956160</v>
      </c>
      <c r="F847" s="13">
        <f>AVERAGE(E845:E847)</f>
        <v>13343968.666666666</v>
      </c>
      <c r="G847" s="13">
        <f>STDEV(E845:E847)/F847*100</f>
        <v>4.0006959808070421</v>
      </c>
      <c r="H847" s="13">
        <f>F847-$F$820</f>
        <v>6834299.9999999991</v>
      </c>
    </row>
    <row r="848" spans="1:8" ht="12.75" x14ac:dyDescent="0.2">
      <c r="A848" s="16" t="s">
        <v>39</v>
      </c>
      <c r="B848" s="16" t="s">
        <v>33</v>
      </c>
      <c r="C848" s="12">
        <v>40</v>
      </c>
      <c r="D848" s="12"/>
      <c r="E848" s="6">
        <v>12571606</v>
      </c>
    </row>
    <row r="849" spans="1:8" ht="12.75" x14ac:dyDescent="0.2">
      <c r="A849" s="16" t="s">
        <v>39</v>
      </c>
      <c r="B849" s="16" t="s">
        <v>33</v>
      </c>
      <c r="C849" s="12">
        <v>40</v>
      </c>
      <c r="D849" s="12"/>
      <c r="E849" s="6">
        <v>13484615</v>
      </c>
    </row>
    <row r="850" spans="1:8" ht="12.75" x14ac:dyDescent="0.2">
      <c r="A850" s="16" t="s">
        <v>39</v>
      </c>
      <c r="B850" s="16" t="s">
        <v>33</v>
      </c>
      <c r="C850" s="12">
        <v>40</v>
      </c>
      <c r="D850" s="12" t="str">
        <f>CONCATENATE(A850,B850,C850)</f>
        <v>Com ABAP1BP3_540</v>
      </c>
      <c r="E850" s="6">
        <v>15114175</v>
      </c>
      <c r="F850" s="13">
        <f>AVERAGE(E848:E850)</f>
        <v>13723465.333333334</v>
      </c>
      <c r="G850" s="13">
        <f>STDEV(E848:E850)/F850*100</f>
        <v>9.3854054933097046</v>
      </c>
      <c r="H850" s="13">
        <f>F850-$F$820</f>
        <v>7213796.666666667</v>
      </c>
    </row>
    <row r="851" spans="1:8" ht="12.75" x14ac:dyDescent="0.2">
      <c r="A851" s="16" t="s">
        <v>39</v>
      </c>
      <c r="B851" s="16" t="s">
        <v>34</v>
      </c>
      <c r="C851" s="12">
        <v>40</v>
      </c>
      <c r="D851" s="12"/>
      <c r="E851" s="7">
        <v>17778252</v>
      </c>
    </row>
    <row r="852" spans="1:8" ht="12.75" x14ac:dyDescent="0.2">
      <c r="A852" s="16" t="s">
        <v>39</v>
      </c>
      <c r="B852" s="16" t="s">
        <v>34</v>
      </c>
      <c r="C852" s="12">
        <v>40</v>
      </c>
      <c r="D852" s="12"/>
      <c r="E852" s="7">
        <v>18040984</v>
      </c>
    </row>
    <row r="853" spans="1:8" ht="12.75" x14ac:dyDescent="0.2">
      <c r="A853" s="16" t="s">
        <v>39</v>
      </c>
      <c r="B853" s="16" t="s">
        <v>34</v>
      </c>
      <c r="C853" s="12">
        <v>40</v>
      </c>
      <c r="D853" s="12" t="str">
        <f>CONCATENATE(A853,B853,C853)</f>
        <v>Com ABAP10BP3_140</v>
      </c>
      <c r="E853" s="7">
        <v>18016604</v>
      </c>
      <c r="F853" s="13">
        <f>AVERAGE(E851:E853)</f>
        <v>17945280</v>
      </c>
      <c r="G853" s="13">
        <f>STDEV(E851:E853)/F853*100</f>
        <v>0.80892145930051906</v>
      </c>
      <c r="H853" s="13">
        <f>F853-$F$820</f>
        <v>11435611.333333332</v>
      </c>
    </row>
    <row r="854" spans="1:8" ht="12.75" x14ac:dyDescent="0.2">
      <c r="A854" s="16" t="s">
        <v>39</v>
      </c>
      <c r="B854" s="16" t="s">
        <v>35</v>
      </c>
      <c r="C854" s="12">
        <v>40</v>
      </c>
      <c r="D854" s="12"/>
      <c r="E854" s="7">
        <v>15605361</v>
      </c>
    </row>
    <row r="855" spans="1:8" ht="12.75" x14ac:dyDescent="0.2">
      <c r="A855" s="16" t="s">
        <v>39</v>
      </c>
      <c r="B855" s="17" t="s">
        <v>35</v>
      </c>
      <c r="C855" s="12">
        <v>40</v>
      </c>
      <c r="D855" s="12"/>
      <c r="E855" s="7">
        <v>15345866</v>
      </c>
    </row>
    <row r="856" spans="1:8" ht="12.75" x14ac:dyDescent="0.2">
      <c r="A856" s="16" t="s">
        <v>39</v>
      </c>
      <c r="B856" s="17" t="s">
        <v>35</v>
      </c>
      <c r="C856" s="12">
        <v>40</v>
      </c>
      <c r="D856" s="12" t="str">
        <f>CONCATENATE(A856,B856,C856)</f>
        <v>Com ABAP10BP3_240</v>
      </c>
      <c r="E856" s="7">
        <v>15144791</v>
      </c>
      <c r="F856" s="13">
        <f>AVERAGE(E854:E856)</f>
        <v>15365339.333333334</v>
      </c>
      <c r="G856" s="13">
        <f>STDEV(E854:E856)/F856*100</f>
        <v>1.50274382115181</v>
      </c>
      <c r="H856" s="13">
        <f>F856-$F$820</f>
        <v>8855670.6666666679</v>
      </c>
    </row>
    <row r="857" spans="1:8" ht="12.75" x14ac:dyDescent="0.2">
      <c r="A857" s="16" t="s">
        <v>39</v>
      </c>
      <c r="B857" s="17" t="s">
        <v>36</v>
      </c>
      <c r="C857" s="12">
        <v>40</v>
      </c>
      <c r="D857" s="12"/>
      <c r="E857" s="7">
        <v>46873048</v>
      </c>
    </row>
    <row r="858" spans="1:8" ht="12.75" x14ac:dyDescent="0.2">
      <c r="A858" s="16" t="s">
        <v>39</v>
      </c>
      <c r="B858" s="17" t="s">
        <v>36</v>
      </c>
      <c r="C858" s="12">
        <v>40</v>
      </c>
      <c r="D858" s="12"/>
      <c r="E858" s="7">
        <v>43696544</v>
      </c>
    </row>
    <row r="859" spans="1:8" ht="12.75" x14ac:dyDescent="0.2">
      <c r="A859" s="16" t="s">
        <v>39</v>
      </c>
      <c r="B859" s="17" t="s">
        <v>36</v>
      </c>
      <c r="C859" s="12">
        <v>40</v>
      </c>
      <c r="D859" s="12" t="str">
        <f>CONCATENATE(A859,B859,C859)</f>
        <v>Com ABAP10BP3_340</v>
      </c>
      <c r="E859" s="7">
        <v>43468596</v>
      </c>
      <c r="F859" s="13">
        <f>AVERAGE(E857:E859)</f>
        <v>44679396</v>
      </c>
      <c r="G859" s="13">
        <f>STDEV(E857:E859)/F859*100</f>
        <v>4.2596237496326088</v>
      </c>
      <c r="H859" s="13">
        <f>F859-$F$820</f>
        <v>38169727.333333336</v>
      </c>
    </row>
    <row r="860" spans="1:8" ht="12.75" x14ac:dyDescent="0.2">
      <c r="A860" s="16" t="s">
        <v>39</v>
      </c>
      <c r="B860" s="17" t="s">
        <v>37</v>
      </c>
      <c r="C860" s="12">
        <v>40</v>
      </c>
      <c r="D860" s="12"/>
      <c r="E860" s="7">
        <v>24184242</v>
      </c>
    </row>
    <row r="861" spans="1:8" ht="12.75" x14ac:dyDescent="0.2">
      <c r="A861" s="16" t="s">
        <v>39</v>
      </c>
      <c r="B861" s="17" t="s">
        <v>37</v>
      </c>
      <c r="C861" s="12">
        <v>40</v>
      </c>
      <c r="D861" s="12"/>
      <c r="E861" s="7">
        <v>20070330</v>
      </c>
    </row>
    <row r="862" spans="1:8" ht="12.75" x14ac:dyDescent="0.2">
      <c r="A862" s="16" t="s">
        <v>39</v>
      </c>
      <c r="B862" s="17" t="s">
        <v>37</v>
      </c>
      <c r="C862" s="12">
        <v>40</v>
      </c>
      <c r="D862" s="12" t="str">
        <f>CONCATENATE(A862,B862,C862)</f>
        <v>Com ABAP10BP3_440</v>
      </c>
      <c r="E862" s="7">
        <v>26930902</v>
      </c>
      <c r="F862" s="13">
        <f>AVERAGE(E860:E862)</f>
        <v>23728491.333333332</v>
      </c>
      <c r="G862" s="23">
        <f>STDEV(E860:E862)/F862*100</f>
        <v>14.551781112580819</v>
      </c>
      <c r="H862" s="13">
        <f>F862-$F$820</f>
        <v>17218822.666666664</v>
      </c>
    </row>
    <row r="863" spans="1:8" ht="12.75" x14ac:dyDescent="0.2">
      <c r="A863" s="16" t="s">
        <v>39</v>
      </c>
      <c r="B863" s="17" t="s">
        <v>38</v>
      </c>
      <c r="C863" s="12">
        <v>40</v>
      </c>
      <c r="D863" s="12"/>
      <c r="E863" s="7">
        <v>11021202</v>
      </c>
    </row>
    <row r="864" spans="1:8" ht="12.75" x14ac:dyDescent="0.2">
      <c r="A864" s="16" t="s">
        <v>39</v>
      </c>
      <c r="B864" s="17" t="s">
        <v>38</v>
      </c>
      <c r="C864" s="12">
        <v>40</v>
      </c>
      <c r="D864" s="12"/>
      <c r="E864" s="7">
        <v>12874093</v>
      </c>
    </row>
    <row r="865" spans="1:8" ht="12.75" x14ac:dyDescent="0.2">
      <c r="A865" s="16" t="s">
        <v>39</v>
      </c>
      <c r="B865" s="17" t="s">
        <v>38</v>
      </c>
      <c r="C865" s="12">
        <v>40</v>
      </c>
      <c r="D865" s="12" t="str">
        <f>CONCATENATE(A865,B865,C865)</f>
        <v>Com ABAP10BP3_540</v>
      </c>
      <c r="E865" s="7">
        <v>12246146</v>
      </c>
      <c r="F865" s="13">
        <f>AVERAGE(E863:E865)</f>
        <v>12047147</v>
      </c>
      <c r="G865" s="13">
        <f>STDEV(E863:E865)/F865*100</f>
        <v>7.8220879153972707</v>
      </c>
      <c r="H865" s="13">
        <f>F865-$F$820</f>
        <v>5537478.333333333</v>
      </c>
    </row>
    <row r="866" spans="1:8" ht="12.75" x14ac:dyDescent="0.2">
      <c r="A866" s="11" t="s">
        <v>21</v>
      </c>
      <c r="B866" s="11" t="s">
        <v>22</v>
      </c>
      <c r="C866" s="12">
        <v>45</v>
      </c>
      <c r="D866" s="12"/>
      <c r="E866" s="4">
        <v>10481499</v>
      </c>
    </row>
    <row r="867" spans="1:8" ht="12.75" x14ac:dyDescent="0.2">
      <c r="A867" s="11" t="s">
        <v>21</v>
      </c>
      <c r="B867" s="11" t="s">
        <v>22</v>
      </c>
      <c r="C867" s="12">
        <v>45</v>
      </c>
      <c r="D867" s="12"/>
      <c r="E867" s="4">
        <v>10230828</v>
      </c>
    </row>
    <row r="868" spans="1:8" ht="12.75" x14ac:dyDescent="0.2">
      <c r="A868" s="11" t="s">
        <v>21</v>
      </c>
      <c r="B868" s="11" t="s">
        <v>22</v>
      </c>
      <c r="C868" s="12">
        <v>45</v>
      </c>
      <c r="D868" s="12" t="str">
        <f>CONCATENATE(A868,B868,C868)</f>
        <v>Sem ABAPbranco45</v>
      </c>
      <c r="E868" s="4">
        <v>8473593</v>
      </c>
      <c r="F868" s="13">
        <f>AVERAGE(E866:E868)</f>
        <v>9728640</v>
      </c>
      <c r="G868" s="23">
        <f>STDEV(E866:E868)/F868*100</f>
        <v>11.24622982059852</v>
      </c>
      <c r="H868" s="1" t="s">
        <v>23</v>
      </c>
    </row>
    <row r="869" spans="1:8" ht="12.75" x14ac:dyDescent="0.2">
      <c r="A869" s="11" t="s">
        <v>21</v>
      </c>
      <c r="B869" s="11" t="s">
        <v>24</v>
      </c>
      <c r="C869" s="12">
        <v>45</v>
      </c>
      <c r="D869" s="12"/>
      <c r="E869" s="5">
        <v>17645420</v>
      </c>
    </row>
    <row r="870" spans="1:8" ht="12.75" x14ac:dyDescent="0.2">
      <c r="A870" s="11" t="s">
        <v>21</v>
      </c>
      <c r="B870" s="11" t="s">
        <v>24</v>
      </c>
      <c r="C870" s="12">
        <v>45</v>
      </c>
      <c r="D870" s="12"/>
      <c r="E870" s="5">
        <v>19987264</v>
      </c>
    </row>
    <row r="871" spans="1:8" ht="12.75" x14ac:dyDescent="0.2">
      <c r="A871" s="11" t="s">
        <v>21</v>
      </c>
      <c r="B871" s="11" t="s">
        <v>24</v>
      </c>
      <c r="C871" s="12">
        <v>45</v>
      </c>
      <c r="D871" s="12" t="str">
        <f>CONCATENATE(A871,B871,C871)</f>
        <v>Sem ABAPC145</v>
      </c>
      <c r="E871" s="5">
        <v>19492842</v>
      </c>
      <c r="F871" s="13">
        <f>AVERAGE(E869:E871)</f>
        <v>19041842</v>
      </c>
      <c r="G871" s="13">
        <f>STDEV(E869:E871)/F871*100</f>
        <v>6.4822804854621037</v>
      </c>
      <c r="H871" s="13">
        <f>F871-$F$868</f>
        <v>9313202</v>
      </c>
    </row>
    <row r="872" spans="1:8" ht="12.75" x14ac:dyDescent="0.2">
      <c r="A872" s="11" t="s">
        <v>21</v>
      </c>
      <c r="B872" s="11" t="s">
        <v>25</v>
      </c>
      <c r="C872" s="12">
        <v>45</v>
      </c>
      <c r="D872" s="12"/>
      <c r="E872" s="5">
        <v>13704658</v>
      </c>
    </row>
    <row r="873" spans="1:8" ht="12.75" x14ac:dyDescent="0.2">
      <c r="A873" s="11" t="s">
        <v>21</v>
      </c>
      <c r="B873" s="11" t="s">
        <v>25</v>
      </c>
      <c r="C873" s="12">
        <v>45</v>
      </c>
      <c r="D873" s="12"/>
      <c r="E873" s="5">
        <v>13423915</v>
      </c>
    </row>
    <row r="874" spans="1:8" ht="12.75" x14ac:dyDescent="0.2">
      <c r="A874" s="11" t="s">
        <v>21</v>
      </c>
      <c r="B874" s="11" t="s">
        <v>25</v>
      </c>
      <c r="C874" s="12">
        <v>45</v>
      </c>
      <c r="D874" s="12" t="str">
        <f>CONCATENATE(A874,B874,C874)</f>
        <v>Sem ABAPC245</v>
      </c>
      <c r="E874" s="5">
        <v>14224095</v>
      </c>
      <c r="F874" s="13">
        <f>AVERAGE(E872:E874)</f>
        <v>13784222.666666666</v>
      </c>
      <c r="G874" s="13">
        <f>STDEV(E872:E874)/F874*100</f>
        <v>2.9452526584491672</v>
      </c>
      <c r="H874" s="13">
        <f>F874-$F$868</f>
        <v>4055582.666666666</v>
      </c>
    </row>
    <row r="875" spans="1:8" ht="12.75" x14ac:dyDescent="0.2">
      <c r="A875" s="11" t="s">
        <v>21</v>
      </c>
      <c r="B875" s="11" t="s">
        <v>26</v>
      </c>
      <c r="C875" s="12">
        <v>45</v>
      </c>
      <c r="D875" s="12"/>
      <c r="E875" s="5">
        <v>11805148</v>
      </c>
    </row>
    <row r="876" spans="1:8" ht="12.75" x14ac:dyDescent="0.2">
      <c r="A876" s="11" t="s">
        <v>21</v>
      </c>
      <c r="B876" s="11" t="s">
        <v>26</v>
      </c>
      <c r="C876" s="12">
        <v>45</v>
      </c>
      <c r="D876" s="12"/>
      <c r="E876" s="5">
        <v>12347375</v>
      </c>
    </row>
    <row r="877" spans="1:8" ht="12.75" x14ac:dyDescent="0.2">
      <c r="A877" s="11" t="s">
        <v>21</v>
      </c>
      <c r="B877" s="11" t="s">
        <v>26</v>
      </c>
      <c r="C877" s="12">
        <v>45</v>
      </c>
      <c r="D877" s="12" t="str">
        <f>CONCATENATE(A877,B877,C877)</f>
        <v>Sem ABAPC345</v>
      </c>
      <c r="E877" s="5">
        <v>12358505</v>
      </c>
      <c r="F877" s="13">
        <f>AVERAGE(E875:E877)</f>
        <v>12170342.666666666</v>
      </c>
      <c r="G877" s="13">
        <f>STDEV(E875:E877)/F877*100</f>
        <v>2.5990789575214297</v>
      </c>
      <c r="H877" s="13">
        <f>F877-$F$868</f>
        <v>2441702.666666666</v>
      </c>
    </row>
    <row r="878" spans="1:8" ht="12.75" x14ac:dyDescent="0.2">
      <c r="A878" s="11" t="s">
        <v>21</v>
      </c>
      <c r="B878" s="11" t="s">
        <v>27</v>
      </c>
      <c r="C878" s="12">
        <v>45</v>
      </c>
      <c r="D878" s="12"/>
      <c r="E878" s="5">
        <v>10153980</v>
      </c>
    </row>
    <row r="879" spans="1:8" ht="12.75" x14ac:dyDescent="0.2">
      <c r="A879" s="11" t="s">
        <v>21</v>
      </c>
      <c r="B879" s="11" t="s">
        <v>27</v>
      </c>
      <c r="C879" s="12">
        <v>45</v>
      </c>
      <c r="D879" s="12"/>
      <c r="E879" s="5">
        <v>9952192</v>
      </c>
    </row>
    <row r="880" spans="1:8" ht="12.75" x14ac:dyDescent="0.2">
      <c r="A880" s="11" t="s">
        <v>21</v>
      </c>
      <c r="B880" s="11" t="s">
        <v>27</v>
      </c>
      <c r="C880" s="12">
        <v>45</v>
      </c>
      <c r="D880" s="12" t="str">
        <f>CONCATENATE(A880,B880,C880)</f>
        <v>Sem ABAPC445</v>
      </c>
      <c r="E880" s="5">
        <v>10562157</v>
      </c>
      <c r="F880" s="13">
        <f>AVERAGE(E878:E880)</f>
        <v>10222776.333333334</v>
      </c>
      <c r="G880" s="13">
        <f>STDEV(E878:E880)/F880*100</f>
        <v>3.0397567068619651</v>
      </c>
      <c r="H880" s="13">
        <f>F880-$F$868</f>
        <v>494136.33333333395</v>
      </c>
    </row>
    <row r="881" spans="1:8" ht="12.75" x14ac:dyDescent="0.2">
      <c r="A881" s="11" t="s">
        <v>21</v>
      </c>
      <c r="B881" s="11" t="s">
        <v>28</v>
      </c>
      <c r="C881" s="12">
        <v>45</v>
      </c>
      <c r="D881" s="12"/>
      <c r="E881" s="5">
        <v>14226502</v>
      </c>
    </row>
    <row r="882" spans="1:8" ht="12.75" x14ac:dyDescent="0.2">
      <c r="A882" s="11" t="s">
        <v>21</v>
      </c>
      <c r="B882" s="11" t="s">
        <v>28</v>
      </c>
      <c r="C882" s="12">
        <v>45</v>
      </c>
      <c r="D882" s="12"/>
      <c r="E882" s="5">
        <v>15122268</v>
      </c>
    </row>
    <row r="883" spans="1:8" ht="12.75" x14ac:dyDescent="0.2">
      <c r="A883" s="11" t="s">
        <v>21</v>
      </c>
      <c r="B883" s="11" t="s">
        <v>28</v>
      </c>
      <c r="C883" s="12">
        <v>45</v>
      </c>
      <c r="D883" s="12" t="str">
        <f>CONCATENATE(A883,B883,C883)</f>
        <v>Sem ABAPC545</v>
      </c>
      <c r="E883" s="5">
        <v>14228931</v>
      </c>
      <c r="F883" s="13">
        <f>AVERAGE(E881:E883)</f>
        <v>14525900.333333334</v>
      </c>
      <c r="G883" s="13">
        <f>STDEV(E881:E883)/F883*100</f>
        <v>3.5555178367561009</v>
      </c>
      <c r="H883" s="13">
        <f>F883-$F$868</f>
        <v>4797260.333333334</v>
      </c>
    </row>
    <row r="884" spans="1:8" ht="12.75" x14ac:dyDescent="0.2">
      <c r="A884" s="11" t="s">
        <v>21</v>
      </c>
      <c r="B884" s="11" t="s">
        <v>29</v>
      </c>
      <c r="C884" s="12">
        <v>45</v>
      </c>
      <c r="D884" s="12"/>
      <c r="E884" s="6">
        <v>11944548</v>
      </c>
    </row>
    <row r="885" spans="1:8" ht="12.75" x14ac:dyDescent="0.2">
      <c r="A885" s="11" t="s">
        <v>21</v>
      </c>
      <c r="B885" s="11" t="s">
        <v>29</v>
      </c>
      <c r="C885" s="12">
        <v>45</v>
      </c>
      <c r="D885" s="12"/>
      <c r="E885" s="6">
        <v>11737674</v>
      </c>
    </row>
    <row r="886" spans="1:8" ht="12.75" x14ac:dyDescent="0.2">
      <c r="A886" s="11" t="s">
        <v>21</v>
      </c>
      <c r="B886" s="11" t="s">
        <v>29</v>
      </c>
      <c r="C886" s="12">
        <v>45</v>
      </c>
      <c r="D886" s="12" t="str">
        <f>CONCATENATE(A886,B886,C886)</f>
        <v>Sem ABAP1BP3_145</v>
      </c>
      <c r="E886" s="6">
        <v>11523676</v>
      </c>
      <c r="F886" s="13">
        <f>AVERAGE(E884:E886)</f>
        <v>11735299.333333334</v>
      </c>
      <c r="G886" s="13">
        <f>STDEV(E884:E886)/F886*100</f>
        <v>1.7932738027094841</v>
      </c>
      <c r="H886" s="13">
        <f>F886-$F$868</f>
        <v>2006659.333333334</v>
      </c>
    </row>
    <row r="887" spans="1:8" ht="12.75" x14ac:dyDescent="0.2">
      <c r="A887" s="11" t="s">
        <v>21</v>
      </c>
      <c r="B887" s="11" t="s">
        <v>30</v>
      </c>
      <c r="C887" s="12">
        <v>45</v>
      </c>
      <c r="D887" s="12"/>
      <c r="E887" s="6">
        <v>11966330</v>
      </c>
    </row>
    <row r="888" spans="1:8" ht="12.75" x14ac:dyDescent="0.2">
      <c r="A888" s="11" t="s">
        <v>21</v>
      </c>
      <c r="B888" s="11" t="s">
        <v>30</v>
      </c>
      <c r="C888" s="12">
        <v>45</v>
      </c>
      <c r="D888" s="12"/>
      <c r="E888" s="6">
        <v>13134272</v>
      </c>
    </row>
    <row r="889" spans="1:8" ht="12.75" x14ac:dyDescent="0.2">
      <c r="A889" s="11" t="s">
        <v>21</v>
      </c>
      <c r="B889" s="11" t="s">
        <v>30</v>
      </c>
      <c r="C889" s="12">
        <v>45</v>
      </c>
      <c r="D889" s="12" t="str">
        <f>CONCATENATE(A889,B889,C889)</f>
        <v>Sem ABAP1BP3_245</v>
      </c>
      <c r="E889" s="6">
        <v>13181602</v>
      </c>
      <c r="F889" s="13">
        <f>AVERAGE(E887:E889)</f>
        <v>12760734.666666666</v>
      </c>
      <c r="G889" s="13">
        <f>STDEV(E887:E889)/F889*100</f>
        <v>5.3945288813702374</v>
      </c>
      <c r="H889" s="13">
        <f>F889-$F$868</f>
        <v>3032094.666666666</v>
      </c>
    </row>
    <row r="890" spans="1:8" ht="12.75" x14ac:dyDescent="0.2">
      <c r="A890" s="11" t="s">
        <v>21</v>
      </c>
      <c r="B890" s="11" t="s">
        <v>31</v>
      </c>
      <c r="C890" s="12">
        <v>45</v>
      </c>
      <c r="D890" s="12"/>
      <c r="E890" s="6">
        <v>12043316</v>
      </c>
    </row>
    <row r="891" spans="1:8" ht="12.75" x14ac:dyDescent="0.2">
      <c r="A891" s="11" t="s">
        <v>21</v>
      </c>
      <c r="B891" s="11" t="s">
        <v>31</v>
      </c>
      <c r="C891" s="12">
        <v>45</v>
      </c>
      <c r="D891" s="12"/>
      <c r="E891" s="6">
        <v>12409686</v>
      </c>
    </row>
    <row r="892" spans="1:8" ht="12.75" x14ac:dyDescent="0.2">
      <c r="A892" s="11" t="s">
        <v>21</v>
      </c>
      <c r="B892" s="11" t="s">
        <v>31</v>
      </c>
      <c r="C892" s="12">
        <v>45</v>
      </c>
      <c r="D892" s="12" t="str">
        <f>CONCATENATE(A892,B892,C892)</f>
        <v>Sem ABAP1BP3_345</v>
      </c>
      <c r="E892" s="6">
        <v>12081420</v>
      </c>
      <c r="F892" s="13">
        <f>AVERAGE(E890:E892)</f>
        <v>12178140.666666666</v>
      </c>
      <c r="G892" s="13">
        <f>STDEV(E890:E892)/F892*100</f>
        <v>1.6540060404442523</v>
      </c>
      <c r="H892" s="13">
        <f>F892-$F$868</f>
        <v>2449500.666666666</v>
      </c>
    </row>
    <row r="893" spans="1:8" ht="12.75" x14ac:dyDescent="0.2">
      <c r="A893" s="11" t="s">
        <v>21</v>
      </c>
      <c r="B893" s="11" t="s">
        <v>32</v>
      </c>
      <c r="C893" s="12">
        <v>45</v>
      </c>
      <c r="D893" s="12"/>
      <c r="E893" s="6">
        <v>11445859</v>
      </c>
    </row>
    <row r="894" spans="1:8" ht="12.75" x14ac:dyDescent="0.2">
      <c r="A894" s="11" t="s">
        <v>21</v>
      </c>
      <c r="B894" s="11" t="s">
        <v>32</v>
      </c>
      <c r="C894" s="12">
        <v>45</v>
      </c>
      <c r="D894" s="12"/>
      <c r="E894" s="6">
        <v>11446447</v>
      </c>
    </row>
    <row r="895" spans="1:8" ht="12.75" x14ac:dyDescent="0.2">
      <c r="A895" s="11" t="s">
        <v>21</v>
      </c>
      <c r="B895" s="11" t="s">
        <v>32</v>
      </c>
      <c r="C895" s="12">
        <v>45</v>
      </c>
      <c r="D895" s="12" t="str">
        <f>CONCATENATE(A895,B895,C895)</f>
        <v>Sem ABAP1BP3_445</v>
      </c>
      <c r="E895" s="6">
        <v>11413002</v>
      </c>
      <c r="F895" s="13">
        <f>AVERAGE(E893:E895)</f>
        <v>11435102.666666666</v>
      </c>
      <c r="G895" s="13">
        <f>STDEV(E893:E895)/F895*100</f>
        <v>0.1673968063362668</v>
      </c>
      <c r="H895" s="13">
        <f>F895-$F$868</f>
        <v>1706462.666666666</v>
      </c>
    </row>
    <row r="896" spans="1:8" ht="12.75" x14ac:dyDescent="0.2">
      <c r="A896" s="11" t="s">
        <v>21</v>
      </c>
      <c r="B896" s="11" t="s">
        <v>33</v>
      </c>
      <c r="C896" s="12">
        <v>45</v>
      </c>
      <c r="D896" s="12"/>
      <c r="E896" s="6">
        <v>11344910</v>
      </c>
    </row>
    <row r="897" spans="1:8" ht="12.75" x14ac:dyDescent="0.2">
      <c r="A897" s="11" t="s">
        <v>21</v>
      </c>
      <c r="B897" s="11" t="s">
        <v>33</v>
      </c>
      <c r="C897" s="12">
        <v>45</v>
      </c>
      <c r="D897" s="12"/>
      <c r="E897" s="6">
        <v>11311366</v>
      </c>
    </row>
    <row r="898" spans="1:8" ht="12.75" x14ac:dyDescent="0.2">
      <c r="A898" s="11" t="s">
        <v>21</v>
      </c>
      <c r="B898" s="11" t="s">
        <v>33</v>
      </c>
      <c r="C898" s="12">
        <v>45</v>
      </c>
      <c r="D898" s="12" t="str">
        <f>CONCATENATE(A898,B898,C898)</f>
        <v>Sem ABAP1BP3_545</v>
      </c>
      <c r="E898" s="6">
        <v>11639833</v>
      </c>
      <c r="F898" s="13">
        <f>AVERAGE(E896:E898)</f>
        <v>11432036.333333334</v>
      </c>
      <c r="G898" s="13">
        <f>STDEV(E896:E898)/F898*100</f>
        <v>1.5809701063044519</v>
      </c>
      <c r="H898" s="13">
        <f>F898-$F$868</f>
        <v>1703396.333333334</v>
      </c>
    </row>
    <row r="899" spans="1:8" ht="12.75" x14ac:dyDescent="0.2">
      <c r="A899" s="11" t="s">
        <v>21</v>
      </c>
      <c r="B899" s="11" t="s">
        <v>34</v>
      </c>
      <c r="C899" s="12">
        <v>45</v>
      </c>
      <c r="D899" s="12"/>
      <c r="E899" s="7">
        <v>14499034</v>
      </c>
    </row>
    <row r="900" spans="1:8" ht="12.75" x14ac:dyDescent="0.2">
      <c r="A900" s="11" t="s">
        <v>21</v>
      </c>
      <c r="B900" s="11" t="s">
        <v>34</v>
      </c>
      <c r="C900" s="12">
        <v>45</v>
      </c>
      <c r="D900" s="12"/>
      <c r="E900" s="7">
        <v>13884463</v>
      </c>
    </row>
    <row r="901" spans="1:8" ht="12.75" x14ac:dyDescent="0.2">
      <c r="A901" s="11" t="s">
        <v>21</v>
      </c>
      <c r="B901" s="11" t="s">
        <v>34</v>
      </c>
      <c r="C901" s="12">
        <v>45</v>
      </c>
      <c r="D901" s="12" t="str">
        <f>CONCATENATE(A901,B901,C901)</f>
        <v>Sem ABAP10BP3_145</v>
      </c>
      <c r="E901" s="7">
        <v>14890172</v>
      </c>
      <c r="F901" s="13">
        <f>AVERAGE(E899:E901)</f>
        <v>14424556.333333334</v>
      </c>
      <c r="G901" s="13">
        <f>STDEV(E899:E901)/F901*100</f>
        <v>3.5146606183355522</v>
      </c>
      <c r="H901" s="13">
        <f>F901-$F$868</f>
        <v>4695916.333333334</v>
      </c>
    </row>
    <row r="902" spans="1:8" ht="12.75" x14ac:dyDescent="0.2">
      <c r="A902" s="11" t="s">
        <v>21</v>
      </c>
      <c r="B902" s="11" t="s">
        <v>35</v>
      </c>
      <c r="C902" s="12">
        <v>45</v>
      </c>
      <c r="D902" s="12"/>
      <c r="E902" s="7">
        <v>11671327</v>
      </c>
    </row>
    <row r="903" spans="1:8" ht="12.75" x14ac:dyDescent="0.2">
      <c r="A903" s="11" t="s">
        <v>21</v>
      </c>
      <c r="B903" s="15" t="s">
        <v>35</v>
      </c>
      <c r="C903" s="12">
        <v>45</v>
      </c>
      <c r="D903" s="12"/>
      <c r="E903" s="7">
        <v>10344922</v>
      </c>
    </row>
    <row r="904" spans="1:8" ht="12.75" x14ac:dyDescent="0.2">
      <c r="A904" s="11" t="s">
        <v>21</v>
      </c>
      <c r="B904" s="15" t="s">
        <v>35</v>
      </c>
      <c r="C904" s="12">
        <v>45</v>
      </c>
      <c r="D904" s="12" t="str">
        <f>CONCATENATE(A904,B904,C904)</f>
        <v>Sem ABAP10BP3_245</v>
      </c>
      <c r="E904" s="7">
        <v>10750698</v>
      </c>
      <c r="F904" s="13">
        <f>AVERAGE(E902:E904)</f>
        <v>10922315.666666666</v>
      </c>
      <c r="G904" s="13">
        <f>STDEV(E902:E904)/F904*100</f>
        <v>6.22260109512127</v>
      </c>
      <c r="H904" s="13">
        <f>F904-$F$868</f>
        <v>1193675.666666666</v>
      </c>
    </row>
    <row r="905" spans="1:8" ht="12.75" x14ac:dyDescent="0.2">
      <c r="A905" s="11" t="s">
        <v>21</v>
      </c>
      <c r="B905" s="15" t="s">
        <v>36</v>
      </c>
      <c r="C905" s="12">
        <v>45</v>
      </c>
      <c r="D905" s="12"/>
      <c r="E905" s="7">
        <v>32228142</v>
      </c>
    </row>
    <row r="906" spans="1:8" ht="12.75" x14ac:dyDescent="0.2">
      <c r="A906" s="11" t="s">
        <v>21</v>
      </c>
      <c r="B906" s="15" t="s">
        <v>36</v>
      </c>
      <c r="C906" s="12">
        <v>45</v>
      </c>
      <c r="D906" s="12"/>
      <c r="E906" s="7">
        <v>32162690</v>
      </c>
    </row>
    <row r="907" spans="1:8" ht="12.75" x14ac:dyDescent="0.2">
      <c r="A907" s="11" t="s">
        <v>21</v>
      </c>
      <c r="B907" s="15" t="s">
        <v>36</v>
      </c>
      <c r="C907" s="12">
        <v>45</v>
      </c>
      <c r="D907" s="12" t="str">
        <f>CONCATENATE(A907,B907,C907)</f>
        <v>Sem ABAP10BP3_345</v>
      </c>
      <c r="E907" s="7">
        <v>34332880</v>
      </c>
      <c r="F907" s="13">
        <f>AVERAGE(E905:E907)</f>
        <v>32907904</v>
      </c>
      <c r="G907" s="13">
        <f>STDEV(E905:E907)/F907*100</f>
        <v>3.7513761664074265</v>
      </c>
      <c r="H907" s="13">
        <f>F907-$F$868</f>
        <v>23179264</v>
      </c>
    </row>
    <row r="908" spans="1:8" ht="12.75" x14ac:dyDescent="0.2">
      <c r="A908" s="11" t="s">
        <v>21</v>
      </c>
      <c r="B908" s="15" t="s">
        <v>37</v>
      </c>
      <c r="C908" s="12">
        <v>45</v>
      </c>
      <c r="D908" s="12"/>
      <c r="E908" s="7">
        <v>19321518</v>
      </c>
    </row>
    <row r="909" spans="1:8" ht="12.75" x14ac:dyDescent="0.2">
      <c r="A909" s="11" t="s">
        <v>21</v>
      </c>
      <c r="B909" s="15" t="s">
        <v>37</v>
      </c>
      <c r="C909" s="12">
        <v>45</v>
      </c>
      <c r="D909" s="12"/>
      <c r="E909" s="7">
        <v>15708615</v>
      </c>
    </row>
    <row r="910" spans="1:8" ht="12.75" x14ac:dyDescent="0.2">
      <c r="A910" s="11" t="s">
        <v>21</v>
      </c>
      <c r="B910" s="15" t="s">
        <v>37</v>
      </c>
      <c r="C910" s="12">
        <v>45</v>
      </c>
      <c r="D910" s="12" t="str">
        <f>CONCATENATE(A910,B910,C910)</f>
        <v>Sem ABAP10BP3_445</v>
      </c>
      <c r="E910" s="7">
        <v>16034026</v>
      </c>
      <c r="F910" s="13">
        <f>AVERAGE(E908:E910)</f>
        <v>17021386.333333332</v>
      </c>
      <c r="G910" s="23">
        <f>STDEV(E908:E910)/F910*100</f>
        <v>11.741736606989365</v>
      </c>
      <c r="H910" s="13">
        <f>F910-$F$868</f>
        <v>7292746.3333333321</v>
      </c>
    </row>
    <row r="911" spans="1:8" ht="12.75" x14ac:dyDescent="0.2">
      <c r="A911" s="11" t="s">
        <v>21</v>
      </c>
      <c r="B911" s="15" t="s">
        <v>38</v>
      </c>
      <c r="C911" s="12">
        <v>45</v>
      </c>
      <c r="D911" s="12"/>
      <c r="E911" s="7">
        <v>10426843</v>
      </c>
    </row>
    <row r="912" spans="1:8" ht="12.75" x14ac:dyDescent="0.2">
      <c r="A912" s="11" t="s">
        <v>21</v>
      </c>
      <c r="B912" s="15" t="s">
        <v>38</v>
      </c>
      <c r="C912" s="12">
        <v>45</v>
      </c>
      <c r="D912" s="12"/>
      <c r="E912" s="7">
        <v>10782130</v>
      </c>
    </row>
    <row r="913" spans="1:8" ht="12.75" x14ac:dyDescent="0.2">
      <c r="A913" s="11" t="s">
        <v>21</v>
      </c>
      <c r="B913" s="15" t="s">
        <v>38</v>
      </c>
      <c r="C913" s="12">
        <v>45</v>
      </c>
      <c r="D913" s="12" t="str">
        <f>CONCATENATE(A913,B913,C913)</f>
        <v>Sem ABAP10BP3_545</v>
      </c>
      <c r="E913" s="7">
        <v>10990750</v>
      </c>
      <c r="F913" s="13">
        <f>AVERAGE(E911:E913)</f>
        <v>10733241</v>
      </c>
      <c r="G913" s="13">
        <f>STDEV(E911:E913)/F913*100</f>
        <v>2.6563707388193096</v>
      </c>
      <c r="H913" s="13">
        <f>F913-$F$868</f>
        <v>1004601</v>
      </c>
    </row>
    <row r="914" spans="1:8" ht="12.75" x14ac:dyDescent="0.2">
      <c r="A914" s="16" t="s">
        <v>39</v>
      </c>
      <c r="B914" s="16" t="s">
        <v>22</v>
      </c>
      <c r="C914" s="12">
        <v>45</v>
      </c>
      <c r="D914" s="12"/>
      <c r="E914" s="4">
        <v>6085910</v>
      </c>
    </row>
    <row r="915" spans="1:8" ht="12.75" x14ac:dyDescent="0.2">
      <c r="A915" s="16" t="s">
        <v>39</v>
      </c>
      <c r="B915" s="16" t="s">
        <v>22</v>
      </c>
      <c r="C915" s="12">
        <v>45</v>
      </c>
      <c r="D915" s="12"/>
      <c r="E915" s="4">
        <v>6749160</v>
      </c>
    </row>
    <row r="916" spans="1:8" ht="12.75" x14ac:dyDescent="0.2">
      <c r="A916" s="16" t="s">
        <v>39</v>
      </c>
      <c r="B916" s="16" t="s">
        <v>22</v>
      </c>
      <c r="C916" s="12">
        <v>45</v>
      </c>
      <c r="D916" s="12" t="str">
        <f>CONCATENATE(A916,B916,C916)</f>
        <v>Com ABAPbranco45</v>
      </c>
      <c r="E916" s="4">
        <v>7075101</v>
      </c>
      <c r="F916" s="13">
        <f>AVERAGE(E914:E916)</f>
        <v>6636723.666666667</v>
      </c>
      <c r="G916" s="13">
        <f>STDEV(E914:E916)/F916*100</f>
        <v>7.595456090607243</v>
      </c>
      <c r="H916" s="1" t="s">
        <v>23</v>
      </c>
    </row>
    <row r="917" spans="1:8" ht="12.75" x14ac:dyDescent="0.2">
      <c r="A917" s="16" t="s">
        <v>39</v>
      </c>
      <c r="B917" s="16" t="s">
        <v>24</v>
      </c>
      <c r="C917" s="12">
        <v>45</v>
      </c>
      <c r="D917" s="12"/>
      <c r="E917" s="5">
        <v>28320896</v>
      </c>
    </row>
    <row r="918" spans="1:8" ht="12.75" x14ac:dyDescent="0.2">
      <c r="A918" s="16" t="s">
        <v>39</v>
      </c>
      <c r="B918" s="16" t="s">
        <v>24</v>
      </c>
      <c r="C918" s="12">
        <v>45</v>
      </c>
      <c r="D918" s="12"/>
      <c r="E918" s="5">
        <v>26823522</v>
      </c>
    </row>
    <row r="919" spans="1:8" ht="12.75" x14ac:dyDescent="0.2">
      <c r="A919" s="16" t="s">
        <v>39</v>
      </c>
      <c r="B919" s="16" t="s">
        <v>24</v>
      </c>
      <c r="C919" s="12">
        <v>45</v>
      </c>
      <c r="D919" s="12" t="str">
        <f>CONCATENATE(A919,B919,C919)</f>
        <v>Com ABAPC145</v>
      </c>
      <c r="E919" s="5">
        <v>24682228</v>
      </c>
      <c r="F919" s="13">
        <f>AVERAGE(E917:E919)</f>
        <v>26608882</v>
      </c>
      <c r="G919" s="13">
        <f>STDEV(E917:E919)/F919*100</f>
        <v>6.8729130908159766</v>
      </c>
      <c r="H919" s="13">
        <f>F919-$F$915</f>
        <v>26608882</v>
      </c>
    </row>
    <row r="920" spans="1:8" ht="12.75" x14ac:dyDescent="0.2">
      <c r="A920" s="16" t="s">
        <v>39</v>
      </c>
      <c r="B920" s="16" t="s">
        <v>25</v>
      </c>
      <c r="C920" s="12">
        <v>45</v>
      </c>
      <c r="D920" s="12"/>
      <c r="E920" s="5">
        <v>16482084</v>
      </c>
    </row>
    <row r="921" spans="1:8" ht="12.75" x14ac:dyDescent="0.2">
      <c r="A921" s="16" t="s">
        <v>39</v>
      </c>
      <c r="B921" s="16" t="s">
        <v>25</v>
      </c>
      <c r="C921" s="12">
        <v>45</v>
      </c>
      <c r="D921" s="12"/>
      <c r="E921" s="5">
        <v>16791720</v>
      </c>
    </row>
    <row r="922" spans="1:8" ht="12.75" x14ac:dyDescent="0.2">
      <c r="A922" s="16" t="s">
        <v>39</v>
      </c>
      <c r="B922" s="16" t="s">
        <v>25</v>
      </c>
      <c r="C922" s="12">
        <v>45</v>
      </c>
      <c r="D922" s="12" t="str">
        <f>CONCATENATE(A922,B922,C922)</f>
        <v>Com ABAPC245</v>
      </c>
      <c r="E922" s="5">
        <v>19910652</v>
      </c>
      <c r="F922" s="13">
        <f>AVERAGE(E920:E922)</f>
        <v>17728152</v>
      </c>
      <c r="G922" s="13">
        <f>STDEV(E920:E922)/F922*100</f>
        <v>10.697281985012875</v>
      </c>
      <c r="H922" s="13">
        <f>F922-$F$915</f>
        <v>17728152</v>
      </c>
    </row>
    <row r="923" spans="1:8" ht="12.75" x14ac:dyDescent="0.2">
      <c r="A923" s="16" t="s">
        <v>39</v>
      </c>
      <c r="B923" s="16" t="s">
        <v>26</v>
      </c>
      <c r="C923" s="12">
        <v>45</v>
      </c>
      <c r="D923" s="12"/>
      <c r="E923" s="5">
        <v>13477760</v>
      </c>
    </row>
    <row r="924" spans="1:8" ht="12.75" x14ac:dyDescent="0.2">
      <c r="A924" s="16" t="s">
        <v>39</v>
      </c>
      <c r="B924" s="16" t="s">
        <v>26</v>
      </c>
      <c r="C924" s="12">
        <v>45</v>
      </c>
      <c r="D924" s="12"/>
      <c r="E924" s="5">
        <v>15310690</v>
      </c>
    </row>
    <row r="925" spans="1:8" ht="12.75" x14ac:dyDescent="0.2">
      <c r="A925" s="16" t="s">
        <v>39</v>
      </c>
      <c r="B925" s="16" t="s">
        <v>26</v>
      </c>
      <c r="C925" s="12">
        <v>45</v>
      </c>
      <c r="D925" s="12" t="str">
        <f>CONCATENATE(A925,B925,C925)</f>
        <v>Com ABAPC345</v>
      </c>
      <c r="E925" s="5">
        <v>17298068</v>
      </c>
      <c r="F925" s="13">
        <f>AVERAGE(E923:E925)</f>
        <v>15362172.666666666</v>
      </c>
      <c r="G925" s="23">
        <f>STDEV(E923:E925)/F925*100</f>
        <v>12.437526305033817</v>
      </c>
      <c r="H925" s="13">
        <f>F925-$F$915</f>
        <v>15362172.666666666</v>
      </c>
    </row>
    <row r="926" spans="1:8" ht="12.75" x14ac:dyDescent="0.2">
      <c r="A926" s="16" t="s">
        <v>39</v>
      </c>
      <c r="B926" s="16" t="s">
        <v>27</v>
      </c>
      <c r="C926" s="12">
        <v>45</v>
      </c>
      <c r="D926" s="12"/>
      <c r="E926" s="5">
        <v>15198582</v>
      </c>
    </row>
    <row r="927" spans="1:8" ht="12.75" x14ac:dyDescent="0.2">
      <c r="A927" s="16" t="s">
        <v>39</v>
      </c>
      <c r="B927" s="16" t="s">
        <v>27</v>
      </c>
      <c r="C927" s="12">
        <v>45</v>
      </c>
      <c r="D927" s="12"/>
      <c r="E927" s="5">
        <v>14968413</v>
      </c>
    </row>
    <row r="928" spans="1:8" ht="12.75" x14ac:dyDescent="0.2">
      <c r="A928" s="16" t="s">
        <v>39</v>
      </c>
      <c r="B928" s="16" t="s">
        <v>27</v>
      </c>
      <c r="C928" s="12">
        <v>45</v>
      </c>
      <c r="D928" s="12" t="str">
        <f>CONCATENATE(A928,B928,C928)</f>
        <v>Com ABAPC445</v>
      </c>
      <c r="E928" s="5">
        <v>14616463</v>
      </c>
      <c r="F928" s="13">
        <f>AVERAGE(E926:E928)</f>
        <v>14927819.333333334</v>
      </c>
      <c r="G928" s="13">
        <f>STDEV(E926:E928)/F928*100</f>
        <v>1.9639498892776146</v>
      </c>
      <c r="H928" s="13">
        <f>F928-$F$915</f>
        <v>14927819.333333334</v>
      </c>
    </row>
    <row r="929" spans="1:8" ht="12.75" x14ac:dyDescent="0.2">
      <c r="A929" s="16" t="s">
        <v>39</v>
      </c>
      <c r="B929" s="16" t="s">
        <v>28</v>
      </c>
      <c r="C929" s="12">
        <v>45</v>
      </c>
      <c r="D929" s="12"/>
      <c r="E929" s="5">
        <v>19823500</v>
      </c>
    </row>
    <row r="930" spans="1:8" ht="12.75" x14ac:dyDescent="0.2">
      <c r="A930" s="16" t="s">
        <v>39</v>
      </c>
      <c r="B930" s="16" t="s">
        <v>28</v>
      </c>
      <c r="C930" s="12">
        <v>45</v>
      </c>
      <c r="D930" s="12"/>
      <c r="E930" s="5">
        <v>18942670</v>
      </c>
    </row>
    <row r="931" spans="1:8" ht="12.75" x14ac:dyDescent="0.2">
      <c r="A931" s="16" t="s">
        <v>39</v>
      </c>
      <c r="B931" s="16" t="s">
        <v>28</v>
      </c>
      <c r="C931" s="12">
        <v>45</v>
      </c>
      <c r="D931" s="12" t="str">
        <f>CONCATENATE(A931,B931,C931)</f>
        <v>Com ABAPC545</v>
      </c>
      <c r="E931" s="5">
        <v>16871082</v>
      </c>
      <c r="F931" s="13">
        <f>AVERAGE(E929:E931)</f>
        <v>18545750.666666668</v>
      </c>
      <c r="G931" s="13">
        <f>STDEV(E929:E931)/F931*100</f>
        <v>8.1727709795690284</v>
      </c>
      <c r="H931" s="13">
        <f>F931-$F$915</f>
        <v>18545750.666666668</v>
      </c>
    </row>
    <row r="932" spans="1:8" ht="12.75" x14ac:dyDescent="0.2">
      <c r="A932" s="16" t="s">
        <v>39</v>
      </c>
      <c r="B932" s="16" t="s">
        <v>29</v>
      </c>
      <c r="C932" s="12">
        <v>45</v>
      </c>
      <c r="D932" s="12"/>
      <c r="E932" s="6">
        <v>18486848</v>
      </c>
    </row>
    <row r="933" spans="1:8" ht="12.75" x14ac:dyDescent="0.2">
      <c r="A933" s="16" t="s">
        <v>39</v>
      </c>
      <c r="B933" s="16" t="s">
        <v>29</v>
      </c>
      <c r="C933" s="12">
        <v>45</v>
      </c>
      <c r="D933" s="12"/>
      <c r="E933" s="6">
        <v>18644876</v>
      </c>
    </row>
    <row r="934" spans="1:8" ht="12.75" x14ac:dyDescent="0.2">
      <c r="A934" s="16" t="s">
        <v>39</v>
      </c>
      <c r="B934" s="16" t="s">
        <v>29</v>
      </c>
      <c r="C934" s="12">
        <v>45</v>
      </c>
      <c r="D934" s="12" t="str">
        <f>CONCATENATE(A934,B934,C934)</f>
        <v>Com ABAP1BP3_145</v>
      </c>
      <c r="E934" s="6">
        <v>20822688</v>
      </c>
      <c r="F934" s="13">
        <f>AVERAGE(E932:E934)</f>
        <v>19318137.333333332</v>
      </c>
      <c r="G934" s="13">
        <f>STDEV(E932:E934)/F934*100</f>
        <v>6.7572386663191626</v>
      </c>
      <c r="H934" s="13">
        <f>F934-$F$915</f>
        <v>19318137.333333332</v>
      </c>
    </row>
    <row r="935" spans="1:8" ht="12.75" x14ac:dyDescent="0.2">
      <c r="A935" s="16" t="s">
        <v>39</v>
      </c>
      <c r="B935" s="16" t="s">
        <v>30</v>
      </c>
      <c r="C935" s="12">
        <v>45</v>
      </c>
      <c r="D935" s="12"/>
      <c r="E935" s="6">
        <v>18350364</v>
      </c>
    </row>
    <row r="936" spans="1:8" ht="12.75" x14ac:dyDescent="0.2">
      <c r="A936" s="16" t="s">
        <v>39</v>
      </c>
      <c r="B936" s="16" t="s">
        <v>30</v>
      </c>
      <c r="C936" s="12">
        <v>45</v>
      </c>
      <c r="D936" s="12"/>
      <c r="E936" s="6">
        <v>18610460</v>
      </c>
    </row>
    <row r="937" spans="1:8" ht="12.75" x14ac:dyDescent="0.2">
      <c r="A937" s="16" t="s">
        <v>39</v>
      </c>
      <c r="B937" s="16" t="s">
        <v>30</v>
      </c>
      <c r="C937" s="12">
        <v>45</v>
      </c>
      <c r="D937" s="12" t="str">
        <f>CONCATENATE(A937,B937,C937)</f>
        <v>Com ABAP1BP3_245</v>
      </c>
      <c r="E937" s="6">
        <v>18635140</v>
      </c>
      <c r="F937" s="13">
        <f>AVERAGE(E935:E937)</f>
        <v>18531988</v>
      </c>
      <c r="G937" s="13">
        <f>STDEV(E935:E937)/F937*100</f>
        <v>0.85136204670821813</v>
      </c>
      <c r="H937" s="13">
        <f>F937-$F$915</f>
        <v>18531988</v>
      </c>
    </row>
    <row r="938" spans="1:8" ht="12.75" x14ac:dyDescent="0.2">
      <c r="A938" s="16" t="s">
        <v>39</v>
      </c>
      <c r="B938" s="16" t="s">
        <v>31</v>
      </c>
      <c r="C938" s="12">
        <v>45</v>
      </c>
      <c r="D938" s="12"/>
      <c r="E938" s="6">
        <v>20188140</v>
      </c>
    </row>
    <row r="939" spans="1:8" ht="12.75" x14ac:dyDescent="0.2">
      <c r="A939" s="16" t="s">
        <v>39</v>
      </c>
      <c r="B939" s="16" t="s">
        <v>31</v>
      </c>
      <c r="C939" s="12">
        <v>45</v>
      </c>
      <c r="D939" s="12"/>
      <c r="E939" s="6">
        <v>18596924</v>
      </c>
    </row>
    <row r="940" spans="1:8" ht="12.75" x14ac:dyDescent="0.2">
      <c r="A940" s="16" t="s">
        <v>39</v>
      </c>
      <c r="B940" s="16" t="s">
        <v>31</v>
      </c>
      <c r="C940" s="12">
        <v>45</v>
      </c>
      <c r="D940" s="12" t="str">
        <f>CONCATENATE(A940,B940,C940)</f>
        <v>Com ABAP1BP3_345</v>
      </c>
      <c r="E940" s="6">
        <v>14318925</v>
      </c>
      <c r="F940" s="13">
        <f>AVERAGE(E938:E940)</f>
        <v>17701329.666666668</v>
      </c>
      <c r="G940" s="23">
        <f>STDEV(E938:E940)/F940*100</f>
        <v>17.14771074061904</v>
      </c>
      <c r="H940" s="13">
        <f>F940-$F$915</f>
        <v>17701329.666666668</v>
      </c>
    </row>
    <row r="941" spans="1:8" ht="12.75" x14ac:dyDescent="0.2">
      <c r="A941" s="16" t="s">
        <v>39</v>
      </c>
      <c r="B941" s="16" t="s">
        <v>32</v>
      </c>
      <c r="C941" s="12">
        <v>45</v>
      </c>
      <c r="D941" s="12"/>
      <c r="E941" s="6">
        <v>15721438</v>
      </c>
    </row>
    <row r="942" spans="1:8" ht="12.75" x14ac:dyDescent="0.2">
      <c r="A942" s="16" t="s">
        <v>39</v>
      </c>
      <c r="B942" s="16" t="s">
        <v>32</v>
      </c>
      <c r="C942" s="12">
        <v>45</v>
      </c>
      <c r="D942" s="12"/>
      <c r="E942" s="6">
        <v>15390575</v>
      </c>
    </row>
    <row r="943" spans="1:8" ht="12.75" x14ac:dyDescent="0.2">
      <c r="A943" s="16" t="s">
        <v>39</v>
      </c>
      <c r="B943" s="16" t="s">
        <v>32</v>
      </c>
      <c r="C943" s="12">
        <v>45</v>
      </c>
      <c r="D943" s="12" t="str">
        <f>CONCATENATE(A943,B943,C943)</f>
        <v>Com ABAP1BP3_445</v>
      </c>
      <c r="E943" s="6">
        <v>16450283</v>
      </c>
      <c r="F943" s="13">
        <f>AVERAGE(E941:E943)</f>
        <v>15854098.666666666</v>
      </c>
      <c r="G943" s="13">
        <f>STDEV(E941:E943)/F943*100</f>
        <v>3.4197238653877147</v>
      </c>
      <c r="H943" s="13">
        <f>F943-$F$915</f>
        <v>15854098.666666666</v>
      </c>
    </row>
    <row r="944" spans="1:8" ht="12.75" x14ac:dyDescent="0.2">
      <c r="A944" s="16" t="s">
        <v>39</v>
      </c>
      <c r="B944" s="16" t="s">
        <v>33</v>
      </c>
      <c r="C944" s="12">
        <v>45</v>
      </c>
      <c r="D944" s="12"/>
      <c r="E944" s="6">
        <v>14997286</v>
      </c>
    </row>
    <row r="945" spans="1:8" ht="12.75" x14ac:dyDescent="0.2">
      <c r="A945" s="16" t="s">
        <v>39</v>
      </c>
      <c r="B945" s="16" t="s">
        <v>33</v>
      </c>
      <c r="C945" s="12">
        <v>45</v>
      </c>
      <c r="D945" s="12"/>
      <c r="E945" s="6">
        <v>16124938</v>
      </c>
    </row>
    <row r="946" spans="1:8" ht="12.75" x14ac:dyDescent="0.2">
      <c r="A946" s="16" t="s">
        <v>39</v>
      </c>
      <c r="B946" s="16" t="s">
        <v>33</v>
      </c>
      <c r="C946" s="12">
        <v>45</v>
      </c>
      <c r="D946" s="12" t="str">
        <f>CONCATENATE(A946,B946,C946)</f>
        <v>Com ABAP1BP3_545</v>
      </c>
      <c r="E946" s="6">
        <v>18427748</v>
      </c>
      <c r="F946" s="13">
        <f>AVERAGE(E944:E946)</f>
        <v>16516657.333333334</v>
      </c>
      <c r="G946" s="13">
        <f>STDEV(E944:E946)/F946*100</f>
        <v>10.586019581480633</v>
      </c>
      <c r="H946" s="13">
        <f>F946-$F$915</f>
        <v>16516657.333333334</v>
      </c>
    </row>
    <row r="947" spans="1:8" ht="12.75" x14ac:dyDescent="0.2">
      <c r="A947" s="16" t="s">
        <v>39</v>
      </c>
      <c r="B947" s="16" t="s">
        <v>34</v>
      </c>
      <c r="C947" s="12">
        <v>45</v>
      </c>
      <c r="D947" s="12"/>
      <c r="E947" s="7">
        <v>21292674</v>
      </c>
    </row>
    <row r="948" spans="1:8" ht="12.75" x14ac:dyDescent="0.2">
      <c r="A948" s="16" t="s">
        <v>39</v>
      </c>
      <c r="B948" s="16" t="s">
        <v>34</v>
      </c>
      <c r="C948" s="12">
        <v>45</v>
      </c>
      <c r="D948" s="12"/>
      <c r="E948" s="7">
        <v>21763662</v>
      </c>
    </row>
    <row r="949" spans="1:8" ht="12.75" x14ac:dyDescent="0.2">
      <c r="A949" s="16" t="s">
        <v>39</v>
      </c>
      <c r="B949" s="16" t="s">
        <v>34</v>
      </c>
      <c r="C949" s="12">
        <v>45</v>
      </c>
      <c r="D949" s="12" t="str">
        <f>CONCATENATE(A949,B949,C949)</f>
        <v>Com ABAP10BP3_145</v>
      </c>
      <c r="E949" s="7">
        <v>21503416</v>
      </c>
      <c r="F949" s="13">
        <f>AVERAGE(E947:E949)</f>
        <v>21519917.333333332</v>
      </c>
      <c r="G949" s="13">
        <f>STDEV(E947:E949)/F949*100</f>
        <v>1.0963202047688989</v>
      </c>
      <c r="H949" s="13">
        <f>F949-$F$915</f>
        <v>21519917.333333332</v>
      </c>
    </row>
    <row r="950" spans="1:8" ht="12.75" x14ac:dyDescent="0.2">
      <c r="A950" s="16" t="s">
        <v>39</v>
      </c>
      <c r="B950" s="16" t="s">
        <v>35</v>
      </c>
      <c r="C950" s="12">
        <v>45</v>
      </c>
      <c r="D950" s="12"/>
      <c r="E950" s="7">
        <v>18533716</v>
      </c>
    </row>
    <row r="951" spans="1:8" ht="12.75" x14ac:dyDescent="0.2">
      <c r="A951" s="16" t="s">
        <v>39</v>
      </c>
      <c r="B951" s="17" t="s">
        <v>35</v>
      </c>
      <c r="C951" s="12">
        <v>45</v>
      </c>
      <c r="D951" s="12"/>
      <c r="E951" s="7">
        <v>18344960</v>
      </c>
    </row>
    <row r="952" spans="1:8" ht="12.75" x14ac:dyDescent="0.2">
      <c r="A952" s="16" t="s">
        <v>39</v>
      </c>
      <c r="B952" s="17" t="s">
        <v>35</v>
      </c>
      <c r="C952" s="12">
        <v>45</v>
      </c>
      <c r="D952" s="12" t="str">
        <f>CONCATENATE(A952,B952,C952)</f>
        <v>Com ABAP10BP3_245</v>
      </c>
      <c r="E952" s="7">
        <v>18174048</v>
      </c>
      <c r="F952" s="13">
        <f>AVERAGE(E950:E952)</f>
        <v>18350908</v>
      </c>
      <c r="G952" s="13">
        <f>STDEV(E950:E952)/F952*100</f>
        <v>0.98037524106759955</v>
      </c>
      <c r="H952" s="13">
        <f>F952-$F$915</f>
        <v>18350908</v>
      </c>
    </row>
    <row r="953" spans="1:8" ht="12.75" x14ac:dyDescent="0.2">
      <c r="A953" s="16" t="s">
        <v>39</v>
      </c>
      <c r="B953" s="17" t="s">
        <v>36</v>
      </c>
      <c r="C953" s="12">
        <v>45</v>
      </c>
      <c r="D953" s="12"/>
      <c r="E953" s="7">
        <v>54261956</v>
      </c>
    </row>
    <row r="954" spans="1:8" ht="12.75" x14ac:dyDescent="0.2">
      <c r="A954" s="16" t="s">
        <v>39</v>
      </c>
      <c r="B954" s="17" t="s">
        <v>36</v>
      </c>
      <c r="C954" s="12">
        <v>45</v>
      </c>
      <c r="D954" s="12"/>
      <c r="E954" s="7">
        <v>50335608</v>
      </c>
    </row>
    <row r="955" spans="1:8" ht="12.75" x14ac:dyDescent="0.2">
      <c r="A955" s="16" t="s">
        <v>39</v>
      </c>
      <c r="B955" s="17" t="s">
        <v>36</v>
      </c>
      <c r="C955" s="12">
        <v>45</v>
      </c>
      <c r="D955" s="12" t="str">
        <f>CONCATENATE(A955,B955,C955)</f>
        <v>Com ABAP10BP3_345</v>
      </c>
      <c r="E955" s="7">
        <v>50350888</v>
      </c>
      <c r="F955" s="13">
        <f>AVERAGE(E953:E955)</f>
        <v>51649484</v>
      </c>
      <c r="G955" s="13">
        <f>STDEV(E953:E955)/F955*100</f>
        <v>4.3804503800761179</v>
      </c>
      <c r="H955" s="13">
        <f>F955-$F$915</f>
        <v>51649484</v>
      </c>
    </row>
    <row r="956" spans="1:8" ht="12.75" x14ac:dyDescent="0.2">
      <c r="A956" s="16" t="s">
        <v>39</v>
      </c>
      <c r="B956" s="17" t="s">
        <v>37</v>
      </c>
      <c r="C956" s="12">
        <v>45</v>
      </c>
      <c r="D956" s="12"/>
      <c r="E956" s="7">
        <v>28914408</v>
      </c>
    </row>
    <row r="957" spans="1:8" ht="12.75" x14ac:dyDescent="0.2">
      <c r="A957" s="16" t="s">
        <v>39</v>
      </c>
      <c r="B957" s="17" t="s">
        <v>37</v>
      </c>
      <c r="C957" s="12">
        <v>45</v>
      </c>
      <c r="D957" s="12"/>
      <c r="E957" s="7">
        <v>24103764</v>
      </c>
    </row>
    <row r="958" spans="1:8" ht="12.75" x14ac:dyDescent="0.2">
      <c r="A958" s="16" t="s">
        <v>39</v>
      </c>
      <c r="B958" s="17" t="s">
        <v>37</v>
      </c>
      <c r="C958" s="12">
        <v>45</v>
      </c>
      <c r="D958" s="12" t="str">
        <f>CONCATENATE(A958,B958,C958)</f>
        <v>Com ABAP10BP3_445</v>
      </c>
      <c r="E958" s="7">
        <v>33126268</v>
      </c>
      <c r="F958" s="13">
        <f>AVERAGE(E956:E958)</f>
        <v>28714813.333333332</v>
      </c>
      <c r="G958" s="23">
        <f>STDEV(E956:E958)/F958*100</f>
        <v>15.722067521691867</v>
      </c>
      <c r="H958" s="13">
        <f>F958-$F$915</f>
        <v>28714813.333333332</v>
      </c>
    </row>
    <row r="959" spans="1:8" ht="12.75" x14ac:dyDescent="0.2">
      <c r="A959" s="16" t="s">
        <v>39</v>
      </c>
      <c r="B959" s="17" t="s">
        <v>38</v>
      </c>
      <c r="C959" s="12">
        <v>45</v>
      </c>
      <c r="D959" s="12"/>
      <c r="E959" s="7">
        <v>13009177</v>
      </c>
    </row>
    <row r="960" spans="1:8" ht="12.75" x14ac:dyDescent="0.2">
      <c r="A960" s="16" t="s">
        <v>39</v>
      </c>
      <c r="B960" s="17" t="s">
        <v>38</v>
      </c>
      <c r="C960" s="12">
        <v>45</v>
      </c>
      <c r="D960" s="12"/>
      <c r="E960" s="7">
        <v>15121040</v>
      </c>
    </row>
    <row r="961" spans="1:8" ht="12.75" x14ac:dyDescent="0.2">
      <c r="A961" s="16" t="s">
        <v>39</v>
      </c>
      <c r="B961" s="17" t="s">
        <v>38</v>
      </c>
      <c r="C961" s="12">
        <v>45</v>
      </c>
      <c r="D961" s="12" t="str">
        <f>CONCATENATE(A961,B961,C961)</f>
        <v>Com ABAP10BP3_545</v>
      </c>
      <c r="E961" s="7">
        <v>14415372</v>
      </c>
      <c r="F961" s="13">
        <f>AVERAGE(E959:E961)</f>
        <v>14181863</v>
      </c>
      <c r="G961" s="13">
        <f>STDEV(E959:E961)/F961*100</f>
        <v>7.5809607575546512</v>
      </c>
      <c r="H961" s="13">
        <f>F961-$F$915</f>
        <v>14181863</v>
      </c>
    </row>
    <row r="962" spans="1:8" ht="12.75" x14ac:dyDescent="0.2">
      <c r="A962" s="11" t="s">
        <v>21</v>
      </c>
      <c r="B962" s="11" t="s">
        <v>22</v>
      </c>
      <c r="C962" s="12">
        <v>50</v>
      </c>
      <c r="D962" s="12"/>
      <c r="E962" s="11"/>
    </row>
    <row r="963" spans="1:8" ht="12.75" x14ac:dyDescent="0.2">
      <c r="A963" s="11" t="s">
        <v>21</v>
      </c>
      <c r="B963" s="11" t="s">
        <v>22</v>
      </c>
      <c r="C963" s="12">
        <v>50</v>
      </c>
      <c r="D963" s="12"/>
      <c r="E963" s="11"/>
    </row>
    <row r="964" spans="1:8" ht="12.75" x14ac:dyDescent="0.2">
      <c r="A964" s="11" t="s">
        <v>21</v>
      </c>
      <c r="B964" s="11" t="s">
        <v>22</v>
      </c>
      <c r="C964" s="12">
        <v>50</v>
      </c>
      <c r="D964" s="12"/>
      <c r="E964" s="11"/>
    </row>
    <row r="965" spans="1:8" ht="12.75" x14ac:dyDescent="0.2">
      <c r="A965" s="11" t="s">
        <v>21</v>
      </c>
      <c r="B965" s="11" t="s">
        <v>24</v>
      </c>
      <c r="C965" s="12">
        <v>50</v>
      </c>
      <c r="D965" s="12"/>
      <c r="E965" s="11"/>
    </row>
    <row r="966" spans="1:8" ht="12.75" x14ac:dyDescent="0.2">
      <c r="A966" s="11" t="s">
        <v>21</v>
      </c>
      <c r="B966" s="11" t="s">
        <v>24</v>
      </c>
      <c r="C966" s="12">
        <v>50</v>
      </c>
      <c r="D966" s="12"/>
      <c r="E966" s="11"/>
    </row>
    <row r="967" spans="1:8" ht="12.75" x14ac:dyDescent="0.2">
      <c r="A967" s="11" t="s">
        <v>21</v>
      </c>
      <c r="B967" s="11" t="s">
        <v>24</v>
      </c>
      <c r="C967" s="12">
        <v>50</v>
      </c>
      <c r="D967" s="12"/>
      <c r="E967" s="11"/>
    </row>
    <row r="968" spans="1:8" ht="12.75" x14ac:dyDescent="0.2">
      <c r="A968" s="11" t="s">
        <v>21</v>
      </c>
      <c r="B968" s="11" t="s">
        <v>25</v>
      </c>
      <c r="C968" s="12">
        <v>50</v>
      </c>
      <c r="D968" s="12"/>
      <c r="E968" s="11"/>
    </row>
    <row r="969" spans="1:8" ht="12.75" x14ac:dyDescent="0.2">
      <c r="A969" s="11" t="s">
        <v>21</v>
      </c>
      <c r="B969" s="11" t="s">
        <v>25</v>
      </c>
      <c r="C969" s="12">
        <v>50</v>
      </c>
      <c r="D969" s="12"/>
      <c r="E969" s="11"/>
    </row>
    <row r="970" spans="1:8" ht="12.75" x14ac:dyDescent="0.2">
      <c r="A970" s="11" t="s">
        <v>21</v>
      </c>
      <c r="B970" s="11" t="s">
        <v>25</v>
      </c>
      <c r="C970" s="12">
        <v>50</v>
      </c>
      <c r="D970" s="12"/>
      <c r="E970" s="11"/>
    </row>
    <row r="971" spans="1:8" ht="12.75" x14ac:dyDescent="0.2">
      <c r="A971" s="11" t="s">
        <v>21</v>
      </c>
      <c r="B971" s="11" t="s">
        <v>26</v>
      </c>
      <c r="C971" s="12">
        <v>50</v>
      </c>
      <c r="D971" s="12"/>
      <c r="E971" s="11"/>
    </row>
    <row r="972" spans="1:8" ht="12.75" x14ac:dyDescent="0.2">
      <c r="A972" s="11" t="s">
        <v>21</v>
      </c>
      <c r="B972" s="11" t="s">
        <v>26</v>
      </c>
      <c r="C972" s="12">
        <v>50</v>
      </c>
      <c r="D972" s="12"/>
      <c r="E972" s="11"/>
    </row>
    <row r="973" spans="1:8" ht="12.75" x14ac:dyDescent="0.2">
      <c r="A973" s="11" t="s">
        <v>21</v>
      </c>
      <c r="B973" s="11" t="s">
        <v>26</v>
      </c>
      <c r="C973" s="12">
        <v>50</v>
      </c>
      <c r="D973" s="12"/>
      <c r="E973" s="11"/>
    </row>
    <row r="974" spans="1:8" ht="12.75" x14ac:dyDescent="0.2">
      <c r="A974" s="11" t="s">
        <v>21</v>
      </c>
      <c r="B974" s="11" t="s">
        <v>27</v>
      </c>
      <c r="C974" s="12">
        <v>50</v>
      </c>
      <c r="D974" s="12"/>
      <c r="E974" s="11"/>
    </row>
    <row r="975" spans="1:8" ht="12.75" x14ac:dyDescent="0.2">
      <c r="A975" s="11" t="s">
        <v>21</v>
      </c>
      <c r="B975" s="11" t="s">
        <v>27</v>
      </c>
      <c r="C975" s="12">
        <v>50</v>
      </c>
      <c r="D975" s="12"/>
      <c r="E975" s="11"/>
    </row>
    <row r="976" spans="1:8" ht="12.75" x14ac:dyDescent="0.2">
      <c r="A976" s="11" t="s">
        <v>21</v>
      </c>
      <c r="B976" s="11" t="s">
        <v>27</v>
      </c>
      <c r="C976" s="12">
        <v>50</v>
      </c>
      <c r="D976" s="12"/>
      <c r="E976" s="11"/>
    </row>
    <row r="977" spans="1:5" ht="12.75" x14ac:dyDescent="0.2">
      <c r="A977" s="11" t="s">
        <v>21</v>
      </c>
      <c r="B977" s="11" t="s">
        <v>28</v>
      </c>
      <c r="C977" s="12">
        <v>50</v>
      </c>
      <c r="D977" s="12"/>
      <c r="E977" s="11"/>
    </row>
    <row r="978" spans="1:5" ht="12.75" x14ac:dyDescent="0.2">
      <c r="A978" s="11" t="s">
        <v>21</v>
      </c>
      <c r="B978" s="11" t="s">
        <v>28</v>
      </c>
      <c r="C978" s="12">
        <v>50</v>
      </c>
      <c r="D978" s="12"/>
      <c r="E978" s="11"/>
    </row>
    <row r="979" spans="1:5" ht="12.75" x14ac:dyDescent="0.2">
      <c r="A979" s="11" t="s">
        <v>21</v>
      </c>
      <c r="B979" s="11" t="s">
        <v>28</v>
      </c>
      <c r="C979" s="12">
        <v>50</v>
      </c>
      <c r="D979" s="12"/>
      <c r="E979" s="11"/>
    </row>
    <row r="980" spans="1:5" ht="12.75" x14ac:dyDescent="0.2">
      <c r="A980" s="11" t="s">
        <v>21</v>
      </c>
      <c r="B980" s="11" t="s">
        <v>29</v>
      </c>
      <c r="C980" s="12">
        <v>50</v>
      </c>
      <c r="D980" s="12"/>
      <c r="E980" s="11"/>
    </row>
    <row r="981" spans="1:5" ht="12.75" x14ac:dyDescent="0.2">
      <c r="A981" s="11" t="s">
        <v>21</v>
      </c>
      <c r="B981" s="11" t="s">
        <v>29</v>
      </c>
      <c r="C981" s="12">
        <v>50</v>
      </c>
      <c r="D981" s="12"/>
      <c r="E981" s="11"/>
    </row>
    <row r="982" spans="1:5" ht="12.75" x14ac:dyDescent="0.2">
      <c r="A982" s="11" t="s">
        <v>21</v>
      </c>
      <c r="B982" s="11" t="s">
        <v>29</v>
      </c>
      <c r="C982" s="12">
        <v>50</v>
      </c>
      <c r="D982" s="12"/>
      <c r="E982" s="11"/>
    </row>
    <row r="983" spans="1:5" ht="12.75" x14ac:dyDescent="0.2">
      <c r="A983" s="11" t="s">
        <v>21</v>
      </c>
      <c r="B983" s="11" t="s">
        <v>30</v>
      </c>
      <c r="C983" s="12">
        <v>50</v>
      </c>
      <c r="D983" s="12"/>
      <c r="E983" s="11"/>
    </row>
    <row r="984" spans="1:5" ht="12.75" x14ac:dyDescent="0.2">
      <c r="A984" s="11" t="s">
        <v>21</v>
      </c>
      <c r="B984" s="11" t="s">
        <v>30</v>
      </c>
      <c r="C984" s="12">
        <v>50</v>
      </c>
      <c r="D984" s="12"/>
      <c r="E984" s="11"/>
    </row>
    <row r="985" spans="1:5" ht="12.75" x14ac:dyDescent="0.2">
      <c r="A985" s="11" t="s">
        <v>21</v>
      </c>
      <c r="B985" s="11" t="s">
        <v>30</v>
      </c>
      <c r="C985" s="12">
        <v>50</v>
      </c>
      <c r="D985" s="12"/>
      <c r="E985" s="11"/>
    </row>
    <row r="986" spans="1:5" ht="12.75" x14ac:dyDescent="0.2">
      <c r="A986" s="11" t="s">
        <v>21</v>
      </c>
      <c r="B986" s="11" t="s">
        <v>31</v>
      </c>
      <c r="C986" s="12">
        <v>50</v>
      </c>
      <c r="D986" s="12"/>
      <c r="E986" s="11"/>
    </row>
    <row r="987" spans="1:5" ht="12.75" x14ac:dyDescent="0.2">
      <c r="A987" s="11" t="s">
        <v>21</v>
      </c>
      <c r="B987" s="11" t="s">
        <v>31</v>
      </c>
      <c r="C987" s="12">
        <v>50</v>
      </c>
      <c r="D987" s="12"/>
      <c r="E987" s="11"/>
    </row>
    <row r="988" spans="1:5" ht="12.75" x14ac:dyDescent="0.2">
      <c r="A988" s="11" t="s">
        <v>21</v>
      </c>
      <c r="B988" s="11" t="s">
        <v>31</v>
      </c>
      <c r="C988" s="12">
        <v>50</v>
      </c>
      <c r="D988" s="12"/>
      <c r="E988" s="11"/>
    </row>
    <row r="989" spans="1:5" ht="12.75" x14ac:dyDescent="0.2">
      <c r="A989" s="11" t="s">
        <v>21</v>
      </c>
      <c r="B989" s="11" t="s">
        <v>32</v>
      </c>
      <c r="C989" s="12">
        <v>50</v>
      </c>
      <c r="D989" s="12"/>
      <c r="E989" s="11"/>
    </row>
    <row r="990" spans="1:5" ht="12.75" x14ac:dyDescent="0.2">
      <c r="A990" s="11" t="s">
        <v>21</v>
      </c>
      <c r="B990" s="11" t="s">
        <v>32</v>
      </c>
      <c r="C990" s="12">
        <v>50</v>
      </c>
      <c r="D990" s="12"/>
      <c r="E990" s="11"/>
    </row>
    <row r="991" spans="1:5" ht="12.75" x14ac:dyDescent="0.2">
      <c r="A991" s="11" t="s">
        <v>21</v>
      </c>
      <c r="B991" s="11" t="s">
        <v>32</v>
      </c>
      <c r="C991" s="12">
        <v>50</v>
      </c>
      <c r="D991" s="12"/>
      <c r="E991" s="11"/>
    </row>
    <row r="992" spans="1:5" ht="12.75" x14ac:dyDescent="0.2">
      <c r="A992" s="11" t="s">
        <v>21</v>
      </c>
      <c r="B992" s="11" t="s">
        <v>33</v>
      </c>
      <c r="C992" s="12">
        <v>50</v>
      </c>
      <c r="D992" s="12"/>
      <c r="E992" s="11"/>
    </row>
    <row r="993" spans="1:5" ht="12.75" x14ac:dyDescent="0.2">
      <c r="A993" s="11" t="s">
        <v>21</v>
      </c>
      <c r="B993" s="11" t="s">
        <v>33</v>
      </c>
      <c r="C993" s="12">
        <v>50</v>
      </c>
      <c r="D993" s="12"/>
      <c r="E993" s="11"/>
    </row>
    <row r="994" spans="1:5" ht="12.75" x14ac:dyDescent="0.2">
      <c r="A994" s="11" t="s">
        <v>21</v>
      </c>
      <c r="B994" s="11" t="s">
        <v>33</v>
      </c>
      <c r="C994" s="12">
        <v>50</v>
      </c>
      <c r="D994" s="12"/>
      <c r="E994" s="11"/>
    </row>
    <row r="995" spans="1:5" ht="12.75" x14ac:dyDescent="0.2">
      <c r="A995" s="11" t="s">
        <v>21</v>
      </c>
      <c r="B995" s="11" t="s">
        <v>34</v>
      </c>
      <c r="C995" s="12">
        <v>50</v>
      </c>
      <c r="D995" s="12"/>
      <c r="E995" s="11"/>
    </row>
    <row r="996" spans="1:5" ht="12.75" x14ac:dyDescent="0.2">
      <c r="A996" s="11" t="s">
        <v>21</v>
      </c>
      <c r="B996" s="11" t="s">
        <v>34</v>
      </c>
      <c r="C996" s="12">
        <v>50</v>
      </c>
      <c r="D996" s="12"/>
      <c r="E996" s="11"/>
    </row>
    <row r="997" spans="1:5" ht="12.75" x14ac:dyDescent="0.2">
      <c r="A997" s="11" t="s">
        <v>21</v>
      </c>
      <c r="B997" s="11" t="s">
        <v>34</v>
      </c>
      <c r="C997" s="12">
        <v>50</v>
      </c>
      <c r="D997" s="12"/>
      <c r="E997" s="11"/>
    </row>
    <row r="998" spans="1:5" ht="12.75" x14ac:dyDescent="0.2">
      <c r="A998" s="11" t="s">
        <v>21</v>
      </c>
      <c r="B998" s="11" t="s">
        <v>35</v>
      </c>
      <c r="C998" s="12">
        <v>50</v>
      </c>
      <c r="D998" s="12"/>
      <c r="E998" s="11"/>
    </row>
    <row r="999" spans="1:5" ht="12.75" x14ac:dyDescent="0.2">
      <c r="A999" s="11" t="s">
        <v>21</v>
      </c>
      <c r="B999" s="15" t="s">
        <v>35</v>
      </c>
      <c r="C999" s="12">
        <v>50</v>
      </c>
      <c r="D999" s="12"/>
      <c r="E999" s="11"/>
    </row>
    <row r="1000" spans="1:5" ht="12.75" x14ac:dyDescent="0.2">
      <c r="A1000" s="11" t="s">
        <v>21</v>
      </c>
      <c r="B1000" s="15" t="s">
        <v>35</v>
      </c>
      <c r="C1000" s="12">
        <v>50</v>
      </c>
      <c r="D1000" s="12"/>
      <c r="E1000" s="11"/>
    </row>
    <row r="1001" spans="1:5" ht="12.75" x14ac:dyDescent="0.2">
      <c r="A1001" s="11" t="s">
        <v>21</v>
      </c>
      <c r="B1001" s="15" t="s">
        <v>36</v>
      </c>
      <c r="C1001" s="12">
        <v>50</v>
      </c>
      <c r="D1001" s="12"/>
      <c r="E1001" s="11"/>
    </row>
    <row r="1002" spans="1:5" ht="12.75" x14ac:dyDescent="0.2">
      <c r="A1002" s="11" t="s">
        <v>21</v>
      </c>
      <c r="B1002" s="15" t="s">
        <v>36</v>
      </c>
      <c r="C1002" s="12">
        <v>50</v>
      </c>
      <c r="D1002" s="12"/>
      <c r="E1002" s="11"/>
    </row>
    <row r="1003" spans="1:5" ht="12.75" x14ac:dyDescent="0.2">
      <c r="A1003" s="11" t="s">
        <v>21</v>
      </c>
      <c r="B1003" s="15" t="s">
        <v>36</v>
      </c>
      <c r="C1003" s="12">
        <v>50</v>
      </c>
      <c r="D1003" s="12"/>
      <c r="E1003" s="11"/>
    </row>
    <row r="1004" spans="1:5" ht="12.75" x14ac:dyDescent="0.2">
      <c r="A1004" s="11" t="s">
        <v>21</v>
      </c>
      <c r="B1004" s="15" t="s">
        <v>37</v>
      </c>
      <c r="C1004" s="12">
        <v>50</v>
      </c>
      <c r="D1004" s="12"/>
      <c r="E1004" s="11"/>
    </row>
    <row r="1005" spans="1:5" ht="12.75" x14ac:dyDescent="0.2">
      <c r="A1005" s="11" t="s">
        <v>21</v>
      </c>
      <c r="B1005" s="15" t="s">
        <v>37</v>
      </c>
      <c r="C1005" s="12">
        <v>50</v>
      </c>
      <c r="D1005" s="12"/>
      <c r="E1005" s="11"/>
    </row>
    <row r="1006" spans="1:5" ht="12.75" x14ac:dyDescent="0.2">
      <c r="A1006" s="11" t="s">
        <v>21</v>
      </c>
      <c r="B1006" s="15" t="s">
        <v>37</v>
      </c>
      <c r="C1006" s="12">
        <v>50</v>
      </c>
      <c r="D1006" s="12"/>
      <c r="E1006" s="11"/>
    </row>
    <row r="1007" spans="1:5" ht="12.75" x14ac:dyDescent="0.2">
      <c r="A1007" s="11" t="s">
        <v>21</v>
      </c>
      <c r="B1007" s="15" t="s">
        <v>38</v>
      </c>
      <c r="C1007" s="12">
        <v>50</v>
      </c>
      <c r="D1007" s="12"/>
      <c r="E1007" s="11"/>
    </row>
    <row r="1008" spans="1:5" ht="12.75" x14ac:dyDescent="0.2">
      <c r="A1008" s="11" t="s">
        <v>21</v>
      </c>
      <c r="B1008" s="15" t="s">
        <v>38</v>
      </c>
      <c r="C1008" s="12">
        <v>50</v>
      </c>
      <c r="D1008" s="12"/>
      <c r="E1008" s="11"/>
    </row>
    <row r="1009" spans="1:5" ht="12.75" x14ac:dyDescent="0.2">
      <c r="A1009" s="11" t="s">
        <v>21</v>
      </c>
      <c r="B1009" s="15" t="s">
        <v>38</v>
      </c>
      <c r="C1009" s="12">
        <v>50</v>
      </c>
      <c r="D1009" s="12"/>
      <c r="E1009" s="11"/>
    </row>
    <row r="1010" spans="1:5" ht="12.75" x14ac:dyDescent="0.2">
      <c r="A1010" s="16" t="s">
        <v>39</v>
      </c>
      <c r="B1010" s="16" t="s">
        <v>22</v>
      </c>
      <c r="C1010" s="12">
        <v>50</v>
      </c>
      <c r="D1010" s="12"/>
      <c r="E1010" s="11"/>
    </row>
    <row r="1011" spans="1:5" ht="12.75" x14ac:dyDescent="0.2">
      <c r="A1011" s="16" t="s">
        <v>39</v>
      </c>
      <c r="B1011" s="16" t="s">
        <v>22</v>
      </c>
      <c r="C1011" s="12">
        <v>50</v>
      </c>
      <c r="D1011" s="12"/>
      <c r="E1011" s="11"/>
    </row>
    <row r="1012" spans="1:5" ht="12.75" x14ac:dyDescent="0.2">
      <c r="A1012" s="16" t="s">
        <v>39</v>
      </c>
      <c r="B1012" s="16" t="s">
        <v>22</v>
      </c>
      <c r="C1012" s="12">
        <v>50</v>
      </c>
      <c r="D1012" s="12"/>
      <c r="E1012" s="11"/>
    </row>
    <row r="1013" spans="1:5" ht="12.75" x14ac:dyDescent="0.2">
      <c r="A1013" s="16" t="s">
        <v>39</v>
      </c>
      <c r="B1013" s="16" t="s">
        <v>24</v>
      </c>
      <c r="C1013" s="12">
        <v>50</v>
      </c>
      <c r="D1013" s="12"/>
      <c r="E1013" s="11"/>
    </row>
    <row r="1014" spans="1:5" ht="12.75" x14ac:dyDescent="0.2">
      <c r="A1014" s="16" t="s">
        <v>39</v>
      </c>
      <c r="B1014" s="16" t="s">
        <v>24</v>
      </c>
      <c r="C1014" s="12">
        <v>50</v>
      </c>
      <c r="D1014" s="12"/>
      <c r="E1014" s="11"/>
    </row>
    <row r="1015" spans="1:5" ht="12.75" x14ac:dyDescent="0.2">
      <c r="A1015" s="16" t="s">
        <v>39</v>
      </c>
      <c r="B1015" s="16" t="s">
        <v>24</v>
      </c>
      <c r="C1015" s="12">
        <v>50</v>
      </c>
      <c r="D1015" s="12"/>
      <c r="E1015" s="11"/>
    </row>
    <row r="1016" spans="1:5" ht="12.75" x14ac:dyDescent="0.2">
      <c r="A1016" s="16" t="s">
        <v>39</v>
      </c>
      <c r="B1016" s="16" t="s">
        <v>25</v>
      </c>
      <c r="C1016" s="12">
        <v>50</v>
      </c>
      <c r="D1016" s="12"/>
      <c r="E1016" s="11"/>
    </row>
    <row r="1017" spans="1:5" ht="12.75" x14ac:dyDescent="0.2">
      <c r="A1017" s="16" t="s">
        <v>39</v>
      </c>
      <c r="B1017" s="16" t="s">
        <v>25</v>
      </c>
      <c r="C1017" s="12">
        <v>50</v>
      </c>
      <c r="D1017" s="12"/>
      <c r="E1017" s="11"/>
    </row>
    <row r="1018" spans="1:5" ht="12.75" x14ac:dyDescent="0.2">
      <c r="A1018" s="16" t="s">
        <v>39</v>
      </c>
      <c r="B1018" s="16" t="s">
        <v>25</v>
      </c>
      <c r="C1018" s="12">
        <v>50</v>
      </c>
      <c r="D1018" s="12"/>
      <c r="E1018" s="11"/>
    </row>
    <row r="1019" spans="1:5" ht="12.75" x14ac:dyDescent="0.2">
      <c r="A1019" s="16" t="s">
        <v>39</v>
      </c>
      <c r="B1019" s="16" t="s">
        <v>26</v>
      </c>
      <c r="C1019" s="12">
        <v>50</v>
      </c>
      <c r="D1019" s="12"/>
      <c r="E1019" s="11"/>
    </row>
    <row r="1020" spans="1:5" ht="12.75" x14ac:dyDescent="0.2">
      <c r="A1020" s="16" t="s">
        <v>39</v>
      </c>
      <c r="B1020" s="16" t="s">
        <v>26</v>
      </c>
      <c r="C1020" s="12">
        <v>50</v>
      </c>
      <c r="D1020" s="12"/>
      <c r="E1020" s="11"/>
    </row>
    <row r="1021" spans="1:5" ht="12.75" x14ac:dyDescent="0.2">
      <c r="A1021" s="16" t="s">
        <v>39</v>
      </c>
      <c r="B1021" s="16" t="s">
        <v>26</v>
      </c>
      <c r="C1021" s="12">
        <v>50</v>
      </c>
      <c r="D1021" s="12"/>
      <c r="E1021" s="11"/>
    </row>
    <row r="1022" spans="1:5" ht="12.75" x14ac:dyDescent="0.2">
      <c r="A1022" s="16" t="s">
        <v>39</v>
      </c>
      <c r="B1022" s="16" t="s">
        <v>27</v>
      </c>
      <c r="C1022" s="12">
        <v>50</v>
      </c>
      <c r="D1022" s="12"/>
      <c r="E1022" s="11"/>
    </row>
    <row r="1023" spans="1:5" ht="12.75" x14ac:dyDescent="0.2">
      <c r="A1023" s="16" t="s">
        <v>39</v>
      </c>
      <c r="B1023" s="16" t="s">
        <v>27</v>
      </c>
      <c r="C1023" s="12">
        <v>50</v>
      </c>
      <c r="D1023" s="12"/>
      <c r="E1023" s="11"/>
    </row>
    <row r="1024" spans="1:5" ht="12.75" x14ac:dyDescent="0.2">
      <c r="A1024" s="16" t="s">
        <v>39</v>
      </c>
      <c r="B1024" s="16" t="s">
        <v>27</v>
      </c>
      <c r="C1024" s="12">
        <v>50</v>
      </c>
      <c r="D1024" s="12"/>
      <c r="E1024" s="11"/>
    </row>
    <row r="1025" spans="1:5" ht="12.75" x14ac:dyDescent="0.2">
      <c r="A1025" s="16" t="s">
        <v>39</v>
      </c>
      <c r="B1025" s="16" t="s">
        <v>28</v>
      </c>
      <c r="C1025" s="12">
        <v>50</v>
      </c>
      <c r="D1025" s="12"/>
      <c r="E1025" s="11"/>
    </row>
    <row r="1026" spans="1:5" ht="12.75" x14ac:dyDescent="0.2">
      <c r="A1026" s="16" t="s">
        <v>39</v>
      </c>
      <c r="B1026" s="16" t="s">
        <v>28</v>
      </c>
      <c r="C1026" s="12">
        <v>50</v>
      </c>
      <c r="D1026" s="12"/>
      <c r="E1026" s="11"/>
    </row>
    <row r="1027" spans="1:5" ht="12.75" x14ac:dyDescent="0.2">
      <c r="A1027" s="16" t="s">
        <v>39</v>
      </c>
      <c r="B1027" s="16" t="s">
        <v>28</v>
      </c>
      <c r="C1027" s="12">
        <v>50</v>
      </c>
      <c r="D1027" s="12"/>
      <c r="E1027" s="11"/>
    </row>
    <row r="1028" spans="1:5" ht="12.75" x14ac:dyDescent="0.2">
      <c r="A1028" s="16" t="s">
        <v>39</v>
      </c>
      <c r="B1028" s="16" t="s">
        <v>29</v>
      </c>
      <c r="C1028" s="12">
        <v>50</v>
      </c>
      <c r="D1028" s="12"/>
      <c r="E1028" s="11"/>
    </row>
    <row r="1029" spans="1:5" ht="12.75" x14ac:dyDescent="0.2">
      <c r="A1029" s="16" t="s">
        <v>39</v>
      </c>
      <c r="B1029" s="16" t="s">
        <v>29</v>
      </c>
      <c r="C1029" s="12">
        <v>50</v>
      </c>
      <c r="D1029" s="12"/>
      <c r="E1029" s="11"/>
    </row>
    <row r="1030" spans="1:5" ht="12.75" x14ac:dyDescent="0.2">
      <c r="A1030" s="16" t="s">
        <v>39</v>
      </c>
      <c r="B1030" s="16" t="s">
        <v>29</v>
      </c>
      <c r="C1030" s="12">
        <v>50</v>
      </c>
      <c r="D1030" s="12"/>
      <c r="E1030" s="11"/>
    </row>
    <row r="1031" spans="1:5" ht="12.75" x14ac:dyDescent="0.2">
      <c r="A1031" s="16" t="s">
        <v>39</v>
      </c>
      <c r="B1031" s="16" t="s">
        <v>30</v>
      </c>
      <c r="C1031" s="12">
        <v>50</v>
      </c>
      <c r="D1031" s="12"/>
      <c r="E1031" s="11"/>
    </row>
    <row r="1032" spans="1:5" ht="12.75" x14ac:dyDescent="0.2">
      <c r="A1032" s="16" t="s">
        <v>39</v>
      </c>
      <c r="B1032" s="16" t="s">
        <v>30</v>
      </c>
      <c r="C1032" s="12">
        <v>50</v>
      </c>
      <c r="D1032" s="12"/>
      <c r="E1032" s="11"/>
    </row>
    <row r="1033" spans="1:5" ht="12.75" x14ac:dyDescent="0.2">
      <c r="A1033" s="16" t="s">
        <v>39</v>
      </c>
      <c r="B1033" s="16" t="s">
        <v>30</v>
      </c>
      <c r="C1033" s="12">
        <v>50</v>
      </c>
      <c r="D1033" s="12"/>
      <c r="E1033" s="11"/>
    </row>
    <row r="1034" spans="1:5" ht="12.75" x14ac:dyDescent="0.2">
      <c r="A1034" s="16" t="s">
        <v>39</v>
      </c>
      <c r="B1034" s="16" t="s">
        <v>31</v>
      </c>
      <c r="C1034" s="12">
        <v>50</v>
      </c>
      <c r="D1034" s="12"/>
      <c r="E1034" s="11"/>
    </row>
    <row r="1035" spans="1:5" ht="12.75" x14ac:dyDescent="0.2">
      <c r="A1035" s="16" t="s">
        <v>39</v>
      </c>
      <c r="B1035" s="16" t="s">
        <v>31</v>
      </c>
      <c r="C1035" s="12">
        <v>50</v>
      </c>
      <c r="D1035" s="12"/>
      <c r="E1035" s="11"/>
    </row>
    <row r="1036" spans="1:5" ht="12.75" x14ac:dyDescent="0.2">
      <c r="A1036" s="16" t="s">
        <v>39</v>
      </c>
      <c r="B1036" s="16" t="s">
        <v>31</v>
      </c>
      <c r="C1036" s="12">
        <v>50</v>
      </c>
      <c r="D1036" s="12"/>
      <c r="E1036" s="11"/>
    </row>
    <row r="1037" spans="1:5" ht="12.75" x14ac:dyDescent="0.2">
      <c r="A1037" s="16" t="s">
        <v>39</v>
      </c>
      <c r="B1037" s="16" t="s">
        <v>32</v>
      </c>
      <c r="C1037" s="12">
        <v>50</v>
      </c>
      <c r="D1037" s="12"/>
      <c r="E1037" s="11"/>
    </row>
    <row r="1038" spans="1:5" ht="12.75" x14ac:dyDescent="0.2">
      <c r="A1038" s="16" t="s">
        <v>39</v>
      </c>
      <c r="B1038" s="16" t="s">
        <v>32</v>
      </c>
      <c r="C1038" s="12">
        <v>50</v>
      </c>
      <c r="D1038" s="12"/>
      <c r="E1038" s="11"/>
    </row>
    <row r="1039" spans="1:5" ht="12.75" x14ac:dyDescent="0.2">
      <c r="A1039" s="16" t="s">
        <v>39</v>
      </c>
      <c r="B1039" s="16" t="s">
        <v>32</v>
      </c>
      <c r="C1039" s="12">
        <v>50</v>
      </c>
      <c r="D1039" s="12"/>
      <c r="E1039" s="11"/>
    </row>
    <row r="1040" spans="1:5" ht="12.75" x14ac:dyDescent="0.2">
      <c r="A1040" s="16" t="s">
        <v>39</v>
      </c>
      <c r="B1040" s="16" t="s">
        <v>33</v>
      </c>
      <c r="C1040" s="12">
        <v>50</v>
      </c>
      <c r="D1040" s="12"/>
      <c r="E1040" s="11"/>
    </row>
    <row r="1041" spans="1:5" ht="12.75" x14ac:dyDescent="0.2">
      <c r="A1041" s="16" t="s">
        <v>39</v>
      </c>
      <c r="B1041" s="16" t="s">
        <v>33</v>
      </c>
      <c r="C1041" s="12">
        <v>50</v>
      </c>
      <c r="D1041" s="12"/>
      <c r="E1041" s="11"/>
    </row>
    <row r="1042" spans="1:5" ht="12.75" x14ac:dyDescent="0.2">
      <c r="A1042" s="16" t="s">
        <v>39</v>
      </c>
      <c r="B1042" s="16" t="s">
        <v>33</v>
      </c>
      <c r="C1042" s="12">
        <v>50</v>
      </c>
      <c r="D1042" s="12"/>
      <c r="E1042" s="11"/>
    </row>
    <row r="1043" spans="1:5" ht="12.75" x14ac:dyDescent="0.2">
      <c r="A1043" s="16" t="s">
        <v>39</v>
      </c>
      <c r="B1043" s="16" t="s">
        <v>34</v>
      </c>
      <c r="C1043" s="12">
        <v>50</v>
      </c>
      <c r="D1043" s="12"/>
      <c r="E1043" s="11"/>
    </row>
    <row r="1044" spans="1:5" ht="12.75" x14ac:dyDescent="0.2">
      <c r="A1044" s="16" t="s">
        <v>39</v>
      </c>
      <c r="B1044" s="16" t="s">
        <v>34</v>
      </c>
      <c r="C1044" s="12">
        <v>50</v>
      </c>
      <c r="D1044" s="12"/>
      <c r="E1044" s="11"/>
    </row>
    <row r="1045" spans="1:5" ht="12.75" x14ac:dyDescent="0.2">
      <c r="A1045" s="16" t="s">
        <v>39</v>
      </c>
      <c r="B1045" s="16" t="s">
        <v>34</v>
      </c>
      <c r="C1045" s="12">
        <v>50</v>
      </c>
      <c r="D1045" s="12"/>
      <c r="E1045" s="11"/>
    </row>
    <row r="1046" spans="1:5" ht="12.75" x14ac:dyDescent="0.2">
      <c r="A1046" s="16" t="s">
        <v>39</v>
      </c>
      <c r="B1046" s="16" t="s">
        <v>35</v>
      </c>
      <c r="C1046" s="12">
        <v>50</v>
      </c>
      <c r="D1046" s="12"/>
      <c r="E1046" s="11"/>
    </row>
    <row r="1047" spans="1:5" ht="12.75" x14ac:dyDescent="0.2">
      <c r="A1047" s="16" t="s">
        <v>39</v>
      </c>
      <c r="B1047" s="17" t="s">
        <v>35</v>
      </c>
      <c r="C1047" s="12">
        <v>50</v>
      </c>
      <c r="D1047" s="12"/>
      <c r="E1047" s="11"/>
    </row>
    <row r="1048" spans="1:5" ht="12.75" x14ac:dyDescent="0.2">
      <c r="A1048" s="16" t="s">
        <v>39</v>
      </c>
      <c r="B1048" s="17" t="s">
        <v>35</v>
      </c>
      <c r="C1048" s="12">
        <v>50</v>
      </c>
      <c r="D1048" s="12"/>
      <c r="E1048" s="11"/>
    </row>
    <row r="1049" spans="1:5" ht="12.75" x14ac:dyDescent="0.2">
      <c r="A1049" s="16" t="s">
        <v>39</v>
      </c>
      <c r="B1049" s="17" t="s">
        <v>36</v>
      </c>
      <c r="C1049" s="12">
        <v>50</v>
      </c>
      <c r="D1049" s="12"/>
      <c r="E1049" s="11"/>
    </row>
    <row r="1050" spans="1:5" ht="12.75" x14ac:dyDescent="0.2">
      <c r="A1050" s="16" t="s">
        <v>39</v>
      </c>
      <c r="B1050" s="17" t="s">
        <v>36</v>
      </c>
      <c r="C1050" s="12">
        <v>50</v>
      </c>
      <c r="D1050" s="12"/>
      <c r="E1050" s="11"/>
    </row>
    <row r="1051" spans="1:5" ht="12.75" x14ac:dyDescent="0.2">
      <c r="A1051" s="16" t="s">
        <v>39</v>
      </c>
      <c r="B1051" s="17" t="s">
        <v>36</v>
      </c>
      <c r="C1051" s="12">
        <v>50</v>
      </c>
      <c r="D1051" s="12"/>
      <c r="E1051" s="11"/>
    </row>
    <row r="1052" spans="1:5" ht="12.75" x14ac:dyDescent="0.2">
      <c r="A1052" s="16" t="s">
        <v>39</v>
      </c>
      <c r="B1052" s="17" t="s">
        <v>37</v>
      </c>
      <c r="C1052" s="12">
        <v>50</v>
      </c>
      <c r="D1052" s="12"/>
      <c r="E1052" s="11"/>
    </row>
    <row r="1053" spans="1:5" ht="12.75" x14ac:dyDescent="0.2">
      <c r="A1053" s="16" t="s">
        <v>39</v>
      </c>
      <c r="B1053" s="17" t="s">
        <v>37</v>
      </c>
      <c r="C1053" s="12">
        <v>50</v>
      </c>
      <c r="D1053" s="12"/>
      <c r="E1053" s="11"/>
    </row>
    <row r="1054" spans="1:5" ht="12.75" x14ac:dyDescent="0.2">
      <c r="A1054" s="16" t="s">
        <v>39</v>
      </c>
      <c r="B1054" s="17" t="s">
        <v>37</v>
      </c>
      <c r="C1054" s="12">
        <v>50</v>
      </c>
      <c r="D1054" s="12"/>
      <c r="E1054" s="11"/>
    </row>
    <row r="1055" spans="1:5" ht="12.75" x14ac:dyDescent="0.2">
      <c r="A1055" s="16" t="s">
        <v>39</v>
      </c>
      <c r="B1055" s="17" t="s">
        <v>38</v>
      </c>
      <c r="C1055" s="12">
        <v>50</v>
      </c>
      <c r="D1055" s="12"/>
      <c r="E1055" s="11"/>
    </row>
    <row r="1056" spans="1:5" ht="12.75" x14ac:dyDescent="0.2">
      <c r="A1056" s="16" t="s">
        <v>39</v>
      </c>
      <c r="B1056" s="17" t="s">
        <v>38</v>
      </c>
      <c r="C1056" s="12">
        <v>50</v>
      </c>
      <c r="D1056" s="12"/>
      <c r="E1056" s="11"/>
    </row>
    <row r="1057" spans="1:5" ht="12.75" x14ac:dyDescent="0.2">
      <c r="A1057" s="16" t="s">
        <v>39</v>
      </c>
      <c r="B1057" s="17" t="s">
        <v>38</v>
      </c>
      <c r="C1057" s="12">
        <v>50</v>
      </c>
      <c r="D1057" s="12"/>
      <c r="E1057" s="11"/>
    </row>
    <row r="1058" spans="1:5" ht="12.75" x14ac:dyDescent="0.2">
      <c r="A1058" s="11" t="s">
        <v>21</v>
      </c>
      <c r="B1058" s="11" t="s">
        <v>22</v>
      </c>
      <c r="C1058" s="12">
        <v>55</v>
      </c>
      <c r="D1058" s="12"/>
      <c r="E1058" s="11"/>
    </row>
    <row r="1059" spans="1:5" ht="12.75" x14ac:dyDescent="0.2">
      <c r="A1059" s="11" t="s">
        <v>21</v>
      </c>
      <c r="B1059" s="11" t="s">
        <v>22</v>
      </c>
      <c r="C1059" s="12">
        <v>55</v>
      </c>
      <c r="D1059" s="12"/>
      <c r="E1059" s="11"/>
    </row>
    <row r="1060" spans="1:5" ht="12.75" x14ac:dyDescent="0.2">
      <c r="A1060" s="11" t="s">
        <v>21</v>
      </c>
      <c r="B1060" s="11" t="s">
        <v>22</v>
      </c>
      <c r="C1060" s="12">
        <v>55</v>
      </c>
      <c r="D1060" s="12"/>
      <c r="E1060" s="11"/>
    </row>
    <row r="1061" spans="1:5" ht="12.75" x14ac:dyDescent="0.2">
      <c r="A1061" s="11" t="s">
        <v>21</v>
      </c>
      <c r="B1061" s="11" t="s">
        <v>24</v>
      </c>
      <c r="C1061" s="12">
        <v>55</v>
      </c>
      <c r="D1061" s="12"/>
      <c r="E1061" s="11"/>
    </row>
    <row r="1062" spans="1:5" ht="12.75" x14ac:dyDescent="0.2">
      <c r="A1062" s="11" t="s">
        <v>21</v>
      </c>
      <c r="B1062" s="11" t="s">
        <v>24</v>
      </c>
      <c r="C1062" s="12">
        <v>55</v>
      </c>
      <c r="D1062" s="12"/>
      <c r="E1062" s="11"/>
    </row>
    <row r="1063" spans="1:5" ht="12.75" x14ac:dyDescent="0.2">
      <c r="A1063" s="11" t="s">
        <v>21</v>
      </c>
      <c r="B1063" s="11" t="s">
        <v>24</v>
      </c>
      <c r="C1063" s="12">
        <v>55</v>
      </c>
      <c r="D1063" s="12"/>
      <c r="E1063" s="11"/>
    </row>
    <row r="1064" spans="1:5" ht="12.75" x14ac:dyDescent="0.2">
      <c r="A1064" s="11" t="s">
        <v>21</v>
      </c>
      <c r="B1064" s="11" t="s">
        <v>25</v>
      </c>
      <c r="C1064" s="12">
        <v>55</v>
      </c>
      <c r="D1064" s="12"/>
      <c r="E1064" s="11"/>
    </row>
    <row r="1065" spans="1:5" ht="12.75" x14ac:dyDescent="0.2">
      <c r="A1065" s="11" t="s">
        <v>21</v>
      </c>
      <c r="B1065" s="11" t="s">
        <v>25</v>
      </c>
      <c r="C1065" s="12">
        <v>55</v>
      </c>
      <c r="D1065" s="12"/>
      <c r="E1065" s="11"/>
    </row>
    <row r="1066" spans="1:5" ht="12.75" x14ac:dyDescent="0.2">
      <c r="A1066" s="11" t="s">
        <v>21</v>
      </c>
      <c r="B1066" s="11" t="s">
        <v>25</v>
      </c>
      <c r="C1066" s="12">
        <v>55</v>
      </c>
      <c r="D1066" s="12"/>
      <c r="E1066" s="11"/>
    </row>
    <row r="1067" spans="1:5" ht="12.75" x14ac:dyDescent="0.2">
      <c r="A1067" s="11" t="s">
        <v>21</v>
      </c>
      <c r="B1067" s="11" t="s">
        <v>26</v>
      </c>
      <c r="C1067" s="12">
        <v>55</v>
      </c>
      <c r="D1067" s="12"/>
      <c r="E1067" s="11"/>
    </row>
    <row r="1068" spans="1:5" ht="12.75" x14ac:dyDescent="0.2">
      <c r="A1068" s="11" t="s">
        <v>21</v>
      </c>
      <c r="B1068" s="11" t="s">
        <v>26</v>
      </c>
      <c r="C1068" s="12">
        <v>55</v>
      </c>
      <c r="D1068" s="12"/>
      <c r="E1068" s="11"/>
    </row>
    <row r="1069" spans="1:5" ht="12.75" x14ac:dyDescent="0.2">
      <c r="A1069" s="11" t="s">
        <v>21</v>
      </c>
      <c r="B1069" s="11" t="s">
        <v>26</v>
      </c>
      <c r="C1069" s="12">
        <v>55</v>
      </c>
      <c r="D1069" s="12"/>
      <c r="E1069" s="11"/>
    </row>
    <row r="1070" spans="1:5" ht="12.75" x14ac:dyDescent="0.2">
      <c r="A1070" s="11" t="s">
        <v>21</v>
      </c>
      <c r="B1070" s="11" t="s">
        <v>27</v>
      </c>
      <c r="C1070" s="12">
        <v>55</v>
      </c>
      <c r="D1070" s="12"/>
      <c r="E1070" s="11"/>
    </row>
    <row r="1071" spans="1:5" ht="12.75" x14ac:dyDescent="0.2">
      <c r="A1071" s="11" t="s">
        <v>21</v>
      </c>
      <c r="B1071" s="11" t="s">
        <v>27</v>
      </c>
      <c r="C1071" s="12">
        <v>55</v>
      </c>
      <c r="D1071" s="12"/>
      <c r="E1071" s="11"/>
    </row>
    <row r="1072" spans="1:5" ht="12.75" x14ac:dyDescent="0.2">
      <c r="A1072" s="11" t="s">
        <v>21</v>
      </c>
      <c r="B1072" s="11" t="s">
        <v>27</v>
      </c>
      <c r="C1072" s="12">
        <v>55</v>
      </c>
      <c r="D1072" s="12"/>
      <c r="E1072" s="11"/>
    </row>
    <row r="1073" spans="1:5" ht="12.75" x14ac:dyDescent="0.2">
      <c r="A1073" s="11" t="s">
        <v>21</v>
      </c>
      <c r="B1073" s="11" t="s">
        <v>28</v>
      </c>
      <c r="C1073" s="12">
        <v>55</v>
      </c>
      <c r="D1073" s="12"/>
      <c r="E1073" s="11"/>
    </row>
    <row r="1074" spans="1:5" ht="12.75" x14ac:dyDescent="0.2">
      <c r="A1074" s="11" t="s">
        <v>21</v>
      </c>
      <c r="B1074" s="11" t="s">
        <v>28</v>
      </c>
      <c r="C1074" s="12">
        <v>55</v>
      </c>
      <c r="D1074" s="12"/>
      <c r="E1074" s="11"/>
    </row>
    <row r="1075" spans="1:5" ht="12.75" x14ac:dyDescent="0.2">
      <c r="A1075" s="11" t="s">
        <v>21</v>
      </c>
      <c r="B1075" s="11" t="s">
        <v>28</v>
      </c>
      <c r="C1075" s="12">
        <v>55</v>
      </c>
      <c r="D1075" s="12"/>
      <c r="E1075" s="11"/>
    </row>
    <row r="1076" spans="1:5" ht="12.75" x14ac:dyDescent="0.2">
      <c r="A1076" s="11" t="s">
        <v>21</v>
      </c>
      <c r="B1076" s="11" t="s">
        <v>29</v>
      </c>
      <c r="C1076" s="12">
        <v>55</v>
      </c>
      <c r="D1076" s="12"/>
      <c r="E1076" s="11"/>
    </row>
    <row r="1077" spans="1:5" ht="12.75" x14ac:dyDescent="0.2">
      <c r="A1077" s="11" t="s">
        <v>21</v>
      </c>
      <c r="B1077" s="11" t="s">
        <v>29</v>
      </c>
      <c r="C1077" s="12">
        <v>55</v>
      </c>
      <c r="D1077" s="12"/>
      <c r="E1077" s="11"/>
    </row>
    <row r="1078" spans="1:5" ht="12.75" x14ac:dyDescent="0.2">
      <c r="A1078" s="11" t="s">
        <v>21</v>
      </c>
      <c r="B1078" s="11" t="s">
        <v>29</v>
      </c>
      <c r="C1078" s="12">
        <v>55</v>
      </c>
      <c r="D1078" s="12"/>
      <c r="E1078" s="11"/>
    </row>
    <row r="1079" spans="1:5" ht="12.75" x14ac:dyDescent="0.2">
      <c r="A1079" s="11" t="s">
        <v>21</v>
      </c>
      <c r="B1079" s="11" t="s">
        <v>30</v>
      </c>
      <c r="C1079" s="12">
        <v>55</v>
      </c>
      <c r="D1079" s="12"/>
      <c r="E1079" s="11"/>
    </row>
    <row r="1080" spans="1:5" ht="12.75" x14ac:dyDescent="0.2">
      <c r="A1080" s="11" t="s">
        <v>21</v>
      </c>
      <c r="B1080" s="11" t="s">
        <v>30</v>
      </c>
      <c r="C1080" s="12">
        <v>55</v>
      </c>
      <c r="D1080" s="12"/>
      <c r="E1080" s="11"/>
    </row>
    <row r="1081" spans="1:5" ht="12.75" x14ac:dyDescent="0.2">
      <c r="A1081" s="11" t="s">
        <v>21</v>
      </c>
      <c r="B1081" s="11" t="s">
        <v>30</v>
      </c>
      <c r="C1081" s="12">
        <v>55</v>
      </c>
      <c r="D1081" s="12"/>
      <c r="E1081" s="11"/>
    </row>
    <row r="1082" spans="1:5" ht="12.75" x14ac:dyDescent="0.2">
      <c r="A1082" s="11" t="s">
        <v>21</v>
      </c>
      <c r="B1082" s="11" t="s">
        <v>31</v>
      </c>
      <c r="C1082" s="12">
        <v>55</v>
      </c>
      <c r="D1082" s="12"/>
      <c r="E1082" s="11"/>
    </row>
    <row r="1083" spans="1:5" ht="12.75" x14ac:dyDescent="0.2">
      <c r="A1083" s="11" t="s">
        <v>21</v>
      </c>
      <c r="B1083" s="11" t="s">
        <v>31</v>
      </c>
      <c r="C1083" s="12">
        <v>55</v>
      </c>
      <c r="D1083" s="12"/>
      <c r="E1083" s="11"/>
    </row>
    <row r="1084" spans="1:5" ht="12.75" x14ac:dyDescent="0.2">
      <c r="A1084" s="11" t="s">
        <v>21</v>
      </c>
      <c r="B1084" s="11" t="s">
        <v>31</v>
      </c>
      <c r="C1084" s="12">
        <v>55</v>
      </c>
      <c r="D1084" s="12"/>
      <c r="E1084" s="11"/>
    </row>
    <row r="1085" spans="1:5" ht="12.75" x14ac:dyDescent="0.2">
      <c r="A1085" s="11" t="s">
        <v>21</v>
      </c>
      <c r="B1085" s="11" t="s">
        <v>32</v>
      </c>
      <c r="C1085" s="12">
        <v>55</v>
      </c>
      <c r="D1085" s="12"/>
      <c r="E1085" s="11"/>
    </row>
    <row r="1086" spans="1:5" ht="12.75" x14ac:dyDescent="0.2">
      <c r="A1086" s="11" t="s">
        <v>21</v>
      </c>
      <c r="B1086" s="11" t="s">
        <v>32</v>
      </c>
      <c r="C1086" s="12">
        <v>55</v>
      </c>
      <c r="D1086" s="12"/>
      <c r="E1086" s="11"/>
    </row>
    <row r="1087" spans="1:5" ht="12.75" x14ac:dyDescent="0.2">
      <c r="A1087" s="11" t="s">
        <v>21</v>
      </c>
      <c r="B1087" s="11" t="s">
        <v>32</v>
      </c>
      <c r="C1087" s="12">
        <v>55</v>
      </c>
      <c r="D1087" s="12"/>
      <c r="E1087" s="11"/>
    </row>
    <row r="1088" spans="1:5" ht="12.75" x14ac:dyDescent="0.2">
      <c r="A1088" s="11" t="s">
        <v>21</v>
      </c>
      <c r="B1088" s="11" t="s">
        <v>33</v>
      </c>
      <c r="C1088" s="12">
        <v>55</v>
      </c>
      <c r="D1088" s="12"/>
      <c r="E1088" s="11"/>
    </row>
    <row r="1089" spans="1:5" ht="12.75" x14ac:dyDescent="0.2">
      <c r="A1089" s="11" t="s">
        <v>21</v>
      </c>
      <c r="B1089" s="11" t="s">
        <v>33</v>
      </c>
      <c r="C1089" s="12">
        <v>55</v>
      </c>
      <c r="D1089" s="12"/>
      <c r="E1089" s="11"/>
    </row>
    <row r="1090" spans="1:5" ht="12.75" x14ac:dyDescent="0.2">
      <c r="A1090" s="11" t="s">
        <v>21</v>
      </c>
      <c r="B1090" s="11" t="s">
        <v>33</v>
      </c>
      <c r="C1090" s="12">
        <v>55</v>
      </c>
      <c r="D1090" s="12"/>
      <c r="E1090" s="11"/>
    </row>
    <row r="1091" spans="1:5" ht="12.75" x14ac:dyDescent="0.2">
      <c r="A1091" s="11" t="s">
        <v>21</v>
      </c>
      <c r="B1091" s="11" t="s">
        <v>34</v>
      </c>
      <c r="C1091" s="12">
        <v>55</v>
      </c>
      <c r="D1091" s="12"/>
      <c r="E1091" s="11"/>
    </row>
    <row r="1092" spans="1:5" ht="12.75" x14ac:dyDescent="0.2">
      <c r="A1092" s="11" t="s">
        <v>21</v>
      </c>
      <c r="B1092" s="11" t="s">
        <v>34</v>
      </c>
      <c r="C1092" s="12">
        <v>55</v>
      </c>
      <c r="D1092" s="12"/>
      <c r="E1092" s="11"/>
    </row>
    <row r="1093" spans="1:5" ht="12.75" x14ac:dyDescent="0.2">
      <c r="A1093" s="11" t="s">
        <v>21</v>
      </c>
      <c r="B1093" s="11" t="s">
        <v>34</v>
      </c>
      <c r="C1093" s="12">
        <v>55</v>
      </c>
      <c r="D1093" s="12"/>
      <c r="E1093" s="11"/>
    </row>
    <row r="1094" spans="1:5" ht="12.75" x14ac:dyDescent="0.2">
      <c r="A1094" s="11" t="s">
        <v>21</v>
      </c>
      <c r="B1094" s="11" t="s">
        <v>35</v>
      </c>
      <c r="C1094" s="12">
        <v>55</v>
      </c>
      <c r="D1094" s="12"/>
      <c r="E1094" s="11"/>
    </row>
    <row r="1095" spans="1:5" ht="12.75" x14ac:dyDescent="0.2">
      <c r="A1095" s="11" t="s">
        <v>21</v>
      </c>
      <c r="B1095" s="15" t="s">
        <v>35</v>
      </c>
      <c r="C1095" s="12">
        <v>55</v>
      </c>
      <c r="D1095" s="12"/>
      <c r="E1095" s="11"/>
    </row>
    <row r="1096" spans="1:5" ht="12.75" x14ac:dyDescent="0.2">
      <c r="A1096" s="11" t="s">
        <v>21</v>
      </c>
      <c r="B1096" s="15" t="s">
        <v>35</v>
      </c>
      <c r="C1096" s="12">
        <v>55</v>
      </c>
      <c r="D1096" s="12"/>
      <c r="E1096" s="11"/>
    </row>
    <row r="1097" spans="1:5" ht="12.75" x14ac:dyDescent="0.2">
      <c r="A1097" s="11" t="s">
        <v>21</v>
      </c>
      <c r="B1097" s="15" t="s">
        <v>36</v>
      </c>
      <c r="C1097" s="12">
        <v>55</v>
      </c>
      <c r="D1097" s="12"/>
      <c r="E1097" s="11"/>
    </row>
    <row r="1098" spans="1:5" ht="12.75" x14ac:dyDescent="0.2">
      <c r="A1098" s="11" t="s">
        <v>21</v>
      </c>
      <c r="B1098" s="15" t="s">
        <v>36</v>
      </c>
      <c r="C1098" s="12">
        <v>55</v>
      </c>
      <c r="D1098" s="12"/>
      <c r="E1098" s="11"/>
    </row>
    <row r="1099" spans="1:5" ht="12.75" x14ac:dyDescent="0.2">
      <c r="A1099" s="11" t="s">
        <v>21</v>
      </c>
      <c r="B1099" s="15" t="s">
        <v>36</v>
      </c>
      <c r="C1099" s="12">
        <v>55</v>
      </c>
      <c r="D1099" s="12"/>
      <c r="E1099" s="11"/>
    </row>
    <row r="1100" spans="1:5" ht="12.75" x14ac:dyDescent="0.2">
      <c r="A1100" s="11" t="s">
        <v>21</v>
      </c>
      <c r="B1100" s="15" t="s">
        <v>37</v>
      </c>
      <c r="C1100" s="12">
        <v>55</v>
      </c>
      <c r="D1100" s="12"/>
      <c r="E1100" s="11"/>
    </row>
    <row r="1101" spans="1:5" ht="12.75" x14ac:dyDescent="0.2">
      <c r="A1101" s="11" t="s">
        <v>21</v>
      </c>
      <c r="B1101" s="15" t="s">
        <v>37</v>
      </c>
      <c r="C1101" s="12">
        <v>55</v>
      </c>
      <c r="D1101" s="12"/>
      <c r="E1101" s="11"/>
    </row>
    <row r="1102" spans="1:5" ht="12.75" x14ac:dyDescent="0.2">
      <c r="A1102" s="11" t="s">
        <v>21</v>
      </c>
      <c r="B1102" s="15" t="s">
        <v>37</v>
      </c>
      <c r="C1102" s="12">
        <v>55</v>
      </c>
      <c r="D1102" s="12"/>
      <c r="E1102" s="11"/>
    </row>
    <row r="1103" spans="1:5" ht="12.75" x14ac:dyDescent="0.2">
      <c r="A1103" s="11" t="s">
        <v>21</v>
      </c>
      <c r="B1103" s="15" t="s">
        <v>38</v>
      </c>
      <c r="C1103" s="12">
        <v>55</v>
      </c>
      <c r="D1103" s="12"/>
      <c r="E1103" s="11"/>
    </row>
    <row r="1104" spans="1:5" ht="12.75" x14ac:dyDescent="0.2">
      <c r="A1104" s="11" t="s">
        <v>21</v>
      </c>
      <c r="B1104" s="15" t="s">
        <v>38</v>
      </c>
      <c r="C1104" s="12">
        <v>55</v>
      </c>
      <c r="D1104" s="12"/>
      <c r="E1104" s="11"/>
    </row>
    <row r="1105" spans="1:5" ht="12.75" x14ac:dyDescent="0.2">
      <c r="A1105" s="11" t="s">
        <v>21</v>
      </c>
      <c r="B1105" s="15" t="s">
        <v>38</v>
      </c>
      <c r="C1105" s="12">
        <v>55</v>
      </c>
      <c r="D1105" s="12"/>
      <c r="E1105" s="11"/>
    </row>
    <row r="1106" spans="1:5" ht="12.75" x14ac:dyDescent="0.2">
      <c r="A1106" s="16" t="s">
        <v>39</v>
      </c>
      <c r="B1106" s="16" t="s">
        <v>22</v>
      </c>
      <c r="C1106" s="12">
        <v>55</v>
      </c>
      <c r="D1106" s="12"/>
      <c r="E1106" s="11"/>
    </row>
    <row r="1107" spans="1:5" ht="12.75" x14ac:dyDescent="0.2">
      <c r="A1107" s="16" t="s">
        <v>39</v>
      </c>
      <c r="B1107" s="16" t="s">
        <v>22</v>
      </c>
      <c r="C1107" s="12">
        <v>55</v>
      </c>
      <c r="D1107" s="12"/>
      <c r="E1107" s="11"/>
    </row>
    <row r="1108" spans="1:5" ht="12.75" x14ac:dyDescent="0.2">
      <c r="A1108" s="16" t="s">
        <v>39</v>
      </c>
      <c r="B1108" s="16" t="s">
        <v>22</v>
      </c>
      <c r="C1108" s="12">
        <v>55</v>
      </c>
      <c r="D1108" s="12"/>
      <c r="E1108" s="11"/>
    </row>
    <row r="1109" spans="1:5" ht="12.75" x14ac:dyDescent="0.2">
      <c r="A1109" s="16" t="s">
        <v>39</v>
      </c>
      <c r="B1109" s="16" t="s">
        <v>24</v>
      </c>
      <c r="C1109" s="12">
        <v>55</v>
      </c>
      <c r="D1109" s="12"/>
      <c r="E1109" s="11"/>
    </row>
    <row r="1110" spans="1:5" ht="12.75" x14ac:dyDescent="0.2">
      <c r="A1110" s="16" t="s">
        <v>39</v>
      </c>
      <c r="B1110" s="16" t="s">
        <v>24</v>
      </c>
      <c r="C1110" s="12">
        <v>55</v>
      </c>
      <c r="D1110" s="12"/>
      <c r="E1110" s="11"/>
    </row>
    <row r="1111" spans="1:5" ht="12.75" x14ac:dyDescent="0.2">
      <c r="A1111" s="16" t="s">
        <v>39</v>
      </c>
      <c r="B1111" s="16" t="s">
        <v>24</v>
      </c>
      <c r="C1111" s="12">
        <v>55</v>
      </c>
      <c r="D1111" s="12"/>
      <c r="E1111" s="11"/>
    </row>
    <row r="1112" spans="1:5" ht="12.75" x14ac:dyDescent="0.2">
      <c r="A1112" s="16" t="s">
        <v>39</v>
      </c>
      <c r="B1112" s="16" t="s">
        <v>25</v>
      </c>
      <c r="C1112" s="12">
        <v>55</v>
      </c>
      <c r="D1112" s="12"/>
      <c r="E1112" s="11"/>
    </row>
    <row r="1113" spans="1:5" ht="12.75" x14ac:dyDescent="0.2">
      <c r="A1113" s="16" t="s">
        <v>39</v>
      </c>
      <c r="B1113" s="16" t="s">
        <v>25</v>
      </c>
      <c r="C1113" s="12">
        <v>55</v>
      </c>
      <c r="D1113" s="12"/>
      <c r="E1113" s="11"/>
    </row>
    <row r="1114" spans="1:5" ht="12.75" x14ac:dyDescent="0.2">
      <c r="A1114" s="16" t="s">
        <v>39</v>
      </c>
      <c r="B1114" s="16" t="s">
        <v>25</v>
      </c>
      <c r="C1114" s="12">
        <v>55</v>
      </c>
      <c r="D1114" s="12"/>
      <c r="E1114" s="11"/>
    </row>
    <row r="1115" spans="1:5" ht="12.75" x14ac:dyDescent="0.2">
      <c r="A1115" s="16" t="s">
        <v>39</v>
      </c>
      <c r="B1115" s="16" t="s">
        <v>26</v>
      </c>
      <c r="C1115" s="12">
        <v>55</v>
      </c>
      <c r="D1115" s="12"/>
      <c r="E1115" s="11"/>
    </row>
    <row r="1116" spans="1:5" ht="12.75" x14ac:dyDescent="0.2">
      <c r="A1116" s="16" t="s">
        <v>39</v>
      </c>
      <c r="B1116" s="16" t="s">
        <v>26</v>
      </c>
      <c r="C1116" s="12">
        <v>55</v>
      </c>
      <c r="D1116" s="12"/>
      <c r="E1116" s="11"/>
    </row>
    <row r="1117" spans="1:5" ht="12.75" x14ac:dyDescent="0.2">
      <c r="A1117" s="16" t="s">
        <v>39</v>
      </c>
      <c r="B1117" s="16" t="s">
        <v>26</v>
      </c>
      <c r="C1117" s="12">
        <v>55</v>
      </c>
      <c r="D1117" s="12"/>
      <c r="E1117" s="11"/>
    </row>
    <row r="1118" spans="1:5" ht="12.75" x14ac:dyDescent="0.2">
      <c r="A1118" s="16" t="s">
        <v>39</v>
      </c>
      <c r="B1118" s="16" t="s">
        <v>27</v>
      </c>
      <c r="C1118" s="12">
        <v>55</v>
      </c>
      <c r="D1118" s="12"/>
      <c r="E1118" s="11"/>
    </row>
    <row r="1119" spans="1:5" ht="12.75" x14ac:dyDescent="0.2">
      <c r="A1119" s="16" t="s">
        <v>39</v>
      </c>
      <c r="B1119" s="16" t="s">
        <v>27</v>
      </c>
      <c r="C1119" s="12">
        <v>55</v>
      </c>
      <c r="D1119" s="12"/>
      <c r="E1119" s="11"/>
    </row>
    <row r="1120" spans="1:5" ht="12.75" x14ac:dyDescent="0.2">
      <c r="A1120" s="16" t="s">
        <v>39</v>
      </c>
      <c r="B1120" s="16" t="s">
        <v>27</v>
      </c>
      <c r="C1120" s="12">
        <v>55</v>
      </c>
      <c r="D1120" s="12"/>
      <c r="E1120" s="11"/>
    </row>
    <row r="1121" spans="1:5" ht="12.75" x14ac:dyDescent="0.2">
      <c r="A1121" s="16" t="s">
        <v>39</v>
      </c>
      <c r="B1121" s="16" t="s">
        <v>28</v>
      </c>
      <c r="C1121" s="12">
        <v>55</v>
      </c>
      <c r="D1121" s="12"/>
      <c r="E1121" s="11"/>
    </row>
    <row r="1122" spans="1:5" ht="12.75" x14ac:dyDescent="0.2">
      <c r="A1122" s="16" t="s">
        <v>39</v>
      </c>
      <c r="B1122" s="16" t="s">
        <v>28</v>
      </c>
      <c r="C1122" s="12">
        <v>55</v>
      </c>
      <c r="D1122" s="12"/>
      <c r="E1122" s="11"/>
    </row>
    <row r="1123" spans="1:5" ht="12.75" x14ac:dyDescent="0.2">
      <c r="A1123" s="16" t="s">
        <v>39</v>
      </c>
      <c r="B1123" s="16" t="s">
        <v>28</v>
      </c>
      <c r="C1123" s="12">
        <v>55</v>
      </c>
      <c r="D1123" s="12"/>
      <c r="E1123" s="11"/>
    </row>
    <row r="1124" spans="1:5" ht="12.75" x14ac:dyDescent="0.2">
      <c r="A1124" s="16" t="s">
        <v>39</v>
      </c>
      <c r="B1124" s="16" t="s">
        <v>29</v>
      </c>
      <c r="C1124" s="12">
        <v>55</v>
      </c>
      <c r="D1124" s="12"/>
      <c r="E1124" s="11"/>
    </row>
    <row r="1125" spans="1:5" ht="12.75" x14ac:dyDescent="0.2">
      <c r="A1125" s="16" t="s">
        <v>39</v>
      </c>
      <c r="B1125" s="16" t="s">
        <v>29</v>
      </c>
      <c r="C1125" s="12">
        <v>55</v>
      </c>
      <c r="D1125" s="12"/>
      <c r="E1125" s="11"/>
    </row>
    <row r="1126" spans="1:5" ht="12.75" x14ac:dyDescent="0.2">
      <c r="A1126" s="16" t="s">
        <v>39</v>
      </c>
      <c r="B1126" s="16" t="s">
        <v>29</v>
      </c>
      <c r="C1126" s="12">
        <v>55</v>
      </c>
      <c r="D1126" s="12"/>
      <c r="E1126" s="11"/>
    </row>
    <row r="1127" spans="1:5" ht="12.75" x14ac:dyDescent="0.2">
      <c r="A1127" s="16" t="s">
        <v>39</v>
      </c>
      <c r="B1127" s="16" t="s">
        <v>30</v>
      </c>
      <c r="C1127" s="12">
        <v>55</v>
      </c>
      <c r="D1127" s="12"/>
      <c r="E1127" s="11"/>
    </row>
    <row r="1128" spans="1:5" ht="12.75" x14ac:dyDescent="0.2">
      <c r="A1128" s="16" t="s">
        <v>39</v>
      </c>
      <c r="B1128" s="16" t="s">
        <v>30</v>
      </c>
      <c r="C1128" s="12">
        <v>55</v>
      </c>
      <c r="D1128" s="12"/>
      <c r="E1128" s="11"/>
    </row>
    <row r="1129" spans="1:5" ht="12.75" x14ac:dyDescent="0.2">
      <c r="A1129" s="16" t="s">
        <v>39</v>
      </c>
      <c r="B1129" s="16" t="s">
        <v>30</v>
      </c>
      <c r="C1129" s="12">
        <v>55</v>
      </c>
      <c r="D1129" s="12"/>
      <c r="E1129" s="11"/>
    </row>
    <row r="1130" spans="1:5" ht="12.75" x14ac:dyDescent="0.2">
      <c r="A1130" s="16" t="s">
        <v>39</v>
      </c>
      <c r="B1130" s="16" t="s">
        <v>31</v>
      </c>
      <c r="C1130" s="12">
        <v>55</v>
      </c>
      <c r="D1130" s="12"/>
      <c r="E1130" s="11"/>
    </row>
    <row r="1131" spans="1:5" ht="12.75" x14ac:dyDescent="0.2">
      <c r="A1131" s="16" t="s">
        <v>39</v>
      </c>
      <c r="B1131" s="16" t="s">
        <v>31</v>
      </c>
      <c r="C1131" s="12">
        <v>55</v>
      </c>
      <c r="D1131" s="12"/>
      <c r="E1131" s="11"/>
    </row>
    <row r="1132" spans="1:5" ht="12.75" x14ac:dyDescent="0.2">
      <c r="A1132" s="16" t="s">
        <v>39</v>
      </c>
      <c r="B1132" s="16" t="s">
        <v>31</v>
      </c>
      <c r="C1132" s="12">
        <v>55</v>
      </c>
      <c r="D1132" s="12"/>
      <c r="E1132" s="11"/>
    </row>
    <row r="1133" spans="1:5" ht="12.75" x14ac:dyDescent="0.2">
      <c r="A1133" s="16" t="s">
        <v>39</v>
      </c>
      <c r="B1133" s="16" t="s">
        <v>32</v>
      </c>
      <c r="C1133" s="12">
        <v>55</v>
      </c>
      <c r="D1133" s="12"/>
      <c r="E1133" s="11"/>
    </row>
    <row r="1134" spans="1:5" ht="12.75" x14ac:dyDescent="0.2">
      <c r="A1134" s="16" t="s">
        <v>39</v>
      </c>
      <c r="B1134" s="16" t="s">
        <v>32</v>
      </c>
      <c r="C1134" s="12">
        <v>55</v>
      </c>
      <c r="D1134" s="12"/>
      <c r="E1134" s="11"/>
    </row>
    <row r="1135" spans="1:5" ht="12.75" x14ac:dyDescent="0.2">
      <c r="A1135" s="16" t="s">
        <v>39</v>
      </c>
      <c r="B1135" s="16" t="s">
        <v>32</v>
      </c>
      <c r="C1135" s="12">
        <v>55</v>
      </c>
      <c r="D1135" s="12"/>
      <c r="E1135" s="11"/>
    </row>
    <row r="1136" spans="1:5" ht="12.75" x14ac:dyDescent="0.2">
      <c r="A1136" s="16" t="s">
        <v>39</v>
      </c>
      <c r="B1136" s="16" t="s">
        <v>33</v>
      </c>
      <c r="C1136" s="12">
        <v>55</v>
      </c>
      <c r="D1136" s="12"/>
      <c r="E1136" s="11"/>
    </row>
    <row r="1137" spans="1:5" ht="12.75" x14ac:dyDescent="0.2">
      <c r="A1137" s="16" t="s">
        <v>39</v>
      </c>
      <c r="B1137" s="16" t="s">
        <v>33</v>
      </c>
      <c r="C1137" s="12">
        <v>55</v>
      </c>
      <c r="D1137" s="12"/>
      <c r="E1137" s="11"/>
    </row>
    <row r="1138" spans="1:5" ht="12.75" x14ac:dyDescent="0.2">
      <c r="A1138" s="16" t="s">
        <v>39</v>
      </c>
      <c r="B1138" s="16" t="s">
        <v>33</v>
      </c>
      <c r="C1138" s="12">
        <v>55</v>
      </c>
      <c r="D1138" s="12"/>
      <c r="E1138" s="11"/>
    </row>
    <row r="1139" spans="1:5" ht="12.75" x14ac:dyDescent="0.2">
      <c r="A1139" s="16" t="s">
        <v>39</v>
      </c>
      <c r="B1139" s="16" t="s">
        <v>34</v>
      </c>
      <c r="C1139" s="12">
        <v>55</v>
      </c>
      <c r="D1139" s="12"/>
      <c r="E1139" s="11"/>
    </row>
    <row r="1140" spans="1:5" ht="12.75" x14ac:dyDescent="0.2">
      <c r="A1140" s="16" t="s">
        <v>39</v>
      </c>
      <c r="B1140" s="16" t="s">
        <v>34</v>
      </c>
      <c r="C1140" s="12">
        <v>55</v>
      </c>
      <c r="D1140" s="12"/>
      <c r="E1140" s="11"/>
    </row>
    <row r="1141" spans="1:5" ht="12.75" x14ac:dyDescent="0.2">
      <c r="A1141" s="16" t="s">
        <v>39</v>
      </c>
      <c r="B1141" s="16" t="s">
        <v>34</v>
      </c>
      <c r="C1141" s="12">
        <v>55</v>
      </c>
      <c r="D1141" s="12"/>
      <c r="E1141" s="11"/>
    </row>
    <row r="1142" spans="1:5" ht="12.75" x14ac:dyDescent="0.2">
      <c r="A1142" s="16" t="s">
        <v>39</v>
      </c>
      <c r="B1142" s="16" t="s">
        <v>35</v>
      </c>
      <c r="C1142" s="12">
        <v>55</v>
      </c>
      <c r="D1142" s="12"/>
      <c r="E1142" s="11"/>
    </row>
    <row r="1143" spans="1:5" ht="12.75" x14ac:dyDescent="0.2">
      <c r="A1143" s="16" t="s">
        <v>39</v>
      </c>
      <c r="B1143" s="17" t="s">
        <v>35</v>
      </c>
      <c r="C1143" s="12">
        <v>55</v>
      </c>
      <c r="D1143" s="12"/>
      <c r="E1143" s="11"/>
    </row>
    <row r="1144" spans="1:5" ht="12.75" x14ac:dyDescent="0.2">
      <c r="A1144" s="16" t="s">
        <v>39</v>
      </c>
      <c r="B1144" s="17" t="s">
        <v>35</v>
      </c>
      <c r="C1144" s="12">
        <v>55</v>
      </c>
      <c r="D1144" s="12"/>
      <c r="E1144" s="11"/>
    </row>
    <row r="1145" spans="1:5" ht="12.75" x14ac:dyDescent="0.2">
      <c r="A1145" s="16" t="s">
        <v>39</v>
      </c>
      <c r="B1145" s="17" t="s">
        <v>36</v>
      </c>
      <c r="C1145" s="12">
        <v>55</v>
      </c>
      <c r="D1145" s="12"/>
      <c r="E1145" s="11"/>
    </row>
    <row r="1146" spans="1:5" ht="12.75" x14ac:dyDescent="0.2">
      <c r="A1146" s="16" t="s">
        <v>39</v>
      </c>
      <c r="B1146" s="17" t="s">
        <v>36</v>
      </c>
      <c r="C1146" s="12">
        <v>55</v>
      </c>
      <c r="D1146" s="12"/>
      <c r="E1146" s="11"/>
    </row>
    <row r="1147" spans="1:5" ht="12.75" x14ac:dyDescent="0.2">
      <c r="A1147" s="16" t="s">
        <v>39</v>
      </c>
      <c r="B1147" s="17" t="s">
        <v>36</v>
      </c>
      <c r="C1147" s="12">
        <v>55</v>
      </c>
      <c r="D1147" s="12"/>
      <c r="E1147" s="11"/>
    </row>
    <row r="1148" spans="1:5" ht="12.75" x14ac:dyDescent="0.2">
      <c r="A1148" s="16" t="s">
        <v>39</v>
      </c>
      <c r="B1148" s="17" t="s">
        <v>37</v>
      </c>
      <c r="C1148" s="12">
        <v>55</v>
      </c>
      <c r="D1148" s="12"/>
      <c r="E1148" s="11"/>
    </row>
    <row r="1149" spans="1:5" ht="12.75" x14ac:dyDescent="0.2">
      <c r="A1149" s="16" t="s">
        <v>39</v>
      </c>
      <c r="B1149" s="17" t="s">
        <v>37</v>
      </c>
      <c r="C1149" s="12">
        <v>55</v>
      </c>
      <c r="D1149" s="12"/>
      <c r="E1149" s="11"/>
    </row>
    <row r="1150" spans="1:5" ht="12.75" x14ac:dyDescent="0.2">
      <c r="A1150" s="16" t="s">
        <v>39</v>
      </c>
      <c r="B1150" s="17" t="s">
        <v>37</v>
      </c>
      <c r="C1150" s="12">
        <v>55</v>
      </c>
      <c r="D1150" s="12"/>
      <c r="E1150" s="11"/>
    </row>
    <row r="1151" spans="1:5" ht="12.75" x14ac:dyDescent="0.2">
      <c r="A1151" s="16" t="s">
        <v>39</v>
      </c>
      <c r="B1151" s="17" t="s">
        <v>38</v>
      </c>
      <c r="C1151" s="12">
        <v>55</v>
      </c>
      <c r="D1151" s="12"/>
      <c r="E1151" s="11"/>
    </row>
    <row r="1152" spans="1:5" ht="12.75" x14ac:dyDescent="0.2">
      <c r="A1152" s="16" t="s">
        <v>39</v>
      </c>
      <c r="B1152" s="17" t="s">
        <v>38</v>
      </c>
      <c r="C1152" s="12">
        <v>55</v>
      </c>
      <c r="D1152" s="12"/>
      <c r="E1152" s="11"/>
    </row>
    <row r="1153" spans="1:5" ht="12.75" x14ac:dyDescent="0.2">
      <c r="A1153" s="16" t="s">
        <v>39</v>
      </c>
      <c r="B1153" s="17" t="s">
        <v>38</v>
      </c>
      <c r="C1153" s="12">
        <v>55</v>
      </c>
      <c r="D1153" s="12"/>
      <c r="E1153" s="11"/>
    </row>
    <row r="1154" spans="1:5" ht="12.75" x14ac:dyDescent="0.2">
      <c r="A1154" s="11" t="s">
        <v>21</v>
      </c>
      <c r="B1154" s="11" t="s">
        <v>22</v>
      </c>
      <c r="C1154" s="12">
        <v>60</v>
      </c>
      <c r="D1154" s="12"/>
      <c r="E1154" s="11"/>
    </row>
    <row r="1155" spans="1:5" ht="12.75" x14ac:dyDescent="0.2">
      <c r="A1155" s="11" t="s">
        <v>21</v>
      </c>
      <c r="B1155" s="11" t="s">
        <v>22</v>
      </c>
      <c r="C1155" s="12">
        <v>60</v>
      </c>
      <c r="D1155" s="12"/>
      <c r="E1155" s="11"/>
    </row>
    <row r="1156" spans="1:5" ht="12.75" x14ac:dyDescent="0.2">
      <c r="A1156" s="11" t="s">
        <v>21</v>
      </c>
      <c r="B1156" s="11" t="s">
        <v>22</v>
      </c>
      <c r="C1156" s="12">
        <v>60</v>
      </c>
      <c r="D1156" s="12"/>
      <c r="E1156" s="11"/>
    </row>
    <row r="1157" spans="1:5" ht="12.75" x14ac:dyDescent="0.2">
      <c r="A1157" s="11" t="s">
        <v>21</v>
      </c>
      <c r="B1157" s="11" t="s">
        <v>24</v>
      </c>
      <c r="C1157" s="12">
        <v>60</v>
      </c>
      <c r="D1157" s="12"/>
      <c r="E1157" s="11"/>
    </row>
    <row r="1158" spans="1:5" ht="12.75" x14ac:dyDescent="0.2">
      <c r="A1158" s="11" t="s">
        <v>21</v>
      </c>
      <c r="B1158" s="11" t="s">
        <v>24</v>
      </c>
      <c r="C1158" s="12">
        <v>60</v>
      </c>
      <c r="D1158" s="12"/>
      <c r="E1158" s="11"/>
    </row>
    <row r="1159" spans="1:5" ht="12.75" x14ac:dyDescent="0.2">
      <c r="A1159" s="11" t="s">
        <v>21</v>
      </c>
      <c r="B1159" s="11" t="s">
        <v>24</v>
      </c>
      <c r="C1159" s="12">
        <v>60</v>
      </c>
      <c r="D1159" s="12"/>
      <c r="E1159" s="11"/>
    </row>
    <row r="1160" spans="1:5" ht="12.75" x14ac:dyDescent="0.2">
      <c r="A1160" s="11" t="s">
        <v>21</v>
      </c>
      <c r="B1160" s="11" t="s">
        <v>25</v>
      </c>
      <c r="C1160" s="12">
        <v>60</v>
      </c>
      <c r="D1160" s="12"/>
      <c r="E1160" s="11"/>
    </row>
    <row r="1161" spans="1:5" ht="12.75" x14ac:dyDescent="0.2">
      <c r="A1161" s="11" t="s">
        <v>21</v>
      </c>
      <c r="B1161" s="11" t="s">
        <v>25</v>
      </c>
      <c r="C1161" s="12">
        <v>60</v>
      </c>
      <c r="D1161" s="12"/>
      <c r="E1161" s="11"/>
    </row>
    <row r="1162" spans="1:5" ht="12.75" x14ac:dyDescent="0.2">
      <c r="A1162" s="11" t="s">
        <v>21</v>
      </c>
      <c r="B1162" s="11" t="s">
        <v>25</v>
      </c>
      <c r="C1162" s="12">
        <v>60</v>
      </c>
      <c r="D1162" s="12"/>
      <c r="E1162" s="11"/>
    </row>
    <row r="1163" spans="1:5" ht="12.75" x14ac:dyDescent="0.2">
      <c r="A1163" s="11" t="s">
        <v>21</v>
      </c>
      <c r="B1163" s="11" t="s">
        <v>26</v>
      </c>
      <c r="C1163" s="12">
        <v>60</v>
      </c>
      <c r="D1163" s="12"/>
      <c r="E1163" s="11"/>
    </row>
    <row r="1164" spans="1:5" ht="12.75" x14ac:dyDescent="0.2">
      <c r="A1164" s="11" t="s">
        <v>21</v>
      </c>
      <c r="B1164" s="11" t="s">
        <v>26</v>
      </c>
      <c r="C1164" s="12">
        <v>60</v>
      </c>
      <c r="D1164" s="12"/>
      <c r="E1164" s="11"/>
    </row>
    <row r="1165" spans="1:5" ht="12.75" x14ac:dyDescent="0.2">
      <c r="A1165" s="11" t="s">
        <v>21</v>
      </c>
      <c r="B1165" s="11" t="s">
        <v>26</v>
      </c>
      <c r="C1165" s="12">
        <v>60</v>
      </c>
      <c r="D1165" s="12"/>
      <c r="E1165" s="11"/>
    </row>
    <row r="1166" spans="1:5" ht="12.75" x14ac:dyDescent="0.2">
      <c r="A1166" s="11" t="s">
        <v>21</v>
      </c>
      <c r="B1166" s="11" t="s">
        <v>27</v>
      </c>
      <c r="C1166" s="12">
        <v>60</v>
      </c>
      <c r="D1166" s="12"/>
      <c r="E1166" s="11"/>
    </row>
    <row r="1167" spans="1:5" ht="12.75" x14ac:dyDescent="0.2">
      <c r="A1167" s="11" t="s">
        <v>21</v>
      </c>
      <c r="B1167" s="11" t="s">
        <v>27</v>
      </c>
      <c r="C1167" s="12">
        <v>60</v>
      </c>
      <c r="D1167" s="12"/>
      <c r="E1167" s="11"/>
    </row>
    <row r="1168" spans="1:5" ht="12.75" x14ac:dyDescent="0.2">
      <c r="A1168" s="11" t="s">
        <v>21</v>
      </c>
      <c r="B1168" s="11" t="s">
        <v>27</v>
      </c>
      <c r="C1168" s="12">
        <v>60</v>
      </c>
      <c r="D1168" s="12"/>
      <c r="E1168" s="11"/>
    </row>
    <row r="1169" spans="1:5" ht="12.75" x14ac:dyDescent="0.2">
      <c r="A1169" s="11" t="s">
        <v>21</v>
      </c>
      <c r="B1169" s="11" t="s">
        <v>28</v>
      </c>
      <c r="C1169" s="12">
        <v>60</v>
      </c>
      <c r="D1169" s="12"/>
      <c r="E1169" s="11"/>
    </row>
    <row r="1170" spans="1:5" ht="12.75" x14ac:dyDescent="0.2">
      <c r="A1170" s="11" t="s">
        <v>21</v>
      </c>
      <c r="B1170" s="11" t="s">
        <v>28</v>
      </c>
      <c r="C1170" s="12">
        <v>60</v>
      </c>
      <c r="D1170" s="12"/>
      <c r="E1170" s="11"/>
    </row>
    <row r="1171" spans="1:5" ht="12.75" x14ac:dyDescent="0.2">
      <c r="A1171" s="11" t="s">
        <v>21</v>
      </c>
      <c r="B1171" s="11" t="s">
        <v>28</v>
      </c>
      <c r="C1171" s="12">
        <v>60</v>
      </c>
      <c r="D1171" s="12"/>
      <c r="E1171" s="11"/>
    </row>
    <row r="1172" spans="1:5" ht="12.75" x14ac:dyDescent="0.2">
      <c r="A1172" s="11" t="s">
        <v>21</v>
      </c>
      <c r="B1172" s="11" t="s">
        <v>29</v>
      </c>
      <c r="C1172" s="12">
        <v>60</v>
      </c>
      <c r="D1172" s="12"/>
      <c r="E1172" s="11"/>
    </row>
    <row r="1173" spans="1:5" ht="12.75" x14ac:dyDescent="0.2">
      <c r="A1173" s="11" t="s">
        <v>21</v>
      </c>
      <c r="B1173" s="11" t="s">
        <v>29</v>
      </c>
      <c r="C1173" s="12">
        <v>60</v>
      </c>
      <c r="D1173" s="12"/>
      <c r="E1173" s="11"/>
    </row>
    <row r="1174" spans="1:5" ht="12.75" x14ac:dyDescent="0.2">
      <c r="A1174" s="11" t="s">
        <v>21</v>
      </c>
      <c r="B1174" s="11" t="s">
        <v>29</v>
      </c>
      <c r="C1174" s="12">
        <v>60</v>
      </c>
      <c r="D1174" s="12"/>
      <c r="E1174" s="11"/>
    </row>
    <row r="1175" spans="1:5" ht="12.75" x14ac:dyDescent="0.2">
      <c r="A1175" s="11" t="s">
        <v>21</v>
      </c>
      <c r="B1175" s="11" t="s">
        <v>30</v>
      </c>
      <c r="C1175" s="12">
        <v>60</v>
      </c>
      <c r="D1175" s="12"/>
      <c r="E1175" s="11"/>
    </row>
    <row r="1176" spans="1:5" ht="12.75" x14ac:dyDescent="0.2">
      <c r="A1176" s="11" t="s">
        <v>21</v>
      </c>
      <c r="B1176" s="11" t="s">
        <v>30</v>
      </c>
      <c r="C1176" s="12">
        <v>60</v>
      </c>
      <c r="D1176" s="12"/>
      <c r="E1176" s="11"/>
    </row>
    <row r="1177" spans="1:5" ht="12.75" x14ac:dyDescent="0.2">
      <c r="A1177" s="11" t="s">
        <v>21</v>
      </c>
      <c r="B1177" s="11" t="s">
        <v>30</v>
      </c>
      <c r="C1177" s="12">
        <v>60</v>
      </c>
      <c r="D1177" s="12"/>
      <c r="E1177" s="11"/>
    </row>
    <row r="1178" spans="1:5" ht="12.75" x14ac:dyDescent="0.2">
      <c r="A1178" s="11" t="s">
        <v>21</v>
      </c>
      <c r="B1178" s="11" t="s">
        <v>31</v>
      </c>
      <c r="C1178" s="12">
        <v>60</v>
      </c>
      <c r="D1178" s="12"/>
      <c r="E1178" s="11"/>
    </row>
    <row r="1179" spans="1:5" ht="12.75" x14ac:dyDescent="0.2">
      <c r="A1179" s="11" t="s">
        <v>21</v>
      </c>
      <c r="B1179" s="11" t="s">
        <v>31</v>
      </c>
      <c r="C1179" s="12">
        <v>60</v>
      </c>
      <c r="D1179" s="12"/>
      <c r="E1179" s="11"/>
    </row>
    <row r="1180" spans="1:5" ht="12.75" x14ac:dyDescent="0.2">
      <c r="A1180" s="11" t="s">
        <v>21</v>
      </c>
      <c r="B1180" s="11" t="s">
        <v>31</v>
      </c>
      <c r="C1180" s="12">
        <v>60</v>
      </c>
      <c r="D1180" s="12"/>
      <c r="E1180" s="11"/>
    </row>
    <row r="1181" spans="1:5" ht="12.75" x14ac:dyDescent="0.2">
      <c r="A1181" s="11" t="s">
        <v>21</v>
      </c>
      <c r="B1181" s="11" t="s">
        <v>32</v>
      </c>
      <c r="C1181" s="12">
        <v>60</v>
      </c>
      <c r="D1181" s="12"/>
      <c r="E1181" s="11"/>
    </row>
    <row r="1182" spans="1:5" ht="12.75" x14ac:dyDescent="0.2">
      <c r="A1182" s="11" t="s">
        <v>21</v>
      </c>
      <c r="B1182" s="11" t="s">
        <v>32</v>
      </c>
      <c r="C1182" s="12">
        <v>60</v>
      </c>
      <c r="D1182" s="12"/>
      <c r="E1182" s="11"/>
    </row>
    <row r="1183" spans="1:5" ht="12.75" x14ac:dyDescent="0.2">
      <c r="A1183" s="11" t="s">
        <v>21</v>
      </c>
      <c r="B1183" s="11" t="s">
        <v>32</v>
      </c>
      <c r="C1183" s="12">
        <v>60</v>
      </c>
      <c r="D1183" s="12"/>
      <c r="E1183" s="11"/>
    </row>
    <row r="1184" spans="1:5" ht="12.75" x14ac:dyDescent="0.2">
      <c r="A1184" s="11" t="s">
        <v>21</v>
      </c>
      <c r="B1184" s="11" t="s">
        <v>33</v>
      </c>
      <c r="C1184" s="12">
        <v>60</v>
      </c>
      <c r="D1184" s="12"/>
      <c r="E1184" s="11"/>
    </row>
    <row r="1185" spans="1:5" ht="12.75" x14ac:dyDescent="0.2">
      <c r="A1185" s="11" t="s">
        <v>21</v>
      </c>
      <c r="B1185" s="11" t="s">
        <v>33</v>
      </c>
      <c r="C1185" s="12">
        <v>60</v>
      </c>
      <c r="D1185" s="12"/>
      <c r="E1185" s="11"/>
    </row>
    <row r="1186" spans="1:5" ht="12.75" x14ac:dyDescent="0.2">
      <c r="A1186" s="11" t="s">
        <v>21</v>
      </c>
      <c r="B1186" s="11" t="s">
        <v>33</v>
      </c>
      <c r="C1186" s="12">
        <v>60</v>
      </c>
      <c r="D1186" s="12"/>
      <c r="E1186" s="11"/>
    </row>
    <row r="1187" spans="1:5" ht="12.75" x14ac:dyDescent="0.2">
      <c r="A1187" s="11" t="s">
        <v>21</v>
      </c>
      <c r="B1187" s="11" t="s">
        <v>34</v>
      </c>
      <c r="C1187" s="12">
        <v>60</v>
      </c>
      <c r="D1187" s="12"/>
      <c r="E1187" s="11"/>
    </row>
    <row r="1188" spans="1:5" ht="12.75" x14ac:dyDescent="0.2">
      <c r="A1188" s="11" t="s">
        <v>21</v>
      </c>
      <c r="B1188" s="11" t="s">
        <v>34</v>
      </c>
      <c r="C1188" s="12">
        <v>60</v>
      </c>
      <c r="D1188" s="12"/>
      <c r="E1188" s="11"/>
    </row>
    <row r="1189" spans="1:5" ht="12.75" x14ac:dyDescent="0.2">
      <c r="A1189" s="11" t="s">
        <v>21</v>
      </c>
      <c r="B1189" s="11" t="s">
        <v>34</v>
      </c>
      <c r="C1189" s="12">
        <v>60</v>
      </c>
      <c r="D1189" s="12"/>
      <c r="E1189" s="11"/>
    </row>
    <row r="1190" spans="1:5" ht="12.75" x14ac:dyDescent="0.2">
      <c r="A1190" s="11" t="s">
        <v>21</v>
      </c>
      <c r="B1190" s="11" t="s">
        <v>35</v>
      </c>
      <c r="C1190" s="12">
        <v>60</v>
      </c>
      <c r="D1190" s="12"/>
      <c r="E1190" s="11"/>
    </row>
    <row r="1191" spans="1:5" ht="12.75" x14ac:dyDescent="0.2">
      <c r="A1191" s="11" t="s">
        <v>21</v>
      </c>
      <c r="B1191" s="15" t="s">
        <v>35</v>
      </c>
      <c r="C1191" s="12">
        <v>60</v>
      </c>
      <c r="D1191" s="12"/>
      <c r="E1191" s="11"/>
    </row>
    <row r="1192" spans="1:5" ht="12.75" x14ac:dyDescent="0.2">
      <c r="A1192" s="11" t="s">
        <v>21</v>
      </c>
      <c r="B1192" s="15" t="s">
        <v>35</v>
      </c>
      <c r="C1192" s="12">
        <v>60</v>
      </c>
      <c r="D1192" s="12"/>
      <c r="E1192" s="11"/>
    </row>
    <row r="1193" spans="1:5" ht="12.75" x14ac:dyDescent="0.2">
      <c r="A1193" s="11" t="s">
        <v>21</v>
      </c>
      <c r="B1193" s="15" t="s">
        <v>36</v>
      </c>
      <c r="C1193" s="12">
        <v>60</v>
      </c>
      <c r="D1193" s="12"/>
      <c r="E1193" s="11"/>
    </row>
    <row r="1194" spans="1:5" ht="12.75" x14ac:dyDescent="0.2">
      <c r="A1194" s="11" t="s">
        <v>21</v>
      </c>
      <c r="B1194" s="15" t="s">
        <v>36</v>
      </c>
      <c r="C1194" s="12">
        <v>60</v>
      </c>
      <c r="D1194" s="12"/>
      <c r="E1194" s="11"/>
    </row>
    <row r="1195" spans="1:5" ht="12.75" x14ac:dyDescent="0.2">
      <c r="A1195" s="11" t="s">
        <v>21</v>
      </c>
      <c r="B1195" s="15" t="s">
        <v>36</v>
      </c>
      <c r="C1195" s="12">
        <v>60</v>
      </c>
      <c r="D1195" s="12"/>
      <c r="E1195" s="11"/>
    </row>
    <row r="1196" spans="1:5" ht="12.75" x14ac:dyDescent="0.2">
      <c r="A1196" s="11" t="s">
        <v>21</v>
      </c>
      <c r="B1196" s="15" t="s">
        <v>37</v>
      </c>
      <c r="C1196" s="12">
        <v>60</v>
      </c>
      <c r="D1196" s="12"/>
      <c r="E1196" s="11"/>
    </row>
    <row r="1197" spans="1:5" ht="12.75" x14ac:dyDescent="0.2">
      <c r="A1197" s="11" t="s">
        <v>21</v>
      </c>
      <c r="B1197" s="15" t="s">
        <v>37</v>
      </c>
      <c r="C1197" s="12">
        <v>60</v>
      </c>
      <c r="D1197" s="12"/>
      <c r="E1197" s="11"/>
    </row>
    <row r="1198" spans="1:5" ht="12.75" x14ac:dyDescent="0.2">
      <c r="A1198" s="11" t="s">
        <v>21</v>
      </c>
      <c r="B1198" s="15" t="s">
        <v>37</v>
      </c>
      <c r="C1198" s="12">
        <v>60</v>
      </c>
      <c r="D1198" s="12"/>
      <c r="E1198" s="11"/>
    </row>
    <row r="1199" spans="1:5" ht="12.75" x14ac:dyDescent="0.2">
      <c r="A1199" s="11" t="s">
        <v>21</v>
      </c>
      <c r="B1199" s="15" t="s">
        <v>38</v>
      </c>
      <c r="C1199" s="12">
        <v>60</v>
      </c>
      <c r="D1199" s="12"/>
      <c r="E1199" s="11"/>
    </row>
    <row r="1200" spans="1:5" ht="12.75" x14ac:dyDescent="0.2">
      <c r="A1200" s="11" t="s">
        <v>21</v>
      </c>
      <c r="B1200" s="15" t="s">
        <v>38</v>
      </c>
      <c r="C1200" s="12">
        <v>60</v>
      </c>
      <c r="D1200" s="12"/>
      <c r="E1200" s="11"/>
    </row>
    <row r="1201" spans="1:5" ht="12.75" x14ac:dyDescent="0.2">
      <c r="A1201" s="11" t="s">
        <v>21</v>
      </c>
      <c r="B1201" s="15" t="s">
        <v>38</v>
      </c>
      <c r="C1201" s="12">
        <v>60</v>
      </c>
      <c r="D1201" s="12"/>
      <c r="E1201" s="11"/>
    </row>
    <row r="1202" spans="1:5" ht="12.75" x14ac:dyDescent="0.2">
      <c r="A1202" s="16" t="s">
        <v>39</v>
      </c>
      <c r="B1202" s="16" t="s">
        <v>22</v>
      </c>
      <c r="C1202" s="12">
        <v>60</v>
      </c>
      <c r="D1202" s="12"/>
      <c r="E1202" s="11"/>
    </row>
    <row r="1203" spans="1:5" ht="12.75" x14ac:dyDescent="0.2">
      <c r="A1203" s="16" t="s">
        <v>39</v>
      </c>
      <c r="B1203" s="16" t="s">
        <v>22</v>
      </c>
      <c r="C1203" s="12">
        <v>60</v>
      </c>
      <c r="D1203" s="12"/>
      <c r="E1203" s="11"/>
    </row>
    <row r="1204" spans="1:5" ht="12.75" x14ac:dyDescent="0.2">
      <c r="A1204" s="16" t="s">
        <v>39</v>
      </c>
      <c r="B1204" s="16" t="s">
        <v>22</v>
      </c>
      <c r="C1204" s="12">
        <v>60</v>
      </c>
      <c r="D1204" s="12"/>
      <c r="E1204" s="11"/>
    </row>
    <row r="1205" spans="1:5" ht="12.75" x14ac:dyDescent="0.2">
      <c r="A1205" s="16" t="s">
        <v>39</v>
      </c>
      <c r="B1205" s="16" t="s">
        <v>24</v>
      </c>
      <c r="C1205" s="12">
        <v>60</v>
      </c>
      <c r="D1205" s="12"/>
      <c r="E1205" s="11"/>
    </row>
    <row r="1206" spans="1:5" ht="12.75" x14ac:dyDescent="0.2">
      <c r="A1206" s="16" t="s">
        <v>39</v>
      </c>
      <c r="B1206" s="16" t="s">
        <v>24</v>
      </c>
      <c r="C1206" s="12">
        <v>60</v>
      </c>
      <c r="D1206" s="12"/>
      <c r="E1206" s="11"/>
    </row>
    <row r="1207" spans="1:5" ht="12.75" x14ac:dyDescent="0.2">
      <c r="A1207" s="16" t="s">
        <v>39</v>
      </c>
      <c r="B1207" s="16" t="s">
        <v>24</v>
      </c>
      <c r="C1207" s="12">
        <v>60</v>
      </c>
      <c r="D1207" s="12"/>
      <c r="E1207" s="11"/>
    </row>
    <row r="1208" spans="1:5" ht="12.75" x14ac:dyDescent="0.2">
      <c r="A1208" s="16" t="s">
        <v>39</v>
      </c>
      <c r="B1208" s="16" t="s">
        <v>25</v>
      </c>
      <c r="C1208" s="12">
        <v>60</v>
      </c>
      <c r="D1208" s="12"/>
      <c r="E1208" s="11"/>
    </row>
    <row r="1209" spans="1:5" ht="12.75" x14ac:dyDescent="0.2">
      <c r="A1209" s="16" t="s">
        <v>39</v>
      </c>
      <c r="B1209" s="16" t="s">
        <v>25</v>
      </c>
      <c r="C1209" s="12">
        <v>60</v>
      </c>
      <c r="D1209" s="12"/>
      <c r="E1209" s="11"/>
    </row>
    <row r="1210" spans="1:5" ht="12.75" x14ac:dyDescent="0.2">
      <c r="A1210" s="16" t="s">
        <v>39</v>
      </c>
      <c r="B1210" s="16" t="s">
        <v>25</v>
      </c>
      <c r="C1210" s="12">
        <v>60</v>
      </c>
      <c r="D1210" s="12"/>
      <c r="E1210" s="11"/>
    </row>
    <row r="1211" spans="1:5" ht="12.75" x14ac:dyDescent="0.2">
      <c r="A1211" s="16" t="s">
        <v>39</v>
      </c>
      <c r="B1211" s="16" t="s">
        <v>26</v>
      </c>
      <c r="C1211" s="12">
        <v>60</v>
      </c>
      <c r="D1211" s="12"/>
      <c r="E1211" s="11"/>
    </row>
    <row r="1212" spans="1:5" ht="12.75" x14ac:dyDescent="0.2">
      <c r="A1212" s="16" t="s">
        <v>39</v>
      </c>
      <c r="B1212" s="16" t="s">
        <v>26</v>
      </c>
      <c r="C1212" s="12">
        <v>60</v>
      </c>
      <c r="D1212" s="12"/>
      <c r="E1212" s="11"/>
    </row>
    <row r="1213" spans="1:5" ht="12.75" x14ac:dyDescent="0.2">
      <c r="A1213" s="16" t="s">
        <v>39</v>
      </c>
      <c r="B1213" s="16" t="s">
        <v>26</v>
      </c>
      <c r="C1213" s="12">
        <v>60</v>
      </c>
      <c r="D1213" s="12"/>
      <c r="E1213" s="11"/>
    </row>
    <row r="1214" spans="1:5" ht="12.75" x14ac:dyDescent="0.2">
      <c r="A1214" s="16" t="s">
        <v>39</v>
      </c>
      <c r="B1214" s="16" t="s">
        <v>27</v>
      </c>
      <c r="C1214" s="12">
        <v>60</v>
      </c>
      <c r="D1214" s="12"/>
      <c r="E1214" s="11"/>
    </row>
    <row r="1215" spans="1:5" ht="12.75" x14ac:dyDescent="0.2">
      <c r="A1215" s="16" t="s">
        <v>39</v>
      </c>
      <c r="B1215" s="16" t="s">
        <v>27</v>
      </c>
      <c r="C1215" s="12">
        <v>60</v>
      </c>
      <c r="D1215" s="12"/>
      <c r="E1215" s="11"/>
    </row>
    <row r="1216" spans="1:5" ht="12.75" x14ac:dyDescent="0.2">
      <c r="A1216" s="16" t="s">
        <v>39</v>
      </c>
      <c r="B1216" s="16" t="s">
        <v>27</v>
      </c>
      <c r="C1216" s="12">
        <v>60</v>
      </c>
      <c r="D1216" s="12"/>
      <c r="E1216" s="11"/>
    </row>
    <row r="1217" spans="1:5" ht="12.75" x14ac:dyDescent="0.2">
      <c r="A1217" s="16" t="s">
        <v>39</v>
      </c>
      <c r="B1217" s="16" t="s">
        <v>28</v>
      </c>
      <c r="C1217" s="12">
        <v>60</v>
      </c>
      <c r="D1217" s="12"/>
      <c r="E1217" s="11"/>
    </row>
    <row r="1218" spans="1:5" ht="12.75" x14ac:dyDescent="0.2">
      <c r="A1218" s="16" t="s">
        <v>39</v>
      </c>
      <c r="B1218" s="16" t="s">
        <v>28</v>
      </c>
      <c r="C1218" s="12">
        <v>60</v>
      </c>
      <c r="D1218" s="12"/>
      <c r="E1218" s="11"/>
    </row>
    <row r="1219" spans="1:5" ht="12.75" x14ac:dyDescent="0.2">
      <c r="A1219" s="16" t="s">
        <v>39</v>
      </c>
      <c r="B1219" s="16" t="s">
        <v>28</v>
      </c>
      <c r="C1219" s="12">
        <v>60</v>
      </c>
      <c r="D1219" s="12"/>
      <c r="E1219" s="11"/>
    </row>
    <row r="1220" spans="1:5" ht="12.75" x14ac:dyDescent="0.2">
      <c r="A1220" s="16" t="s">
        <v>39</v>
      </c>
      <c r="B1220" s="16" t="s">
        <v>29</v>
      </c>
      <c r="C1220" s="12">
        <v>60</v>
      </c>
      <c r="D1220" s="12"/>
      <c r="E1220" s="11"/>
    </row>
    <row r="1221" spans="1:5" ht="12.75" x14ac:dyDescent="0.2">
      <c r="A1221" s="16" t="s">
        <v>39</v>
      </c>
      <c r="B1221" s="16" t="s">
        <v>29</v>
      </c>
      <c r="C1221" s="12">
        <v>60</v>
      </c>
      <c r="D1221" s="12"/>
      <c r="E1221" s="11"/>
    </row>
    <row r="1222" spans="1:5" ht="12.75" x14ac:dyDescent="0.2">
      <c r="A1222" s="16" t="s">
        <v>39</v>
      </c>
      <c r="B1222" s="16" t="s">
        <v>29</v>
      </c>
      <c r="C1222" s="12">
        <v>60</v>
      </c>
      <c r="D1222" s="12"/>
      <c r="E1222" s="11"/>
    </row>
    <row r="1223" spans="1:5" ht="12.75" x14ac:dyDescent="0.2">
      <c r="A1223" s="16" t="s">
        <v>39</v>
      </c>
      <c r="B1223" s="16" t="s">
        <v>30</v>
      </c>
      <c r="C1223" s="12">
        <v>60</v>
      </c>
      <c r="D1223" s="12"/>
      <c r="E1223" s="11"/>
    </row>
    <row r="1224" spans="1:5" ht="12.75" x14ac:dyDescent="0.2">
      <c r="A1224" s="16" t="s">
        <v>39</v>
      </c>
      <c r="B1224" s="16" t="s">
        <v>30</v>
      </c>
      <c r="C1224" s="12">
        <v>60</v>
      </c>
      <c r="D1224" s="12"/>
      <c r="E1224" s="11"/>
    </row>
    <row r="1225" spans="1:5" ht="12.75" x14ac:dyDescent="0.2">
      <c r="A1225" s="16" t="s">
        <v>39</v>
      </c>
      <c r="B1225" s="16" t="s">
        <v>30</v>
      </c>
      <c r="C1225" s="12">
        <v>60</v>
      </c>
      <c r="D1225" s="12"/>
      <c r="E1225" s="11"/>
    </row>
    <row r="1226" spans="1:5" ht="12.75" x14ac:dyDescent="0.2">
      <c r="A1226" s="16" t="s">
        <v>39</v>
      </c>
      <c r="B1226" s="16" t="s">
        <v>31</v>
      </c>
      <c r="C1226" s="12">
        <v>60</v>
      </c>
      <c r="D1226" s="12"/>
      <c r="E1226" s="11"/>
    </row>
    <row r="1227" spans="1:5" ht="12.75" x14ac:dyDescent="0.2">
      <c r="A1227" s="16" t="s">
        <v>39</v>
      </c>
      <c r="B1227" s="16" t="s">
        <v>31</v>
      </c>
      <c r="C1227" s="12">
        <v>60</v>
      </c>
      <c r="D1227" s="12"/>
      <c r="E1227" s="11"/>
    </row>
    <row r="1228" spans="1:5" ht="12.75" x14ac:dyDescent="0.2">
      <c r="A1228" s="16" t="s">
        <v>39</v>
      </c>
      <c r="B1228" s="16" t="s">
        <v>31</v>
      </c>
      <c r="C1228" s="12">
        <v>60</v>
      </c>
      <c r="D1228" s="12"/>
      <c r="E1228" s="11"/>
    </row>
    <row r="1229" spans="1:5" ht="12.75" x14ac:dyDescent="0.2">
      <c r="A1229" s="16" t="s">
        <v>39</v>
      </c>
      <c r="B1229" s="16" t="s">
        <v>32</v>
      </c>
      <c r="C1229" s="12">
        <v>60</v>
      </c>
      <c r="D1229" s="12"/>
      <c r="E1229" s="11"/>
    </row>
    <row r="1230" spans="1:5" ht="12.75" x14ac:dyDescent="0.2">
      <c r="A1230" s="16" t="s">
        <v>39</v>
      </c>
      <c r="B1230" s="16" t="s">
        <v>32</v>
      </c>
      <c r="C1230" s="12">
        <v>60</v>
      </c>
      <c r="D1230" s="12"/>
      <c r="E1230" s="11"/>
    </row>
    <row r="1231" spans="1:5" ht="12.75" x14ac:dyDescent="0.2">
      <c r="A1231" s="16" t="s">
        <v>39</v>
      </c>
      <c r="B1231" s="16" t="s">
        <v>32</v>
      </c>
      <c r="C1231" s="12">
        <v>60</v>
      </c>
      <c r="D1231" s="12"/>
      <c r="E1231" s="11"/>
    </row>
    <row r="1232" spans="1:5" ht="12.75" x14ac:dyDescent="0.2">
      <c r="A1232" s="16" t="s">
        <v>39</v>
      </c>
      <c r="B1232" s="16" t="s">
        <v>33</v>
      </c>
      <c r="C1232" s="12">
        <v>60</v>
      </c>
      <c r="D1232" s="12"/>
      <c r="E1232" s="11"/>
    </row>
    <row r="1233" spans="1:5" ht="12.75" x14ac:dyDescent="0.2">
      <c r="A1233" s="16" t="s">
        <v>39</v>
      </c>
      <c r="B1233" s="16" t="s">
        <v>33</v>
      </c>
      <c r="C1233" s="12">
        <v>60</v>
      </c>
      <c r="D1233" s="12"/>
      <c r="E1233" s="11"/>
    </row>
    <row r="1234" spans="1:5" ht="12.75" x14ac:dyDescent="0.2">
      <c r="A1234" s="16" t="s">
        <v>39</v>
      </c>
      <c r="B1234" s="16" t="s">
        <v>33</v>
      </c>
      <c r="C1234" s="12">
        <v>60</v>
      </c>
      <c r="D1234" s="12"/>
      <c r="E1234" s="11"/>
    </row>
    <row r="1235" spans="1:5" ht="12.75" x14ac:dyDescent="0.2">
      <c r="A1235" s="16" t="s">
        <v>39</v>
      </c>
      <c r="B1235" s="16" t="s">
        <v>34</v>
      </c>
      <c r="C1235" s="12">
        <v>60</v>
      </c>
      <c r="D1235" s="12"/>
      <c r="E1235" s="11"/>
    </row>
    <row r="1236" spans="1:5" ht="12.75" x14ac:dyDescent="0.2">
      <c r="A1236" s="16" t="s">
        <v>39</v>
      </c>
      <c r="B1236" s="16" t="s">
        <v>34</v>
      </c>
      <c r="C1236" s="12">
        <v>60</v>
      </c>
      <c r="D1236" s="12"/>
      <c r="E1236" s="11"/>
    </row>
    <row r="1237" spans="1:5" ht="12.75" x14ac:dyDescent="0.2">
      <c r="A1237" s="16" t="s">
        <v>39</v>
      </c>
      <c r="B1237" s="16" t="s">
        <v>34</v>
      </c>
      <c r="C1237" s="12">
        <v>60</v>
      </c>
      <c r="D1237" s="12"/>
      <c r="E1237" s="11"/>
    </row>
    <row r="1238" spans="1:5" ht="12.75" x14ac:dyDescent="0.2">
      <c r="A1238" s="16" t="s">
        <v>39</v>
      </c>
      <c r="B1238" s="16" t="s">
        <v>35</v>
      </c>
      <c r="C1238" s="12">
        <v>60</v>
      </c>
      <c r="D1238" s="12"/>
      <c r="E1238" s="11"/>
    </row>
    <row r="1239" spans="1:5" ht="12.75" x14ac:dyDescent="0.2">
      <c r="A1239" s="16" t="s">
        <v>39</v>
      </c>
      <c r="B1239" s="17" t="s">
        <v>35</v>
      </c>
      <c r="C1239" s="12">
        <v>60</v>
      </c>
      <c r="D1239" s="12"/>
      <c r="E1239" s="11"/>
    </row>
    <row r="1240" spans="1:5" ht="12.75" x14ac:dyDescent="0.2">
      <c r="A1240" s="16" t="s">
        <v>39</v>
      </c>
      <c r="B1240" s="17" t="s">
        <v>35</v>
      </c>
      <c r="C1240" s="12">
        <v>60</v>
      </c>
      <c r="D1240" s="12"/>
      <c r="E1240" s="11"/>
    </row>
    <row r="1241" spans="1:5" ht="12.75" x14ac:dyDescent="0.2">
      <c r="A1241" s="16" t="s">
        <v>39</v>
      </c>
      <c r="B1241" s="17" t="s">
        <v>36</v>
      </c>
      <c r="C1241" s="12">
        <v>60</v>
      </c>
      <c r="D1241" s="12"/>
      <c r="E1241" s="11"/>
    </row>
    <row r="1242" spans="1:5" ht="12.75" x14ac:dyDescent="0.2">
      <c r="A1242" s="16" t="s">
        <v>39</v>
      </c>
      <c r="B1242" s="17" t="s">
        <v>36</v>
      </c>
      <c r="C1242" s="12">
        <v>60</v>
      </c>
      <c r="D1242" s="12"/>
      <c r="E1242" s="11"/>
    </row>
    <row r="1243" spans="1:5" ht="12.75" x14ac:dyDescent="0.2">
      <c r="A1243" s="16" t="s">
        <v>39</v>
      </c>
      <c r="B1243" s="17" t="s">
        <v>36</v>
      </c>
      <c r="C1243" s="12">
        <v>60</v>
      </c>
      <c r="D1243" s="12"/>
      <c r="E1243" s="11"/>
    </row>
    <row r="1244" spans="1:5" ht="12.75" x14ac:dyDescent="0.2">
      <c r="A1244" s="16" t="s">
        <v>39</v>
      </c>
      <c r="B1244" s="17" t="s">
        <v>37</v>
      </c>
      <c r="C1244" s="12">
        <v>60</v>
      </c>
      <c r="D1244" s="12"/>
      <c r="E1244" s="11"/>
    </row>
    <row r="1245" spans="1:5" ht="12.75" x14ac:dyDescent="0.2">
      <c r="A1245" s="16" t="s">
        <v>39</v>
      </c>
      <c r="B1245" s="17" t="s">
        <v>37</v>
      </c>
      <c r="C1245" s="12">
        <v>60</v>
      </c>
      <c r="D1245" s="12"/>
      <c r="E1245" s="11"/>
    </row>
    <row r="1246" spans="1:5" ht="12.75" x14ac:dyDescent="0.2">
      <c r="A1246" s="16" t="s">
        <v>39</v>
      </c>
      <c r="B1246" s="17" t="s">
        <v>37</v>
      </c>
      <c r="C1246" s="12">
        <v>60</v>
      </c>
      <c r="D1246" s="12"/>
      <c r="E1246" s="11"/>
    </row>
    <row r="1247" spans="1:5" ht="12.75" x14ac:dyDescent="0.2">
      <c r="A1247" s="16" t="s">
        <v>39</v>
      </c>
      <c r="B1247" s="17" t="s">
        <v>38</v>
      </c>
      <c r="C1247" s="12">
        <v>60</v>
      </c>
      <c r="D1247" s="12"/>
      <c r="E1247" s="11"/>
    </row>
    <row r="1248" spans="1:5" ht="12.75" x14ac:dyDescent="0.2">
      <c r="A1248" s="16" t="s">
        <v>39</v>
      </c>
      <c r="B1248" s="17" t="s">
        <v>38</v>
      </c>
      <c r="C1248" s="12">
        <v>60</v>
      </c>
      <c r="D1248" s="12"/>
      <c r="E1248" s="11"/>
    </row>
    <row r="1249" spans="1:5" ht="12.75" x14ac:dyDescent="0.2">
      <c r="A1249" s="16" t="s">
        <v>39</v>
      </c>
      <c r="B1249" s="17" t="s">
        <v>38</v>
      </c>
      <c r="C1249" s="12">
        <v>60</v>
      </c>
      <c r="D1249" s="12"/>
      <c r="E1249" s="11"/>
    </row>
  </sheetData>
  <autoFilter ref="A1:H1249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1"/>
  <sheetViews>
    <sheetView tabSelected="1" workbookViewId="0">
      <selection activeCell="F5" sqref="F5"/>
    </sheetView>
  </sheetViews>
  <sheetFormatPr defaultColWidth="14.42578125" defaultRowHeight="15.75" customHeight="1" x14ac:dyDescent="0.2"/>
  <cols>
    <col min="5" max="5" width="28.5703125" bestFit="1" customWidth="1"/>
    <col min="6" max="6" width="29.7109375" bestFit="1" customWidth="1"/>
  </cols>
  <sheetData>
    <row r="1" spans="1:7" ht="15.75" customHeight="1" x14ac:dyDescent="0.25">
      <c r="A1" s="18" t="s">
        <v>15</v>
      </c>
      <c r="B1" s="18" t="s">
        <v>40</v>
      </c>
      <c r="C1" s="19" t="s">
        <v>21</v>
      </c>
      <c r="D1" s="19" t="s">
        <v>39</v>
      </c>
      <c r="E1" s="18" t="s">
        <v>21</v>
      </c>
      <c r="F1" s="18" t="s">
        <v>39</v>
      </c>
      <c r="G1" s="18" t="s">
        <v>41</v>
      </c>
    </row>
    <row r="2" spans="1:7" ht="12.75" x14ac:dyDescent="0.2">
      <c r="A2" s="20" t="s">
        <v>24</v>
      </c>
      <c r="B2" s="20">
        <v>0</v>
      </c>
      <c r="C2" s="13">
        <v>3654866.6666666665</v>
      </c>
      <c r="D2" s="13">
        <v>3000531</v>
      </c>
      <c r="E2" s="22"/>
      <c r="F2" s="22"/>
      <c r="G2">
        <v>45</v>
      </c>
    </row>
    <row r="3" spans="1:7" ht="12.75" x14ac:dyDescent="0.2">
      <c r="A3" s="20" t="s">
        <v>24</v>
      </c>
      <c r="B3" s="20">
        <v>5</v>
      </c>
      <c r="C3" s="13">
        <v>4295292.666666667</v>
      </c>
      <c r="D3" s="13">
        <v>3662066.6666666665</v>
      </c>
      <c r="E3" s="22"/>
      <c r="F3" s="22"/>
    </row>
    <row r="4" spans="1:7" ht="12.75" x14ac:dyDescent="0.2">
      <c r="A4" s="20" t="s">
        <v>24</v>
      </c>
      <c r="B4" s="20">
        <v>10</v>
      </c>
      <c r="C4" s="13">
        <v>5448876.333333333</v>
      </c>
      <c r="D4" s="13">
        <v>4918775</v>
      </c>
    </row>
    <row r="5" spans="1:7" ht="12.75" x14ac:dyDescent="0.2">
      <c r="A5" s="20" t="s">
        <v>24</v>
      </c>
      <c r="B5" s="20">
        <v>15</v>
      </c>
      <c r="C5" s="13">
        <v>6828985.333333333</v>
      </c>
      <c r="D5" s="13">
        <v>6606461.333333333</v>
      </c>
    </row>
    <row r="6" spans="1:7" ht="12.75" x14ac:dyDescent="0.2">
      <c r="A6" s="20" t="s">
        <v>24</v>
      </c>
      <c r="B6" s="20">
        <v>20</v>
      </c>
      <c r="C6" s="13">
        <v>8529625.666666666</v>
      </c>
      <c r="D6" s="13">
        <v>8854083</v>
      </c>
    </row>
    <row r="7" spans="1:7" ht="12.75" x14ac:dyDescent="0.2">
      <c r="A7" s="20" t="s">
        <v>24</v>
      </c>
      <c r="B7" s="20">
        <v>25</v>
      </c>
      <c r="C7" s="13">
        <v>10393660.333333334</v>
      </c>
      <c r="D7" s="13">
        <v>11589214</v>
      </c>
    </row>
    <row r="8" spans="1:7" ht="12.75" x14ac:dyDescent="0.2">
      <c r="A8" s="20" t="s">
        <v>24</v>
      </c>
      <c r="B8" s="20">
        <v>30</v>
      </c>
      <c r="C8" s="13">
        <v>12369009</v>
      </c>
      <c r="D8" s="13">
        <v>14659263.333333334</v>
      </c>
    </row>
    <row r="9" spans="1:7" ht="12.75" x14ac:dyDescent="0.2">
      <c r="A9" s="20" t="s">
        <v>24</v>
      </c>
      <c r="B9" s="20">
        <v>35</v>
      </c>
      <c r="C9" s="13">
        <v>14507282</v>
      </c>
      <c r="D9" s="13">
        <v>18230509.333333332</v>
      </c>
    </row>
    <row r="10" spans="1:7" ht="12.75" x14ac:dyDescent="0.2">
      <c r="A10" s="20" t="s">
        <v>24</v>
      </c>
      <c r="B10" s="20">
        <v>40</v>
      </c>
      <c r="C10" s="13">
        <v>16698901.333333334</v>
      </c>
      <c r="D10" s="13">
        <v>22250978</v>
      </c>
    </row>
    <row r="11" spans="1:7" ht="12.75" x14ac:dyDescent="0.2">
      <c r="A11" s="20" t="s">
        <v>24</v>
      </c>
      <c r="B11" s="20">
        <v>45</v>
      </c>
      <c r="C11" s="13">
        <v>19041842</v>
      </c>
      <c r="D11" s="13">
        <v>26608882</v>
      </c>
      <c r="E11">
        <f>E4/3*$G$2^3+E5/2*$G$2^2+E6*$G$2</f>
        <v>0</v>
      </c>
      <c r="F11">
        <f>F4/3*$G$2^3+F5/2*$G$2^2+F6*$G$2</f>
        <v>0</v>
      </c>
      <c r="G11" t="e">
        <f>(F11-E11)/E11</f>
        <v>#DIV/0!</v>
      </c>
    </row>
    <row r="12" spans="1:7" ht="12.75" x14ac:dyDescent="0.2">
      <c r="A12" s="20" t="s">
        <v>25</v>
      </c>
      <c r="B12" s="20">
        <v>0</v>
      </c>
      <c r="C12" s="13">
        <v>4132635.3333333335</v>
      </c>
      <c r="D12" s="13">
        <v>3530250.3333333335</v>
      </c>
    </row>
    <row r="13" spans="1:7" ht="12.75" x14ac:dyDescent="0.2">
      <c r="A13" s="20" t="s">
        <v>25</v>
      </c>
      <c r="B13" s="20">
        <v>5</v>
      </c>
      <c r="C13" s="13">
        <v>4598297.333333333</v>
      </c>
      <c r="D13" s="13">
        <v>3888878.3333333335</v>
      </c>
    </row>
    <row r="14" spans="1:7" ht="12.75" x14ac:dyDescent="0.2">
      <c r="A14" s="20" t="s">
        <v>25</v>
      </c>
      <c r="B14" s="20">
        <v>10</v>
      </c>
      <c r="C14" s="13">
        <v>5261924</v>
      </c>
      <c r="D14" s="13">
        <v>4532429.666666667</v>
      </c>
    </row>
    <row r="15" spans="1:7" ht="12.75" x14ac:dyDescent="0.2">
      <c r="A15" s="20" t="s">
        <v>25</v>
      </c>
      <c r="B15" s="20">
        <v>15</v>
      </c>
      <c r="C15" s="13">
        <v>6071581.333333333</v>
      </c>
      <c r="D15" s="13">
        <v>5435466.333333333</v>
      </c>
    </row>
    <row r="16" spans="1:7" ht="12.75" x14ac:dyDescent="0.2">
      <c r="A16" s="20" t="s">
        <v>25</v>
      </c>
      <c r="B16" s="20">
        <v>20</v>
      </c>
      <c r="C16" s="13">
        <v>7048757.333333333</v>
      </c>
      <c r="D16" s="13">
        <v>6663467.666666667</v>
      </c>
    </row>
    <row r="17" spans="1:4" ht="12.75" x14ac:dyDescent="0.2">
      <c r="A17" s="20" t="s">
        <v>25</v>
      </c>
      <c r="B17" s="20">
        <v>25</v>
      </c>
      <c r="C17" s="13">
        <v>8158725</v>
      </c>
      <c r="D17" s="13">
        <v>8142446.333333333</v>
      </c>
    </row>
    <row r="18" spans="1:4" ht="12.75" x14ac:dyDescent="0.2">
      <c r="A18" s="20" t="s">
        <v>25</v>
      </c>
      <c r="B18" s="20">
        <v>30</v>
      </c>
      <c r="C18" s="13">
        <v>9400601.666666666</v>
      </c>
      <c r="D18" s="13">
        <v>10077515</v>
      </c>
    </row>
    <row r="19" spans="1:4" ht="12.75" x14ac:dyDescent="0.2">
      <c r="A19" s="20" t="s">
        <v>25</v>
      </c>
      <c r="B19" s="20">
        <v>35</v>
      </c>
      <c r="C19" s="13">
        <v>10791491.333333334</v>
      </c>
      <c r="D19" s="13">
        <v>12238072</v>
      </c>
    </row>
    <row r="20" spans="1:4" ht="12.75" x14ac:dyDescent="0.2">
      <c r="A20" s="20" t="s">
        <v>25</v>
      </c>
      <c r="B20" s="20">
        <v>40</v>
      </c>
      <c r="C20" s="13">
        <v>12214724</v>
      </c>
      <c r="D20" s="13">
        <v>14811768.333333334</v>
      </c>
    </row>
    <row r="21" spans="1:4" ht="12.75" x14ac:dyDescent="0.2">
      <c r="A21" s="20" t="s">
        <v>25</v>
      </c>
      <c r="B21" s="20">
        <v>45</v>
      </c>
      <c r="C21" s="13">
        <v>13784222.666666666</v>
      </c>
      <c r="D21" s="13">
        <v>17728152</v>
      </c>
    </row>
    <row r="22" spans="1:4" ht="12.75" x14ac:dyDescent="0.2">
      <c r="A22" s="20" t="s">
        <v>26</v>
      </c>
      <c r="B22" s="20">
        <v>0</v>
      </c>
      <c r="C22" s="13">
        <v>4134838.3333333335</v>
      </c>
      <c r="D22" s="13">
        <v>3503557.6666666665</v>
      </c>
    </row>
    <row r="23" spans="1:4" ht="12.75" x14ac:dyDescent="0.2">
      <c r="A23" s="20" t="s">
        <v>26</v>
      </c>
      <c r="B23" s="20">
        <v>5</v>
      </c>
      <c r="C23" s="13">
        <v>4422758.333333333</v>
      </c>
      <c r="D23" s="13">
        <v>3793764</v>
      </c>
    </row>
    <row r="24" spans="1:4" ht="12.75" x14ac:dyDescent="0.2">
      <c r="A24" s="20" t="s">
        <v>26</v>
      </c>
      <c r="B24" s="20">
        <v>10</v>
      </c>
      <c r="C24" s="13">
        <v>5025430.333333333</v>
      </c>
      <c r="D24" s="13">
        <v>4347934</v>
      </c>
    </row>
    <row r="25" spans="1:4" ht="12.75" x14ac:dyDescent="0.2">
      <c r="A25" s="20" t="s">
        <v>26</v>
      </c>
      <c r="B25" s="20">
        <v>15</v>
      </c>
      <c r="C25" s="13">
        <v>5688013.666666667</v>
      </c>
      <c r="D25" s="13">
        <v>5150996.333333333</v>
      </c>
    </row>
    <row r="26" spans="1:4" ht="12.75" x14ac:dyDescent="0.2">
      <c r="A26" s="20" t="s">
        <v>26</v>
      </c>
      <c r="B26" s="20">
        <v>20</v>
      </c>
      <c r="C26" s="13">
        <v>6486949.666666667</v>
      </c>
      <c r="D26" s="13">
        <v>6127752.666666667</v>
      </c>
    </row>
    <row r="27" spans="1:4" ht="12.75" x14ac:dyDescent="0.2">
      <c r="A27" s="20" t="s">
        <v>26</v>
      </c>
      <c r="B27" s="20">
        <v>25</v>
      </c>
      <c r="C27" s="13">
        <v>7410053.333333333</v>
      </c>
      <c r="D27" s="13">
        <v>7427287</v>
      </c>
    </row>
    <row r="28" spans="1:4" ht="12.75" x14ac:dyDescent="0.2">
      <c r="A28" s="20" t="s">
        <v>26</v>
      </c>
      <c r="B28" s="20">
        <v>30</v>
      </c>
      <c r="C28" s="13">
        <v>8471842</v>
      </c>
      <c r="D28" s="13">
        <v>8998851</v>
      </c>
    </row>
    <row r="29" spans="1:4" ht="12.75" x14ac:dyDescent="0.2">
      <c r="A29" s="20" t="s">
        <v>26</v>
      </c>
      <c r="B29" s="20">
        <v>35</v>
      </c>
      <c r="C29" s="13">
        <v>9577427</v>
      </c>
      <c r="D29" s="13">
        <v>10800800.666666666</v>
      </c>
    </row>
    <row r="30" spans="1:4" ht="12.75" x14ac:dyDescent="0.2">
      <c r="A30" s="20" t="s">
        <v>26</v>
      </c>
      <c r="B30" s="20">
        <v>40</v>
      </c>
      <c r="C30" s="13">
        <v>10830099.333333334</v>
      </c>
      <c r="D30" s="13">
        <v>12983791</v>
      </c>
    </row>
    <row r="31" spans="1:4" ht="12.75" x14ac:dyDescent="0.2">
      <c r="A31" s="20" t="s">
        <v>26</v>
      </c>
      <c r="B31" s="20">
        <v>45</v>
      </c>
      <c r="C31" s="13">
        <v>12170342.666666666</v>
      </c>
      <c r="D31" s="13">
        <v>15362172.666666666</v>
      </c>
    </row>
    <row r="32" spans="1:4" ht="12.75" x14ac:dyDescent="0.2">
      <c r="A32" s="20" t="s">
        <v>27</v>
      </c>
      <c r="B32" s="20">
        <v>0</v>
      </c>
      <c r="C32" s="13">
        <v>2948359.6666666665</v>
      </c>
      <c r="D32" s="13">
        <v>3137509.6666666665</v>
      </c>
    </row>
    <row r="33" spans="1:4" ht="12.75" x14ac:dyDescent="0.2">
      <c r="A33" s="20" t="s">
        <v>27</v>
      </c>
      <c r="B33" s="20">
        <v>5</v>
      </c>
      <c r="C33" s="13">
        <v>3287882</v>
      </c>
      <c r="D33" s="13">
        <v>3491187.6666666665</v>
      </c>
    </row>
    <row r="34" spans="1:4" ht="12.75" x14ac:dyDescent="0.2">
      <c r="A34" s="20" t="s">
        <v>27</v>
      </c>
      <c r="B34" s="20">
        <v>10</v>
      </c>
      <c r="C34" s="13">
        <v>3769277.3333333335</v>
      </c>
      <c r="D34" s="13">
        <v>4045074.3333333335</v>
      </c>
    </row>
    <row r="35" spans="1:4" ht="12.75" x14ac:dyDescent="0.2">
      <c r="A35" s="20" t="s">
        <v>27</v>
      </c>
      <c r="B35" s="20">
        <v>15</v>
      </c>
      <c r="C35" s="13">
        <v>4368042.666666667</v>
      </c>
      <c r="D35" s="13">
        <v>4928766</v>
      </c>
    </row>
    <row r="36" spans="1:4" ht="12.75" x14ac:dyDescent="0.2">
      <c r="A36" s="20" t="s">
        <v>27</v>
      </c>
      <c r="B36" s="20">
        <v>20</v>
      </c>
      <c r="C36" s="13">
        <v>5264345</v>
      </c>
      <c r="D36" s="13">
        <v>6009196.666666667</v>
      </c>
    </row>
    <row r="37" spans="1:4" ht="12.75" x14ac:dyDescent="0.2">
      <c r="A37" s="20" t="s">
        <v>27</v>
      </c>
      <c r="B37" s="20">
        <v>25</v>
      </c>
      <c r="C37" s="13">
        <v>6144710.333333333</v>
      </c>
      <c r="D37" s="13">
        <v>7245564.333333333</v>
      </c>
    </row>
    <row r="38" spans="1:4" ht="12.75" x14ac:dyDescent="0.2">
      <c r="A38" s="20" t="s">
        <v>27</v>
      </c>
      <c r="B38" s="20">
        <v>30</v>
      </c>
      <c r="C38" s="13">
        <v>7027997</v>
      </c>
      <c r="D38" s="13">
        <v>8748753.666666666</v>
      </c>
    </row>
    <row r="39" spans="1:4" ht="12.75" x14ac:dyDescent="0.2">
      <c r="A39" s="20" t="s">
        <v>27</v>
      </c>
      <c r="B39" s="20">
        <v>35</v>
      </c>
      <c r="C39" s="13">
        <v>8008923.666666667</v>
      </c>
      <c r="D39" s="13">
        <v>10504673.666666666</v>
      </c>
    </row>
    <row r="40" spans="1:4" ht="12.75" x14ac:dyDescent="0.2">
      <c r="A40" s="20" t="s">
        <v>27</v>
      </c>
      <c r="B40" s="20">
        <v>40</v>
      </c>
      <c r="C40" s="13">
        <v>9095449.666666666</v>
      </c>
      <c r="D40" s="13">
        <v>12578133.333333334</v>
      </c>
    </row>
    <row r="41" spans="1:4" ht="12.75" x14ac:dyDescent="0.2">
      <c r="A41" s="20" t="s">
        <v>27</v>
      </c>
      <c r="B41" s="20">
        <v>45</v>
      </c>
      <c r="C41" s="13">
        <v>10222776.333333334</v>
      </c>
      <c r="D41" s="13">
        <v>14927819.333333334</v>
      </c>
    </row>
    <row r="42" spans="1:4" ht="12.75" x14ac:dyDescent="0.2">
      <c r="A42" s="20" t="s">
        <v>28</v>
      </c>
      <c r="B42" s="20">
        <v>0</v>
      </c>
      <c r="C42" s="13">
        <v>3695905.6666666665</v>
      </c>
      <c r="D42" s="13">
        <v>3531445.6666666665</v>
      </c>
    </row>
    <row r="43" spans="1:4" ht="12.75" x14ac:dyDescent="0.2">
      <c r="A43" s="20" t="s">
        <v>28</v>
      </c>
      <c r="B43" s="20">
        <v>5</v>
      </c>
      <c r="C43" s="13">
        <v>4189521.6666666665</v>
      </c>
      <c r="D43" s="13">
        <v>3992935</v>
      </c>
    </row>
    <row r="44" spans="1:4" ht="12.75" x14ac:dyDescent="0.2">
      <c r="A44" s="20" t="s">
        <v>28</v>
      </c>
      <c r="B44" s="20">
        <v>10</v>
      </c>
      <c r="C44" s="13">
        <v>5030328.666666667</v>
      </c>
      <c r="D44" s="13">
        <v>4862644.333333333</v>
      </c>
    </row>
    <row r="45" spans="1:4" ht="12.75" x14ac:dyDescent="0.2">
      <c r="A45" s="20" t="s">
        <v>28</v>
      </c>
      <c r="B45" s="20">
        <v>15</v>
      </c>
      <c r="C45" s="13">
        <v>5934530.666666667</v>
      </c>
      <c r="D45" s="13">
        <v>5926785</v>
      </c>
    </row>
    <row r="46" spans="1:4" ht="12.75" x14ac:dyDescent="0.2">
      <c r="A46" s="20" t="s">
        <v>28</v>
      </c>
      <c r="B46" s="20">
        <v>20</v>
      </c>
      <c r="C46" s="13">
        <v>7058006</v>
      </c>
      <c r="D46" s="13">
        <v>7281805.666666667</v>
      </c>
    </row>
    <row r="47" spans="1:4" ht="12.75" x14ac:dyDescent="0.2">
      <c r="A47" s="20" t="s">
        <v>28</v>
      </c>
      <c r="B47" s="20">
        <v>25</v>
      </c>
      <c r="C47" s="13">
        <v>8375820.333333333</v>
      </c>
      <c r="D47" s="13">
        <v>8985463</v>
      </c>
    </row>
    <row r="48" spans="1:4" ht="12.75" x14ac:dyDescent="0.2">
      <c r="A48" s="20" t="s">
        <v>28</v>
      </c>
      <c r="B48" s="20">
        <v>30</v>
      </c>
      <c r="C48" s="13">
        <v>9831177.666666666</v>
      </c>
      <c r="D48" s="13">
        <v>10973406.666666666</v>
      </c>
    </row>
    <row r="49" spans="1:4" ht="12.75" x14ac:dyDescent="0.2">
      <c r="A49" s="20" t="s">
        <v>28</v>
      </c>
      <c r="B49" s="20">
        <v>35</v>
      </c>
      <c r="C49" s="13">
        <v>11261424</v>
      </c>
      <c r="D49" s="13">
        <v>13239996.333333334</v>
      </c>
    </row>
    <row r="50" spans="1:4" ht="12.75" x14ac:dyDescent="0.2">
      <c r="A50" s="20" t="s">
        <v>28</v>
      </c>
      <c r="B50" s="20">
        <v>40</v>
      </c>
      <c r="C50" s="13">
        <v>12832773.666666666</v>
      </c>
      <c r="D50" s="13">
        <v>15744947.666666666</v>
      </c>
    </row>
    <row r="51" spans="1:4" ht="12.75" x14ac:dyDescent="0.2">
      <c r="A51" s="20" t="s">
        <v>28</v>
      </c>
      <c r="B51" s="20">
        <v>45</v>
      </c>
      <c r="C51" s="13">
        <v>14525900.333333334</v>
      </c>
      <c r="D51" s="13">
        <v>18545750.666666668</v>
      </c>
    </row>
    <row r="52" spans="1:4" ht="12.75" x14ac:dyDescent="0.2">
      <c r="A52" s="20" t="s">
        <v>29</v>
      </c>
      <c r="B52" s="20">
        <v>0</v>
      </c>
      <c r="C52" s="13">
        <v>4186330.6666666665</v>
      </c>
      <c r="D52" s="13">
        <v>4305276.666666667</v>
      </c>
    </row>
    <row r="53" spans="1:4" ht="12.75" x14ac:dyDescent="0.2">
      <c r="A53" s="20" t="s">
        <v>29</v>
      </c>
      <c r="B53" s="20">
        <v>5</v>
      </c>
      <c r="C53" s="13">
        <v>4660276</v>
      </c>
      <c r="D53" s="13">
        <v>4751939.666666667</v>
      </c>
    </row>
    <row r="54" spans="1:4" ht="12.75" x14ac:dyDescent="0.2">
      <c r="A54" s="20" t="s">
        <v>29</v>
      </c>
      <c r="B54" s="20">
        <v>10</v>
      </c>
      <c r="C54" s="13">
        <v>5226769</v>
      </c>
      <c r="D54" s="13">
        <v>5416708</v>
      </c>
    </row>
    <row r="55" spans="1:4" ht="12.75" x14ac:dyDescent="0.2">
      <c r="A55" s="20" t="s">
        <v>29</v>
      </c>
      <c r="B55" s="20">
        <v>15</v>
      </c>
      <c r="C55" s="13">
        <v>5852495</v>
      </c>
      <c r="D55" s="13">
        <v>6280455</v>
      </c>
    </row>
    <row r="56" spans="1:4" ht="12.75" x14ac:dyDescent="0.2">
      <c r="A56" s="20" t="s">
        <v>29</v>
      </c>
      <c r="B56" s="20">
        <v>20</v>
      </c>
      <c r="C56" s="13">
        <v>6652689.333333333</v>
      </c>
      <c r="D56" s="13">
        <v>7530999.666666667</v>
      </c>
    </row>
    <row r="57" spans="1:4" ht="12.75" x14ac:dyDescent="0.2">
      <c r="A57" s="20" t="s">
        <v>29</v>
      </c>
      <c r="B57" s="20">
        <v>25</v>
      </c>
      <c r="C57" s="13">
        <v>7508636.666666667</v>
      </c>
      <c r="D57" s="13">
        <v>9182446.333333334</v>
      </c>
    </row>
    <row r="58" spans="1:4" ht="12.75" x14ac:dyDescent="0.2">
      <c r="A58" s="20" t="s">
        <v>29</v>
      </c>
      <c r="B58" s="20">
        <v>30</v>
      </c>
      <c r="C58" s="13">
        <v>8420087.666666666</v>
      </c>
      <c r="D58" s="13">
        <v>11068084</v>
      </c>
    </row>
    <row r="59" spans="1:4" ht="12.75" x14ac:dyDescent="0.2">
      <c r="A59" s="20" t="s">
        <v>29</v>
      </c>
      <c r="B59" s="20">
        <v>35</v>
      </c>
      <c r="C59" s="13">
        <v>9450587.666666666</v>
      </c>
      <c r="D59" s="13">
        <v>13401579.333333334</v>
      </c>
    </row>
    <row r="60" spans="1:4" ht="12.75" x14ac:dyDescent="0.2">
      <c r="A60" s="20" t="s">
        <v>29</v>
      </c>
      <c r="B60" s="20">
        <v>40</v>
      </c>
      <c r="C60" s="13">
        <v>10548776.333333334</v>
      </c>
      <c r="D60" s="13">
        <v>16167701.333333334</v>
      </c>
    </row>
    <row r="61" spans="1:4" ht="12.75" x14ac:dyDescent="0.2">
      <c r="A61" s="20" t="s">
        <v>29</v>
      </c>
      <c r="B61" s="20">
        <v>45</v>
      </c>
      <c r="C61" s="13">
        <v>11735299.333333334</v>
      </c>
      <c r="D61" s="13">
        <v>19318137.333333332</v>
      </c>
    </row>
    <row r="62" spans="1:4" ht="12.75" x14ac:dyDescent="0.2">
      <c r="A62" s="20" t="s">
        <v>30</v>
      </c>
      <c r="B62" s="20">
        <v>0</v>
      </c>
      <c r="C62" s="13">
        <v>5423613</v>
      </c>
      <c r="D62" s="13">
        <v>5143784.333333333</v>
      </c>
    </row>
    <row r="63" spans="1:4" ht="12.75" x14ac:dyDescent="0.2">
      <c r="A63" s="20" t="s">
        <v>30</v>
      </c>
      <c r="B63" s="20">
        <v>5</v>
      </c>
      <c r="C63" s="13">
        <v>5803638</v>
      </c>
      <c r="D63" s="13">
        <v>5594209.333333333</v>
      </c>
    </row>
    <row r="64" spans="1:4" ht="12.75" x14ac:dyDescent="0.2">
      <c r="A64" s="20" t="s">
        <v>30</v>
      </c>
      <c r="B64" s="20">
        <v>10</v>
      </c>
      <c r="C64" s="13">
        <v>6355891.666666667</v>
      </c>
      <c r="D64" s="13">
        <v>6302211.666666667</v>
      </c>
    </row>
    <row r="65" spans="1:4" ht="12.75" x14ac:dyDescent="0.2">
      <c r="A65" s="20" t="s">
        <v>30</v>
      </c>
      <c r="B65" s="20">
        <v>15</v>
      </c>
      <c r="C65" s="13">
        <v>6996991.666666667</v>
      </c>
      <c r="D65" s="13">
        <v>7210464.666666667</v>
      </c>
    </row>
    <row r="66" spans="1:4" ht="12.75" x14ac:dyDescent="0.2">
      <c r="A66" s="20" t="s">
        <v>30</v>
      </c>
      <c r="B66" s="20">
        <v>20</v>
      </c>
      <c r="C66" s="13">
        <v>7781357.666666667</v>
      </c>
      <c r="D66" s="13">
        <v>8373111.666666667</v>
      </c>
    </row>
    <row r="67" spans="1:4" ht="12.75" x14ac:dyDescent="0.2">
      <c r="A67" s="20" t="s">
        <v>30</v>
      </c>
      <c r="B67" s="20">
        <v>25</v>
      </c>
      <c r="C67" s="13">
        <v>8579625</v>
      </c>
      <c r="D67" s="13">
        <v>9789369.333333334</v>
      </c>
    </row>
    <row r="68" spans="1:4" ht="12.75" x14ac:dyDescent="0.2">
      <c r="A68" s="20" t="s">
        <v>30</v>
      </c>
      <c r="B68" s="20">
        <v>30</v>
      </c>
      <c r="C68" s="13">
        <v>9522204</v>
      </c>
      <c r="D68" s="13">
        <v>11533838</v>
      </c>
    </row>
    <row r="69" spans="1:4" ht="12.75" x14ac:dyDescent="0.2">
      <c r="A69" s="20" t="s">
        <v>30</v>
      </c>
      <c r="B69" s="20">
        <v>35</v>
      </c>
      <c r="C69" s="13">
        <v>10491003.666666666</v>
      </c>
      <c r="D69" s="13">
        <v>13527841.666666666</v>
      </c>
    </row>
    <row r="70" spans="1:4" ht="12.75" x14ac:dyDescent="0.2">
      <c r="A70" s="20" t="s">
        <v>30</v>
      </c>
      <c r="B70" s="20">
        <v>40</v>
      </c>
      <c r="C70" s="13">
        <v>11584250.333333334</v>
      </c>
      <c r="D70" s="13">
        <v>15876230.333333334</v>
      </c>
    </row>
    <row r="71" spans="1:4" ht="12.75" x14ac:dyDescent="0.2">
      <c r="A71" s="20" t="s">
        <v>30</v>
      </c>
      <c r="B71" s="20">
        <v>45</v>
      </c>
      <c r="C71" s="13">
        <v>12760734.666666666</v>
      </c>
      <c r="D71" s="13">
        <v>18531988</v>
      </c>
    </row>
    <row r="72" spans="1:4" ht="12.75" x14ac:dyDescent="0.2">
      <c r="A72" s="20" t="s">
        <v>31</v>
      </c>
      <c r="B72" s="20">
        <v>0</v>
      </c>
      <c r="C72" s="13">
        <v>3590524.6666666665</v>
      </c>
      <c r="D72" s="13">
        <v>4065448</v>
      </c>
    </row>
    <row r="73" spans="1:4" ht="12.75" x14ac:dyDescent="0.2">
      <c r="A73" s="20" t="s">
        <v>31</v>
      </c>
      <c r="B73" s="20">
        <v>5</v>
      </c>
      <c r="C73" s="13">
        <v>3985008.6666666665</v>
      </c>
      <c r="D73" s="13">
        <v>4623032.666666667</v>
      </c>
    </row>
    <row r="74" spans="1:4" ht="12.75" x14ac:dyDescent="0.2">
      <c r="A74" s="20" t="s">
        <v>31</v>
      </c>
      <c r="B74" s="20">
        <v>10</v>
      </c>
      <c r="C74" s="13">
        <v>4632237.333333333</v>
      </c>
      <c r="D74" s="13">
        <v>5290868.666666667</v>
      </c>
    </row>
    <row r="75" spans="1:4" ht="12.75" x14ac:dyDescent="0.2">
      <c r="A75" s="20" t="s">
        <v>31</v>
      </c>
      <c r="B75" s="20">
        <v>15</v>
      </c>
      <c r="C75" s="13">
        <v>5398025.666666667</v>
      </c>
      <c r="D75" s="13">
        <v>6373150.666666667</v>
      </c>
    </row>
    <row r="76" spans="1:4" ht="12.75" x14ac:dyDescent="0.2">
      <c r="A76" s="20" t="s">
        <v>31</v>
      </c>
      <c r="B76" s="20">
        <v>20</v>
      </c>
      <c r="C76" s="13">
        <v>6355502</v>
      </c>
      <c r="D76" s="13">
        <v>7608738.666666667</v>
      </c>
    </row>
    <row r="77" spans="1:4" ht="12.75" x14ac:dyDescent="0.2">
      <c r="A77" s="20" t="s">
        <v>31</v>
      </c>
      <c r="B77" s="20">
        <v>25</v>
      </c>
      <c r="C77" s="13">
        <v>7348729.666666667</v>
      </c>
      <c r="D77" s="13">
        <v>9178120.666666666</v>
      </c>
    </row>
    <row r="78" spans="1:4" ht="12.75" x14ac:dyDescent="0.2">
      <c r="A78" s="20" t="s">
        <v>31</v>
      </c>
      <c r="B78" s="20">
        <v>30</v>
      </c>
      <c r="C78" s="13">
        <v>8427426.666666666</v>
      </c>
      <c r="D78" s="13">
        <v>10939402.333333334</v>
      </c>
    </row>
    <row r="79" spans="1:4" ht="12.75" x14ac:dyDescent="0.2">
      <c r="A79" s="20" t="s">
        <v>31</v>
      </c>
      <c r="B79" s="20">
        <v>35</v>
      </c>
      <c r="C79" s="13">
        <v>9610357.666666666</v>
      </c>
      <c r="D79" s="13">
        <v>12918008.333333334</v>
      </c>
    </row>
    <row r="80" spans="1:4" ht="12.75" x14ac:dyDescent="0.2">
      <c r="A80" s="20" t="s">
        <v>31</v>
      </c>
      <c r="B80" s="20">
        <v>40</v>
      </c>
      <c r="C80" s="13">
        <v>10856370</v>
      </c>
      <c r="D80" s="13">
        <v>15208302</v>
      </c>
    </row>
    <row r="81" spans="1:4" ht="12.75" x14ac:dyDescent="0.2">
      <c r="A81" s="20" t="s">
        <v>31</v>
      </c>
      <c r="B81" s="20">
        <v>45</v>
      </c>
      <c r="C81" s="13">
        <v>12178140.666666666</v>
      </c>
      <c r="D81" s="13">
        <v>17701329.666666668</v>
      </c>
    </row>
    <row r="82" spans="1:4" ht="12.75" x14ac:dyDescent="0.2">
      <c r="A82" s="20" t="s">
        <v>32</v>
      </c>
      <c r="B82" s="20">
        <v>0</v>
      </c>
      <c r="C82" s="13">
        <v>3696313</v>
      </c>
      <c r="D82" s="13">
        <v>3184194</v>
      </c>
    </row>
    <row r="83" spans="1:4" ht="12.75" x14ac:dyDescent="0.2">
      <c r="A83" s="20" t="s">
        <v>32</v>
      </c>
      <c r="B83" s="20">
        <v>5</v>
      </c>
      <c r="C83" s="13">
        <v>4047177</v>
      </c>
      <c r="D83" s="13">
        <v>3557769.6666666665</v>
      </c>
    </row>
    <row r="84" spans="1:4" ht="12.75" x14ac:dyDescent="0.2">
      <c r="A84" s="20" t="s">
        <v>32</v>
      </c>
      <c r="B84" s="20">
        <v>10</v>
      </c>
      <c r="C84" s="13">
        <v>4578709.333333333</v>
      </c>
      <c r="D84" s="13">
        <v>4110606</v>
      </c>
    </row>
    <row r="85" spans="1:4" ht="12.75" x14ac:dyDescent="0.2">
      <c r="A85" s="20" t="s">
        <v>32</v>
      </c>
      <c r="B85" s="20">
        <v>15</v>
      </c>
      <c r="C85" s="13">
        <v>5334009.666666667</v>
      </c>
      <c r="D85" s="13">
        <v>5104136.333333333</v>
      </c>
    </row>
    <row r="86" spans="1:4" ht="12.75" x14ac:dyDescent="0.2">
      <c r="A86" s="20" t="s">
        <v>32</v>
      </c>
      <c r="B86" s="20">
        <v>20</v>
      </c>
      <c r="C86" s="13">
        <v>6157322</v>
      </c>
      <c r="D86" s="13">
        <v>6209043</v>
      </c>
    </row>
    <row r="87" spans="1:4" ht="12.75" x14ac:dyDescent="0.2">
      <c r="A87" s="20" t="s">
        <v>32</v>
      </c>
      <c r="B87" s="20">
        <v>25</v>
      </c>
      <c r="C87" s="13">
        <v>7080367.666666667</v>
      </c>
      <c r="D87" s="13">
        <v>7610163.333333333</v>
      </c>
    </row>
    <row r="88" spans="1:4" ht="12.75" x14ac:dyDescent="0.2">
      <c r="A88" s="20" t="s">
        <v>32</v>
      </c>
      <c r="B88" s="20">
        <v>30</v>
      </c>
      <c r="C88" s="13">
        <v>8029352</v>
      </c>
      <c r="D88" s="13">
        <v>9210910.333333334</v>
      </c>
    </row>
    <row r="89" spans="1:4" ht="12.75" x14ac:dyDescent="0.2">
      <c r="A89" s="20" t="s">
        <v>32</v>
      </c>
      <c r="B89" s="20">
        <v>35</v>
      </c>
      <c r="C89" s="13">
        <v>9087849.333333334</v>
      </c>
      <c r="D89" s="13">
        <v>11109752.666666666</v>
      </c>
    </row>
    <row r="90" spans="1:4" ht="12.75" x14ac:dyDescent="0.2">
      <c r="A90" s="20" t="s">
        <v>32</v>
      </c>
      <c r="B90" s="20">
        <v>40</v>
      </c>
      <c r="C90" s="13">
        <v>10229135</v>
      </c>
      <c r="D90" s="13">
        <v>13343968.666666666</v>
      </c>
    </row>
    <row r="91" spans="1:4" ht="12.75" x14ac:dyDescent="0.2">
      <c r="A91" s="20" t="s">
        <v>32</v>
      </c>
      <c r="B91" s="20">
        <v>45</v>
      </c>
      <c r="C91" s="13">
        <v>11435102.666666666</v>
      </c>
      <c r="D91" s="13">
        <v>15854098.666666666</v>
      </c>
    </row>
    <row r="92" spans="1:4" ht="12.75" x14ac:dyDescent="0.2">
      <c r="A92" s="20" t="s">
        <v>33</v>
      </c>
      <c r="B92" s="20">
        <v>0</v>
      </c>
      <c r="C92" s="13">
        <v>3791561.6666666665</v>
      </c>
      <c r="D92" s="13">
        <v>3034716</v>
      </c>
    </row>
    <row r="93" spans="1:4" ht="12.75" x14ac:dyDescent="0.2">
      <c r="A93" s="20" t="s">
        <v>33</v>
      </c>
      <c r="B93" s="20">
        <v>5</v>
      </c>
      <c r="C93" s="13">
        <v>4106998.6666666665</v>
      </c>
      <c r="D93" s="13">
        <v>3349314.3333333335</v>
      </c>
    </row>
    <row r="94" spans="1:4" ht="12.75" x14ac:dyDescent="0.2">
      <c r="A94" s="20" t="s">
        <v>33</v>
      </c>
      <c r="B94" s="20">
        <v>10</v>
      </c>
      <c r="C94" s="13">
        <v>4625463</v>
      </c>
      <c r="D94" s="13">
        <v>3858030.3333333335</v>
      </c>
    </row>
    <row r="95" spans="1:4" ht="12.75" x14ac:dyDescent="0.2">
      <c r="A95" s="20" t="s">
        <v>33</v>
      </c>
      <c r="B95" s="20">
        <v>15</v>
      </c>
      <c r="C95" s="13">
        <v>5280311.333333333</v>
      </c>
      <c r="D95" s="13">
        <v>4815509.666666667</v>
      </c>
    </row>
    <row r="96" spans="1:4" ht="12.75" x14ac:dyDescent="0.2">
      <c r="A96" s="20" t="s">
        <v>33</v>
      </c>
      <c r="B96" s="20">
        <v>20</v>
      </c>
      <c r="C96" s="13">
        <v>6056049</v>
      </c>
      <c r="D96" s="13">
        <v>5955776</v>
      </c>
    </row>
    <row r="97" spans="1:4" ht="12.75" x14ac:dyDescent="0.2">
      <c r="A97" s="20" t="s">
        <v>33</v>
      </c>
      <c r="B97" s="20">
        <v>25</v>
      </c>
      <c r="C97" s="13">
        <v>6923228.333333333</v>
      </c>
      <c r="D97" s="13">
        <v>7387654.666666667</v>
      </c>
    </row>
    <row r="98" spans="1:4" ht="12.75" x14ac:dyDescent="0.2">
      <c r="A98" s="20" t="s">
        <v>33</v>
      </c>
      <c r="B98" s="20">
        <v>30</v>
      </c>
      <c r="C98" s="13">
        <v>7920066.333333333</v>
      </c>
      <c r="D98" s="13">
        <v>9111152.333333334</v>
      </c>
    </row>
    <row r="99" spans="1:4" ht="12.75" x14ac:dyDescent="0.2">
      <c r="A99" s="20" t="s">
        <v>33</v>
      </c>
      <c r="B99" s="20">
        <v>35</v>
      </c>
      <c r="C99" s="13">
        <v>9003083.333333334</v>
      </c>
      <c r="D99" s="13">
        <v>11285965.666666666</v>
      </c>
    </row>
    <row r="100" spans="1:4" ht="12.75" x14ac:dyDescent="0.2">
      <c r="A100" s="20" t="s">
        <v>33</v>
      </c>
      <c r="B100" s="20">
        <v>40</v>
      </c>
      <c r="C100" s="13">
        <v>10176946.666666666</v>
      </c>
      <c r="D100" s="13">
        <v>13723465.333333334</v>
      </c>
    </row>
    <row r="101" spans="1:4" ht="12.75" x14ac:dyDescent="0.2">
      <c r="A101" s="20" t="s">
        <v>33</v>
      </c>
      <c r="B101" s="20">
        <v>45</v>
      </c>
      <c r="C101" s="13">
        <v>11432036.333333334</v>
      </c>
      <c r="D101" s="13">
        <v>16516657.333333334</v>
      </c>
    </row>
    <row r="102" spans="1:4" ht="12.75" x14ac:dyDescent="0.2">
      <c r="A102" s="20" t="s">
        <v>34</v>
      </c>
      <c r="B102" s="20">
        <v>0</v>
      </c>
      <c r="C102" s="13">
        <v>4053497.6666666665</v>
      </c>
      <c r="D102" s="13">
        <v>3880050.3333333335</v>
      </c>
    </row>
    <row r="103" spans="1:4" ht="12.75" x14ac:dyDescent="0.2">
      <c r="A103" s="20" t="s">
        <v>34</v>
      </c>
      <c r="B103" s="20">
        <v>5</v>
      </c>
      <c r="C103" s="13">
        <v>4501945</v>
      </c>
      <c r="D103" s="13">
        <v>4351817</v>
      </c>
    </row>
    <row r="104" spans="1:4" ht="12.75" x14ac:dyDescent="0.2">
      <c r="A104" s="20" t="s">
        <v>34</v>
      </c>
      <c r="B104" s="20">
        <v>10</v>
      </c>
      <c r="C104" s="13">
        <v>5224060.333333333</v>
      </c>
      <c r="D104" s="13">
        <v>5177327</v>
      </c>
    </row>
    <row r="105" spans="1:4" ht="12.75" x14ac:dyDescent="0.2">
      <c r="A105" s="20" t="s">
        <v>34</v>
      </c>
      <c r="B105" s="20">
        <v>15</v>
      </c>
      <c r="C105" s="13">
        <v>6133564.333333333</v>
      </c>
      <c r="D105" s="13">
        <v>6338020</v>
      </c>
    </row>
    <row r="106" spans="1:4" ht="12.75" x14ac:dyDescent="0.2">
      <c r="A106" s="20" t="s">
        <v>34</v>
      </c>
      <c r="B106" s="20">
        <v>20</v>
      </c>
      <c r="C106" s="13">
        <v>7174221.666666667</v>
      </c>
      <c r="D106" s="13">
        <v>7844344.333333333</v>
      </c>
    </row>
    <row r="107" spans="1:4" ht="12.75" x14ac:dyDescent="0.2">
      <c r="A107" s="20" t="s">
        <v>34</v>
      </c>
      <c r="B107" s="20">
        <v>25</v>
      </c>
      <c r="C107" s="13">
        <v>8369589.333333333</v>
      </c>
      <c r="D107" s="13">
        <v>9719758.666666666</v>
      </c>
    </row>
    <row r="108" spans="1:4" ht="12.75" x14ac:dyDescent="0.2">
      <c r="A108" s="20" t="s">
        <v>34</v>
      </c>
      <c r="B108" s="20">
        <v>30</v>
      </c>
      <c r="C108" s="13">
        <v>9716528.666666666</v>
      </c>
      <c r="D108" s="13">
        <v>12012808.666666666</v>
      </c>
    </row>
    <row r="109" spans="1:4" ht="12.75" x14ac:dyDescent="0.2">
      <c r="A109" s="20" t="s">
        <v>34</v>
      </c>
      <c r="B109" s="20">
        <v>35</v>
      </c>
      <c r="C109" s="13">
        <v>11178946.333333334</v>
      </c>
      <c r="D109" s="13">
        <v>14831653.333333334</v>
      </c>
    </row>
    <row r="110" spans="1:4" ht="12.75" x14ac:dyDescent="0.2">
      <c r="A110" s="20" t="s">
        <v>34</v>
      </c>
      <c r="B110" s="20">
        <v>40</v>
      </c>
      <c r="C110" s="13">
        <v>12750687</v>
      </c>
      <c r="D110" s="13">
        <v>17945280</v>
      </c>
    </row>
    <row r="111" spans="1:4" ht="12.75" x14ac:dyDescent="0.2">
      <c r="A111" s="20" t="s">
        <v>34</v>
      </c>
      <c r="B111" s="20">
        <v>45</v>
      </c>
      <c r="C111" s="13">
        <v>14424556.333333334</v>
      </c>
      <c r="D111" s="13">
        <v>21519917.333333332</v>
      </c>
    </row>
    <row r="112" spans="1:4" ht="12.75" x14ac:dyDescent="0.2">
      <c r="A112" s="21" t="s">
        <v>35</v>
      </c>
      <c r="B112" s="20">
        <v>0</v>
      </c>
      <c r="C112" s="13">
        <v>3161177</v>
      </c>
      <c r="D112" s="13">
        <v>3009833.6666666665</v>
      </c>
    </row>
    <row r="113" spans="1:4" ht="12.75" x14ac:dyDescent="0.2">
      <c r="A113" s="21" t="s">
        <v>35</v>
      </c>
      <c r="B113" s="20">
        <v>5</v>
      </c>
      <c r="C113" s="13">
        <v>3548087.3333333335</v>
      </c>
      <c r="D113" s="13">
        <v>3468122.3333333335</v>
      </c>
    </row>
    <row r="114" spans="1:4" ht="12.75" x14ac:dyDescent="0.2">
      <c r="A114" s="21" t="s">
        <v>35</v>
      </c>
      <c r="B114" s="20">
        <v>10</v>
      </c>
      <c r="C114" s="13">
        <v>4071648</v>
      </c>
      <c r="D114" s="13">
        <v>4160328.3333333335</v>
      </c>
    </row>
    <row r="115" spans="1:4" ht="12.75" x14ac:dyDescent="0.2">
      <c r="A115" s="21" t="s">
        <v>35</v>
      </c>
      <c r="B115" s="20">
        <v>15</v>
      </c>
      <c r="C115" s="13">
        <v>4704014.666666667</v>
      </c>
      <c r="D115" s="13">
        <v>5356423.666666667</v>
      </c>
    </row>
    <row r="116" spans="1:4" ht="12.75" x14ac:dyDescent="0.2">
      <c r="A116" s="21" t="s">
        <v>35</v>
      </c>
      <c r="B116" s="20">
        <v>20</v>
      </c>
      <c r="C116" s="13">
        <v>5599820.666666667</v>
      </c>
      <c r="D116" s="13">
        <v>6673057</v>
      </c>
    </row>
    <row r="117" spans="1:4" ht="12.75" x14ac:dyDescent="0.2">
      <c r="A117" s="21" t="s">
        <v>35</v>
      </c>
      <c r="B117" s="20">
        <v>25</v>
      </c>
      <c r="C117" s="13">
        <v>6533199</v>
      </c>
      <c r="D117" s="13">
        <v>8371465.333333333</v>
      </c>
    </row>
    <row r="118" spans="1:4" ht="12.75" x14ac:dyDescent="0.2">
      <c r="A118" s="21" t="s">
        <v>35</v>
      </c>
      <c r="B118" s="20">
        <v>30</v>
      </c>
      <c r="C118" s="13">
        <v>7510788</v>
      </c>
      <c r="D118" s="13">
        <v>10348653.333333334</v>
      </c>
    </row>
    <row r="119" spans="1:4" ht="12.75" x14ac:dyDescent="0.2">
      <c r="A119" s="21" t="s">
        <v>35</v>
      </c>
      <c r="B119" s="20">
        <v>35</v>
      </c>
      <c r="C119" s="13">
        <v>8536282.333333334</v>
      </c>
      <c r="D119" s="13">
        <v>12668120.666666666</v>
      </c>
    </row>
    <row r="120" spans="1:4" ht="12.75" x14ac:dyDescent="0.2">
      <c r="A120" s="21" t="s">
        <v>35</v>
      </c>
      <c r="B120" s="20">
        <v>40</v>
      </c>
      <c r="C120" s="13">
        <v>9721546.666666666</v>
      </c>
      <c r="D120" s="13">
        <v>15365339.333333334</v>
      </c>
    </row>
    <row r="121" spans="1:4" ht="12.75" x14ac:dyDescent="0.2">
      <c r="A121" s="21" t="s">
        <v>35</v>
      </c>
      <c r="B121" s="20">
        <v>45</v>
      </c>
      <c r="C121" s="13">
        <v>10922315.666666666</v>
      </c>
      <c r="D121" s="13">
        <v>18350908</v>
      </c>
    </row>
    <row r="122" spans="1:4" ht="12.75" x14ac:dyDescent="0.2">
      <c r="A122" s="21" t="s">
        <v>36</v>
      </c>
      <c r="B122" s="20">
        <v>0</v>
      </c>
      <c r="C122" s="13">
        <v>4588369.666666667</v>
      </c>
      <c r="D122" s="13">
        <v>3934327.3333333335</v>
      </c>
    </row>
    <row r="123" spans="1:4" ht="12.75" x14ac:dyDescent="0.2">
      <c r="A123" s="21" t="s">
        <v>36</v>
      </c>
      <c r="B123" s="20">
        <v>5</v>
      </c>
      <c r="C123" s="13">
        <v>6169831.333333333</v>
      </c>
      <c r="D123" s="13">
        <v>6006233.333333333</v>
      </c>
    </row>
    <row r="124" spans="1:4" ht="12.75" x14ac:dyDescent="0.2">
      <c r="A124" s="21" t="s">
        <v>36</v>
      </c>
      <c r="B124" s="20">
        <v>10</v>
      </c>
      <c r="C124" s="13">
        <v>8535683</v>
      </c>
      <c r="D124" s="13">
        <v>9417128</v>
      </c>
    </row>
    <row r="125" spans="1:4" ht="12.75" x14ac:dyDescent="0.2">
      <c r="A125" s="21" t="s">
        <v>36</v>
      </c>
      <c r="B125" s="20">
        <v>15</v>
      </c>
      <c r="C125" s="13">
        <v>11564310.333333334</v>
      </c>
      <c r="D125" s="13">
        <v>13902521.333333334</v>
      </c>
    </row>
    <row r="126" spans="1:4" ht="12.75" x14ac:dyDescent="0.2">
      <c r="A126" s="21" t="s">
        <v>36</v>
      </c>
      <c r="B126" s="20">
        <v>20</v>
      </c>
      <c r="C126" s="13">
        <v>15006295</v>
      </c>
      <c r="D126" s="13">
        <v>19359537.333333332</v>
      </c>
    </row>
    <row r="127" spans="1:4" ht="12.75" x14ac:dyDescent="0.2">
      <c r="A127" s="21" t="s">
        <v>36</v>
      </c>
      <c r="B127" s="20">
        <v>25</v>
      </c>
      <c r="C127" s="13">
        <v>18624505.333333332</v>
      </c>
      <c r="D127" s="13">
        <v>25227896</v>
      </c>
    </row>
    <row r="128" spans="1:4" ht="12.75" x14ac:dyDescent="0.2">
      <c r="A128" s="21" t="s">
        <v>36</v>
      </c>
      <c r="B128" s="20">
        <v>30</v>
      </c>
      <c r="C128" s="13">
        <v>22278714</v>
      </c>
      <c r="D128" s="13">
        <v>31396951.333333332</v>
      </c>
    </row>
    <row r="129" spans="1:4" ht="12.75" x14ac:dyDescent="0.2">
      <c r="A129" s="21" t="s">
        <v>36</v>
      </c>
      <c r="B129" s="20">
        <v>35</v>
      </c>
      <c r="C129" s="13">
        <v>25825164.666666668</v>
      </c>
      <c r="D129" s="13">
        <v>37879314.666666664</v>
      </c>
    </row>
    <row r="130" spans="1:4" ht="12.75" x14ac:dyDescent="0.2">
      <c r="A130" s="21" t="s">
        <v>36</v>
      </c>
      <c r="B130" s="20">
        <v>40</v>
      </c>
      <c r="C130" s="13">
        <v>29413557.333333332</v>
      </c>
      <c r="D130" s="13">
        <v>44679396</v>
      </c>
    </row>
    <row r="131" spans="1:4" ht="12.75" x14ac:dyDescent="0.2">
      <c r="A131" s="21" t="s">
        <v>36</v>
      </c>
      <c r="B131" s="20">
        <v>45</v>
      </c>
      <c r="C131" s="13">
        <v>32907904</v>
      </c>
      <c r="D131" s="13">
        <v>51649484</v>
      </c>
    </row>
    <row r="132" spans="1:4" ht="12.75" x14ac:dyDescent="0.2">
      <c r="A132" s="21" t="s">
        <v>37</v>
      </c>
      <c r="B132" s="20">
        <v>0</v>
      </c>
      <c r="C132" s="13">
        <v>4444184</v>
      </c>
      <c r="D132" s="13">
        <v>3182093</v>
      </c>
    </row>
    <row r="133" spans="1:4" ht="12.75" x14ac:dyDescent="0.2">
      <c r="A133" s="21" t="s">
        <v>37</v>
      </c>
      <c r="B133" s="20">
        <v>5</v>
      </c>
      <c r="C133" s="13">
        <v>5093145.333333333</v>
      </c>
      <c r="D133" s="13">
        <v>3817792.6666666665</v>
      </c>
    </row>
    <row r="134" spans="1:4" ht="12.75" x14ac:dyDescent="0.2">
      <c r="A134" s="21" t="s">
        <v>37</v>
      </c>
      <c r="B134" s="20">
        <v>10</v>
      </c>
      <c r="C134" s="13">
        <v>5947219.333333333</v>
      </c>
      <c r="D134" s="13">
        <v>5043708</v>
      </c>
    </row>
    <row r="135" spans="1:4" ht="12.75" x14ac:dyDescent="0.2">
      <c r="A135" s="21" t="s">
        <v>37</v>
      </c>
      <c r="B135" s="20">
        <v>15</v>
      </c>
      <c r="C135" s="13">
        <v>7090787.666666667</v>
      </c>
      <c r="D135" s="13">
        <v>6771873.666666667</v>
      </c>
    </row>
    <row r="136" spans="1:4" ht="12.75" x14ac:dyDescent="0.2">
      <c r="A136" s="21" t="s">
        <v>37</v>
      </c>
      <c r="B136" s="20">
        <v>20</v>
      </c>
      <c r="C136" s="13">
        <v>8483850.333333334</v>
      </c>
      <c r="D136" s="13">
        <v>9156241</v>
      </c>
    </row>
    <row r="137" spans="1:4" ht="12.75" x14ac:dyDescent="0.2">
      <c r="A137" s="21" t="s">
        <v>37</v>
      </c>
      <c r="B137" s="20">
        <v>25</v>
      </c>
      <c r="C137" s="13">
        <v>9920486</v>
      </c>
      <c r="D137" s="13">
        <v>11961251.333333334</v>
      </c>
    </row>
    <row r="138" spans="1:4" ht="12.75" x14ac:dyDescent="0.2">
      <c r="A138" s="21" t="s">
        <v>37</v>
      </c>
      <c r="B138" s="20">
        <v>30</v>
      </c>
      <c r="C138" s="13">
        <v>11514258.666666666</v>
      </c>
      <c r="D138" s="13">
        <v>15373559.333333334</v>
      </c>
    </row>
    <row r="139" spans="1:4" ht="12.75" x14ac:dyDescent="0.2">
      <c r="A139" s="21" t="s">
        <v>37</v>
      </c>
      <c r="B139" s="20">
        <v>35</v>
      </c>
      <c r="C139" s="13">
        <v>13254428</v>
      </c>
      <c r="D139" s="13">
        <v>19288807</v>
      </c>
    </row>
    <row r="140" spans="1:4" ht="12.75" x14ac:dyDescent="0.2">
      <c r="A140" s="21" t="s">
        <v>37</v>
      </c>
      <c r="B140" s="20">
        <v>40</v>
      </c>
      <c r="C140" s="13">
        <v>15192650.333333334</v>
      </c>
      <c r="D140" s="13">
        <v>23728491.333333332</v>
      </c>
    </row>
    <row r="141" spans="1:4" ht="12.75" x14ac:dyDescent="0.2">
      <c r="A141" s="21" t="s">
        <v>37</v>
      </c>
      <c r="B141" s="20">
        <v>45</v>
      </c>
      <c r="C141" s="13">
        <v>17021386.333333332</v>
      </c>
      <c r="D141" s="13">
        <v>28714813.333333332</v>
      </c>
    </row>
    <row r="142" spans="1:4" ht="12.75" x14ac:dyDescent="0.2">
      <c r="A142" s="21" t="s">
        <v>38</v>
      </c>
      <c r="B142" s="20">
        <v>0</v>
      </c>
      <c r="C142" s="13">
        <v>3715316</v>
      </c>
      <c r="D142" s="13">
        <v>3078904.3333333335</v>
      </c>
    </row>
    <row r="143" spans="1:4" ht="12.75" x14ac:dyDescent="0.2">
      <c r="A143" s="21" t="s">
        <v>38</v>
      </c>
      <c r="B143" s="20">
        <v>5</v>
      </c>
      <c r="C143" s="13">
        <v>4015005.3333333335</v>
      </c>
      <c r="D143" s="13">
        <v>3409693.6666666665</v>
      </c>
    </row>
    <row r="144" spans="1:4" ht="12.75" x14ac:dyDescent="0.2">
      <c r="A144" s="21" t="s">
        <v>38</v>
      </c>
      <c r="B144" s="20">
        <v>10</v>
      </c>
      <c r="C144" s="13">
        <v>4496870.666666667</v>
      </c>
      <c r="D144" s="13">
        <v>3925340.6666666665</v>
      </c>
    </row>
    <row r="145" spans="1:4" ht="12.75" x14ac:dyDescent="0.2">
      <c r="A145" s="21" t="s">
        <v>38</v>
      </c>
      <c r="B145" s="20">
        <v>15</v>
      </c>
      <c r="C145" s="13">
        <v>5187397.666666667</v>
      </c>
      <c r="D145" s="13">
        <v>4776995</v>
      </c>
    </row>
    <row r="146" spans="1:4" ht="12.75" x14ac:dyDescent="0.2">
      <c r="A146" s="21" t="s">
        <v>38</v>
      </c>
      <c r="B146" s="20">
        <v>20</v>
      </c>
      <c r="C146" s="13">
        <v>5890683</v>
      </c>
      <c r="D146" s="13">
        <v>5852665.333333333</v>
      </c>
    </row>
    <row r="147" spans="1:4" ht="12.75" x14ac:dyDescent="0.2">
      <c r="A147" s="21" t="s">
        <v>38</v>
      </c>
      <c r="B147" s="20">
        <v>25</v>
      </c>
      <c r="C147" s="13">
        <v>6656325.666666667</v>
      </c>
      <c r="D147" s="13">
        <v>7063805.666666667</v>
      </c>
    </row>
    <row r="148" spans="1:4" ht="12.75" x14ac:dyDescent="0.2">
      <c r="A148" s="21" t="s">
        <v>38</v>
      </c>
      <c r="B148" s="20">
        <v>30</v>
      </c>
      <c r="C148" s="13">
        <v>7632270.333333333</v>
      </c>
      <c r="D148" s="13">
        <v>8469497.333333334</v>
      </c>
    </row>
    <row r="149" spans="1:4" ht="12.75" x14ac:dyDescent="0.2">
      <c r="A149" s="21" t="s">
        <v>38</v>
      </c>
      <c r="B149" s="20">
        <v>35</v>
      </c>
      <c r="C149" s="13">
        <v>8632413</v>
      </c>
      <c r="D149" s="13">
        <v>10157779.333333334</v>
      </c>
    </row>
    <row r="150" spans="1:4" ht="12.75" x14ac:dyDescent="0.2">
      <c r="A150" s="21" t="s">
        <v>38</v>
      </c>
      <c r="B150" s="20">
        <v>40</v>
      </c>
      <c r="C150" s="13">
        <v>9644091</v>
      </c>
      <c r="D150" s="13">
        <v>12047147</v>
      </c>
    </row>
    <row r="151" spans="1:4" ht="12.75" x14ac:dyDescent="0.2">
      <c r="A151" s="21" t="s">
        <v>38</v>
      </c>
      <c r="B151" s="20">
        <v>45</v>
      </c>
      <c r="C151" s="13">
        <v>10733241</v>
      </c>
      <c r="D151" s="13">
        <v>14181863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manto PH 7.3 08-04-21.xls</vt:lpstr>
      <vt:lpstr>auxiiar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2022-01-12T01:23:21Z</dcterms:modified>
</cp:coreProperties>
</file>