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19815" windowHeight="9600" activeTab="2"/>
  </bookViews>
  <sheets>
    <sheet name="ACAP DG PH 7.6 31-03-21.xls" sheetId="1" r:id="rId1"/>
    <sheet name="auxiliar" sheetId="2" state="hidden" r:id="rId2"/>
    <sheet name="Dados planilhados" sheetId="3" r:id="rId3"/>
    <sheet name="Feito com formula" sheetId="5" r:id="rId4"/>
    <sheet name="Dados sem e com ABAP" sheetId="4" r:id="rId5"/>
  </sheets>
  <definedNames>
    <definedName name="_xlnm._FilterDatabase" localSheetId="2" hidden="1">'Dados planilhados'!$A$1:$H$1249</definedName>
    <definedName name="_xlnm._FilterDatabase" localSheetId="3" hidden="1">'Feito com formula'!$A$1:$G$1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F22" i="3" l="1"/>
  <c r="D1249" i="3" l="1"/>
  <c r="D1246" i="3"/>
  <c r="D1243" i="3"/>
  <c r="D1240" i="3"/>
  <c r="D1237" i="3"/>
  <c r="D1234" i="3"/>
  <c r="D1231" i="3"/>
  <c r="D1228" i="3"/>
  <c r="D1225" i="3"/>
  <c r="D1222" i="3"/>
  <c r="D1219" i="3"/>
  <c r="D1216" i="3"/>
  <c r="D1213" i="3"/>
  <c r="D1210" i="3"/>
  <c r="D1207" i="3"/>
  <c r="D1204" i="3"/>
  <c r="D1201" i="3"/>
  <c r="D1198" i="3"/>
  <c r="D1195" i="3"/>
  <c r="D1192" i="3"/>
  <c r="D1189" i="3"/>
  <c r="D1186" i="3"/>
  <c r="D1183" i="3"/>
  <c r="D1180" i="3"/>
  <c r="D1177" i="3"/>
  <c r="D1174" i="3"/>
  <c r="D1171" i="3"/>
  <c r="D1168" i="3"/>
  <c r="D1165" i="3"/>
  <c r="D1162" i="3"/>
  <c r="D1159" i="3"/>
  <c r="D1156" i="3"/>
  <c r="D1153" i="3"/>
  <c r="D1150" i="3"/>
  <c r="D1147" i="3"/>
  <c r="D1144" i="3"/>
  <c r="D1141" i="3"/>
  <c r="D1138" i="3"/>
  <c r="D1135" i="3"/>
  <c r="D1132" i="3"/>
  <c r="D1129" i="3"/>
  <c r="D1126" i="3"/>
  <c r="D1123" i="3"/>
  <c r="D1120" i="3"/>
  <c r="D1117" i="3"/>
  <c r="D1114" i="3"/>
  <c r="D1111" i="3"/>
  <c r="D1108" i="3"/>
  <c r="D1105" i="3"/>
  <c r="D1102" i="3"/>
  <c r="D1099" i="3"/>
  <c r="D1096" i="3"/>
  <c r="D1093" i="3"/>
  <c r="D1090" i="3"/>
  <c r="D1087" i="3"/>
  <c r="D1084" i="3"/>
  <c r="D1081" i="3"/>
  <c r="D1078" i="3"/>
  <c r="D1075" i="3"/>
  <c r="D1072" i="3"/>
  <c r="D1069" i="3"/>
  <c r="D1066" i="3"/>
  <c r="D1063" i="3"/>
  <c r="D1060" i="3"/>
  <c r="D1057" i="3"/>
  <c r="D1054" i="3"/>
  <c r="D1051" i="3"/>
  <c r="D1048" i="3"/>
  <c r="D1045" i="3"/>
  <c r="D1042" i="3"/>
  <c r="D1039" i="3"/>
  <c r="D1036" i="3"/>
  <c r="D1033" i="3"/>
  <c r="D1030" i="3"/>
  <c r="D1027" i="3"/>
  <c r="D1024" i="3"/>
  <c r="D1021" i="3"/>
  <c r="D1018" i="3"/>
  <c r="D1015" i="3"/>
  <c r="D1012" i="3"/>
  <c r="D1009" i="3"/>
  <c r="D1006" i="3"/>
  <c r="D1003" i="3"/>
  <c r="D1000" i="3"/>
  <c r="D997" i="3"/>
  <c r="D994" i="3"/>
  <c r="D991" i="3"/>
  <c r="D988" i="3"/>
  <c r="D985" i="3"/>
  <c r="D982" i="3"/>
  <c r="D979" i="3"/>
  <c r="D976" i="3"/>
  <c r="D973" i="3"/>
  <c r="D970" i="3"/>
  <c r="D967" i="3"/>
  <c r="D964" i="3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E11" i="4" l="1"/>
  <c r="F11" i="4"/>
  <c r="G11" i="4" s="1"/>
  <c r="E51" i="4"/>
  <c r="F51" i="4"/>
  <c r="G51" i="4" s="1"/>
  <c r="E41" i="4"/>
  <c r="F41" i="4"/>
  <c r="G41" i="4" l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2" i="4"/>
  <c r="F31" i="4" l="1"/>
  <c r="G31" i="4" s="1"/>
  <c r="E31" i="4"/>
  <c r="F21" i="4"/>
  <c r="E21" i="4"/>
  <c r="G12" i="4"/>
  <c r="G21" i="4" l="1"/>
  <c r="F484" i="3" l="1"/>
  <c r="F1249" i="3" l="1"/>
  <c r="F1246" i="3"/>
  <c r="F1243" i="3"/>
  <c r="F1240" i="3"/>
  <c r="F1237" i="3"/>
  <c r="F1234" i="3"/>
  <c r="F1231" i="3"/>
  <c r="F1228" i="3"/>
  <c r="F1225" i="3"/>
  <c r="F1222" i="3"/>
  <c r="F1219" i="3"/>
  <c r="F1216" i="3"/>
  <c r="F1213" i="3"/>
  <c r="F1210" i="3"/>
  <c r="F1207" i="3"/>
  <c r="F1204" i="3"/>
  <c r="G1204" i="3" s="1"/>
  <c r="F1201" i="3"/>
  <c r="F1198" i="3"/>
  <c r="F1195" i="3"/>
  <c r="F1192" i="3"/>
  <c r="F1189" i="3"/>
  <c r="F1186" i="3"/>
  <c r="F1183" i="3"/>
  <c r="F1180" i="3"/>
  <c r="F1177" i="3"/>
  <c r="F1174" i="3"/>
  <c r="F1171" i="3"/>
  <c r="F1168" i="3"/>
  <c r="F1165" i="3"/>
  <c r="F1162" i="3"/>
  <c r="F1159" i="3"/>
  <c r="F1156" i="3"/>
  <c r="G1156" i="3" s="1"/>
  <c r="F1153" i="3"/>
  <c r="F1150" i="3"/>
  <c r="F1147" i="3"/>
  <c r="F1144" i="3"/>
  <c r="F1141" i="3"/>
  <c r="F1138" i="3"/>
  <c r="F1135" i="3"/>
  <c r="F1132" i="3"/>
  <c r="F1129" i="3"/>
  <c r="F1126" i="3"/>
  <c r="F1123" i="3"/>
  <c r="F1120" i="3"/>
  <c r="F1117" i="3"/>
  <c r="F1114" i="3"/>
  <c r="F1111" i="3"/>
  <c r="F1108" i="3"/>
  <c r="G1108" i="3" s="1"/>
  <c r="F1105" i="3"/>
  <c r="F1102" i="3"/>
  <c r="G1102" i="3" s="1"/>
  <c r="F1099" i="3"/>
  <c r="F1096" i="3"/>
  <c r="F1093" i="3"/>
  <c r="F1090" i="3"/>
  <c r="G1090" i="3" s="1"/>
  <c r="F1087" i="3"/>
  <c r="F1084" i="3"/>
  <c r="F1081" i="3"/>
  <c r="F1078" i="3"/>
  <c r="G1078" i="3" s="1"/>
  <c r="F1075" i="3"/>
  <c r="G1075" i="3" s="1"/>
  <c r="F1072" i="3"/>
  <c r="F1069" i="3"/>
  <c r="F1066" i="3"/>
  <c r="G1066" i="3" s="1"/>
  <c r="F1063" i="3"/>
  <c r="F1060" i="3"/>
  <c r="G1060" i="3" s="1"/>
  <c r="F1057" i="3"/>
  <c r="G1057" i="3" s="1"/>
  <c r="F1054" i="3"/>
  <c r="G1054" i="3" s="1"/>
  <c r="F1051" i="3"/>
  <c r="F1048" i="3"/>
  <c r="F1045" i="3"/>
  <c r="G1045" i="3" s="1"/>
  <c r="F1042" i="3"/>
  <c r="F1039" i="3"/>
  <c r="F1036" i="3"/>
  <c r="F1033" i="3"/>
  <c r="G1033" i="3" s="1"/>
  <c r="F1030" i="3"/>
  <c r="F1027" i="3"/>
  <c r="F1024" i="3"/>
  <c r="F1021" i="3"/>
  <c r="F1018" i="3"/>
  <c r="G1018" i="3" s="1"/>
  <c r="F1015" i="3"/>
  <c r="F1012" i="3"/>
  <c r="G1012" i="3" s="1"/>
  <c r="F1009" i="3"/>
  <c r="F1006" i="3"/>
  <c r="F1003" i="3"/>
  <c r="F1000" i="3"/>
  <c r="F997" i="3"/>
  <c r="G997" i="3" s="1"/>
  <c r="F994" i="3"/>
  <c r="F991" i="3"/>
  <c r="F988" i="3"/>
  <c r="G988" i="3" s="1"/>
  <c r="F985" i="3"/>
  <c r="G985" i="3" s="1"/>
  <c r="F982" i="3"/>
  <c r="F979" i="3"/>
  <c r="F976" i="3"/>
  <c r="G976" i="3" s="1"/>
  <c r="F973" i="3"/>
  <c r="G973" i="3" s="1"/>
  <c r="F970" i="3"/>
  <c r="F967" i="3"/>
  <c r="F964" i="3"/>
  <c r="G964" i="3" s="1"/>
  <c r="F961" i="3"/>
  <c r="G961" i="3" s="1"/>
  <c r="F958" i="3"/>
  <c r="F955" i="3"/>
  <c r="G955" i="3" s="1"/>
  <c r="F952" i="3"/>
  <c r="G952" i="3" s="1"/>
  <c r="F949" i="3"/>
  <c r="G949" i="3" s="1"/>
  <c r="F946" i="3"/>
  <c r="F943" i="3"/>
  <c r="G943" i="3" s="1"/>
  <c r="F940" i="3"/>
  <c r="G940" i="3" s="1"/>
  <c r="F937" i="3"/>
  <c r="G937" i="3" s="1"/>
  <c r="F934" i="3"/>
  <c r="F931" i="3"/>
  <c r="G931" i="3" s="1"/>
  <c r="F928" i="3"/>
  <c r="G928" i="3" s="1"/>
  <c r="F925" i="3"/>
  <c r="G925" i="3" s="1"/>
  <c r="F922" i="3"/>
  <c r="F919" i="3"/>
  <c r="G919" i="3" s="1"/>
  <c r="F916" i="3"/>
  <c r="F913" i="3"/>
  <c r="F910" i="3"/>
  <c r="G910" i="3" s="1"/>
  <c r="F907" i="3"/>
  <c r="G907" i="3" s="1"/>
  <c r="F904" i="3"/>
  <c r="F901" i="3"/>
  <c r="F898" i="3"/>
  <c r="G898" i="3" s="1"/>
  <c r="F895" i="3"/>
  <c r="G895" i="3" s="1"/>
  <c r="F892" i="3"/>
  <c r="F889" i="3"/>
  <c r="F886" i="3"/>
  <c r="G886" i="3" s="1"/>
  <c r="F883" i="3"/>
  <c r="F880" i="3"/>
  <c r="F877" i="3"/>
  <c r="F874" i="3"/>
  <c r="F871" i="3"/>
  <c r="G871" i="3" s="1"/>
  <c r="F868" i="3"/>
  <c r="G868" i="3" s="1"/>
  <c r="F865" i="3"/>
  <c r="G865" i="3" s="1"/>
  <c r="F862" i="3"/>
  <c r="F859" i="3"/>
  <c r="F856" i="3"/>
  <c r="F853" i="3"/>
  <c r="G853" i="3" s="1"/>
  <c r="F850" i="3"/>
  <c r="F847" i="3"/>
  <c r="F844" i="3"/>
  <c r="F841" i="3"/>
  <c r="F838" i="3"/>
  <c r="G838" i="3" s="1"/>
  <c r="F835" i="3"/>
  <c r="F832" i="3"/>
  <c r="F829" i="3"/>
  <c r="G829" i="3" s="1"/>
  <c r="F826" i="3"/>
  <c r="G826" i="3" s="1"/>
  <c r="F823" i="3"/>
  <c r="F820" i="3"/>
  <c r="F817" i="3"/>
  <c r="F814" i="3"/>
  <c r="F811" i="3"/>
  <c r="F808" i="3"/>
  <c r="G808" i="3" s="1"/>
  <c r="F805" i="3"/>
  <c r="G805" i="3" s="1"/>
  <c r="F802" i="3"/>
  <c r="F799" i="3"/>
  <c r="F796" i="3"/>
  <c r="G796" i="3" s="1"/>
  <c r="F793" i="3"/>
  <c r="G793" i="3" s="1"/>
  <c r="F790" i="3"/>
  <c r="F787" i="3"/>
  <c r="F784" i="3"/>
  <c r="G784" i="3" s="1"/>
  <c r="F781" i="3"/>
  <c r="F778" i="3"/>
  <c r="F775" i="3"/>
  <c r="F772" i="3"/>
  <c r="F769" i="3"/>
  <c r="F766" i="3"/>
  <c r="F763" i="3"/>
  <c r="G763" i="3" s="1"/>
  <c r="F760" i="3"/>
  <c r="G760" i="3" s="1"/>
  <c r="F757" i="3"/>
  <c r="F754" i="3"/>
  <c r="F751" i="3"/>
  <c r="G751" i="3" s="1"/>
  <c r="F748" i="3"/>
  <c r="G748" i="3" s="1"/>
  <c r="F745" i="3"/>
  <c r="F742" i="3"/>
  <c r="G742" i="3" s="1"/>
  <c r="F739" i="3"/>
  <c r="G739" i="3" s="1"/>
  <c r="F736" i="3"/>
  <c r="G736" i="3" s="1"/>
  <c r="F733" i="3"/>
  <c r="G733" i="3" s="1"/>
  <c r="F730" i="3"/>
  <c r="F727" i="3"/>
  <c r="G727" i="3" s="1"/>
  <c r="F724" i="3"/>
  <c r="F721" i="3"/>
  <c r="G721" i="3" s="1"/>
  <c r="F718" i="3"/>
  <c r="F715" i="3"/>
  <c r="G715" i="3" s="1"/>
  <c r="F712" i="3"/>
  <c r="F709" i="3"/>
  <c r="G709" i="3" s="1"/>
  <c r="F706" i="3"/>
  <c r="G706" i="3" s="1"/>
  <c r="F703" i="3"/>
  <c r="G703" i="3" s="1"/>
  <c r="F700" i="3"/>
  <c r="F697" i="3"/>
  <c r="G697" i="3" s="1"/>
  <c r="F694" i="3"/>
  <c r="F691" i="3"/>
  <c r="G691" i="3" s="1"/>
  <c r="F688" i="3"/>
  <c r="F685" i="3"/>
  <c r="G685" i="3" s="1"/>
  <c r="F682" i="3"/>
  <c r="G682" i="3" s="1"/>
  <c r="F679" i="3"/>
  <c r="G679" i="3" s="1"/>
  <c r="F676" i="3"/>
  <c r="G676" i="3" s="1"/>
  <c r="F673" i="3"/>
  <c r="G673" i="3" s="1"/>
  <c r="F670" i="3"/>
  <c r="F667" i="3"/>
  <c r="F664" i="3"/>
  <c r="G664" i="3" s="1"/>
  <c r="F661" i="3"/>
  <c r="G661" i="3" s="1"/>
  <c r="F658" i="3"/>
  <c r="F655" i="3"/>
  <c r="F652" i="3"/>
  <c r="G652" i="3" s="1"/>
  <c r="F649" i="3"/>
  <c r="G649" i="3" s="1"/>
  <c r="F646" i="3"/>
  <c r="F643" i="3"/>
  <c r="F640" i="3"/>
  <c r="G640" i="3" s="1"/>
  <c r="F637" i="3"/>
  <c r="F634" i="3"/>
  <c r="G634" i="3" s="1"/>
  <c r="F631" i="3"/>
  <c r="F628" i="3"/>
  <c r="F625" i="3"/>
  <c r="F622" i="3"/>
  <c r="F619" i="3"/>
  <c r="G619" i="3" s="1"/>
  <c r="F616" i="3"/>
  <c r="F613" i="3"/>
  <c r="G613" i="3" s="1"/>
  <c r="F610" i="3"/>
  <c r="F607" i="3"/>
  <c r="G607" i="3" s="1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G583" i="3" s="1"/>
  <c r="F580" i="3"/>
  <c r="F577" i="3"/>
  <c r="F574" i="3"/>
  <c r="G574" i="3" s="1"/>
  <c r="F571" i="3"/>
  <c r="G571" i="3" s="1"/>
  <c r="F568" i="3"/>
  <c r="G568" i="3" s="1"/>
  <c r="F565" i="3"/>
  <c r="F562" i="3"/>
  <c r="G562" i="3" s="1"/>
  <c r="F559" i="3"/>
  <c r="G559" i="3" s="1"/>
  <c r="F556" i="3"/>
  <c r="G556" i="3" s="1"/>
  <c r="F553" i="3"/>
  <c r="F550" i="3"/>
  <c r="G550" i="3" s="1"/>
  <c r="F547" i="3"/>
  <c r="G547" i="3" s="1"/>
  <c r="F544" i="3"/>
  <c r="G544" i="3" s="1"/>
  <c r="F541" i="3"/>
  <c r="F538" i="3"/>
  <c r="G538" i="3" s="1"/>
  <c r="F535" i="3"/>
  <c r="G535" i="3" s="1"/>
  <c r="F532" i="3"/>
  <c r="F529" i="3"/>
  <c r="G529" i="3" s="1"/>
  <c r="F526" i="3"/>
  <c r="G526" i="3" s="1"/>
  <c r="F523" i="3"/>
  <c r="G523" i="3" s="1"/>
  <c r="F520" i="3"/>
  <c r="F517" i="3"/>
  <c r="G517" i="3" s="1"/>
  <c r="F514" i="3"/>
  <c r="G514" i="3" s="1"/>
  <c r="F511" i="3"/>
  <c r="G511" i="3" s="1"/>
  <c r="F508" i="3"/>
  <c r="F505" i="3"/>
  <c r="F502" i="3"/>
  <c r="F499" i="3"/>
  <c r="G499" i="3" s="1"/>
  <c r="F496" i="3"/>
  <c r="G496" i="3" s="1"/>
  <c r="F493" i="3"/>
  <c r="F490" i="3"/>
  <c r="G490" i="3" s="1"/>
  <c r="F487" i="3"/>
  <c r="G487" i="3" s="1"/>
  <c r="F481" i="3"/>
  <c r="G481" i="3" s="1"/>
  <c r="F478" i="3"/>
  <c r="G478" i="3" s="1"/>
  <c r="F475" i="3"/>
  <c r="F472" i="3"/>
  <c r="F469" i="3"/>
  <c r="G469" i="3" s="1"/>
  <c r="F466" i="3"/>
  <c r="F463" i="3"/>
  <c r="F460" i="3"/>
  <c r="F457" i="3"/>
  <c r="G457" i="3" s="1"/>
  <c r="F454" i="3"/>
  <c r="F451" i="3"/>
  <c r="F448" i="3"/>
  <c r="G448" i="3" s="1"/>
  <c r="F445" i="3"/>
  <c r="G445" i="3" s="1"/>
  <c r="F442" i="3"/>
  <c r="F439" i="3"/>
  <c r="F436" i="3"/>
  <c r="G436" i="3" s="1"/>
  <c r="F433" i="3"/>
  <c r="F430" i="3"/>
  <c r="G430" i="3" s="1"/>
  <c r="F427" i="3"/>
  <c r="F424" i="3"/>
  <c r="G424" i="3" s="1"/>
  <c r="F421" i="3"/>
  <c r="F418" i="3"/>
  <c r="G418" i="3" s="1"/>
  <c r="F415" i="3"/>
  <c r="F412" i="3"/>
  <c r="G412" i="3" s="1"/>
  <c r="F409" i="3"/>
  <c r="F406" i="3"/>
  <c r="G406" i="3" s="1"/>
  <c r="F403" i="3"/>
  <c r="F400" i="3"/>
  <c r="G400" i="3" s="1"/>
  <c r="F397" i="3"/>
  <c r="F394" i="3"/>
  <c r="G394" i="3" s="1"/>
  <c r="F391" i="3"/>
  <c r="G391" i="3" s="1"/>
  <c r="F388" i="3"/>
  <c r="G388" i="3" s="1"/>
  <c r="F385" i="3"/>
  <c r="F382" i="3"/>
  <c r="F379" i="3"/>
  <c r="G379" i="3" s="1"/>
  <c r="F376" i="3"/>
  <c r="G376" i="3" s="1"/>
  <c r="F373" i="3"/>
  <c r="F370" i="3"/>
  <c r="G370" i="3" s="1"/>
  <c r="F367" i="3"/>
  <c r="G367" i="3" s="1"/>
  <c r="F364" i="3"/>
  <c r="G364" i="3" s="1"/>
  <c r="F361" i="3"/>
  <c r="F358" i="3"/>
  <c r="F355" i="3"/>
  <c r="G355" i="3" s="1"/>
  <c r="F352" i="3"/>
  <c r="F349" i="3"/>
  <c r="F346" i="3"/>
  <c r="F343" i="3"/>
  <c r="G343" i="3" s="1"/>
  <c r="F340" i="3"/>
  <c r="F337" i="3"/>
  <c r="F334" i="3"/>
  <c r="G334" i="3" s="1"/>
  <c r="F331" i="3"/>
  <c r="G331" i="3" s="1"/>
  <c r="F328" i="3"/>
  <c r="F325" i="3"/>
  <c r="F322" i="3"/>
  <c r="G322" i="3" s="1"/>
  <c r="F319" i="3"/>
  <c r="G319" i="3" s="1"/>
  <c r="F316" i="3"/>
  <c r="F313" i="3"/>
  <c r="F310" i="3"/>
  <c r="G310" i="3" s="1"/>
  <c r="F307" i="3"/>
  <c r="G307" i="3" s="1"/>
  <c r="F304" i="3"/>
  <c r="F301" i="3"/>
  <c r="F298" i="3"/>
  <c r="G298" i="3" s="1"/>
  <c r="F295" i="3"/>
  <c r="G295" i="3" s="1"/>
  <c r="F292" i="3"/>
  <c r="F289" i="3"/>
  <c r="G289" i="3" s="1"/>
  <c r="F286" i="3"/>
  <c r="F283" i="3"/>
  <c r="G283" i="3" s="1"/>
  <c r="F280" i="3"/>
  <c r="F277" i="3"/>
  <c r="G277" i="3" s="1"/>
  <c r="F274" i="3"/>
  <c r="F271" i="3"/>
  <c r="F268" i="3"/>
  <c r="F265" i="3"/>
  <c r="G265" i="3" s="1"/>
  <c r="F262" i="3"/>
  <c r="F259" i="3"/>
  <c r="G259" i="3" s="1"/>
  <c r="F256" i="3"/>
  <c r="F253" i="3"/>
  <c r="G253" i="3" s="1"/>
  <c r="F250" i="3"/>
  <c r="F247" i="3"/>
  <c r="F244" i="3"/>
  <c r="G244" i="3" s="1"/>
  <c r="F241" i="3"/>
  <c r="F238" i="3"/>
  <c r="F235" i="3"/>
  <c r="F232" i="3"/>
  <c r="G232" i="3" s="1"/>
  <c r="F229" i="3"/>
  <c r="G229" i="3" s="1"/>
  <c r="F226" i="3"/>
  <c r="F223" i="3"/>
  <c r="F220" i="3"/>
  <c r="G220" i="3" s="1"/>
  <c r="F217" i="3"/>
  <c r="G217" i="3" s="1"/>
  <c r="F214" i="3"/>
  <c r="F211" i="3"/>
  <c r="F208" i="3"/>
  <c r="G208" i="3" s="1"/>
  <c r="F205" i="3"/>
  <c r="G205" i="3" s="1"/>
  <c r="F202" i="3"/>
  <c r="F199" i="3"/>
  <c r="F196" i="3"/>
  <c r="F193" i="3"/>
  <c r="F190" i="3"/>
  <c r="F187" i="3"/>
  <c r="G187" i="3" s="1"/>
  <c r="F184" i="3"/>
  <c r="F181" i="3"/>
  <c r="F178" i="3"/>
  <c r="F175" i="3"/>
  <c r="G175" i="3" s="1"/>
  <c r="F172" i="3"/>
  <c r="G172" i="3" s="1"/>
  <c r="F169" i="3"/>
  <c r="G169" i="3" s="1"/>
  <c r="F166" i="3"/>
  <c r="F163" i="3"/>
  <c r="G163" i="3" s="1"/>
  <c r="F160" i="3"/>
  <c r="G160" i="3" s="1"/>
  <c r="F157" i="3"/>
  <c r="G157" i="3" s="1"/>
  <c r="F154" i="3"/>
  <c r="F151" i="3"/>
  <c r="G151" i="3" s="1"/>
  <c r="F148" i="3"/>
  <c r="G148" i="3" s="1"/>
  <c r="F145" i="3"/>
  <c r="F142" i="3"/>
  <c r="G142" i="3" s="1"/>
  <c r="F139" i="3"/>
  <c r="G139" i="3" s="1"/>
  <c r="F136" i="3"/>
  <c r="F133" i="3"/>
  <c r="F130" i="3"/>
  <c r="G130" i="3" s="1"/>
  <c r="F127" i="3"/>
  <c r="G127" i="3" s="1"/>
  <c r="F124" i="3"/>
  <c r="F121" i="3"/>
  <c r="F118" i="3"/>
  <c r="G118" i="3" s="1"/>
  <c r="F115" i="3"/>
  <c r="G115" i="3" s="1"/>
  <c r="F112" i="3"/>
  <c r="G112" i="3" s="1"/>
  <c r="F109" i="3"/>
  <c r="F106" i="3"/>
  <c r="G106" i="3" s="1"/>
  <c r="F103" i="3"/>
  <c r="G103" i="3" s="1"/>
  <c r="F100" i="3"/>
  <c r="F97" i="3"/>
  <c r="G97" i="3" s="1"/>
  <c r="F94" i="3"/>
  <c r="F91" i="3"/>
  <c r="G91" i="3" s="1"/>
  <c r="F88" i="3"/>
  <c r="F85" i="3"/>
  <c r="G85" i="3" s="1"/>
  <c r="F82" i="3"/>
  <c r="F79" i="3"/>
  <c r="F76" i="3"/>
  <c r="F73" i="3"/>
  <c r="G73" i="3" s="1"/>
  <c r="F70" i="3"/>
  <c r="G70" i="3" s="1"/>
  <c r="F67" i="3"/>
  <c r="G67" i="3" s="1"/>
  <c r="F64" i="3"/>
  <c r="F61" i="3"/>
  <c r="G61" i="3" s="1"/>
  <c r="F58" i="3"/>
  <c r="G58" i="3" s="1"/>
  <c r="F55" i="3"/>
  <c r="G55" i="3" s="1"/>
  <c r="F52" i="3"/>
  <c r="G52" i="3" s="1"/>
  <c r="F49" i="3"/>
  <c r="G49" i="3" s="1"/>
  <c r="F46" i="3"/>
  <c r="F43" i="3"/>
  <c r="F40" i="3"/>
  <c r="G40" i="3" s="1"/>
  <c r="F37" i="3"/>
  <c r="G37" i="3" s="1"/>
  <c r="F34" i="3"/>
  <c r="F31" i="3"/>
  <c r="F28" i="3"/>
  <c r="G28" i="3" s="1"/>
  <c r="F25" i="3"/>
  <c r="F19" i="3"/>
  <c r="F16" i="3"/>
  <c r="G16" i="3" s="1"/>
  <c r="F13" i="3"/>
  <c r="F10" i="3"/>
  <c r="F7" i="3"/>
  <c r="F4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1120" i="3" l="1"/>
  <c r="H1120" i="3"/>
  <c r="G1132" i="3"/>
  <c r="H1132" i="3"/>
  <c r="G1144" i="3"/>
  <c r="H1144" i="3"/>
  <c r="G1168" i="3"/>
  <c r="H1168" i="3"/>
  <c r="G1180" i="3"/>
  <c r="H1180" i="3"/>
  <c r="G1192" i="3"/>
  <c r="H1192" i="3"/>
  <c r="G1216" i="3"/>
  <c r="H1216" i="3"/>
  <c r="G1228" i="3"/>
  <c r="H1228" i="3"/>
  <c r="G1240" i="3"/>
  <c r="H1240" i="3"/>
  <c r="G1111" i="3"/>
  <c r="H1111" i="3"/>
  <c r="G1123" i="3"/>
  <c r="H1123" i="3"/>
  <c r="G1135" i="3"/>
  <c r="H1135" i="3"/>
  <c r="G1147" i="3"/>
  <c r="H1147" i="3"/>
  <c r="G1159" i="3"/>
  <c r="H1159" i="3"/>
  <c r="G1171" i="3"/>
  <c r="H1171" i="3"/>
  <c r="G1183" i="3"/>
  <c r="H1183" i="3"/>
  <c r="G1207" i="3"/>
  <c r="H1207" i="3"/>
  <c r="G1219" i="3"/>
  <c r="H1219" i="3"/>
  <c r="G1243" i="3"/>
  <c r="H1243" i="3"/>
  <c r="G1114" i="3"/>
  <c r="H1114" i="3"/>
  <c r="G1126" i="3"/>
  <c r="H1126" i="3"/>
  <c r="G1138" i="3"/>
  <c r="H1138" i="3"/>
  <c r="G1150" i="3"/>
  <c r="H1150" i="3"/>
  <c r="G1162" i="3"/>
  <c r="H1162" i="3"/>
  <c r="G1174" i="3"/>
  <c r="H1174" i="3"/>
  <c r="G1186" i="3"/>
  <c r="H1186" i="3"/>
  <c r="G1198" i="3"/>
  <c r="H1198" i="3"/>
  <c r="G1210" i="3"/>
  <c r="H1210" i="3"/>
  <c r="G1234" i="3"/>
  <c r="H1234" i="3"/>
  <c r="G1246" i="3"/>
  <c r="H1246" i="3"/>
  <c r="G1117" i="3"/>
  <c r="H1117" i="3"/>
  <c r="G1129" i="3"/>
  <c r="H1129" i="3"/>
  <c r="G1141" i="3"/>
  <c r="H1141" i="3"/>
  <c r="G1153" i="3"/>
  <c r="H1153" i="3"/>
  <c r="G1165" i="3"/>
  <c r="H1165" i="3"/>
  <c r="G1177" i="3"/>
  <c r="H1177" i="3"/>
  <c r="G1189" i="3"/>
  <c r="H1189" i="3"/>
  <c r="G1201" i="3"/>
  <c r="H1201" i="3"/>
  <c r="G1213" i="3"/>
  <c r="H1213" i="3"/>
  <c r="G1225" i="3"/>
  <c r="H1225" i="3"/>
  <c r="G1237" i="3"/>
  <c r="H1237" i="3"/>
  <c r="G1249" i="3"/>
  <c r="H1249" i="3"/>
  <c r="G1195" i="3"/>
  <c r="H1195" i="3"/>
  <c r="G1222" i="3"/>
  <c r="H1222" i="3"/>
  <c r="G1231" i="3"/>
  <c r="H1231" i="3"/>
  <c r="G79" i="3"/>
  <c r="H79" i="3"/>
  <c r="G4" i="3"/>
  <c r="H22" i="3"/>
  <c r="H7" i="3"/>
  <c r="H139" i="3"/>
  <c r="H784" i="3"/>
  <c r="H817" i="3"/>
  <c r="H778" i="3"/>
  <c r="H313" i="3"/>
  <c r="H337" i="3"/>
  <c r="H37" i="3"/>
  <c r="H442" i="3"/>
  <c r="H454" i="3"/>
  <c r="H955" i="3"/>
  <c r="H133" i="3"/>
  <c r="H304" i="3"/>
  <c r="H328" i="3"/>
  <c r="H352" i="3"/>
  <c r="H559" i="3"/>
  <c r="H13" i="3"/>
  <c r="H184" i="3"/>
  <c r="H241" i="3"/>
  <c r="H1075" i="3"/>
  <c r="H1099" i="3"/>
  <c r="G13" i="3"/>
  <c r="H34" i="3"/>
  <c r="H61" i="3"/>
  <c r="H124" i="3"/>
  <c r="G304" i="3"/>
  <c r="H25" i="3"/>
  <c r="G184" i="3"/>
  <c r="H193" i="3"/>
  <c r="G352" i="3"/>
  <c r="H361" i="3"/>
  <c r="H382" i="3"/>
  <c r="G454" i="3"/>
  <c r="H10" i="3"/>
  <c r="H85" i="3"/>
  <c r="H94" i="3"/>
  <c r="H178" i="3"/>
  <c r="H220" i="3"/>
  <c r="H346" i="3"/>
  <c r="G361" i="3"/>
  <c r="H658" i="3"/>
  <c r="H670" i="3"/>
  <c r="H814" i="3"/>
  <c r="H229" i="3"/>
  <c r="H271" i="3"/>
  <c r="H862" i="3"/>
  <c r="G25" i="3"/>
  <c r="G196" i="3"/>
  <c r="H211" i="3"/>
  <c r="H247" i="3"/>
  <c r="H253" i="3"/>
  <c r="G670" i="3"/>
  <c r="G1099" i="3"/>
  <c r="H49" i="3"/>
  <c r="H73" i="3"/>
  <c r="H82" i="3"/>
  <c r="H97" i="3"/>
  <c r="H187" i="3"/>
  <c r="H166" i="3"/>
  <c r="H199" i="3"/>
  <c r="H205" i="3"/>
  <c r="H232" i="3"/>
  <c r="G241" i="3"/>
  <c r="G247" i="3"/>
  <c r="H283" i="3"/>
  <c r="G328" i="3"/>
  <c r="G817" i="3"/>
  <c r="H976" i="3"/>
  <c r="H208" i="3"/>
  <c r="H223" i="3"/>
  <c r="H277" i="3"/>
  <c r="H217" i="3"/>
  <c r="G271" i="3"/>
  <c r="H706" i="3"/>
  <c r="H796" i="3"/>
  <c r="H46" i="3"/>
  <c r="H235" i="3"/>
  <c r="H259" i="3"/>
  <c r="H418" i="3"/>
  <c r="H463" i="3"/>
  <c r="H490" i="3"/>
  <c r="H604" i="3"/>
  <c r="H682" i="3"/>
  <c r="H985" i="3"/>
  <c r="H997" i="3"/>
  <c r="H397" i="3"/>
  <c r="G397" i="3"/>
  <c r="H415" i="3"/>
  <c r="G415" i="3"/>
  <c r="H466" i="3"/>
  <c r="G466" i="3"/>
  <c r="G718" i="3"/>
  <c r="H718" i="3"/>
  <c r="G841" i="3"/>
  <c r="H841" i="3"/>
  <c r="G1000" i="3"/>
  <c r="H1000" i="3"/>
  <c r="H1042" i="3"/>
  <c r="H1054" i="3"/>
  <c r="G10" i="3"/>
  <c r="G46" i="3"/>
  <c r="H64" i="3"/>
  <c r="H76" i="3"/>
  <c r="G82" i="3"/>
  <c r="H88" i="3"/>
  <c r="G94" i="3"/>
  <c r="H109" i="3"/>
  <c r="G124" i="3"/>
  <c r="H136" i="3"/>
  <c r="G136" i="3"/>
  <c r="H160" i="3"/>
  <c r="G193" i="3"/>
  <c r="H202" i="3"/>
  <c r="G202" i="3"/>
  <c r="H250" i="3"/>
  <c r="G250" i="3"/>
  <c r="H265" i="3"/>
  <c r="H274" i="3"/>
  <c r="G274" i="3"/>
  <c r="H289" i="3"/>
  <c r="H349" i="3"/>
  <c r="G349" i="3"/>
  <c r="H424" i="3"/>
  <c r="H433" i="3"/>
  <c r="G433" i="3"/>
  <c r="G442" i="3"/>
  <c r="G580" i="3"/>
  <c r="H649" i="3"/>
  <c r="G658" i="3"/>
  <c r="H781" i="3"/>
  <c r="G781" i="3"/>
  <c r="G820" i="3"/>
  <c r="H829" i="3"/>
  <c r="H826" i="3"/>
  <c r="H853" i="3"/>
  <c r="G862" i="3"/>
  <c r="H886" i="3"/>
  <c r="H1015" i="3"/>
  <c r="H1033" i="3"/>
  <c r="G1042" i="3"/>
  <c r="H1087" i="3"/>
  <c r="G1087" i="3"/>
  <c r="H16" i="3"/>
  <c r="H28" i="3"/>
  <c r="H40" i="3"/>
  <c r="H55" i="3"/>
  <c r="H58" i="3"/>
  <c r="H67" i="3"/>
  <c r="H70" i="3"/>
  <c r="H91" i="3"/>
  <c r="H112" i="3"/>
  <c r="H157" i="3"/>
  <c r="H172" i="3"/>
  <c r="H181" i="3"/>
  <c r="G181" i="3"/>
  <c r="H238" i="3"/>
  <c r="G238" i="3"/>
  <c r="H376" i="3"/>
  <c r="G340" i="3"/>
  <c r="H373" i="3"/>
  <c r="H385" i="3"/>
  <c r="G385" i="3"/>
  <c r="H400" i="3"/>
  <c r="H409" i="3"/>
  <c r="G409" i="3"/>
  <c r="H478" i="3"/>
  <c r="H526" i="3"/>
  <c r="H535" i="3"/>
  <c r="H613" i="3"/>
  <c r="H625" i="3"/>
  <c r="G625" i="3"/>
  <c r="G694" i="3"/>
  <c r="H694" i="3"/>
  <c r="H727" i="3"/>
  <c r="H808" i="3"/>
  <c r="G772" i="3"/>
  <c r="H793" i="3"/>
  <c r="H805" i="3"/>
  <c r="H880" i="3"/>
  <c r="H973" i="3"/>
  <c r="H1027" i="3"/>
  <c r="H214" i="3"/>
  <c r="G214" i="3"/>
  <c r="H316" i="3"/>
  <c r="G316" i="3"/>
  <c r="G502" i="3"/>
  <c r="H502" i="3"/>
  <c r="H589" i="3"/>
  <c r="H601" i="3"/>
  <c r="G637" i="3"/>
  <c r="H637" i="3"/>
  <c r="G874" i="3"/>
  <c r="H874" i="3"/>
  <c r="H895" i="3"/>
  <c r="H907" i="3"/>
  <c r="G1021" i="3"/>
  <c r="H1021" i="3"/>
  <c r="G22" i="3"/>
  <c r="G34" i="3"/>
  <c r="H19" i="3"/>
  <c r="H31" i="3"/>
  <c r="H43" i="3"/>
  <c r="H226" i="3"/>
  <c r="G226" i="3"/>
  <c r="H262" i="3"/>
  <c r="G262" i="3"/>
  <c r="H286" i="3"/>
  <c r="G286" i="3"/>
  <c r="H421" i="3"/>
  <c r="G421" i="3"/>
  <c r="H439" i="3"/>
  <c r="G439" i="3"/>
  <c r="H592" i="3"/>
  <c r="G616" i="3"/>
  <c r="H616" i="3"/>
  <c r="G628" i="3"/>
  <c r="H673" i="3"/>
  <c r="H634" i="3"/>
  <c r="H646" i="3"/>
  <c r="G646" i="3"/>
  <c r="H661" i="3"/>
  <c r="H838" i="3"/>
  <c r="H850" i="3"/>
  <c r="G850" i="3"/>
  <c r="H865" i="3"/>
  <c r="H871" i="3"/>
  <c r="H883" i="3"/>
  <c r="G883" i="3"/>
  <c r="H898" i="3"/>
  <c r="H1009" i="3"/>
  <c r="G1009" i="3"/>
  <c r="H1018" i="3"/>
  <c r="H1030" i="3"/>
  <c r="G1030" i="3"/>
  <c r="H1045" i="3"/>
  <c r="H1063" i="3"/>
  <c r="G1063" i="3"/>
  <c r="H121" i="3"/>
  <c r="H145" i="3"/>
  <c r="H154" i="3"/>
  <c r="H169" i="3"/>
  <c r="H256" i="3"/>
  <c r="H268" i="3"/>
  <c r="H280" i="3"/>
  <c r="H295" i="3"/>
  <c r="H301" i="3"/>
  <c r="H325" i="3"/>
  <c r="H391" i="3"/>
  <c r="H403" i="3"/>
  <c r="H427" i="3"/>
  <c r="H451" i="3"/>
  <c r="H475" i="3"/>
  <c r="H802" i="3"/>
  <c r="H904" i="3"/>
  <c r="H1051" i="3"/>
  <c r="H190" i="3"/>
  <c r="H358" i="3"/>
  <c r="H406" i="3"/>
  <c r="H430" i="3"/>
  <c r="H790" i="3"/>
  <c r="H892" i="3"/>
  <c r="H910" i="3"/>
  <c r="H988" i="3"/>
  <c r="H1039" i="3"/>
  <c r="H1057" i="3"/>
  <c r="H307" i="3"/>
  <c r="H331" i="3"/>
  <c r="H520" i="3"/>
  <c r="G520" i="3"/>
  <c r="H106" i="3"/>
  <c r="H118" i="3"/>
  <c r="H130" i="3"/>
  <c r="H142" i="3"/>
  <c r="H151" i="3"/>
  <c r="H163" i="3"/>
  <c r="H175" i="3"/>
  <c r="H298" i="3"/>
  <c r="H310" i="3"/>
  <c r="H322" i="3"/>
  <c r="H334" i="3"/>
  <c r="H343" i="3"/>
  <c r="H355" i="3"/>
  <c r="H364" i="3"/>
  <c r="H379" i="3"/>
  <c r="H394" i="3"/>
  <c r="G460" i="3"/>
  <c r="H460" i="3"/>
  <c r="G472" i="3"/>
  <c r="H472" i="3"/>
  <c r="G484" i="3"/>
  <c r="H523" i="3"/>
  <c r="H511" i="3"/>
  <c r="H598" i="3"/>
  <c r="G598" i="3"/>
  <c r="H667" i="3"/>
  <c r="G667" i="3"/>
  <c r="H688" i="3"/>
  <c r="G688" i="3"/>
  <c r="H712" i="3"/>
  <c r="G712" i="3"/>
  <c r="H847" i="3"/>
  <c r="G847" i="3"/>
  <c r="H1006" i="3"/>
  <c r="G1006" i="3"/>
  <c r="H1084" i="3"/>
  <c r="G1084" i="3"/>
  <c r="H103" i="3"/>
  <c r="H127" i="3"/>
  <c r="H319" i="3"/>
  <c r="H553" i="3"/>
  <c r="G553" i="3"/>
  <c r="H586" i="3"/>
  <c r="G586" i="3"/>
  <c r="H835" i="3"/>
  <c r="G835" i="3"/>
  <c r="G7" i="3"/>
  <c r="G19" i="3"/>
  <c r="G31" i="3"/>
  <c r="G43" i="3"/>
  <c r="G64" i="3"/>
  <c r="G76" i="3"/>
  <c r="G88" i="3"/>
  <c r="G100" i="3"/>
  <c r="G109" i="3"/>
  <c r="G121" i="3"/>
  <c r="G133" i="3"/>
  <c r="G145" i="3"/>
  <c r="G154" i="3"/>
  <c r="G166" i="3"/>
  <c r="G178" i="3"/>
  <c r="G190" i="3"/>
  <c r="G199" i="3"/>
  <c r="G211" i="3"/>
  <c r="G223" i="3"/>
  <c r="G235" i="3"/>
  <c r="G256" i="3"/>
  <c r="G268" i="3"/>
  <c r="G280" i="3"/>
  <c r="G292" i="3"/>
  <c r="G301" i="3"/>
  <c r="G313" i="3"/>
  <c r="G325" i="3"/>
  <c r="G337" i="3"/>
  <c r="G346" i="3"/>
  <c r="G358" i="3"/>
  <c r="H367" i="3"/>
  <c r="G373" i="3"/>
  <c r="G382" i="3"/>
  <c r="H445" i="3"/>
  <c r="G451" i="3"/>
  <c r="G463" i="3"/>
  <c r="G475" i="3"/>
  <c r="G493" i="3"/>
  <c r="H493" i="3"/>
  <c r="G505" i="3"/>
  <c r="H505" i="3"/>
  <c r="H622" i="3"/>
  <c r="G622" i="3"/>
  <c r="H643" i="3"/>
  <c r="G643" i="3"/>
  <c r="H700" i="3"/>
  <c r="G700" i="3"/>
  <c r="H760" i="3"/>
  <c r="H748" i="3"/>
  <c r="H733" i="3"/>
  <c r="G724" i="3"/>
  <c r="H763" i="3"/>
  <c r="H751" i="3"/>
  <c r="H736" i="3"/>
  <c r="H754" i="3"/>
  <c r="G754" i="3"/>
  <c r="H823" i="3"/>
  <c r="G823" i="3"/>
  <c r="H982" i="3"/>
  <c r="G982" i="3"/>
  <c r="H1072" i="3"/>
  <c r="G1072" i="3"/>
  <c r="H1096" i="3"/>
  <c r="G1096" i="3"/>
  <c r="H115" i="3"/>
  <c r="H577" i="3"/>
  <c r="G577" i="3"/>
  <c r="H655" i="3"/>
  <c r="G655" i="3"/>
  <c r="H994" i="3"/>
  <c r="G994" i="3"/>
  <c r="H370" i="3"/>
  <c r="G403" i="3"/>
  <c r="H412" i="3"/>
  <c r="G427" i="3"/>
  <c r="H448" i="3"/>
  <c r="H457" i="3"/>
  <c r="H469" i="3"/>
  <c r="H481" i="3"/>
  <c r="H487" i="3"/>
  <c r="H496" i="3"/>
  <c r="H499" i="3"/>
  <c r="H508" i="3"/>
  <c r="G508" i="3"/>
  <c r="H514" i="3"/>
  <c r="H568" i="3"/>
  <c r="H556" i="3"/>
  <c r="H544" i="3"/>
  <c r="G532" i="3"/>
  <c r="H541" i="3"/>
  <c r="G541" i="3"/>
  <c r="H547" i="3"/>
  <c r="H565" i="3"/>
  <c r="G565" i="3"/>
  <c r="H571" i="3"/>
  <c r="H610" i="3"/>
  <c r="G610" i="3"/>
  <c r="H631" i="3"/>
  <c r="G631" i="3"/>
  <c r="H766" i="3"/>
  <c r="G766" i="3"/>
  <c r="H859" i="3"/>
  <c r="G859" i="3"/>
  <c r="H970" i="3"/>
  <c r="G970" i="3"/>
  <c r="H517" i="3"/>
  <c r="H529" i="3"/>
  <c r="H538" i="3"/>
  <c r="H550" i="3"/>
  <c r="H562" i="3"/>
  <c r="H574" i="3"/>
  <c r="H583" i="3"/>
  <c r="H595" i="3"/>
  <c r="H607" i="3"/>
  <c r="H619" i="3"/>
  <c r="H640" i="3"/>
  <c r="H652" i="3"/>
  <c r="H664" i="3"/>
  <c r="H685" i="3"/>
  <c r="H697" i="3"/>
  <c r="H709" i="3"/>
  <c r="H721" i="3"/>
  <c r="H742" i="3"/>
  <c r="G778" i="3"/>
  <c r="G790" i="3"/>
  <c r="G802" i="3"/>
  <c r="G814" i="3"/>
  <c r="H832" i="3"/>
  <c r="G832" i="3"/>
  <c r="H844" i="3"/>
  <c r="G844" i="3"/>
  <c r="H856" i="3"/>
  <c r="G856" i="3"/>
  <c r="G880" i="3"/>
  <c r="G892" i="3"/>
  <c r="G904" i="3"/>
  <c r="G916" i="3"/>
  <c r="H925" i="3"/>
  <c r="H928" i="3"/>
  <c r="H937" i="3"/>
  <c r="H940" i="3"/>
  <c r="H949" i="3"/>
  <c r="H952" i="3"/>
  <c r="H961" i="3"/>
  <c r="H967" i="3"/>
  <c r="G967" i="3"/>
  <c r="H979" i="3"/>
  <c r="G979" i="3"/>
  <c r="H991" i="3"/>
  <c r="G991" i="3"/>
  <c r="H1003" i="3"/>
  <c r="G1003" i="3"/>
  <c r="G1015" i="3"/>
  <c r="G1027" i="3"/>
  <c r="G1039" i="3"/>
  <c r="G1051" i="3"/>
  <c r="H1069" i="3"/>
  <c r="G1069" i="3"/>
  <c r="H1081" i="3"/>
  <c r="G1081" i="3"/>
  <c r="H1093" i="3"/>
  <c r="G1093" i="3"/>
  <c r="H679" i="3"/>
  <c r="H691" i="3"/>
  <c r="H703" i="3"/>
  <c r="H715" i="3"/>
  <c r="H730" i="3"/>
  <c r="H745" i="3"/>
  <c r="H757" i="3"/>
  <c r="H769" i="3"/>
  <c r="H775" i="3"/>
  <c r="G775" i="3"/>
  <c r="H787" i="3"/>
  <c r="G787" i="3"/>
  <c r="H799" i="3"/>
  <c r="G799" i="3"/>
  <c r="H811" i="3"/>
  <c r="G811" i="3"/>
  <c r="H877" i="3"/>
  <c r="G877" i="3"/>
  <c r="H889" i="3"/>
  <c r="G889" i="3"/>
  <c r="H901" i="3"/>
  <c r="G901" i="3"/>
  <c r="H913" i="3"/>
  <c r="G913" i="3"/>
  <c r="H919" i="3"/>
  <c r="H931" i="3"/>
  <c r="H943" i="3"/>
  <c r="H1024" i="3"/>
  <c r="G1024" i="3"/>
  <c r="H1036" i="3"/>
  <c r="G1036" i="3"/>
  <c r="H1048" i="3"/>
  <c r="G1048" i="3"/>
  <c r="G730" i="3"/>
  <c r="H739" i="3"/>
  <c r="G745" i="3"/>
  <c r="G757" i="3"/>
  <c r="G769" i="3"/>
  <c r="H922" i="3"/>
  <c r="G922" i="3"/>
  <c r="H934" i="3"/>
  <c r="G934" i="3"/>
  <c r="H946" i="3"/>
  <c r="G946" i="3"/>
  <c r="H958" i="3"/>
  <c r="G958" i="3"/>
  <c r="H1066" i="3"/>
  <c r="H1078" i="3"/>
  <c r="H1090" i="3"/>
  <c r="H1105" i="3"/>
  <c r="G1105" i="3"/>
  <c r="H1102" i="3"/>
</calcChain>
</file>

<file path=xl/sharedStrings.xml><?xml version="1.0" encoding="utf-8"?>
<sst xmlns="http://schemas.openxmlformats.org/spreadsheetml/2006/main" count="2855" uniqueCount="40">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</sst>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 readingOrder="1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 applyAlignmen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readingOrder="1"/>
    </xf>
    <xf numFmtId="0" fontId="1" fillId="7" borderId="0" xfId="0" applyFont="1" applyFill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</c:formatCode>
                <c:ptCount val="10"/>
                <c:pt idx="0">
                  <c:v>8850029.333333334</c:v>
                </c:pt>
                <c:pt idx="1">
                  <c:v>26211891.333333332</c:v>
                </c:pt>
                <c:pt idx="2">
                  <c:v>49777890.666666664</c:v>
                </c:pt>
                <c:pt idx="3">
                  <c:v>69085526.666666672</c:v>
                </c:pt>
                <c:pt idx="4">
                  <c:v>83317373.333333328</c:v>
                </c:pt>
                <c:pt idx="5">
                  <c:v>93797328</c:v>
                </c:pt>
                <c:pt idx="6">
                  <c:v>102516362.66666667</c:v>
                </c:pt>
                <c:pt idx="7">
                  <c:v>111879624</c:v>
                </c:pt>
                <c:pt idx="8">
                  <c:v>120295624</c:v>
                </c:pt>
                <c:pt idx="9">
                  <c:v>127828453.33333333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ABAP'!$D$2:$D$11</c:f>
              <c:numCache>
                <c:formatCode>0</c:formatCode>
                <c:ptCount val="10"/>
                <c:pt idx="0">
                  <c:v>8143819.333333333</c:v>
                </c:pt>
                <c:pt idx="1">
                  <c:v>33290650.666666668</c:v>
                </c:pt>
                <c:pt idx="2">
                  <c:v>62464664</c:v>
                </c:pt>
                <c:pt idx="3">
                  <c:v>85298504</c:v>
                </c:pt>
                <c:pt idx="4">
                  <c:v>103262376</c:v>
                </c:pt>
                <c:pt idx="5">
                  <c:v>118727938.66666667</c:v>
                </c:pt>
                <c:pt idx="6">
                  <c:v>133465845.33333333</c:v>
                </c:pt>
                <c:pt idx="7">
                  <c:v>149698160</c:v>
                </c:pt>
                <c:pt idx="8">
                  <c:v>162754773.33333334</c:v>
                </c:pt>
                <c:pt idx="9">
                  <c:v>176456666.66666666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4992"/>
        <c:axId val="33427456"/>
      </c:lineChart>
      <c:catAx>
        <c:axId val="328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3427456"/>
        <c:crosses val="autoZero"/>
        <c:auto val="1"/>
        <c:lblAlgn val="ctr"/>
        <c:lblOffset val="100"/>
        <c:noMultiLvlLbl val="0"/>
      </c:catAx>
      <c:valAx>
        <c:axId val="334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</c:formatCode>
                <c:ptCount val="10"/>
                <c:pt idx="0">
                  <c:v>11094964.333333334</c:v>
                </c:pt>
                <c:pt idx="1">
                  <c:v>45816558.666666664</c:v>
                </c:pt>
                <c:pt idx="2">
                  <c:v>75603160</c:v>
                </c:pt>
                <c:pt idx="3">
                  <c:v>93490064</c:v>
                </c:pt>
                <c:pt idx="4">
                  <c:v>105221613.33333333</c:v>
                </c:pt>
                <c:pt idx="5">
                  <c:v>114427186.66666667</c:v>
                </c:pt>
                <c:pt idx="6">
                  <c:v>122330229.33333333</c:v>
                </c:pt>
                <c:pt idx="7">
                  <c:v>130600506.66666667</c:v>
                </c:pt>
                <c:pt idx="8">
                  <c:v>137792528</c:v>
                </c:pt>
                <c:pt idx="9">
                  <c:v>144875829.33333334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</c:formatCode>
                <c:ptCount val="10"/>
                <c:pt idx="0">
                  <c:v>11099279.333333334</c:v>
                </c:pt>
                <c:pt idx="1">
                  <c:v>49580201.333333336</c:v>
                </c:pt>
                <c:pt idx="2">
                  <c:v>82170426.666666672</c:v>
                </c:pt>
                <c:pt idx="3">
                  <c:v>104843181.33333333</c:v>
                </c:pt>
                <c:pt idx="4">
                  <c:v>122523629.33333333</c:v>
                </c:pt>
                <c:pt idx="5">
                  <c:v>138481877.33333334</c:v>
                </c:pt>
                <c:pt idx="6">
                  <c:v>154400880</c:v>
                </c:pt>
                <c:pt idx="7">
                  <c:v>170293818.66666666</c:v>
                </c:pt>
                <c:pt idx="8">
                  <c:v>187087584</c:v>
                </c:pt>
                <c:pt idx="9">
                  <c:v>204512064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5552"/>
        <c:axId val="73817088"/>
      </c:lineChart>
      <c:catAx>
        <c:axId val="738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73817088"/>
        <c:crosses val="autoZero"/>
        <c:auto val="1"/>
        <c:lblAlgn val="ctr"/>
        <c:lblOffset val="100"/>
        <c:noMultiLvlLbl val="0"/>
      </c:catAx>
      <c:valAx>
        <c:axId val="738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</c:formatCode>
                <c:ptCount val="10"/>
                <c:pt idx="0">
                  <c:v>11919851.666666666</c:v>
                </c:pt>
                <c:pt idx="1">
                  <c:v>37778736</c:v>
                </c:pt>
                <c:pt idx="2">
                  <c:v>59972126.666666664</c:v>
                </c:pt>
                <c:pt idx="3">
                  <c:v>75857226.666666672</c:v>
                </c:pt>
                <c:pt idx="4">
                  <c:v>88198184</c:v>
                </c:pt>
                <c:pt idx="5">
                  <c:v>99471197.333333328</c:v>
                </c:pt>
                <c:pt idx="6">
                  <c:v>109503930.66666667</c:v>
                </c:pt>
                <c:pt idx="7">
                  <c:v>117884453.33333333</c:v>
                </c:pt>
                <c:pt idx="8">
                  <c:v>126524392</c:v>
                </c:pt>
                <c:pt idx="9">
                  <c:v>134714813.33333334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</c:formatCode>
                <c:ptCount val="10"/>
                <c:pt idx="0">
                  <c:v>9743146.666666666</c:v>
                </c:pt>
                <c:pt idx="1">
                  <c:v>39923216</c:v>
                </c:pt>
                <c:pt idx="2">
                  <c:v>68670088</c:v>
                </c:pt>
                <c:pt idx="3">
                  <c:v>90714680</c:v>
                </c:pt>
                <c:pt idx="4">
                  <c:v>109522248</c:v>
                </c:pt>
                <c:pt idx="5">
                  <c:v>127010714.66666667</c:v>
                </c:pt>
                <c:pt idx="6">
                  <c:v>143143333.33333334</c:v>
                </c:pt>
                <c:pt idx="7">
                  <c:v>159785781.33333334</c:v>
                </c:pt>
                <c:pt idx="8">
                  <c:v>175213082.66666666</c:v>
                </c:pt>
                <c:pt idx="9">
                  <c:v>189882426.66666666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56896"/>
        <c:axId val="73858432"/>
      </c:lineChart>
      <c:catAx>
        <c:axId val="738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73858432"/>
        <c:crosses val="autoZero"/>
        <c:auto val="1"/>
        <c:lblAlgn val="ctr"/>
        <c:lblOffset val="100"/>
        <c:noMultiLvlLbl val="0"/>
      </c:catAx>
      <c:valAx>
        <c:axId val="738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5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</c:formatCode>
                <c:ptCount val="10"/>
                <c:pt idx="0">
                  <c:v>13642791</c:v>
                </c:pt>
                <c:pt idx="1">
                  <c:v>54131965.333333336</c:v>
                </c:pt>
                <c:pt idx="2">
                  <c:v>85499416</c:v>
                </c:pt>
                <c:pt idx="3">
                  <c:v>105531368</c:v>
                </c:pt>
                <c:pt idx="4">
                  <c:v>119771842.66666667</c:v>
                </c:pt>
                <c:pt idx="5">
                  <c:v>131913200</c:v>
                </c:pt>
                <c:pt idx="6">
                  <c:v>141993669.33333334</c:v>
                </c:pt>
                <c:pt idx="7">
                  <c:v>152250389.33333334</c:v>
                </c:pt>
                <c:pt idx="8">
                  <c:v>162156213.33333334</c:v>
                </c:pt>
                <c:pt idx="9">
                  <c:v>171080480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</c:formatCode>
                <c:ptCount val="10"/>
                <c:pt idx="0">
                  <c:v>12185508.666666666</c:v>
                </c:pt>
                <c:pt idx="1">
                  <c:v>52061358.666666664</c:v>
                </c:pt>
                <c:pt idx="2">
                  <c:v>85882189.333333328</c:v>
                </c:pt>
                <c:pt idx="3">
                  <c:v>110943453.33333333</c:v>
                </c:pt>
                <c:pt idx="4">
                  <c:v>132074026.66666667</c:v>
                </c:pt>
                <c:pt idx="5">
                  <c:v>151755248</c:v>
                </c:pt>
                <c:pt idx="6">
                  <c:v>171001402.66666666</c:v>
                </c:pt>
                <c:pt idx="7">
                  <c:v>190653792</c:v>
                </c:pt>
                <c:pt idx="8">
                  <c:v>212081621.33333334</c:v>
                </c:pt>
                <c:pt idx="9">
                  <c:v>233480954.66666666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06432"/>
        <c:axId val="73920512"/>
      </c:lineChart>
      <c:catAx>
        <c:axId val="739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3920512"/>
        <c:crosses val="autoZero"/>
        <c:auto val="1"/>
        <c:lblAlgn val="ctr"/>
        <c:lblOffset val="100"/>
        <c:noMultiLvlLbl val="0"/>
      </c:catAx>
      <c:valAx>
        <c:axId val="739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</c:formatCode>
                <c:ptCount val="10"/>
                <c:pt idx="0">
                  <c:v>8059779.333333333</c:v>
                </c:pt>
                <c:pt idx="1">
                  <c:v>25963155.333333332</c:v>
                </c:pt>
                <c:pt idx="2">
                  <c:v>45053386.666666664</c:v>
                </c:pt>
                <c:pt idx="3">
                  <c:v>60520773.333333336</c:v>
                </c:pt>
                <c:pt idx="4">
                  <c:v>73379710.666666672</c:v>
                </c:pt>
                <c:pt idx="5">
                  <c:v>83750509.333333328</c:v>
                </c:pt>
                <c:pt idx="6">
                  <c:v>93858714.666666672</c:v>
                </c:pt>
                <c:pt idx="7">
                  <c:v>102436794.66666667</c:v>
                </c:pt>
                <c:pt idx="8">
                  <c:v>110681192</c:v>
                </c:pt>
                <c:pt idx="9">
                  <c:v>118275048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</c:formatCode>
                <c:ptCount val="10"/>
                <c:pt idx="0">
                  <c:v>7866467.333333333</c:v>
                </c:pt>
                <c:pt idx="1">
                  <c:v>28598150.666666668</c:v>
                </c:pt>
                <c:pt idx="2">
                  <c:v>51911365.333333336</c:v>
                </c:pt>
                <c:pt idx="3">
                  <c:v>72927738.666666672</c:v>
                </c:pt>
                <c:pt idx="4">
                  <c:v>91642576</c:v>
                </c:pt>
                <c:pt idx="5">
                  <c:v>108963384</c:v>
                </c:pt>
                <c:pt idx="6">
                  <c:v>126564520</c:v>
                </c:pt>
                <c:pt idx="7">
                  <c:v>142636922.66666666</c:v>
                </c:pt>
                <c:pt idx="8">
                  <c:v>160399024</c:v>
                </c:pt>
                <c:pt idx="9">
                  <c:v>176228826.66666666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17408"/>
        <c:axId val="74035584"/>
      </c:lineChart>
      <c:catAx>
        <c:axId val="740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74035584"/>
        <c:crosses val="autoZero"/>
        <c:auto val="1"/>
        <c:lblAlgn val="ctr"/>
        <c:lblOffset val="100"/>
        <c:noMultiLvlLbl val="0"/>
      </c:catAx>
      <c:valAx>
        <c:axId val="740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</c:formatCode>
                <c:ptCount val="10"/>
                <c:pt idx="0">
                  <c:v>12092844.666666666</c:v>
                </c:pt>
                <c:pt idx="1">
                  <c:v>46595405.333333336</c:v>
                </c:pt>
                <c:pt idx="2">
                  <c:v>74812064</c:v>
                </c:pt>
                <c:pt idx="3">
                  <c:v>95275810.666666672</c:v>
                </c:pt>
                <c:pt idx="4">
                  <c:v>110953354.66666667</c:v>
                </c:pt>
                <c:pt idx="5">
                  <c:v>124768586.66666667</c:v>
                </c:pt>
                <c:pt idx="6">
                  <c:v>137328501.33333334</c:v>
                </c:pt>
                <c:pt idx="7">
                  <c:v>150421925.33333334</c:v>
                </c:pt>
                <c:pt idx="8">
                  <c:v>161444112</c:v>
                </c:pt>
                <c:pt idx="9">
                  <c:v>171444800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</c:formatCode>
                <c:ptCount val="10"/>
                <c:pt idx="0">
                  <c:v>10532296.333333334</c:v>
                </c:pt>
                <c:pt idx="1">
                  <c:v>41996216</c:v>
                </c:pt>
                <c:pt idx="2">
                  <c:v>71516428</c:v>
                </c:pt>
                <c:pt idx="3">
                  <c:v>96038792</c:v>
                </c:pt>
                <c:pt idx="4">
                  <c:v>117503653.33333333</c:v>
                </c:pt>
                <c:pt idx="5">
                  <c:v>136992088</c:v>
                </c:pt>
                <c:pt idx="6">
                  <c:v>155561248</c:v>
                </c:pt>
                <c:pt idx="7">
                  <c:v>174095162.66666666</c:v>
                </c:pt>
                <c:pt idx="8">
                  <c:v>193715749.33333334</c:v>
                </c:pt>
                <c:pt idx="9">
                  <c:v>211573312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6464"/>
        <c:axId val="74060544"/>
      </c:lineChart>
      <c:catAx>
        <c:axId val="740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4060544"/>
        <c:crosses val="autoZero"/>
        <c:auto val="1"/>
        <c:lblAlgn val="ctr"/>
        <c:lblOffset val="100"/>
        <c:noMultiLvlLbl val="0"/>
      </c:catAx>
      <c:valAx>
        <c:axId val="740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</c:formatCode>
                <c:ptCount val="10"/>
                <c:pt idx="0">
                  <c:v>14805127.666666666</c:v>
                </c:pt>
                <c:pt idx="1">
                  <c:v>49897037.333333336</c:v>
                </c:pt>
                <c:pt idx="2">
                  <c:v>74069426.666666672</c:v>
                </c:pt>
                <c:pt idx="3">
                  <c:v>89196136</c:v>
                </c:pt>
                <c:pt idx="4">
                  <c:v>100531789.33333333</c:v>
                </c:pt>
                <c:pt idx="5">
                  <c:v>110132013.33333333</c:v>
                </c:pt>
                <c:pt idx="6">
                  <c:v>119669061.33333333</c:v>
                </c:pt>
                <c:pt idx="7">
                  <c:v>128370152</c:v>
                </c:pt>
                <c:pt idx="8">
                  <c:v>137859066.66666666</c:v>
                </c:pt>
                <c:pt idx="9">
                  <c:v>147104320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</c:formatCode>
                <c:ptCount val="10"/>
                <c:pt idx="0">
                  <c:v>11703656.666666666</c:v>
                </c:pt>
                <c:pt idx="1">
                  <c:v>46628592</c:v>
                </c:pt>
                <c:pt idx="2">
                  <c:v>74883325.333333328</c:v>
                </c:pt>
                <c:pt idx="3">
                  <c:v>96577858.666666672</c:v>
                </c:pt>
                <c:pt idx="4">
                  <c:v>115449752</c:v>
                </c:pt>
                <c:pt idx="5">
                  <c:v>132994093.33333333</c:v>
                </c:pt>
                <c:pt idx="6">
                  <c:v>150571136</c:v>
                </c:pt>
                <c:pt idx="7">
                  <c:v>167898874.66666666</c:v>
                </c:pt>
                <c:pt idx="8">
                  <c:v>185715877.33333334</c:v>
                </c:pt>
                <c:pt idx="9">
                  <c:v>205054170.66666666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3712"/>
        <c:axId val="74089600"/>
      </c:lineChart>
      <c:catAx>
        <c:axId val="740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089600"/>
        <c:crosses val="autoZero"/>
        <c:auto val="1"/>
        <c:lblAlgn val="ctr"/>
        <c:lblOffset val="100"/>
        <c:noMultiLvlLbl val="0"/>
      </c:catAx>
      <c:valAx>
        <c:axId val="740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8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</c:formatCode>
                <c:ptCount val="10"/>
                <c:pt idx="0">
                  <c:v>7889485.333333333</c:v>
                </c:pt>
                <c:pt idx="1">
                  <c:v>29150249.333333332</c:v>
                </c:pt>
                <c:pt idx="2">
                  <c:v>52694792</c:v>
                </c:pt>
                <c:pt idx="3">
                  <c:v>69196202.666666672</c:v>
                </c:pt>
                <c:pt idx="4">
                  <c:v>81218536</c:v>
                </c:pt>
                <c:pt idx="5">
                  <c:v>90806050.666666672</c:v>
                </c:pt>
                <c:pt idx="6">
                  <c:v>99910272</c:v>
                </c:pt>
                <c:pt idx="7">
                  <c:v>109362429.33333333</c:v>
                </c:pt>
                <c:pt idx="8">
                  <c:v>118281573.33333333</c:v>
                </c:pt>
                <c:pt idx="9">
                  <c:v>126445650.66666667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</c:formatCode>
                <c:ptCount val="10"/>
                <c:pt idx="0">
                  <c:v>9962042</c:v>
                </c:pt>
                <c:pt idx="1">
                  <c:v>38027432</c:v>
                </c:pt>
                <c:pt idx="2">
                  <c:v>64436072</c:v>
                </c:pt>
                <c:pt idx="3">
                  <c:v>84359701.333333328</c:v>
                </c:pt>
                <c:pt idx="4">
                  <c:v>101249298.66666667</c:v>
                </c:pt>
                <c:pt idx="5">
                  <c:v>116329162.66666667</c:v>
                </c:pt>
                <c:pt idx="6">
                  <c:v>131029797.33333333</c:v>
                </c:pt>
                <c:pt idx="7">
                  <c:v>146292986.66666666</c:v>
                </c:pt>
                <c:pt idx="8">
                  <c:v>160722661.33333334</c:v>
                </c:pt>
                <c:pt idx="9">
                  <c:v>176116661.33333334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4720"/>
        <c:axId val="33464704"/>
      </c:lineChart>
      <c:catAx>
        <c:axId val="334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464704"/>
        <c:crosses val="autoZero"/>
        <c:auto val="1"/>
        <c:lblAlgn val="ctr"/>
        <c:lblOffset val="100"/>
        <c:noMultiLvlLbl val="0"/>
      </c:catAx>
      <c:valAx>
        <c:axId val="334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15826212.333333334</c:v>
                </c:pt>
                <c:pt idx="1">
                  <c:v>65115050.666666664</c:v>
                </c:pt>
                <c:pt idx="2">
                  <c:v>94369802.666666672</c:v>
                </c:pt>
                <c:pt idx="3">
                  <c:v>109710818.66666667</c:v>
                </c:pt>
                <c:pt idx="4">
                  <c:v>120026101.33333333</c:v>
                </c:pt>
                <c:pt idx="5">
                  <c:v>128628168</c:v>
                </c:pt>
                <c:pt idx="6">
                  <c:v>136846914.66666666</c:v>
                </c:pt>
                <c:pt idx="7">
                  <c:v>146287178.66666666</c:v>
                </c:pt>
                <c:pt idx="8">
                  <c:v>155702629.33333334</c:v>
                </c:pt>
                <c:pt idx="9">
                  <c:v>164066176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</c:formatCode>
                <c:ptCount val="10"/>
                <c:pt idx="0">
                  <c:v>20023982.666666668</c:v>
                </c:pt>
                <c:pt idx="1">
                  <c:v>69918794.666666672</c:v>
                </c:pt>
                <c:pt idx="2">
                  <c:v>102353464</c:v>
                </c:pt>
                <c:pt idx="3">
                  <c:v>123390906.66666667</c:v>
                </c:pt>
                <c:pt idx="4">
                  <c:v>141540954.66666666</c:v>
                </c:pt>
                <c:pt idx="5">
                  <c:v>158117072</c:v>
                </c:pt>
                <c:pt idx="6">
                  <c:v>175249221.33333334</c:v>
                </c:pt>
                <c:pt idx="7">
                  <c:v>192739973.33333334</c:v>
                </c:pt>
                <c:pt idx="8">
                  <c:v>211413568</c:v>
                </c:pt>
                <c:pt idx="9">
                  <c:v>230135973.33333334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1168"/>
        <c:axId val="63592704"/>
      </c:lineChart>
      <c:catAx>
        <c:axId val="635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63592704"/>
        <c:crosses val="autoZero"/>
        <c:auto val="1"/>
        <c:lblAlgn val="ctr"/>
        <c:lblOffset val="100"/>
        <c:noMultiLvlLbl val="0"/>
      </c:catAx>
      <c:valAx>
        <c:axId val="635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</c:formatCode>
                <c:ptCount val="10"/>
                <c:pt idx="0">
                  <c:v>6897698.333333333</c:v>
                </c:pt>
                <c:pt idx="1">
                  <c:v>19518924.666666668</c:v>
                </c:pt>
                <c:pt idx="2">
                  <c:v>36386111.333333336</c:v>
                </c:pt>
                <c:pt idx="3">
                  <c:v>51638765.333333336</c:v>
                </c:pt>
                <c:pt idx="4">
                  <c:v>63764810.666666664</c:v>
                </c:pt>
                <c:pt idx="5">
                  <c:v>73420600</c:v>
                </c:pt>
                <c:pt idx="6">
                  <c:v>81612674.666666672</c:v>
                </c:pt>
                <c:pt idx="7">
                  <c:v>89382637.333333328</c:v>
                </c:pt>
                <c:pt idx="8">
                  <c:v>96250768</c:v>
                </c:pt>
                <c:pt idx="9">
                  <c:v>102726421.33333333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</c:formatCode>
                <c:ptCount val="10"/>
                <c:pt idx="0">
                  <c:v>7290715.666666667</c:v>
                </c:pt>
                <c:pt idx="1">
                  <c:v>23600519.333333332</c:v>
                </c:pt>
                <c:pt idx="2">
                  <c:v>45460644</c:v>
                </c:pt>
                <c:pt idx="3">
                  <c:v>66651124</c:v>
                </c:pt>
                <c:pt idx="4">
                  <c:v>85502805.333333328</c:v>
                </c:pt>
                <c:pt idx="5">
                  <c:v>102497936</c:v>
                </c:pt>
                <c:pt idx="6">
                  <c:v>119563709.33333333</c:v>
                </c:pt>
                <c:pt idx="7">
                  <c:v>134666976</c:v>
                </c:pt>
                <c:pt idx="8">
                  <c:v>149427792</c:v>
                </c:pt>
                <c:pt idx="9">
                  <c:v>163948832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24320"/>
        <c:axId val="63625856"/>
      </c:lineChart>
      <c:catAx>
        <c:axId val="636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3625856"/>
        <c:crosses val="autoZero"/>
        <c:auto val="1"/>
        <c:lblAlgn val="ctr"/>
        <c:lblOffset val="100"/>
        <c:noMultiLvlLbl val="0"/>
      </c:catAx>
      <c:valAx>
        <c:axId val="636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841980012853"/>
          <c:y val="1.7747633015334378E-2"/>
          <c:w val="0.45962995585456695"/>
          <c:h val="0.889744383663604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</c:formatCode>
                <c:ptCount val="10"/>
                <c:pt idx="0">
                  <c:v>14462659.666666666</c:v>
                </c:pt>
                <c:pt idx="1">
                  <c:v>63495078.666666664</c:v>
                </c:pt>
                <c:pt idx="2">
                  <c:v>100262557.33333333</c:v>
                </c:pt>
                <c:pt idx="3">
                  <c:v>118719328</c:v>
                </c:pt>
                <c:pt idx="4">
                  <c:v>130409776</c:v>
                </c:pt>
                <c:pt idx="5">
                  <c:v>139943829.33333334</c:v>
                </c:pt>
                <c:pt idx="6">
                  <c:v>149591946.66666666</c:v>
                </c:pt>
                <c:pt idx="7">
                  <c:v>160890666.66666666</c:v>
                </c:pt>
                <c:pt idx="8">
                  <c:v>168317941.33333334</c:v>
                </c:pt>
                <c:pt idx="9">
                  <c:v>175571589.33333334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</c:formatCode>
                <c:ptCount val="10"/>
                <c:pt idx="0">
                  <c:v>13509312</c:v>
                </c:pt>
                <c:pt idx="1">
                  <c:v>59264866.666666664</c:v>
                </c:pt>
                <c:pt idx="2">
                  <c:v>88420013.333333328</c:v>
                </c:pt>
                <c:pt idx="3">
                  <c:v>106856800</c:v>
                </c:pt>
                <c:pt idx="4">
                  <c:v>122374058.66666667</c:v>
                </c:pt>
                <c:pt idx="5">
                  <c:v>137380368</c:v>
                </c:pt>
                <c:pt idx="6">
                  <c:v>151524234.66666666</c:v>
                </c:pt>
                <c:pt idx="7">
                  <c:v>165625685.33333334</c:v>
                </c:pt>
                <c:pt idx="8">
                  <c:v>179719466.66666666</c:v>
                </c:pt>
                <c:pt idx="9">
                  <c:v>193778549.33333334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4128"/>
        <c:axId val="63665664"/>
      </c:lineChart>
      <c:catAx>
        <c:axId val="636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3665664"/>
        <c:crosses val="autoZero"/>
        <c:auto val="1"/>
        <c:lblAlgn val="ctr"/>
        <c:lblOffset val="100"/>
        <c:noMultiLvlLbl val="0"/>
      </c:catAx>
      <c:valAx>
        <c:axId val="636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6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</c:formatCode>
                <c:ptCount val="10"/>
                <c:pt idx="0">
                  <c:v>9212235.333333334</c:v>
                </c:pt>
                <c:pt idx="1">
                  <c:v>33363217.333333332</c:v>
                </c:pt>
                <c:pt idx="2">
                  <c:v>55467325.333333336</c:v>
                </c:pt>
                <c:pt idx="3">
                  <c:v>70551518.666666672</c:v>
                </c:pt>
                <c:pt idx="4">
                  <c:v>81211880</c:v>
                </c:pt>
                <c:pt idx="5">
                  <c:v>90253381.333333328</c:v>
                </c:pt>
                <c:pt idx="6">
                  <c:v>98263768</c:v>
                </c:pt>
                <c:pt idx="7">
                  <c:v>105846840</c:v>
                </c:pt>
                <c:pt idx="8">
                  <c:v>113007642.66666667</c:v>
                </c:pt>
                <c:pt idx="9">
                  <c:v>120811530.66666667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</c:formatCode>
                <c:ptCount val="10"/>
                <c:pt idx="0">
                  <c:v>13495538.666666666</c:v>
                </c:pt>
                <c:pt idx="1">
                  <c:v>43040772.666666664</c:v>
                </c:pt>
                <c:pt idx="2">
                  <c:v>68546801.333333328</c:v>
                </c:pt>
                <c:pt idx="3">
                  <c:v>89735528</c:v>
                </c:pt>
                <c:pt idx="4">
                  <c:v>107951994.66666667</c:v>
                </c:pt>
                <c:pt idx="5">
                  <c:v>124519360</c:v>
                </c:pt>
                <c:pt idx="6">
                  <c:v>140469709.33333334</c:v>
                </c:pt>
                <c:pt idx="7">
                  <c:v>155814069.33333334</c:v>
                </c:pt>
                <c:pt idx="8">
                  <c:v>171053269.33333334</c:v>
                </c:pt>
                <c:pt idx="9">
                  <c:v>185828074.66666666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7664"/>
        <c:axId val="63699200"/>
      </c:lineChart>
      <c:catAx>
        <c:axId val="636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63699200"/>
        <c:crosses val="autoZero"/>
        <c:auto val="1"/>
        <c:lblAlgn val="ctr"/>
        <c:lblOffset val="100"/>
        <c:noMultiLvlLbl val="0"/>
      </c:catAx>
      <c:valAx>
        <c:axId val="636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</c:formatCode>
                <c:ptCount val="10"/>
                <c:pt idx="0">
                  <c:v>12900220</c:v>
                </c:pt>
                <c:pt idx="1">
                  <c:v>47247980</c:v>
                </c:pt>
                <c:pt idx="2">
                  <c:v>71510378.666666672</c:v>
                </c:pt>
                <c:pt idx="3">
                  <c:v>85320325.333333328</c:v>
                </c:pt>
                <c:pt idx="4">
                  <c:v>95375088</c:v>
                </c:pt>
                <c:pt idx="5">
                  <c:v>104052013.33333333</c:v>
                </c:pt>
                <c:pt idx="6">
                  <c:v>112252269.33333333</c:v>
                </c:pt>
                <c:pt idx="7">
                  <c:v>121824576</c:v>
                </c:pt>
                <c:pt idx="8">
                  <c:v>130589349.33333333</c:v>
                </c:pt>
                <c:pt idx="9">
                  <c:v>138912592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</c:formatCode>
                <c:ptCount val="10"/>
                <c:pt idx="0">
                  <c:v>13242137.666666666</c:v>
                </c:pt>
                <c:pt idx="1">
                  <c:v>54453350.666666664</c:v>
                </c:pt>
                <c:pt idx="2">
                  <c:v>83319600</c:v>
                </c:pt>
                <c:pt idx="3">
                  <c:v>101628520</c:v>
                </c:pt>
                <c:pt idx="4">
                  <c:v>117678218.66666667</c:v>
                </c:pt>
                <c:pt idx="5">
                  <c:v>132643925.33333333</c:v>
                </c:pt>
                <c:pt idx="6">
                  <c:v>147704992</c:v>
                </c:pt>
                <c:pt idx="7">
                  <c:v>162020976</c:v>
                </c:pt>
                <c:pt idx="8">
                  <c:v>176429589.33333334</c:v>
                </c:pt>
                <c:pt idx="9">
                  <c:v>190430192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6432"/>
        <c:axId val="63747968"/>
      </c:lineChart>
      <c:catAx>
        <c:axId val="637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3747968"/>
        <c:crosses val="autoZero"/>
        <c:auto val="1"/>
        <c:lblAlgn val="ctr"/>
        <c:lblOffset val="100"/>
        <c:noMultiLvlLbl val="0"/>
      </c:catAx>
      <c:valAx>
        <c:axId val="637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</c:formatCode>
                <c:ptCount val="10"/>
                <c:pt idx="0">
                  <c:v>10970235</c:v>
                </c:pt>
                <c:pt idx="1">
                  <c:v>38291592</c:v>
                </c:pt>
                <c:pt idx="2">
                  <c:v>62438456</c:v>
                </c:pt>
                <c:pt idx="3">
                  <c:v>78080050.666666672</c:v>
                </c:pt>
                <c:pt idx="4">
                  <c:v>89346066.666666672</c:v>
                </c:pt>
                <c:pt idx="5">
                  <c:v>99562029.333333328</c:v>
                </c:pt>
                <c:pt idx="6">
                  <c:v>107292629.33333333</c:v>
                </c:pt>
                <c:pt idx="7">
                  <c:v>115148253.33333333</c:v>
                </c:pt>
                <c:pt idx="8">
                  <c:v>122660368</c:v>
                </c:pt>
                <c:pt idx="9">
                  <c:v>129888578.66666667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</c:formatCode>
                <c:ptCount val="10"/>
                <c:pt idx="0">
                  <c:v>10229330</c:v>
                </c:pt>
                <c:pt idx="1">
                  <c:v>38742305.333333336</c:v>
                </c:pt>
                <c:pt idx="2">
                  <c:v>67506906.666666672</c:v>
                </c:pt>
                <c:pt idx="3">
                  <c:v>90346386.666666672</c:v>
                </c:pt>
                <c:pt idx="4">
                  <c:v>108191776</c:v>
                </c:pt>
                <c:pt idx="5">
                  <c:v>124294634.66666667</c:v>
                </c:pt>
                <c:pt idx="6">
                  <c:v>139666954.66666666</c:v>
                </c:pt>
                <c:pt idx="7">
                  <c:v>154914288</c:v>
                </c:pt>
                <c:pt idx="8">
                  <c:v>169778394.66666666</c:v>
                </c:pt>
                <c:pt idx="9">
                  <c:v>184223717.33333334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7440"/>
        <c:axId val="73758976"/>
      </c:lineChart>
      <c:catAx>
        <c:axId val="737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3758976"/>
        <c:crosses val="autoZero"/>
        <c:auto val="1"/>
        <c:lblAlgn val="ctr"/>
        <c:lblOffset val="100"/>
        <c:noMultiLvlLbl val="0"/>
      </c:catAx>
      <c:valAx>
        <c:axId val="737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</c:formatCode>
                <c:ptCount val="10"/>
                <c:pt idx="0">
                  <c:v>8678687</c:v>
                </c:pt>
                <c:pt idx="1">
                  <c:v>29197840</c:v>
                </c:pt>
                <c:pt idx="2">
                  <c:v>51725770.666666664</c:v>
                </c:pt>
                <c:pt idx="3">
                  <c:v>70144165.333333328</c:v>
                </c:pt>
                <c:pt idx="4">
                  <c:v>85431434.666666672</c:v>
                </c:pt>
                <c:pt idx="5">
                  <c:v>98270952</c:v>
                </c:pt>
                <c:pt idx="6">
                  <c:v>110231024</c:v>
                </c:pt>
                <c:pt idx="7">
                  <c:v>121287101.33333333</c:v>
                </c:pt>
                <c:pt idx="8">
                  <c:v>132272149.33333333</c:v>
                </c:pt>
                <c:pt idx="9">
                  <c:v>141966762.66666666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</c:formatCode>
                <c:ptCount val="10"/>
                <c:pt idx="0">
                  <c:v>6713207.666666667</c:v>
                </c:pt>
                <c:pt idx="1">
                  <c:v>26176011.333333332</c:v>
                </c:pt>
                <c:pt idx="2">
                  <c:v>48498204</c:v>
                </c:pt>
                <c:pt idx="3">
                  <c:v>68797344</c:v>
                </c:pt>
                <c:pt idx="4">
                  <c:v>88148970.666666672</c:v>
                </c:pt>
                <c:pt idx="5">
                  <c:v>105321026.66666667</c:v>
                </c:pt>
                <c:pt idx="6">
                  <c:v>122622973.33333333</c:v>
                </c:pt>
                <c:pt idx="7">
                  <c:v>138648184</c:v>
                </c:pt>
                <c:pt idx="8">
                  <c:v>154474488</c:v>
                </c:pt>
                <c:pt idx="9">
                  <c:v>170115914.66666666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90592"/>
        <c:axId val="73792128"/>
      </c:lineChart>
      <c:catAx>
        <c:axId val="7379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73792128"/>
        <c:crosses val="autoZero"/>
        <c:auto val="1"/>
        <c:lblAlgn val="ctr"/>
        <c:lblOffset val="100"/>
        <c:noMultiLvlLbl val="0"/>
      </c:catAx>
      <c:valAx>
        <c:axId val="737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9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43</xdr:row>
      <xdr:rowOff>129887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63213</xdr:colOff>
      <xdr:row>41</xdr:row>
      <xdr:rowOff>112568</xdr:rowOff>
    </xdr:from>
    <xdr:to>
      <xdr:col>11</xdr:col>
      <xdr:colOff>787113</xdr:colOff>
      <xdr:row>62</xdr:row>
      <xdr:rowOff>8659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opLeftCell="B1" workbookViewId="0">
      <selection activeCell="C4" sqref="C4"/>
    </sheetView>
  </sheetViews>
  <sheetFormatPr defaultColWidth="14.42578125" defaultRowHeight="15.75" customHeight="1"/>
  <sheetData>
    <row r="1" spans="1:31">
      <c r="A1" s="1" t="s">
        <v>0</v>
      </c>
    </row>
    <row r="2" spans="1:31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>
      <c r="A121" s="1" t="s">
        <v>10</v>
      </c>
    </row>
    <row r="122" spans="1:14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/>
  <sheetData>
    <row r="1" spans="1:3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>
      <c r="A2" s="4">
        <v>5411942</v>
      </c>
      <c r="B2" s="4">
        <v>4232479</v>
      </c>
      <c r="C2" s="8" t="str">
        <f t="shared" si="0"/>
        <v>maior</v>
      </c>
    </row>
    <row r="3" spans="1:3">
      <c r="A3" s="4">
        <v>7799073</v>
      </c>
      <c r="B3" s="4">
        <v>4275235</v>
      </c>
      <c r="C3" s="8" t="str">
        <f t="shared" si="0"/>
        <v>maior</v>
      </c>
    </row>
    <row r="4" spans="1:3">
      <c r="A4" s="5">
        <v>9036423</v>
      </c>
      <c r="B4" s="5">
        <v>7254821</v>
      </c>
      <c r="C4" s="8" t="str">
        <f t="shared" si="0"/>
        <v>maior</v>
      </c>
    </row>
    <row r="5" spans="1:3">
      <c r="A5" s="5">
        <v>9226526</v>
      </c>
      <c r="B5" s="5">
        <v>7886740</v>
      </c>
      <c r="C5" s="8" t="str">
        <f t="shared" si="0"/>
        <v>maior</v>
      </c>
    </row>
    <row r="6" spans="1:3">
      <c r="A6" s="5">
        <v>8287139</v>
      </c>
      <c r="B6" s="5">
        <v>9289897</v>
      </c>
      <c r="C6" s="8" t="b">
        <f t="shared" si="0"/>
        <v>0</v>
      </c>
    </row>
    <row r="7" spans="1:3">
      <c r="A7" s="5">
        <v>8419634</v>
      </c>
      <c r="B7" s="5">
        <v>9061526</v>
      </c>
      <c r="C7" s="8" t="b">
        <f t="shared" si="0"/>
        <v>0</v>
      </c>
    </row>
    <row r="8" spans="1:3">
      <c r="A8" s="5">
        <v>7193756</v>
      </c>
      <c r="B8" s="5">
        <v>9726244</v>
      </c>
      <c r="C8" s="8" t="b">
        <f t="shared" si="0"/>
        <v>0</v>
      </c>
    </row>
    <row r="9" spans="1:3">
      <c r="A9" s="5">
        <v>8055066</v>
      </c>
      <c r="B9" s="5">
        <v>11098356</v>
      </c>
      <c r="C9" s="8" t="b">
        <f t="shared" si="0"/>
        <v>0</v>
      </c>
    </row>
    <row r="10" spans="1:3">
      <c r="A10" s="5">
        <v>17626428</v>
      </c>
      <c r="B10" s="5">
        <v>19511016</v>
      </c>
      <c r="C10" s="8" t="b">
        <f t="shared" si="0"/>
        <v>0</v>
      </c>
    </row>
    <row r="11" spans="1:3">
      <c r="A11" s="5">
        <v>15013046</v>
      </c>
      <c r="B11" s="5">
        <v>19840194</v>
      </c>
      <c r="C11" s="8" t="b">
        <f t="shared" si="0"/>
        <v>0</v>
      </c>
    </row>
    <row r="12" spans="1:3">
      <c r="A12" s="5">
        <v>14839163</v>
      </c>
      <c r="B12" s="5">
        <v>20720738</v>
      </c>
      <c r="C12" s="8" t="b">
        <f t="shared" si="0"/>
        <v>0</v>
      </c>
    </row>
    <row r="13" spans="1:3">
      <c r="A13" s="5">
        <v>6832420</v>
      </c>
      <c r="B13" s="5">
        <v>7797070</v>
      </c>
      <c r="C13" s="8" t="b">
        <f t="shared" si="0"/>
        <v>0</v>
      </c>
    </row>
    <row r="14" spans="1:3">
      <c r="A14" s="5">
        <v>6623646</v>
      </c>
      <c r="B14" s="5">
        <v>7029456</v>
      </c>
      <c r="C14" s="8" t="b">
        <f t="shared" si="0"/>
        <v>0</v>
      </c>
    </row>
    <row r="15" spans="1:3">
      <c r="A15" s="5">
        <v>7237029</v>
      </c>
      <c r="B15" s="5">
        <v>7045621</v>
      </c>
      <c r="C15" s="8" t="str">
        <f t="shared" si="0"/>
        <v>maior</v>
      </c>
    </row>
    <row r="16" spans="1:3">
      <c r="A16" s="5">
        <v>14100591</v>
      </c>
      <c r="B16" s="5">
        <v>12393521</v>
      </c>
      <c r="C16" s="8" t="str">
        <f t="shared" si="0"/>
        <v>maior</v>
      </c>
    </row>
    <row r="17" spans="1:3">
      <c r="A17" s="5">
        <v>15375241</v>
      </c>
      <c r="B17" s="5">
        <v>12130050</v>
      </c>
      <c r="C17" s="8" t="str">
        <f t="shared" si="0"/>
        <v>maior</v>
      </c>
    </row>
    <row r="18" spans="1:3">
      <c r="A18" s="5">
        <v>13912147</v>
      </c>
      <c r="B18" s="5">
        <v>16004365</v>
      </c>
      <c r="C18" s="8" t="b">
        <f t="shared" si="0"/>
        <v>0</v>
      </c>
    </row>
    <row r="19" spans="1:3">
      <c r="A19" s="6">
        <v>7531993</v>
      </c>
      <c r="B19" s="6">
        <v>8898987</v>
      </c>
      <c r="C19" s="8" t="b">
        <f t="shared" si="0"/>
        <v>0</v>
      </c>
    </row>
    <row r="20" spans="1:3">
      <c r="A20" s="6">
        <v>11450533</v>
      </c>
      <c r="B20" s="6">
        <v>22621744</v>
      </c>
      <c r="C20" s="8" t="b">
        <f t="shared" si="0"/>
        <v>0</v>
      </c>
    </row>
    <row r="21" spans="1:3">
      <c r="A21" s="6">
        <v>8654180</v>
      </c>
      <c r="B21" s="6">
        <v>8965885</v>
      </c>
      <c r="C21" s="8" t="b">
        <f t="shared" si="0"/>
        <v>0</v>
      </c>
    </row>
    <row r="22" spans="1:3">
      <c r="A22" s="6">
        <v>11888044</v>
      </c>
      <c r="B22" s="6">
        <v>12447414</v>
      </c>
      <c r="C22" s="8" t="b">
        <f t="shared" si="0"/>
        <v>0</v>
      </c>
    </row>
    <row r="23" spans="1:3">
      <c r="A23" s="6">
        <v>12674822</v>
      </c>
      <c r="B23" s="6">
        <v>13317196</v>
      </c>
      <c r="C23" s="8" t="b">
        <f t="shared" si="0"/>
        <v>0</v>
      </c>
    </row>
    <row r="24" spans="1:3">
      <c r="A24" s="6">
        <v>14137794</v>
      </c>
      <c r="B24" s="6">
        <v>13961803</v>
      </c>
      <c r="C24" s="8" t="str">
        <f t="shared" si="0"/>
        <v>maior</v>
      </c>
    </row>
    <row r="25" spans="1:3">
      <c r="A25" s="6">
        <v>10640407</v>
      </c>
      <c r="B25" s="6">
        <v>9321913</v>
      </c>
      <c r="C25" s="8" t="str">
        <f t="shared" si="0"/>
        <v>maior</v>
      </c>
    </row>
    <row r="26" spans="1:3">
      <c r="A26" s="6">
        <v>11660140</v>
      </c>
      <c r="B26" s="6">
        <v>11249694</v>
      </c>
      <c r="C26" s="8" t="str">
        <f t="shared" si="0"/>
        <v>maior</v>
      </c>
    </row>
    <row r="27" spans="1:3">
      <c r="A27" s="6">
        <v>10610158</v>
      </c>
      <c r="B27" s="6">
        <v>10116383</v>
      </c>
      <c r="C27" s="8" t="str">
        <f t="shared" si="0"/>
        <v>maior</v>
      </c>
    </row>
    <row r="28" spans="1:3">
      <c r="A28" s="6">
        <v>8699197</v>
      </c>
      <c r="B28" s="6">
        <v>7840740</v>
      </c>
      <c r="C28" s="8" t="str">
        <f t="shared" si="0"/>
        <v>maior</v>
      </c>
    </row>
    <row r="29" spans="1:3">
      <c r="A29" s="6">
        <v>9562432</v>
      </c>
      <c r="B29" s="6">
        <v>6838880</v>
      </c>
      <c r="C29" s="8" t="str">
        <f t="shared" si="0"/>
        <v>maior</v>
      </c>
    </row>
    <row r="30" spans="1:3">
      <c r="A30" s="6">
        <v>7774432</v>
      </c>
      <c r="B30" s="6">
        <v>5460003</v>
      </c>
      <c r="C30" s="8" t="str">
        <f t="shared" si="0"/>
        <v>maior</v>
      </c>
    </row>
    <row r="31" spans="1:3">
      <c r="A31" s="6">
        <v>11031684</v>
      </c>
      <c r="B31" s="6">
        <v>11174950</v>
      </c>
      <c r="C31" s="8" t="b">
        <f t="shared" si="0"/>
        <v>0</v>
      </c>
    </row>
    <row r="32" spans="1:3">
      <c r="A32" s="6">
        <v>12391107</v>
      </c>
      <c r="B32" s="6">
        <v>11081043</v>
      </c>
      <c r="C32" s="8" t="str">
        <f t="shared" si="0"/>
        <v>maior</v>
      </c>
    </row>
    <row r="33" spans="1:3">
      <c r="A33" s="6">
        <v>9862102</v>
      </c>
      <c r="B33" s="6">
        <v>11041845</v>
      </c>
      <c r="C33" s="8" t="b">
        <f t="shared" si="0"/>
        <v>0</v>
      </c>
    </row>
    <row r="34" spans="1:3">
      <c r="A34" s="7">
        <v>11202327</v>
      </c>
      <c r="B34" s="7">
        <v>10046964</v>
      </c>
      <c r="C34" s="8" t="str">
        <f t="shared" si="0"/>
        <v>maior</v>
      </c>
    </row>
    <row r="35" spans="1:3">
      <c r="A35" s="7">
        <v>11993495</v>
      </c>
      <c r="B35" s="7">
        <v>9539448</v>
      </c>
      <c r="C35" s="8" t="str">
        <f t="shared" si="0"/>
        <v>maior</v>
      </c>
    </row>
    <row r="36" spans="1:3">
      <c r="A36" s="7">
        <v>12563733</v>
      </c>
      <c r="B36" s="7">
        <v>9643028</v>
      </c>
      <c r="C36" s="8" t="str">
        <f t="shared" si="0"/>
        <v>maior</v>
      </c>
    </row>
    <row r="37" spans="1:3">
      <c r="A37" s="7">
        <v>12601165</v>
      </c>
      <c r="B37" s="7">
        <v>12583287</v>
      </c>
      <c r="C37" s="8" t="str">
        <f t="shared" si="0"/>
        <v>maior</v>
      </c>
    </row>
    <row r="38" spans="1:3">
      <c r="A38" s="7">
        <v>13914549</v>
      </c>
      <c r="B38" s="7">
        <v>10579365</v>
      </c>
      <c r="C38" s="8" t="str">
        <f t="shared" si="0"/>
        <v>maior</v>
      </c>
    </row>
    <row r="39" spans="1:3">
      <c r="A39" s="7">
        <v>14412659</v>
      </c>
      <c r="B39" s="7">
        <v>13393874</v>
      </c>
      <c r="C39" s="8" t="str">
        <f t="shared" si="0"/>
        <v>maior</v>
      </c>
    </row>
    <row r="40" spans="1:3">
      <c r="A40" s="7">
        <v>7123848</v>
      </c>
      <c r="B40" s="7">
        <v>8213386</v>
      </c>
      <c r="C40" s="8" t="b">
        <f t="shared" si="0"/>
        <v>0</v>
      </c>
    </row>
    <row r="41" spans="1:3">
      <c r="A41" s="7">
        <v>9439924</v>
      </c>
      <c r="B41" s="7">
        <v>7448571</v>
      </c>
      <c r="C41" s="8" t="str">
        <f t="shared" si="0"/>
        <v>maior</v>
      </c>
    </row>
    <row r="42" spans="1:3">
      <c r="A42" s="7">
        <v>7615566</v>
      </c>
      <c r="B42" s="7">
        <v>7937445</v>
      </c>
      <c r="C42" s="8" t="b">
        <f t="shared" si="0"/>
        <v>0</v>
      </c>
    </row>
    <row r="43" spans="1:3">
      <c r="A43" s="7">
        <v>12434204</v>
      </c>
      <c r="B43" s="7">
        <v>10382911</v>
      </c>
      <c r="C43" s="8" t="str">
        <f t="shared" si="0"/>
        <v>maior</v>
      </c>
    </row>
    <row r="44" spans="1:3">
      <c r="A44" s="7">
        <v>12106130</v>
      </c>
      <c r="B44" s="7">
        <v>9239036</v>
      </c>
      <c r="C44" s="8" t="str">
        <f t="shared" si="0"/>
        <v>maior</v>
      </c>
    </row>
    <row r="45" spans="1:3">
      <c r="A45" s="7">
        <v>11738200</v>
      </c>
      <c r="B45" s="7">
        <v>11974942</v>
      </c>
      <c r="C45" s="8" t="b">
        <f t="shared" si="0"/>
        <v>0</v>
      </c>
    </row>
    <row r="46" spans="1:3">
      <c r="A46" s="7">
        <v>13073827</v>
      </c>
      <c r="B46" s="7">
        <v>11627698</v>
      </c>
      <c r="C46" s="8" t="str">
        <f t="shared" si="0"/>
        <v>maior</v>
      </c>
    </row>
    <row r="47" spans="1:3">
      <c r="A47" s="7">
        <v>16204767</v>
      </c>
      <c r="B47" s="7">
        <v>11387653</v>
      </c>
      <c r="C47" s="8" t="str">
        <f t="shared" si="0"/>
        <v>maior</v>
      </c>
    </row>
    <row r="48" spans="1:3">
      <c r="A48" s="7">
        <v>15136789</v>
      </c>
      <c r="B48" s="7">
        <v>12095619</v>
      </c>
      <c r="C48" s="8" t="str">
        <f t="shared" si="0"/>
        <v>maior</v>
      </c>
    </row>
    <row r="49" spans="1:2">
      <c r="A49" s="4">
        <v>5673403</v>
      </c>
      <c r="B49" s="4">
        <v>3941334</v>
      </c>
    </row>
    <row r="50" spans="1:2">
      <c r="A50" s="4">
        <v>5537690</v>
      </c>
      <c r="B50" s="4">
        <v>4194342</v>
      </c>
    </row>
    <row r="51" spans="1:2">
      <c r="A51" s="4">
        <v>8016965</v>
      </c>
      <c r="B51" s="4">
        <v>4250200</v>
      </c>
    </row>
    <row r="52" spans="1:2">
      <c r="A52" s="5">
        <v>28410900</v>
      </c>
      <c r="B52" s="5">
        <v>28385710</v>
      </c>
    </row>
    <row r="53" spans="1:2">
      <c r="A53" s="5">
        <v>29882444</v>
      </c>
      <c r="B53" s="5">
        <v>32100598</v>
      </c>
    </row>
    <row r="54" spans="1:2">
      <c r="A54" s="5">
        <v>20342330</v>
      </c>
      <c r="B54" s="5">
        <v>39385644</v>
      </c>
    </row>
    <row r="55" spans="1:2">
      <c r="A55" s="5">
        <v>28805424</v>
      </c>
      <c r="B55" s="5">
        <v>34362356</v>
      </c>
    </row>
    <row r="56" spans="1:2">
      <c r="A56" s="5">
        <v>26848912</v>
      </c>
      <c r="B56" s="5">
        <v>39013004</v>
      </c>
    </row>
    <row r="57" spans="1:2">
      <c r="A57" s="5">
        <v>31796412</v>
      </c>
      <c r="B57" s="5">
        <v>40706936</v>
      </c>
    </row>
    <row r="58" spans="1:2">
      <c r="A58" s="5">
        <v>73115152</v>
      </c>
      <c r="B58" s="5">
        <v>67585600</v>
      </c>
    </row>
    <row r="59" spans="1:2">
      <c r="A59" s="5">
        <v>61377388</v>
      </c>
      <c r="B59" s="5">
        <v>68440424</v>
      </c>
    </row>
    <row r="60" spans="1:2">
      <c r="A60" s="5">
        <v>60852612</v>
      </c>
      <c r="B60" s="5">
        <v>73730360</v>
      </c>
    </row>
    <row r="61" spans="1:2">
      <c r="A61" s="5">
        <v>20947046</v>
      </c>
      <c r="B61" s="5">
        <v>25627590</v>
      </c>
    </row>
    <row r="62" spans="1:2">
      <c r="A62" s="5">
        <v>16998834</v>
      </c>
      <c r="B62" s="5">
        <v>22635764</v>
      </c>
    </row>
    <row r="63" spans="1:2">
      <c r="A63" s="5">
        <v>20610894</v>
      </c>
      <c r="B63" s="5">
        <v>22538204</v>
      </c>
    </row>
    <row r="64" spans="1:2">
      <c r="A64" s="5">
        <v>60118340</v>
      </c>
      <c r="B64" s="5">
        <v>51297728</v>
      </c>
    </row>
    <row r="65" spans="1:2">
      <c r="A65" s="5">
        <v>65888972</v>
      </c>
      <c r="B65" s="5">
        <v>53896192</v>
      </c>
    </row>
    <row r="66" spans="1:2">
      <c r="A66" s="5">
        <v>64477924</v>
      </c>
      <c r="B66" s="5">
        <v>72600680</v>
      </c>
    </row>
    <row r="67" spans="1:2">
      <c r="A67" s="6">
        <v>25015006</v>
      </c>
      <c r="B67" s="6">
        <v>33943164</v>
      </c>
    </row>
    <row r="68" spans="1:2">
      <c r="A68" s="6">
        <v>43115940</v>
      </c>
      <c r="B68" s="6">
        <v>62506760</v>
      </c>
    </row>
    <row r="69" spans="1:2">
      <c r="A69" s="6">
        <v>31958706</v>
      </c>
      <c r="B69" s="6">
        <v>32672394</v>
      </c>
    </row>
    <row r="70" spans="1:2">
      <c r="A70" s="6">
        <v>45799684</v>
      </c>
      <c r="B70" s="6">
        <v>50996184</v>
      </c>
    </row>
    <row r="71" spans="1:2">
      <c r="A71" s="6">
        <v>46119000</v>
      </c>
      <c r="B71" s="6">
        <v>54341504</v>
      </c>
    </row>
    <row r="72" spans="1:2">
      <c r="A72" s="6">
        <v>49825256</v>
      </c>
      <c r="B72" s="6">
        <v>58022364</v>
      </c>
    </row>
    <row r="73" spans="1:2">
      <c r="A73" s="6">
        <v>38000600</v>
      </c>
      <c r="B73" s="6">
        <v>33691768</v>
      </c>
    </row>
    <row r="74" spans="1:2">
      <c r="A74" s="6">
        <v>39703628</v>
      </c>
      <c r="B74" s="6">
        <v>44197296</v>
      </c>
    </row>
    <row r="75" spans="1:2">
      <c r="A75" s="6">
        <v>37170548</v>
      </c>
      <c r="B75" s="6">
        <v>38337852</v>
      </c>
    </row>
    <row r="76" spans="1:2">
      <c r="A76" s="6">
        <v>27229052</v>
      </c>
      <c r="B76" s="6">
        <v>32982178</v>
      </c>
    </row>
    <row r="77" spans="1:2">
      <c r="A77" s="6">
        <v>32815822</v>
      </c>
      <c r="B77" s="6">
        <v>22173702</v>
      </c>
    </row>
    <row r="78" spans="1:2">
      <c r="A78" s="6">
        <v>27548646</v>
      </c>
      <c r="B78" s="6">
        <v>23372154</v>
      </c>
    </row>
    <row r="79" spans="1:2">
      <c r="A79" s="6">
        <v>46502772</v>
      </c>
      <c r="B79" s="6">
        <v>50912016</v>
      </c>
    </row>
    <row r="80" spans="1:2">
      <c r="A80" s="6">
        <v>50484836</v>
      </c>
      <c r="B80" s="6">
        <v>48884700</v>
      </c>
    </row>
    <row r="81" spans="1:2">
      <c r="A81" s="6">
        <v>40462068</v>
      </c>
      <c r="B81" s="6">
        <v>48943888</v>
      </c>
    </row>
    <row r="82" spans="1:2">
      <c r="A82" s="7">
        <v>34100512</v>
      </c>
      <c r="B82" s="7">
        <v>42238468</v>
      </c>
    </row>
    <row r="83" spans="1:2">
      <c r="A83" s="7">
        <v>40249920</v>
      </c>
      <c r="B83" s="7">
        <v>37598784</v>
      </c>
    </row>
    <row r="84" spans="1:2">
      <c r="A84" s="7">
        <v>38985776</v>
      </c>
      <c r="B84" s="7">
        <v>39932396</v>
      </c>
    </row>
    <row r="85" spans="1:2">
      <c r="A85" s="7">
        <v>50320704</v>
      </c>
      <c r="B85" s="7">
        <v>53742444</v>
      </c>
    </row>
    <row r="86" spans="1:2">
      <c r="A86" s="7">
        <v>54648684</v>
      </c>
      <c r="B86" s="7">
        <v>45275060</v>
      </c>
    </row>
    <row r="87" spans="1:2">
      <c r="A87" s="7">
        <v>57426508</v>
      </c>
      <c r="B87" s="7">
        <v>57166572</v>
      </c>
    </row>
    <row r="88" spans="1:2">
      <c r="A88" s="7">
        <v>22798244</v>
      </c>
      <c r="B88" s="7">
        <v>29853510</v>
      </c>
    </row>
    <row r="89" spans="1:2">
      <c r="A89" s="7">
        <v>28920644</v>
      </c>
      <c r="B89" s="7">
        <v>26902698</v>
      </c>
    </row>
    <row r="90" spans="1:2">
      <c r="A90" s="7">
        <v>26170578</v>
      </c>
      <c r="B90" s="7">
        <v>29038244</v>
      </c>
    </row>
    <row r="91" spans="1:2">
      <c r="A91" s="7">
        <v>47070728</v>
      </c>
      <c r="B91" s="7">
        <v>41313468</v>
      </c>
    </row>
    <row r="92" spans="1:2">
      <c r="A92" s="7">
        <v>47058804</v>
      </c>
      <c r="B92" s="7">
        <v>36728124</v>
      </c>
    </row>
    <row r="93" spans="1:2">
      <c r="A93" s="7">
        <v>45656684</v>
      </c>
      <c r="B93" s="7">
        <v>47947056</v>
      </c>
    </row>
    <row r="94" spans="1:2">
      <c r="A94" s="7">
        <v>43255640</v>
      </c>
      <c r="B94" s="7">
        <v>45919296</v>
      </c>
    </row>
    <row r="95" spans="1:2">
      <c r="A95" s="7">
        <v>52835820</v>
      </c>
      <c r="B95" s="7">
        <v>45310396</v>
      </c>
    </row>
    <row r="96" spans="1:2">
      <c r="A96" s="7">
        <v>53599652</v>
      </c>
      <c r="B96" s="7">
        <v>48656084</v>
      </c>
    </row>
    <row r="97" spans="1:2">
      <c r="A97" s="4">
        <v>5699586</v>
      </c>
      <c r="B97" s="4">
        <v>3971825</v>
      </c>
    </row>
    <row r="98" spans="1:2">
      <c r="A98" s="4">
        <v>5558223</v>
      </c>
      <c r="B98" s="4">
        <v>4215264</v>
      </c>
    </row>
    <row r="99" spans="1:2">
      <c r="A99" s="4">
        <v>8156939</v>
      </c>
      <c r="B99" s="4">
        <v>4270453</v>
      </c>
    </row>
    <row r="100" spans="1:2">
      <c r="A100" s="5">
        <v>53893116</v>
      </c>
      <c r="B100" s="5">
        <v>56043744</v>
      </c>
    </row>
    <row r="101" spans="1:2">
      <c r="A101" s="5">
        <v>55766172</v>
      </c>
      <c r="B101" s="5">
        <v>61734376</v>
      </c>
    </row>
    <row r="102" spans="1:2">
      <c r="A102" s="5">
        <v>39674384</v>
      </c>
      <c r="B102" s="5">
        <v>69615872</v>
      </c>
    </row>
    <row r="103" spans="1:2">
      <c r="A103" s="5">
        <v>51905196</v>
      </c>
      <c r="B103" s="5">
        <v>62142148</v>
      </c>
    </row>
    <row r="104" spans="1:2">
      <c r="A104" s="5">
        <v>49238260</v>
      </c>
      <c r="B104" s="5">
        <v>64855604</v>
      </c>
    </row>
    <row r="105" spans="1:2">
      <c r="A105" s="5">
        <v>56940920</v>
      </c>
      <c r="B105" s="5">
        <v>66310464</v>
      </c>
    </row>
    <row r="106" spans="1:2">
      <c r="A106" s="5">
        <v>104063224</v>
      </c>
      <c r="B106" s="5">
        <v>98864992</v>
      </c>
    </row>
    <row r="107" spans="1:2">
      <c r="A107" s="5">
        <v>89537024</v>
      </c>
      <c r="B107" s="5">
        <v>100183440</v>
      </c>
    </row>
    <row r="108" spans="1:2">
      <c r="A108" s="5">
        <v>89509160</v>
      </c>
      <c r="B108" s="5">
        <v>108011960</v>
      </c>
    </row>
    <row r="109" spans="1:2">
      <c r="A109" s="5">
        <v>39156860</v>
      </c>
      <c r="B109" s="5">
        <v>49484212</v>
      </c>
    </row>
    <row r="110" spans="1:2">
      <c r="A110" s="5">
        <v>31978214</v>
      </c>
      <c r="B110" s="5">
        <v>43443688</v>
      </c>
    </row>
    <row r="111" spans="1:2">
      <c r="A111" s="5">
        <v>38023260</v>
      </c>
      <c r="B111" s="5">
        <v>43454032</v>
      </c>
    </row>
    <row r="112" spans="1:2">
      <c r="A112" s="5">
        <v>96943432</v>
      </c>
      <c r="B112" s="5">
        <v>74687536</v>
      </c>
    </row>
    <row r="113" spans="1:2">
      <c r="A113" s="5">
        <v>102030048</v>
      </c>
      <c r="B113" s="5">
        <v>81484224</v>
      </c>
    </row>
    <row r="114" spans="1:2">
      <c r="A114" s="5">
        <v>101814192</v>
      </c>
      <c r="B114" s="5">
        <v>109088280</v>
      </c>
    </row>
    <row r="115" spans="1:2">
      <c r="A115" s="6">
        <v>45902120</v>
      </c>
      <c r="B115" s="6">
        <v>60132500</v>
      </c>
    </row>
    <row r="116" spans="1:2">
      <c r="A116" s="6">
        <v>66559220</v>
      </c>
      <c r="B116" s="6">
        <v>87249744</v>
      </c>
    </row>
    <row r="117" spans="1:2">
      <c r="A117" s="6">
        <v>53940636</v>
      </c>
      <c r="B117" s="6">
        <v>58258160</v>
      </c>
    </row>
    <row r="118" spans="1:2">
      <c r="A118" s="6">
        <v>70971584</v>
      </c>
      <c r="B118" s="6">
        <v>79679096</v>
      </c>
    </row>
    <row r="119" spans="1:2">
      <c r="A119" s="6">
        <v>69419160</v>
      </c>
      <c r="B119" s="6">
        <v>82413184</v>
      </c>
    </row>
    <row r="120" spans="1:2">
      <c r="A120" s="6">
        <v>74140392</v>
      </c>
      <c r="B120" s="6">
        <v>87866520</v>
      </c>
    </row>
    <row r="121" spans="1:2">
      <c r="A121" s="6">
        <v>62581380</v>
      </c>
      <c r="B121" s="6">
        <v>62479328</v>
      </c>
    </row>
    <row r="122" spans="1:2">
      <c r="A122" s="6">
        <v>63706904</v>
      </c>
      <c r="B122" s="6">
        <v>73671568</v>
      </c>
    </row>
    <row r="123" spans="1:2">
      <c r="A123" s="6">
        <v>61027084</v>
      </c>
      <c r="B123" s="6">
        <v>66369824</v>
      </c>
    </row>
    <row r="124" spans="1:2">
      <c r="A124" s="6">
        <v>48633840</v>
      </c>
      <c r="B124" s="6">
        <v>59277264</v>
      </c>
    </row>
    <row r="125" spans="1:2">
      <c r="A125" s="6">
        <v>56828344</v>
      </c>
      <c r="B125" s="6">
        <v>43115556</v>
      </c>
    </row>
    <row r="126" spans="1:2">
      <c r="A126" s="6">
        <v>49715128</v>
      </c>
      <c r="B126" s="6">
        <v>43101792</v>
      </c>
    </row>
    <row r="127" spans="1:2">
      <c r="A127" s="6">
        <v>76706832</v>
      </c>
      <c r="B127" s="6">
        <v>83136176</v>
      </c>
    </row>
    <row r="128" spans="1:2">
      <c r="A128" s="6">
        <v>80174360</v>
      </c>
      <c r="B128" s="6">
        <v>81732032</v>
      </c>
    </row>
    <row r="129" spans="1:2">
      <c r="A129" s="6">
        <v>69928288</v>
      </c>
      <c r="B129" s="6">
        <v>81643072</v>
      </c>
    </row>
    <row r="130" spans="1:2">
      <c r="A130" s="7">
        <v>55040036</v>
      </c>
      <c r="B130" s="7">
        <v>72851288</v>
      </c>
    </row>
    <row r="131" spans="1:2">
      <c r="A131" s="7">
        <v>63200704</v>
      </c>
      <c r="B131" s="7">
        <v>65038368</v>
      </c>
    </row>
    <row r="132" spans="1:2">
      <c r="A132" s="7">
        <v>61675640</v>
      </c>
      <c r="B132" s="7">
        <v>68120608</v>
      </c>
    </row>
    <row r="133" spans="1:2">
      <c r="A133" s="7">
        <v>85132280</v>
      </c>
      <c r="B133" s="7">
        <v>88110136</v>
      </c>
    </row>
    <row r="134" spans="1:2">
      <c r="A134" s="7">
        <v>81496928</v>
      </c>
      <c r="B134" s="7">
        <v>77897896</v>
      </c>
    </row>
    <row r="135" spans="1:2">
      <c r="A135" s="7">
        <v>89869040</v>
      </c>
      <c r="B135" s="7">
        <v>91638536</v>
      </c>
    </row>
    <row r="136" spans="1:2">
      <c r="A136" s="7">
        <v>39442456</v>
      </c>
      <c r="B136" s="7">
        <v>54147112</v>
      </c>
    </row>
    <row r="137" spans="1:2">
      <c r="A137" s="7">
        <v>50397676</v>
      </c>
      <c r="B137" s="7">
        <v>49580948</v>
      </c>
    </row>
    <row r="138" spans="1:2">
      <c r="A138" s="7">
        <v>45320028</v>
      </c>
      <c r="B138" s="7">
        <v>52006036</v>
      </c>
    </row>
    <row r="139" spans="1:2">
      <c r="A139" s="7">
        <v>75293736</v>
      </c>
      <c r="B139" s="7">
        <v>70417176</v>
      </c>
    </row>
    <row r="140" spans="1:2">
      <c r="A140" s="7">
        <v>75494008</v>
      </c>
      <c r="B140" s="7">
        <v>63996068</v>
      </c>
    </row>
    <row r="141" spans="1:2">
      <c r="A141" s="7">
        <v>73648448</v>
      </c>
      <c r="B141" s="7">
        <v>80136040</v>
      </c>
    </row>
    <row r="142" spans="1:2">
      <c r="A142" s="7">
        <v>66334304</v>
      </c>
      <c r="B142" s="7">
        <v>73189616</v>
      </c>
    </row>
    <row r="143" spans="1:2">
      <c r="A143" s="7">
        <v>77216064</v>
      </c>
      <c r="B143" s="7">
        <v>73271648</v>
      </c>
    </row>
    <row r="144" spans="1:2">
      <c r="A144" s="7">
        <v>78657912</v>
      </c>
      <c r="B144" s="7">
        <v>78188712</v>
      </c>
    </row>
    <row r="145" spans="1:2">
      <c r="A145" s="4">
        <v>5792815</v>
      </c>
      <c r="B145" s="4">
        <v>3988585</v>
      </c>
    </row>
    <row r="146" spans="1:2">
      <c r="A146" s="4">
        <v>5688255</v>
      </c>
      <c r="B146" s="4">
        <v>4269154</v>
      </c>
    </row>
    <row r="147" spans="1:2">
      <c r="A147" s="4">
        <v>8350837</v>
      </c>
      <c r="B147" s="4">
        <v>4316378</v>
      </c>
    </row>
    <row r="148" spans="1:2">
      <c r="A148" s="5">
        <v>74163816</v>
      </c>
      <c r="B148" s="5">
        <v>79813752</v>
      </c>
    </row>
    <row r="149" spans="1:2">
      <c r="A149" s="5">
        <v>75159320</v>
      </c>
      <c r="B149" s="5">
        <v>84985952</v>
      </c>
    </row>
    <row r="150" spans="1:2">
      <c r="A150" s="5">
        <v>57933444</v>
      </c>
      <c r="B150" s="5">
        <v>91095808</v>
      </c>
    </row>
    <row r="151" spans="1:2">
      <c r="A151" s="5">
        <v>68281528</v>
      </c>
      <c r="B151" s="5">
        <v>84076720</v>
      </c>
    </row>
    <row r="152" spans="1:2">
      <c r="A152" s="5">
        <v>65654056</v>
      </c>
      <c r="B152" s="5">
        <v>83462008</v>
      </c>
    </row>
    <row r="153" spans="1:2">
      <c r="A153" s="5">
        <v>73653024</v>
      </c>
      <c r="B153" s="5">
        <v>85540376</v>
      </c>
    </row>
    <row r="154" spans="1:2">
      <c r="A154" s="5">
        <v>119088704</v>
      </c>
      <c r="B154" s="5">
        <v>119477088</v>
      </c>
    </row>
    <row r="155" spans="1:2">
      <c r="A155" s="5">
        <v>104837744</v>
      </c>
      <c r="B155" s="5">
        <v>121080536</v>
      </c>
    </row>
    <row r="156" spans="1:2">
      <c r="A156" s="5">
        <v>105206008</v>
      </c>
      <c r="B156" s="5">
        <v>129615096</v>
      </c>
    </row>
    <row r="157" spans="1:2">
      <c r="A157" s="5">
        <v>54881528</v>
      </c>
      <c r="B157" s="5">
        <v>72913912</v>
      </c>
    </row>
    <row r="158" spans="1:2">
      <c r="A158" s="5">
        <v>46762668</v>
      </c>
      <c r="B158" s="5">
        <v>63643604</v>
      </c>
    </row>
    <row r="159" spans="1:2">
      <c r="A159" s="5">
        <v>53272100</v>
      </c>
      <c r="B159" s="5">
        <v>63395856</v>
      </c>
    </row>
    <row r="160" spans="1:2">
      <c r="A160" s="5">
        <v>116135304</v>
      </c>
      <c r="B160" s="5">
        <v>91412344</v>
      </c>
    </row>
    <row r="161" spans="1:2">
      <c r="A161" s="5">
        <v>119843824</v>
      </c>
      <c r="B161" s="5">
        <v>98690976</v>
      </c>
    </row>
    <row r="162" spans="1:2">
      <c r="A162" s="5">
        <v>120178856</v>
      </c>
      <c r="B162" s="5">
        <v>130467080</v>
      </c>
    </row>
    <row r="163" spans="1:2">
      <c r="A163" s="6">
        <v>62117884</v>
      </c>
      <c r="B163" s="6">
        <v>80063768</v>
      </c>
    </row>
    <row r="164" spans="1:2">
      <c r="A164" s="6">
        <v>80302200</v>
      </c>
      <c r="B164" s="6">
        <v>110018056</v>
      </c>
    </row>
    <row r="165" spans="1:2">
      <c r="A165" s="6">
        <v>69234472</v>
      </c>
      <c r="B165" s="6">
        <v>79124760</v>
      </c>
    </row>
    <row r="166" spans="1:2">
      <c r="A166" s="6">
        <v>85033648</v>
      </c>
      <c r="B166" s="6">
        <v>97651392</v>
      </c>
    </row>
    <row r="167" spans="1:2">
      <c r="A167" s="6">
        <v>82873688</v>
      </c>
      <c r="B167" s="6">
        <v>100359136</v>
      </c>
    </row>
    <row r="168" spans="1:2">
      <c r="A168" s="6">
        <v>88053640</v>
      </c>
      <c r="B168" s="6">
        <v>106875032</v>
      </c>
    </row>
    <row r="169" spans="1:2">
      <c r="A169" s="6">
        <v>78440248</v>
      </c>
      <c r="B169" s="6">
        <v>87024192</v>
      </c>
    </row>
    <row r="170" spans="1:2">
      <c r="A170" s="6">
        <v>79375328</v>
      </c>
      <c r="B170" s="6">
        <v>95711480</v>
      </c>
    </row>
    <row r="171" spans="1:2">
      <c r="A171" s="6">
        <v>76424576</v>
      </c>
      <c r="B171" s="6">
        <v>88303488</v>
      </c>
    </row>
    <row r="172" spans="1:2">
      <c r="A172" s="6">
        <v>66488464</v>
      </c>
      <c r="B172" s="6">
        <v>81883040</v>
      </c>
    </row>
    <row r="173" spans="1:2">
      <c r="A173" s="6">
        <v>75984688</v>
      </c>
      <c r="B173" s="6">
        <v>64048012</v>
      </c>
    </row>
    <row r="174" spans="1:2">
      <c r="A174" s="6">
        <v>67959344</v>
      </c>
      <c r="B174" s="6">
        <v>60460980</v>
      </c>
    </row>
    <row r="175" spans="1:2">
      <c r="A175" s="6">
        <v>94932176</v>
      </c>
      <c r="B175" s="6">
        <v>105671640</v>
      </c>
    </row>
    <row r="176" spans="1:2">
      <c r="A176" s="6">
        <v>97057128</v>
      </c>
      <c r="B176" s="6">
        <v>104437664</v>
      </c>
    </row>
    <row r="177" spans="1:2">
      <c r="A177" s="6">
        <v>88480888</v>
      </c>
      <c r="B177" s="6">
        <v>104420240</v>
      </c>
    </row>
    <row r="178" spans="1:2">
      <c r="A178" s="7">
        <v>70589704</v>
      </c>
      <c r="B178" s="7">
        <v>95230192</v>
      </c>
    </row>
    <row r="179" spans="1:2">
      <c r="A179" s="7">
        <v>79292120</v>
      </c>
      <c r="B179" s="7">
        <v>87436384</v>
      </c>
    </row>
    <row r="180" spans="1:2">
      <c r="A180" s="7">
        <v>77689856</v>
      </c>
      <c r="B180" s="7">
        <v>89477464</v>
      </c>
    </row>
    <row r="181" spans="1:2">
      <c r="A181" s="7">
        <v>107819032</v>
      </c>
      <c r="B181" s="7">
        <v>114051864</v>
      </c>
    </row>
    <row r="182" spans="1:2">
      <c r="A182" s="7">
        <v>99340352</v>
      </c>
      <c r="B182" s="7">
        <v>102538112</v>
      </c>
    </row>
    <row r="183" spans="1:2">
      <c r="A183" s="7">
        <v>109434720</v>
      </c>
      <c r="B183" s="7">
        <v>116240384</v>
      </c>
    </row>
    <row r="184" spans="1:2">
      <c r="A184" s="7">
        <v>52883828</v>
      </c>
      <c r="B184" s="7">
        <v>75542112</v>
      </c>
    </row>
    <row r="185" spans="1:2">
      <c r="A185" s="7">
        <v>68132248</v>
      </c>
      <c r="B185" s="7">
        <v>70492248</v>
      </c>
    </row>
    <row r="186" spans="1:2">
      <c r="A186" s="7">
        <v>60546244</v>
      </c>
      <c r="B186" s="7">
        <v>72748856</v>
      </c>
    </row>
    <row r="187" spans="1:2">
      <c r="A187" s="7">
        <v>95622160</v>
      </c>
      <c r="B187" s="7">
        <v>94725432</v>
      </c>
    </row>
    <row r="188" spans="1:2">
      <c r="A188" s="7">
        <v>96046856</v>
      </c>
      <c r="B188" s="7">
        <v>87200096</v>
      </c>
    </row>
    <row r="189" spans="1:2">
      <c r="A189" s="7">
        <v>94158416</v>
      </c>
      <c r="B189" s="7">
        <v>106190848</v>
      </c>
    </row>
    <row r="190" spans="1:2">
      <c r="A190" s="7">
        <v>81522512</v>
      </c>
      <c r="B190" s="7">
        <v>94426552</v>
      </c>
    </row>
    <row r="191" spans="1:2">
      <c r="A191" s="7">
        <v>92337232</v>
      </c>
      <c r="B191" s="7">
        <v>94616504</v>
      </c>
    </row>
    <row r="192" spans="1:2">
      <c r="A192" s="7">
        <v>93728664</v>
      </c>
      <c r="B192" s="7">
        <v>100690520</v>
      </c>
    </row>
    <row r="193" spans="1:2">
      <c r="A193" s="4">
        <v>5912435</v>
      </c>
      <c r="B193" s="4">
        <v>4047669</v>
      </c>
    </row>
    <row r="194" spans="1:2">
      <c r="A194" s="4">
        <v>5779647</v>
      </c>
      <c r="B194" s="4">
        <v>4337947</v>
      </c>
    </row>
    <row r="195" spans="1:2">
      <c r="A195" s="4">
        <v>8530887</v>
      </c>
      <c r="B195" s="4">
        <v>4374979</v>
      </c>
    </row>
    <row r="196" spans="1:2">
      <c r="A196" s="5">
        <v>88859120</v>
      </c>
      <c r="B196" s="5">
        <v>98657688</v>
      </c>
    </row>
    <row r="197" spans="1:2">
      <c r="A197" s="5">
        <v>88396048</v>
      </c>
      <c r="B197" s="5">
        <v>103116848</v>
      </c>
    </row>
    <row r="198" spans="1:2">
      <c r="A198" s="5">
        <v>72696952</v>
      </c>
      <c r="B198" s="5">
        <v>108012592</v>
      </c>
    </row>
    <row r="199" spans="1:2">
      <c r="A199" s="5">
        <v>80148608</v>
      </c>
      <c r="B199" s="5">
        <v>101232088</v>
      </c>
    </row>
    <row r="200" spans="1:2">
      <c r="A200" s="5">
        <v>77696920</v>
      </c>
      <c r="B200" s="5">
        <v>100112480</v>
      </c>
    </row>
    <row r="201" spans="1:2">
      <c r="A201" s="5">
        <v>85810080</v>
      </c>
      <c r="B201" s="5">
        <v>102403328</v>
      </c>
    </row>
    <row r="202" spans="1:2">
      <c r="A202" s="5">
        <v>128798400</v>
      </c>
      <c r="B202" s="5">
        <v>137390240</v>
      </c>
    </row>
    <row r="203" spans="1:2">
      <c r="A203" s="5">
        <v>115365808</v>
      </c>
      <c r="B203" s="5">
        <v>138910256</v>
      </c>
    </row>
    <row r="204" spans="1:2">
      <c r="A204" s="5">
        <v>115914096</v>
      </c>
      <c r="B204" s="5">
        <v>148322368</v>
      </c>
    </row>
    <row r="205" spans="1:2">
      <c r="A205" s="5">
        <v>67094692</v>
      </c>
      <c r="B205" s="5">
        <v>93662344</v>
      </c>
    </row>
    <row r="206" spans="1:2">
      <c r="A206" s="5">
        <v>58995024</v>
      </c>
      <c r="B206" s="5">
        <v>81553672</v>
      </c>
    </row>
    <row r="207" spans="1:2">
      <c r="A207" s="5">
        <v>65204716</v>
      </c>
      <c r="B207" s="5">
        <v>81292400</v>
      </c>
    </row>
    <row r="208" spans="1:2">
      <c r="A208" s="5">
        <v>127949864</v>
      </c>
      <c r="B208" s="5">
        <v>106279152</v>
      </c>
    </row>
    <row r="209" spans="1:2">
      <c r="A209" s="5">
        <v>131389400</v>
      </c>
      <c r="B209" s="5">
        <v>114759968</v>
      </c>
    </row>
    <row r="210" spans="1:2">
      <c r="A210" s="5">
        <v>131890064</v>
      </c>
      <c r="B210" s="5">
        <v>146083056</v>
      </c>
    </row>
    <row r="211" spans="1:2">
      <c r="A211" s="6">
        <v>73880760</v>
      </c>
      <c r="B211" s="6">
        <v>96927320</v>
      </c>
    </row>
    <row r="212" spans="1:2">
      <c r="A212" s="6">
        <v>90166376</v>
      </c>
      <c r="B212" s="6">
        <v>131197504</v>
      </c>
    </row>
    <row r="213" spans="1:2">
      <c r="A213" s="6">
        <v>79588504</v>
      </c>
      <c r="B213" s="6">
        <v>95731160</v>
      </c>
    </row>
    <row r="214" spans="1:2">
      <c r="A214" s="6">
        <v>94724280</v>
      </c>
      <c r="B214" s="6">
        <v>112743504</v>
      </c>
    </row>
    <row r="215" spans="1:2">
      <c r="A215" s="6">
        <v>93223016</v>
      </c>
      <c r="B215" s="6">
        <v>115935264</v>
      </c>
    </row>
    <row r="216" spans="1:2">
      <c r="A216" s="6">
        <v>98177968</v>
      </c>
      <c r="B216" s="6">
        <v>124355888</v>
      </c>
    </row>
    <row r="217" spans="1:2">
      <c r="A217" s="6">
        <v>89838184</v>
      </c>
      <c r="B217" s="6">
        <v>106312528</v>
      </c>
    </row>
    <row r="218" spans="1:2">
      <c r="A218" s="6">
        <v>90545416</v>
      </c>
      <c r="B218" s="6">
        <v>113109200</v>
      </c>
    </row>
    <row r="219" spans="1:2">
      <c r="A219" s="6">
        <v>87654600</v>
      </c>
      <c r="B219" s="6">
        <v>105153600</v>
      </c>
    </row>
    <row r="220" spans="1:2">
      <c r="A220" s="6">
        <v>81243512</v>
      </c>
      <c r="B220" s="6">
        <v>103140840</v>
      </c>
    </row>
    <row r="221" spans="1:2">
      <c r="A221" s="6">
        <v>92170448</v>
      </c>
      <c r="B221" s="6">
        <v>84447192</v>
      </c>
    </row>
    <row r="222" spans="1:2">
      <c r="A222" s="6">
        <v>82880344</v>
      </c>
      <c r="B222" s="6">
        <v>76858880</v>
      </c>
    </row>
    <row r="223" spans="1:2">
      <c r="A223" s="6">
        <v>106651616</v>
      </c>
      <c r="B223" s="6">
        <v>122259872</v>
      </c>
    </row>
    <row r="224" spans="1:2">
      <c r="A224" s="6">
        <v>108159208</v>
      </c>
      <c r="B224" s="6">
        <v>122716152</v>
      </c>
    </row>
    <row r="225" spans="1:2">
      <c r="A225" s="6">
        <v>100854016</v>
      </c>
      <c r="B225" s="6">
        <v>122594864</v>
      </c>
    </row>
    <row r="226" spans="1:2">
      <c r="A226" s="7">
        <v>83054544</v>
      </c>
      <c r="B226" s="7">
        <v>114204632</v>
      </c>
    </row>
    <row r="227" spans="1:2">
      <c r="A227" s="7">
        <v>91831824</v>
      </c>
      <c r="B227" s="7">
        <v>106978752</v>
      </c>
    </row>
    <row r="228" spans="1:2">
      <c r="A228" s="7">
        <v>89708184</v>
      </c>
      <c r="B228" s="7">
        <v>107383360</v>
      </c>
    </row>
    <row r="229" spans="1:2">
      <c r="A229" s="7">
        <v>122961368</v>
      </c>
      <c r="B229" s="7">
        <v>135161072</v>
      </c>
    </row>
    <row r="230" spans="1:2">
      <c r="A230" s="7">
        <v>112513816</v>
      </c>
      <c r="B230" s="7">
        <v>123671856</v>
      </c>
    </row>
    <row r="231" spans="1:2">
      <c r="A231" s="7">
        <v>123840344</v>
      </c>
      <c r="B231" s="7">
        <v>137389152</v>
      </c>
    </row>
    <row r="232" spans="1:2">
      <c r="A232" s="7">
        <v>64519964</v>
      </c>
      <c r="B232" s="7">
        <v>94628560</v>
      </c>
    </row>
    <row r="233" spans="1:2">
      <c r="A233" s="7">
        <v>82839456</v>
      </c>
      <c r="B233" s="7">
        <v>89204104</v>
      </c>
    </row>
    <row r="234" spans="1:2">
      <c r="A234" s="7">
        <v>72779712</v>
      </c>
      <c r="B234" s="7">
        <v>91095064</v>
      </c>
    </row>
    <row r="235" spans="1:2">
      <c r="A235" s="7">
        <v>111069288</v>
      </c>
      <c r="B235" s="7">
        <v>116271712</v>
      </c>
    </row>
    <row r="236" spans="1:2">
      <c r="A236" s="7">
        <v>111759872</v>
      </c>
      <c r="B236" s="7">
        <v>108062904</v>
      </c>
    </row>
    <row r="237" spans="1:2">
      <c r="A237" s="7">
        <v>110030904</v>
      </c>
      <c r="B237" s="7">
        <v>128176344</v>
      </c>
    </row>
    <row r="238" spans="1:2">
      <c r="A238" s="7">
        <v>92811232</v>
      </c>
      <c r="B238" s="7">
        <v>113079776</v>
      </c>
    </row>
    <row r="239" spans="1:2">
      <c r="A239" s="7">
        <v>103827072</v>
      </c>
      <c r="B239" s="7">
        <v>113148832</v>
      </c>
    </row>
    <row r="240" spans="1:2">
      <c r="A240" s="7">
        <v>104957064</v>
      </c>
      <c r="B240" s="7">
        <v>120120648</v>
      </c>
    </row>
    <row r="241" spans="1:2">
      <c r="A241" s="4">
        <v>5959400</v>
      </c>
      <c r="B241" s="4">
        <v>4106148</v>
      </c>
    </row>
    <row r="242" spans="1:2">
      <c r="A242" s="4">
        <v>5875048</v>
      </c>
      <c r="B242" s="4">
        <v>4424261</v>
      </c>
    </row>
    <row r="243" spans="1:2">
      <c r="A243" s="4">
        <v>8697776</v>
      </c>
      <c r="B243" s="4">
        <v>4441394</v>
      </c>
    </row>
    <row r="244" spans="1:2">
      <c r="A244" s="5">
        <v>99446616</v>
      </c>
      <c r="B244" s="5">
        <v>114233544</v>
      </c>
    </row>
    <row r="245" spans="1:2">
      <c r="A245" s="5">
        <v>98084512</v>
      </c>
      <c r="B245" s="5">
        <v>118410208</v>
      </c>
    </row>
    <row r="246" spans="1:2">
      <c r="A246" s="5">
        <v>83860856</v>
      </c>
      <c r="B246" s="5">
        <v>123540064</v>
      </c>
    </row>
    <row r="247" spans="1:2">
      <c r="A247" s="5">
        <v>89821200</v>
      </c>
      <c r="B247" s="5">
        <v>116151864</v>
      </c>
    </row>
    <row r="248" spans="1:2">
      <c r="A248" s="5">
        <v>87432152</v>
      </c>
      <c r="B248" s="5">
        <v>114801440</v>
      </c>
    </row>
    <row r="249" spans="1:2">
      <c r="A249" s="5">
        <v>95164800</v>
      </c>
      <c r="B249" s="5">
        <v>118034184</v>
      </c>
    </row>
    <row r="250" spans="1:2">
      <c r="A250" s="5">
        <v>136834416</v>
      </c>
      <c r="B250" s="5">
        <v>153777536</v>
      </c>
    </row>
    <row r="251" spans="1:2">
      <c r="A251" s="5">
        <v>124065584</v>
      </c>
      <c r="B251" s="5">
        <v>155205328</v>
      </c>
    </row>
    <row r="252" spans="1:2">
      <c r="A252" s="5">
        <v>124984504</v>
      </c>
      <c r="B252" s="5">
        <v>165368352</v>
      </c>
    </row>
    <row r="253" spans="1:2">
      <c r="A253" s="5">
        <v>76798096</v>
      </c>
      <c r="B253" s="5">
        <v>111948752</v>
      </c>
    </row>
    <row r="254" spans="1:2">
      <c r="A254" s="5">
        <v>68741232</v>
      </c>
      <c r="B254" s="5">
        <v>98112536</v>
      </c>
    </row>
    <row r="255" spans="1:2">
      <c r="A255" s="5">
        <v>74722472</v>
      </c>
      <c r="B255" s="5">
        <v>97432520</v>
      </c>
    </row>
    <row r="256" spans="1:2">
      <c r="A256" s="5">
        <v>137149408</v>
      </c>
      <c r="B256" s="5">
        <v>122650248</v>
      </c>
    </row>
    <row r="257" spans="1:2">
      <c r="A257" s="5">
        <v>141255824</v>
      </c>
      <c r="B257" s="5">
        <v>129047880</v>
      </c>
    </row>
    <row r="258" spans="1:2">
      <c r="A258" s="5">
        <v>141426256</v>
      </c>
      <c r="B258" s="5">
        <v>160442976</v>
      </c>
    </row>
    <row r="259" spans="1:2">
      <c r="A259" s="6">
        <v>82727688</v>
      </c>
      <c r="B259" s="6">
        <v>111041488</v>
      </c>
    </row>
    <row r="260" spans="1:2">
      <c r="A260" s="6">
        <v>99824904</v>
      </c>
      <c r="B260" s="6">
        <v>152248496</v>
      </c>
    </row>
    <row r="261" spans="1:2">
      <c r="A261" s="6">
        <v>88207552</v>
      </c>
      <c r="B261" s="6">
        <v>110268096</v>
      </c>
    </row>
    <row r="262" spans="1:2">
      <c r="A262" s="6">
        <v>103155632</v>
      </c>
      <c r="B262" s="6">
        <v>128191392</v>
      </c>
    </row>
    <row r="263" spans="1:2">
      <c r="A263" s="6">
        <v>102125712</v>
      </c>
      <c r="B263" s="6">
        <v>130574080</v>
      </c>
    </row>
    <row r="264" spans="1:2">
      <c r="A264" s="6">
        <v>106874696</v>
      </c>
      <c r="B264" s="6">
        <v>139166304</v>
      </c>
    </row>
    <row r="265" spans="1:2">
      <c r="A265" s="6">
        <v>99703448</v>
      </c>
      <c r="B265" s="6">
        <v>123218376</v>
      </c>
    </row>
    <row r="266" spans="1:2">
      <c r="A266" s="6">
        <v>101253040</v>
      </c>
      <c r="B266" s="6">
        <v>128974008</v>
      </c>
    </row>
    <row r="267" spans="1:2">
      <c r="A267" s="6">
        <v>97729600</v>
      </c>
      <c r="B267" s="6">
        <v>120691520</v>
      </c>
    </row>
    <row r="268" spans="1:2">
      <c r="A268" s="6">
        <v>93907376</v>
      </c>
      <c r="B268" s="6">
        <v>120271616</v>
      </c>
    </row>
    <row r="269" spans="1:2">
      <c r="A269" s="6">
        <v>105371088</v>
      </c>
      <c r="B269" s="6">
        <v>103741936</v>
      </c>
    </row>
    <row r="270" spans="1:2">
      <c r="A270" s="6">
        <v>95534392</v>
      </c>
      <c r="B270" s="6">
        <v>91949528</v>
      </c>
    </row>
    <row r="271" spans="1:2">
      <c r="A271" s="6">
        <v>115353648</v>
      </c>
      <c r="B271" s="6">
        <v>137686800</v>
      </c>
    </row>
    <row r="272" spans="1:2">
      <c r="A272" s="6">
        <v>118239992</v>
      </c>
      <c r="B272" s="6">
        <v>138923744</v>
      </c>
    </row>
    <row r="273" spans="1:2">
      <c r="A273" s="6">
        <v>109687920</v>
      </c>
      <c r="B273" s="6">
        <v>138835088</v>
      </c>
    </row>
    <row r="274" spans="1:2">
      <c r="A274" s="7">
        <v>93577832</v>
      </c>
      <c r="B274" s="7">
        <v>132667096</v>
      </c>
    </row>
    <row r="275" spans="1:2">
      <c r="A275" s="7">
        <v>102736640</v>
      </c>
      <c r="B275" s="7">
        <v>124358072</v>
      </c>
    </row>
    <row r="276" spans="1:2">
      <c r="A276" s="7">
        <v>102099120</v>
      </c>
      <c r="B276" s="7">
        <v>124006976</v>
      </c>
    </row>
    <row r="277" spans="1:2">
      <c r="A277" s="7">
        <v>134451664</v>
      </c>
      <c r="B277" s="7">
        <v>155242976</v>
      </c>
    </row>
    <row r="278" spans="1:2">
      <c r="A278" s="7">
        <v>123849376</v>
      </c>
      <c r="B278" s="7">
        <v>143035728</v>
      </c>
    </row>
    <row r="279" spans="1:2">
      <c r="A279" s="7">
        <v>137438560</v>
      </c>
      <c r="B279" s="7">
        <v>156987040</v>
      </c>
    </row>
    <row r="280" spans="1:2">
      <c r="A280" s="7">
        <v>73244056</v>
      </c>
      <c r="B280" s="7">
        <v>112317144</v>
      </c>
    </row>
    <row r="281" spans="1:2">
      <c r="A281" s="7">
        <v>95059832</v>
      </c>
      <c r="B281" s="7">
        <v>106376280</v>
      </c>
    </row>
    <row r="282" spans="1:2">
      <c r="A282" s="7">
        <v>82947640</v>
      </c>
      <c r="B282" s="7">
        <v>108196728</v>
      </c>
    </row>
    <row r="283" spans="1:2">
      <c r="A283" s="7">
        <v>125056176</v>
      </c>
      <c r="B283" s="7">
        <v>136287888</v>
      </c>
    </row>
    <row r="284" spans="1:2">
      <c r="A284" s="7">
        <v>125486224</v>
      </c>
      <c r="B284" s="7">
        <v>127009240</v>
      </c>
    </row>
    <row r="285" spans="1:2">
      <c r="A285" s="7">
        <v>123763360</v>
      </c>
      <c r="B285" s="7">
        <v>147679136</v>
      </c>
    </row>
    <row r="286" spans="1:2">
      <c r="A286" s="7">
        <v>102079256</v>
      </c>
      <c r="B286" s="7">
        <v>130566584</v>
      </c>
    </row>
    <row r="287" spans="1:2">
      <c r="A287" s="7">
        <v>113699248</v>
      </c>
      <c r="B287" s="7">
        <v>130546560</v>
      </c>
    </row>
    <row r="288" spans="1:2">
      <c r="A288" s="7">
        <v>114617536</v>
      </c>
      <c r="B288" s="7">
        <v>137869136</v>
      </c>
    </row>
    <row r="289" spans="1:2">
      <c r="A289" s="4">
        <v>6067303</v>
      </c>
      <c r="B289" s="4">
        <v>4180710</v>
      </c>
    </row>
    <row r="290" spans="1:2">
      <c r="A290" s="4">
        <v>5957488</v>
      </c>
      <c r="B290" s="4">
        <v>4526086</v>
      </c>
    </row>
    <row r="291" spans="1:2">
      <c r="A291" s="4">
        <v>8866323</v>
      </c>
      <c r="B291" s="4">
        <v>4526520</v>
      </c>
    </row>
    <row r="292" spans="1:2">
      <c r="A292" s="5">
        <v>108413104</v>
      </c>
      <c r="B292" s="5">
        <v>128671248</v>
      </c>
    </row>
    <row r="293" spans="1:2">
      <c r="A293" s="5">
        <v>106227680</v>
      </c>
      <c r="B293" s="5">
        <v>132789616</v>
      </c>
    </row>
    <row r="294" spans="1:2">
      <c r="A294" s="5">
        <v>92908304</v>
      </c>
      <c r="B294" s="5">
        <v>138936672</v>
      </c>
    </row>
    <row r="295" spans="1:2">
      <c r="A295" s="5">
        <v>98487496</v>
      </c>
      <c r="B295" s="5">
        <v>130266440</v>
      </c>
    </row>
    <row r="296" spans="1:2">
      <c r="A296" s="5">
        <v>96081176</v>
      </c>
      <c r="B296" s="5">
        <v>129303000</v>
      </c>
    </row>
    <row r="297" spans="1:2">
      <c r="A297" s="5">
        <v>105162144</v>
      </c>
      <c r="B297" s="5">
        <v>133519952</v>
      </c>
    </row>
    <row r="298" spans="1:2">
      <c r="A298" s="5">
        <v>143818048</v>
      </c>
      <c r="B298" s="5">
        <v>171061744</v>
      </c>
    </row>
    <row r="299" spans="1:2">
      <c r="A299" s="5">
        <v>133274352</v>
      </c>
      <c r="B299" s="5">
        <v>171892432</v>
      </c>
    </row>
    <row r="300" spans="1:2">
      <c r="A300" s="5">
        <v>133448344</v>
      </c>
      <c r="B300" s="5">
        <v>182793488</v>
      </c>
    </row>
    <row r="301" spans="1:2">
      <c r="A301" s="5">
        <v>85152704</v>
      </c>
      <c r="B301" s="5">
        <v>129171552</v>
      </c>
    </row>
    <row r="302" spans="1:2">
      <c r="A302" s="5">
        <v>76467280</v>
      </c>
      <c r="B302" s="5">
        <v>114504680</v>
      </c>
    </row>
    <row r="303" spans="1:2">
      <c r="A303" s="5">
        <v>83218040</v>
      </c>
      <c r="B303" s="5">
        <v>115014896</v>
      </c>
    </row>
    <row r="304" spans="1:2">
      <c r="A304" s="5">
        <v>145844016</v>
      </c>
      <c r="B304" s="5">
        <v>136169552</v>
      </c>
    </row>
    <row r="305" spans="1:2">
      <c r="A305" s="5">
        <v>150283136</v>
      </c>
      <c r="B305" s="5">
        <v>143030464</v>
      </c>
    </row>
    <row r="306" spans="1:2">
      <c r="A306" s="5">
        <v>152648688</v>
      </c>
      <c r="B306" s="5">
        <v>175372688</v>
      </c>
    </row>
    <row r="307" spans="1:2">
      <c r="A307" s="6">
        <v>89728120</v>
      </c>
      <c r="B307" s="6">
        <v>124928384</v>
      </c>
    </row>
    <row r="308" spans="1:2">
      <c r="A308" s="6">
        <v>109328856</v>
      </c>
      <c r="B308" s="6">
        <v>171705984</v>
      </c>
    </row>
    <row r="309" spans="1:2">
      <c r="A309" s="6">
        <v>95734328</v>
      </c>
      <c r="B309" s="6">
        <v>124774760</v>
      </c>
    </row>
    <row r="310" spans="1:2">
      <c r="A310" s="6">
        <v>111529040</v>
      </c>
      <c r="B310" s="6">
        <v>141682320</v>
      </c>
    </row>
    <row r="311" spans="1:2">
      <c r="A311" s="6">
        <v>110501416</v>
      </c>
      <c r="B311" s="6">
        <v>147249696</v>
      </c>
    </row>
    <row r="312" spans="1:2">
      <c r="A312" s="6">
        <v>114726352</v>
      </c>
      <c r="B312" s="6">
        <v>154182960</v>
      </c>
    </row>
    <row r="313" spans="1:2">
      <c r="A313" s="6">
        <v>108129640</v>
      </c>
      <c r="B313" s="6">
        <v>138971248</v>
      </c>
    </row>
    <row r="314" spans="1:2">
      <c r="A314" s="6">
        <v>108363648</v>
      </c>
      <c r="B314" s="6">
        <v>144370864</v>
      </c>
    </row>
    <row r="315" spans="1:2">
      <c r="A315" s="6">
        <v>105384600</v>
      </c>
      <c r="B315" s="6">
        <v>135658752</v>
      </c>
    </row>
    <row r="316" spans="1:2">
      <c r="A316" s="6">
        <v>105577648</v>
      </c>
      <c r="B316" s="6">
        <v>137336592</v>
      </c>
    </row>
    <row r="317" spans="1:2">
      <c r="A317" s="6">
        <v>117334712</v>
      </c>
      <c r="B317" s="6">
        <v>122542792</v>
      </c>
    </row>
    <row r="318" spans="1:2">
      <c r="A318" s="6">
        <v>107780712</v>
      </c>
      <c r="B318" s="6">
        <v>107989536</v>
      </c>
    </row>
    <row r="319" spans="1:2">
      <c r="A319" s="6">
        <v>122982080</v>
      </c>
      <c r="B319" s="6">
        <v>153240640</v>
      </c>
    </row>
    <row r="320" spans="1:2">
      <c r="A320" s="6">
        <v>125852912</v>
      </c>
      <c r="B320" s="6">
        <v>155188720</v>
      </c>
    </row>
    <row r="321" spans="1:2">
      <c r="A321" s="6">
        <v>118155696</v>
      </c>
      <c r="B321" s="6">
        <v>154773280</v>
      </c>
    </row>
    <row r="322" spans="1:2">
      <c r="A322" s="7">
        <v>102663032</v>
      </c>
      <c r="B322" s="7">
        <v>148966144</v>
      </c>
    </row>
    <row r="323" spans="1:2">
      <c r="A323" s="7">
        <v>115019016</v>
      </c>
      <c r="B323" s="7">
        <v>140627408</v>
      </c>
    </row>
    <row r="324" spans="1:2">
      <c r="A324" s="7">
        <v>110829744</v>
      </c>
      <c r="B324" s="7">
        <v>139836448</v>
      </c>
    </row>
    <row r="325" spans="1:2">
      <c r="A325" s="7">
        <v>144568560</v>
      </c>
      <c r="B325" s="7">
        <v>175115552</v>
      </c>
    </row>
    <row r="326" spans="1:2">
      <c r="A326" s="7">
        <v>134623232</v>
      </c>
      <c r="B326" s="7">
        <v>161860752</v>
      </c>
    </row>
    <row r="327" spans="1:2">
      <c r="A327" s="7">
        <v>146789216</v>
      </c>
      <c r="B327" s="7">
        <v>176027904</v>
      </c>
    </row>
    <row r="328" spans="1:2">
      <c r="A328" s="7">
        <v>81211552</v>
      </c>
      <c r="B328" s="7">
        <v>131695936</v>
      </c>
    </row>
    <row r="329" spans="1:2">
      <c r="A329" s="7">
        <v>106418288</v>
      </c>
      <c r="B329" s="7">
        <v>123341432</v>
      </c>
    </row>
    <row r="330" spans="1:2">
      <c r="A330" s="7">
        <v>93946304</v>
      </c>
      <c r="B330" s="7">
        <v>124656192</v>
      </c>
    </row>
    <row r="331" spans="1:2">
      <c r="A331" s="7">
        <v>137237264</v>
      </c>
      <c r="B331" s="7">
        <v>155065152</v>
      </c>
    </row>
    <row r="332" spans="1:2">
      <c r="A332" s="7">
        <v>138233552</v>
      </c>
      <c r="B332" s="7">
        <v>145535152</v>
      </c>
    </row>
    <row r="333" spans="1:2">
      <c r="A333" s="7">
        <v>136514688</v>
      </c>
      <c r="B333" s="7">
        <v>166083440</v>
      </c>
    </row>
    <row r="334" spans="1:2">
      <c r="A334" s="7">
        <v>110505248</v>
      </c>
      <c r="B334" s="7">
        <v>148057168</v>
      </c>
    </row>
    <row r="335" spans="1:2">
      <c r="A335" s="7">
        <v>123528584</v>
      </c>
      <c r="B335" s="7">
        <v>147630640</v>
      </c>
    </row>
    <row r="336" spans="1:2">
      <c r="A336" s="7">
        <v>124973352</v>
      </c>
      <c r="B336" s="7">
        <v>156025600</v>
      </c>
    </row>
    <row r="337" spans="1:2">
      <c r="A337" s="4">
        <v>6157223</v>
      </c>
      <c r="B337" s="4">
        <v>4265476</v>
      </c>
    </row>
    <row r="338" spans="1:2">
      <c r="A338" s="4">
        <v>6155077</v>
      </c>
      <c r="B338" s="4">
        <v>4767057</v>
      </c>
    </row>
    <row r="339" spans="1:2">
      <c r="A339" s="4">
        <v>9087502</v>
      </c>
      <c r="B339" s="4">
        <v>4758754</v>
      </c>
    </row>
    <row r="340" spans="1:2">
      <c r="A340" s="5">
        <v>119152584</v>
      </c>
      <c r="B340" s="5">
        <v>143803248</v>
      </c>
    </row>
    <row r="341" spans="1:2">
      <c r="A341" s="5">
        <v>114952688</v>
      </c>
      <c r="B341" s="5">
        <v>147172288</v>
      </c>
    </row>
    <row r="342" spans="1:2">
      <c r="A342" s="5">
        <v>101533600</v>
      </c>
      <c r="B342" s="5">
        <v>158118944</v>
      </c>
    </row>
    <row r="343" spans="1:2">
      <c r="A343" s="5">
        <v>107793552</v>
      </c>
      <c r="B343" s="5">
        <v>144560160</v>
      </c>
    </row>
    <row r="344" spans="1:2">
      <c r="A344" s="5">
        <v>105676904</v>
      </c>
      <c r="B344" s="5">
        <v>144303456</v>
      </c>
    </row>
    <row r="345" spans="1:2">
      <c r="A345" s="5">
        <v>114616832</v>
      </c>
      <c r="B345" s="5">
        <v>150015344</v>
      </c>
    </row>
    <row r="346" spans="1:2">
      <c r="A346" s="5">
        <v>152501648</v>
      </c>
      <c r="B346" s="5">
        <v>188541536</v>
      </c>
    </row>
    <row r="347" spans="1:2">
      <c r="A347" s="5">
        <v>142744528</v>
      </c>
      <c r="B347" s="5">
        <v>188920912</v>
      </c>
    </row>
    <row r="348" spans="1:2">
      <c r="A348" s="5">
        <v>143615360</v>
      </c>
      <c r="B348" s="5">
        <v>200757472</v>
      </c>
    </row>
    <row r="349" spans="1:2">
      <c r="A349" s="5">
        <v>92669720</v>
      </c>
      <c r="B349" s="5">
        <v>145537888</v>
      </c>
    </row>
    <row r="350" spans="1:2">
      <c r="A350" s="5">
        <v>83961536</v>
      </c>
      <c r="B350" s="5">
        <v>129165120</v>
      </c>
    </row>
    <row r="351" spans="1:2">
      <c r="A351" s="5">
        <v>91516656</v>
      </c>
      <c r="B351" s="5">
        <v>129297920</v>
      </c>
    </row>
    <row r="352" spans="1:2">
      <c r="A352" s="5">
        <v>158754848</v>
      </c>
      <c r="B352" s="5">
        <v>150134112</v>
      </c>
    </row>
    <row r="353" spans="1:2">
      <c r="A353" s="5">
        <v>164240080</v>
      </c>
      <c r="B353" s="5">
        <v>156943088</v>
      </c>
    </row>
    <row r="354" spans="1:2">
      <c r="A354" s="5">
        <v>159677072</v>
      </c>
      <c r="B354" s="5">
        <v>189799856</v>
      </c>
    </row>
    <row r="355" spans="1:2">
      <c r="A355" s="6">
        <v>97348792</v>
      </c>
      <c r="B355" s="6">
        <v>138362400</v>
      </c>
    </row>
    <row r="356" spans="1:2">
      <c r="A356" s="6">
        <v>116458680</v>
      </c>
      <c r="B356" s="6">
        <v>190038912</v>
      </c>
    </row>
    <row r="357" spans="1:2">
      <c r="A357" s="6">
        <v>103733048</v>
      </c>
      <c r="B357" s="6">
        <v>139040896</v>
      </c>
    </row>
    <row r="358" spans="1:2">
      <c r="A358" s="6">
        <v>121194104</v>
      </c>
      <c r="B358" s="6">
        <v>155645664</v>
      </c>
    </row>
    <row r="359" spans="1:2">
      <c r="A359" s="6">
        <v>119978616</v>
      </c>
      <c r="B359" s="6">
        <v>161121488</v>
      </c>
    </row>
    <row r="360" spans="1:2">
      <c r="A360" s="6">
        <v>124301008</v>
      </c>
      <c r="B360" s="6">
        <v>169295776</v>
      </c>
    </row>
    <row r="361" spans="1:2">
      <c r="A361" s="6">
        <v>115700992</v>
      </c>
      <c r="B361" s="6">
        <v>154489408</v>
      </c>
    </row>
    <row r="362" spans="1:2">
      <c r="A362" s="6">
        <v>116399440</v>
      </c>
      <c r="B362" s="6">
        <v>159678224</v>
      </c>
    </row>
    <row r="363" spans="1:2">
      <c r="A363" s="6">
        <v>113344328</v>
      </c>
      <c r="B363" s="6">
        <v>150575232</v>
      </c>
    </row>
    <row r="364" spans="1:2">
      <c r="A364" s="6">
        <v>117112984</v>
      </c>
      <c r="B364" s="6">
        <v>154098512</v>
      </c>
    </row>
    <row r="365" spans="1:2">
      <c r="A365" s="6">
        <v>128728408</v>
      </c>
      <c r="B365" s="6">
        <v>140763424</v>
      </c>
    </row>
    <row r="366" spans="1:2">
      <c r="A366" s="6">
        <v>118019912</v>
      </c>
      <c r="B366" s="6">
        <v>121082616</v>
      </c>
    </row>
    <row r="367" spans="1:2">
      <c r="A367" s="6">
        <v>130338736</v>
      </c>
      <c r="B367" s="6">
        <v>168619968</v>
      </c>
    </row>
    <row r="368" spans="1:2">
      <c r="A368" s="6">
        <v>133635248</v>
      </c>
      <c r="B368" s="6">
        <v>171299328</v>
      </c>
    </row>
    <row r="369" spans="1:2">
      <c r="A369" s="6">
        <v>127827536</v>
      </c>
      <c r="B369" s="6">
        <v>170962160</v>
      </c>
    </row>
    <row r="370" spans="1:2">
      <c r="A370" s="7">
        <v>111075776</v>
      </c>
      <c r="B370" s="7">
        <v>164224688</v>
      </c>
    </row>
    <row r="371" spans="1:2">
      <c r="A371" s="7">
        <v>123486384</v>
      </c>
      <c r="B371" s="7">
        <v>156772976</v>
      </c>
    </row>
    <row r="372" spans="1:2">
      <c r="A372" s="7">
        <v>119091200</v>
      </c>
      <c r="B372" s="7">
        <v>158359680</v>
      </c>
    </row>
    <row r="373" spans="1:2">
      <c r="A373" s="7">
        <v>154614848</v>
      </c>
      <c r="B373" s="7">
        <v>194867488</v>
      </c>
    </row>
    <row r="374" spans="1:2">
      <c r="A374" s="7">
        <v>145259712</v>
      </c>
      <c r="B374" s="7">
        <v>180809648</v>
      </c>
    </row>
    <row r="375" spans="1:2">
      <c r="A375" s="7">
        <v>156876608</v>
      </c>
      <c r="B375" s="7">
        <v>196284240</v>
      </c>
    </row>
    <row r="376" spans="1:2">
      <c r="A376" s="7">
        <v>89032792</v>
      </c>
      <c r="B376" s="7">
        <v>146166544</v>
      </c>
    </row>
    <row r="377" spans="1:2">
      <c r="A377" s="7">
        <v>115507192</v>
      </c>
      <c r="B377" s="7">
        <v>140276432</v>
      </c>
    </row>
    <row r="378" spans="1:2">
      <c r="A378" s="7">
        <v>102770400</v>
      </c>
      <c r="B378" s="7">
        <v>141467792</v>
      </c>
    </row>
    <row r="379" spans="1:2">
      <c r="A379" s="7">
        <v>148648048</v>
      </c>
      <c r="B379" s="7">
        <v>173867728</v>
      </c>
    </row>
    <row r="380" spans="1:2">
      <c r="A380" s="7">
        <v>152633744</v>
      </c>
      <c r="B380" s="7">
        <v>163944688</v>
      </c>
    </row>
    <row r="381" spans="1:2">
      <c r="A381" s="7">
        <v>149983984</v>
      </c>
      <c r="B381" s="7">
        <v>184473072</v>
      </c>
    </row>
    <row r="382" spans="1:2">
      <c r="A382" s="7">
        <v>119872240</v>
      </c>
      <c r="B382" s="7">
        <v>165071456</v>
      </c>
    </row>
    <row r="383" spans="1:2">
      <c r="A383" s="7">
        <v>132553248</v>
      </c>
      <c r="B383" s="7">
        <v>165012352</v>
      </c>
    </row>
    <row r="384" spans="1:2">
      <c r="A384" s="7">
        <v>132684968</v>
      </c>
      <c r="B384" s="7">
        <v>173612816</v>
      </c>
    </row>
    <row r="385" spans="1:2">
      <c r="A385" s="4">
        <v>6264695</v>
      </c>
      <c r="B385" s="4">
        <v>4394498</v>
      </c>
    </row>
    <row r="386" spans="1:2">
      <c r="A386" s="4">
        <v>6260207</v>
      </c>
      <c r="B386" s="4">
        <v>4885798</v>
      </c>
    </row>
    <row r="387" spans="1:2">
      <c r="A387" s="4">
        <v>9232146</v>
      </c>
      <c r="B387" s="4">
        <v>4839357</v>
      </c>
    </row>
    <row r="388" spans="1:2">
      <c r="A388" s="5">
        <v>126289304</v>
      </c>
      <c r="B388" s="5">
        <v>157375728</v>
      </c>
    </row>
    <row r="389" spans="1:2">
      <c r="A389" s="5">
        <v>124380424</v>
      </c>
      <c r="B389" s="5">
        <v>160871424</v>
      </c>
    </row>
    <row r="390" spans="1:2">
      <c r="A390" s="5">
        <v>110217144</v>
      </c>
      <c r="B390" s="5">
        <v>170017168</v>
      </c>
    </row>
    <row r="391" spans="1:2">
      <c r="A391" s="5">
        <v>118259480</v>
      </c>
      <c r="B391" s="5">
        <v>158281360</v>
      </c>
    </row>
    <row r="392" spans="1:2">
      <c r="A392" s="5">
        <v>115487432</v>
      </c>
      <c r="B392" s="5">
        <v>158506240</v>
      </c>
    </row>
    <row r="393" spans="1:2">
      <c r="A393" s="5">
        <v>121097808</v>
      </c>
      <c r="B393" s="5">
        <v>165380384</v>
      </c>
    </row>
    <row r="394" spans="1:2">
      <c r="A394" s="5">
        <v>159878080</v>
      </c>
      <c r="B394" s="5">
        <v>205495520</v>
      </c>
    </row>
    <row r="395" spans="1:2">
      <c r="A395" s="5">
        <v>150605552</v>
      </c>
      <c r="B395" s="5">
        <v>207090160</v>
      </c>
    </row>
    <row r="396" spans="1:2">
      <c r="A396" s="5">
        <v>156624256</v>
      </c>
      <c r="B396" s="5">
        <v>221655024</v>
      </c>
    </row>
    <row r="397" spans="1:2">
      <c r="A397" s="5">
        <v>99454656</v>
      </c>
      <c r="B397" s="5">
        <v>161735712</v>
      </c>
    </row>
    <row r="398" spans="1:2">
      <c r="A398" s="5">
        <v>90843672</v>
      </c>
      <c r="B398" s="5">
        <v>143166720</v>
      </c>
    </row>
    <row r="399" spans="1:2">
      <c r="A399" s="5">
        <v>98453976</v>
      </c>
      <c r="B399" s="5">
        <v>143380944</v>
      </c>
    </row>
    <row r="400" spans="1:2">
      <c r="A400" s="5">
        <v>165837120</v>
      </c>
      <c r="B400" s="5">
        <v>163951312</v>
      </c>
    </row>
    <row r="401" spans="1:2">
      <c r="A401" s="5">
        <v>171619680</v>
      </c>
      <c r="B401" s="5">
        <v>170837440</v>
      </c>
    </row>
    <row r="402" spans="1:2">
      <c r="A402" s="5">
        <v>167497024</v>
      </c>
      <c r="B402" s="5">
        <v>204369648</v>
      </c>
    </row>
    <row r="403" spans="1:2">
      <c r="A403" s="6">
        <v>104657288</v>
      </c>
      <c r="B403" s="6">
        <v>151683568</v>
      </c>
    </row>
    <row r="404" spans="1:2">
      <c r="A404" s="6">
        <v>124106184</v>
      </c>
      <c r="B404" s="6">
        <v>208003616</v>
      </c>
    </row>
    <row r="405" spans="1:2">
      <c r="A405" s="6">
        <v>110259456</v>
      </c>
      <c r="B405" s="6">
        <v>153472624</v>
      </c>
    </row>
    <row r="406" spans="1:2">
      <c r="A406" s="6">
        <v>128409200</v>
      </c>
      <c r="B406" s="6">
        <v>169525472</v>
      </c>
    </row>
    <row r="407" spans="1:2">
      <c r="A407" s="6">
        <v>128379328</v>
      </c>
      <c r="B407" s="6">
        <v>175858400</v>
      </c>
    </row>
    <row r="408" spans="1:2">
      <c r="A408" s="6">
        <v>134979520</v>
      </c>
      <c r="B408" s="6">
        <v>183904896</v>
      </c>
    </row>
    <row r="409" spans="1:2">
      <c r="A409" s="6">
        <v>122987800</v>
      </c>
      <c r="B409" s="6">
        <v>169613184</v>
      </c>
    </row>
    <row r="410" spans="1:2">
      <c r="A410" s="6">
        <v>124059248</v>
      </c>
      <c r="B410" s="6">
        <v>174730560</v>
      </c>
    </row>
    <row r="411" spans="1:2">
      <c r="A411" s="6">
        <v>120934056</v>
      </c>
      <c r="B411" s="6">
        <v>164991440</v>
      </c>
    </row>
    <row r="412" spans="1:2">
      <c r="A412" s="6">
        <v>128436864</v>
      </c>
      <c r="B412" s="6">
        <v>170241280</v>
      </c>
    </row>
    <row r="413" spans="1:2">
      <c r="A413" s="6">
        <v>139836768</v>
      </c>
      <c r="B413" s="6">
        <v>159103504</v>
      </c>
    </row>
    <row r="414" spans="1:2">
      <c r="A414" s="6">
        <v>128542816</v>
      </c>
      <c r="B414" s="6">
        <v>134078680</v>
      </c>
    </row>
    <row r="415" spans="1:2">
      <c r="A415" s="6">
        <v>137741952</v>
      </c>
      <c r="B415" s="6">
        <v>183190624</v>
      </c>
    </row>
    <row r="416" spans="1:2">
      <c r="A416" s="6">
        <v>141213632</v>
      </c>
      <c r="B416" s="6">
        <v>189553632</v>
      </c>
    </row>
    <row r="417" spans="1:2">
      <c r="A417" s="6">
        <v>134422000</v>
      </c>
      <c r="B417" s="6">
        <v>188518496</v>
      </c>
    </row>
    <row r="418" spans="1:2">
      <c r="A418" s="7">
        <v>119498312</v>
      </c>
      <c r="B418" s="7">
        <v>179386448</v>
      </c>
    </row>
    <row r="419" spans="1:2">
      <c r="A419" s="7">
        <v>132676480</v>
      </c>
      <c r="B419" s="7">
        <v>172559408</v>
      </c>
    </row>
    <row r="420" spans="1:2">
      <c r="A420" s="7">
        <v>127398384</v>
      </c>
      <c r="B420" s="7">
        <v>173693392</v>
      </c>
    </row>
    <row r="421" spans="1:2">
      <c r="A421" s="7">
        <v>164338048</v>
      </c>
      <c r="B421" s="7">
        <v>215242496</v>
      </c>
    </row>
    <row r="422" spans="1:2">
      <c r="A422" s="7">
        <v>155429488</v>
      </c>
      <c r="B422" s="7">
        <v>200083584</v>
      </c>
    </row>
    <row r="423" spans="1:2">
      <c r="A423" s="7">
        <v>166701104</v>
      </c>
      <c r="B423" s="7">
        <v>220918784</v>
      </c>
    </row>
    <row r="424" spans="1:2">
      <c r="A424" s="7">
        <v>96663912</v>
      </c>
      <c r="B424" s="7">
        <v>160498160</v>
      </c>
    </row>
    <row r="425" spans="1:2">
      <c r="A425" s="7">
        <v>124356568</v>
      </c>
      <c r="B425" s="7">
        <v>161541328</v>
      </c>
    </row>
    <row r="426" spans="1:2">
      <c r="A426" s="7">
        <v>111023096</v>
      </c>
      <c r="B426" s="7">
        <v>159157584</v>
      </c>
    </row>
    <row r="427" spans="1:2">
      <c r="A427" s="7">
        <v>159479920</v>
      </c>
      <c r="B427" s="7">
        <v>192676352</v>
      </c>
    </row>
    <row r="428" spans="1:2">
      <c r="A428" s="7">
        <v>163316832</v>
      </c>
      <c r="B428" s="7">
        <v>181165184</v>
      </c>
    </row>
    <row r="429" spans="1:2">
      <c r="A429" s="7">
        <v>161535584</v>
      </c>
      <c r="B429" s="7">
        <v>207305712</v>
      </c>
    </row>
    <row r="430" spans="1:2">
      <c r="A430" s="7">
        <v>128905344</v>
      </c>
      <c r="B430" s="7">
        <v>182707920</v>
      </c>
    </row>
    <row r="431" spans="1:2">
      <c r="A431" s="7">
        <v>143029616</v>
      </c>
      <c r="B431" s="7">
        <v>182500416</v>
      </c>
    </row>
    <row r="432" spans="1:2">
      <c r="A432" s="7">
        <v>141642240</v>
      </c>
      <c r="B432" s="7">
        <v>191939296</v>
      </c>
    </row>
    <row r="433" spans="1:2">
      <c r="A433" s="4">
        <v>6384297</v>
      </c>
      <c r="B433" s="4">
        <v>4503683</v>
      </c>
    </row>
    <row r="434" spans="1:2">
      <c r="A434" s="4">
        <v>6339748</v>
      </c>
      <c r="B434" s="4">
        <v>5056548</v>
      </c>
    </row>
    <row r="435" spans="1:2">
      <c r="A435" s="4">
        <v>9352769</v>
      </c>
      <c r="B435" s="4">
        <v>4950784</v>
      </c>
    </row>
    <row r="436" spans="1:2">
      <c r="A436" s="5">
        <v>131985192</v>
      </c>
      <c r="B436" s="5">
        <v>171172960</v>
      </c>
    </row>
    <row r="437" spans="1:2">
      <c r="A437" s="5">
        <v>132648272</v>
      </c>
      <c r="B437" s="5">
        <v>174433424</v>
      </c>
    </row>
    <row r="438" spans="1:2">
      <c r="A438" s="5">
        <v>118851896</v>
      </c>
      <c r="B438" s="5">
        <v>183763616</v>
      </c>
    </row>
    <row r="439" spans="1:2">
      <c r="A439" s="5">
        <v>126820656</v>
      </c>
      <c r="B439" s="5">
        <v>171823632</v>
      </c>
    </row>
    <row r="440" spans="1:2">
      <c r="A440" s="5">
        <v>123756032</v>
      </c>
      <c r="B440" s="5">
        <v>172512144</v>
      </c>
    </row>
    <row r="441" spans="1:2">
      <c r="A441" s="5">
        <v>128760264</v>
      </c>
      <c r="B441" s="5">
        <v>184014208</v>
      </c>
    </row>
    <row r="442" spans="1:2">
      <c r="A442" s="5">
        <v>167138592</v>
      </c>
      <c r="B442" s="5">
        <v>226253216</v>
      </c>
    </row>
    <row r="443" spans="1:2">
      <c r="A443" s="5">
        <v>161603472</v>
      </c>
      <c r="B443" s="5">
        <v>225695136</v>
      </c>
    </row>
    <row r="444" spans="1:2">
      <c r="A444" s="5">
        <v>163456464</v>
      </c>
      <c r="B444" s="5">
        <v>238459568</v>
      </c>
    </row>
    <row r="445" spans="1:2">
      <c r="A445" s="5">
        <v>105577480</v>
      </c>
      <c r="B445" s="5">
        <v>177498000</v>
      </c>
    </row>
    <row r="446" spans="1:2">
      <c r="A446" s="5">
        <v>97065312</v>
      </c>
      <c r="B446" s="5">
        <v>157091248</v>
      </c>
    </row>
    <row r="447" spans="1:2">
      <c r="A447" s="5">
        <v>105536472</v>
      </c>
      <c r="B447" s="5">
        <v>157257248</v>
      </c>
    </row>
    <row r="448" spans="1:2">
      <c r="A448" s="5">
        <v>172456576</v>
      </c>
      <c r="B448" s="5">
        <v>178149552</v>
      </c>
    </row>
    <row r="449" spans="1:2">
      <c r="A449" s="5">
        <v>179023648</v>
      </c>
      <c r="B449" s="5">
        <v>184743264</v>
      </c>
    </row>
    <row r="450" spans="1:2">
      <c r="A450" s="5">
        <v>175234544</v>
      </c>
      <c r="B450" s="5">
        <v>218442832</v>
      </c>
    </row>
    <row r="451" spans="1:2">
      <c r="A451" s="6">
        <v>110721760</v>
      </c>
      <c r="B451" s="6">
        <v>165116688</v>
      </c>
    </row>
    <row r="452" spans="1:2">
      <c r="A452" s="6">
        <v>131583664</v>
      </c>
      <c r="B452" s="6">
        <v>224648192</v>
      </c>
    </row>
    <row r="453" spans="1:2">
      <c r="A453" s="6">
        <v>120129168</v>
      </c>
      <c r="B453" s="6">
        <v>167719344</v>
      </c>
    </row>
    <row r="454" spans="1:2">
      <c r="A454" s="6">
        <v>135369376</v>
      </c>
      <c r="B454" s="6">
        <v>183061104</v>
      </c>
    </row>
    <row r="455" spans="1:2">
      <c r="A455" s="6">
        <v>139868272</v>
      </c>
      <c r="B455" s="6">
        <v>189636384</v>
      </c>
    </row>
    <row r="456" spans="1:2">
      <c r="A456" s="6">
        <v>141500128</v>
      </c>
      <c r="B456" s="6">
        <v>198593088</v>
      </c>
    </row>
    <row r="457" spans="1:2">
      <c r="A457" s="6">
        <v>130264024</v>
      </c>
      <c r="B457" s="6">
        <v>184323568</v>
      </c>
    </row>
    <row r="458" spans="1:2">
      <c r="A458" s="6">
        <v>131303272</v>
      </c>
      <c r="B458" s="6">
        <v>189138320</v>
      </c>
    </row>
    <row r="459" spans="1:2">
      <c r="A459" s="6">
        <v>128098440</v>
      </c>
      <c r="B459" s="6">
        <v>179209264</v>
      </c>
    </row>
    <row r="460" spans="1:2">
      <c r="A460" s="6">
        <v>138006032</v>
      </c>
      <c r="B460" s="6">
        <v>185941984</v>
      </c>
    </row>
    <row r="461" spans="1:2">
      <c r="A461" s="6">
        <v>150117248</v>
      </c>
      <c r="B461" s="6">
        <v>177276224</v>
      </c>
    </row>
    <row r="462" spans="1:2">
      <c r="A462" s="6">
        <v>137777008</v>
      </c>
      <c r="B462" s="6">
        <v>147129536</v>
      </c>
    </row>
    <row r="463" spans="1:2">
      <c r="A463" s="6">
        <v>144895984</v>
      </c>
      <c r="B463" s="6">
        <v>198498320</v>
      </c>
    </row>
    <row r="464" spans="1:2">
      <c r="A464" s="6">
        <v>148545536</v>
      </c>
      <c r="B464" s="6">
        <v>209278016</v>
      </c>
    </row>
    <row r="465" spans="1:2">
      <c r="A465" s="6">
        <v>141185968</v>
      </c>
      <c r="B465" s="6">
        <v>205759856</v>
      </c>
    </row>
    <row r="466" spans="1:2">
      <c r="A466" s="7">
        <v>127556744</v>
      </c>
      <c r="B466" s="7">
        <v>193985184</v>
      </c>
    </row>
    <row r="467" spans="1:2">
      <c r="A467" s="7">
        <v>141220528</v>
      </c>
      <c r="B467" s="7">
        <v>187670960</v>
      </c>
    </row>
    <row r="468" spans="1:2">
      <c r="A468" s="7">
        <v>135367168</v>
      </c>
      <c r="B468" s="7">
        <v>187991136</v>
      </c>
    </row>
    <row r="469" spans="1:2">
      <c r="A469" s="7">
        <v>173185760</v>
      </c>
      <c r="B469" s="7">
        <v>239818784</v>
      </c>
    </row>
    <row r="470" spans="1:2">
      <c r="A470" s="7">
        <v>164704496</v>
      </c>
      <c r="B470" s="7">
        <v>225067520</v>
      </c>
    </row>
    <row r="471" spans="1:2">
      <c r="A471" s="7">
        <v>175351184</v>
      </c>
      <c r="B471" s="7">
        <v>235556560</v>
      </c>
    </row>
    <row r="472" spans="1:2">
      <c r="A472" s="7">
        <v>103530080</v>
      </c>
      <c r="B472" s="7">
        <v>175400080</v>
      </c>
    </row>
    <row r="473" spans="1:2">
      <c r="A473" s="7">
        <v>132373152</v>
      </c>
      <c r="B473" s="7">
        <v>173743008</v>
      </c>
    </row>
    <row r="474" spans="1:2">
      <c r="A474" s="7">
        <v>118921912</v>
      </c>
      <c r="B474" s="7">
        <v>179543392</v>
      </c>
    </row>
    <row r="475" spans="1:2">
      <c r="A475" s="7">
        <v>169526720</v>
      </c>
      <c r="B475" s="7">
        <v>212093248</v>
      </c>
    </row>
    <row r="476" spans="1:2">
      <c r="A476" s="7">
        <v>173654704</v>
      </c>
      <c r="B476" s="7">
        <v>199358224</v>
      </c>
    </row>
    <row r="477" spans="1:2">
      <c r="A477" s="7">
        <v>171152976</v>
      </c>
      <c r="B477" s="7">
        <v>223268464</v>
      </c>
    </row>
    <row r="478" spans="1:2">
      <c r="A478" s="7">
        <v>140993312</v>
      </c>
      <c r="B478" s="7">
        <v>199449424</v>
      </c>
    </row>
    <row r="479" spans="1:2">
      <c r="A479" s="7">
        <v>151034240</v>
      </c>
      <c r="B479" s="7">
        <v>200049904</v>
      </c>
    </row>
    <row r="480" spans="1:2">
      <c r="A480" s="7">
        <v>149285408</v>
      </c>
      <c r="B480" s="7">
        <v>215663184</v>
      </c>
    </row>
    <row r="481" spans="1:2">
      <c r="A481" s="4">
        <v>6515904</v>
      </c>
      <c r="B481" s="4">
        <v>4628280</v>
      </c>
    </row>
    <row r="482" spans="1:2">
      <c r="A482" s="4">
        <v>6423211</v>
      </c>
      <c r="B482" s="4">
        <v>5227515</v>
      </c>
    </row>
    <row r="483" spans="1:2">
      <c r="A483" s="4">
        <v>9449144</v>
      </c>
      <c r="B483" s="4">
        <v>5071550</v>
      </c>
    </row>
    <row r="484" spans="1:2">
      <c r="A484" s="5">
        <v>138807664</v>
      </c>
      <c r="B484" s="5">
        <v>184836240</v>
      </c>
    </row>
    <row r="485" spans="1:2">
      <c r="A485" s="5">
        <v>139402048</v>
      </c>
      <c r="B485" s="5">
        <v>187780272</v>
      </c>
    </row>
    <row r="486" spans="1:2">
      <c r="A486" s="5">
        <v>124991008</v>
      </c>
      <c r="B486" s="5">
        <v>197722752</v>
      </c>
    </row>
    <row r="487" spans="1:2">
      <c r="A487" s="5">
        <v>134241280</v>
      </c>
      <c r="B487" s="5">
        <v>185345008</v>
      </c>
    </row>
    <row r="488" spans="1:2">
      <c r="A488" s="5">
        <v>132236024</v>
      </c>
      <c r="B488" s="5">
        <v>186385728</v>
      </c>
    </row>
    <row r="489" spans="1:2">
      <c r="A489" s="5">
        <v>136394784</v>
      </c>
      <c r="B489" s="5">
        <v>197722320</v>
      </c>
    </row>
    <row r="490" spans="1:2">
      <c r="A490" s="5">
        <v>174214656</v>
      </c>
      <c r="B490" s="5">
        <v>243266368</v>
      </c>
    </row>
    <row r="491" spans="1:2">
      <c r="A491" s="5">
        <v>169841056</v>
      </c>
      <c r="B491" s="5">
        <v>242192768</v>
      </c>
    </row>
    <row r="492" spans="1:2">
      <c r="A492" s="5">
        <v>170790416</v>
      </c>
      <c r="B492" s="5">
        <v>253802944</v>
      </c>
    </row>
    <row r="493" spans="1:2">
      <c r="A493" s="5">
        <v>111574064</v>
      </c>
      <c r="B493" s="5">
        <v>192652736</v>
      </c>
    </row>
    <row r="494" spans="1:2">
      <c r="A494" s="5">
        <v>102757424</v>
      </c>
      <c r="B494" s="5">
        <v>170880688</v>
      </c>
    </row>
    <row r="495" spans="1:2">
      <c r="A495" s="5">
        <v>111993624</v>
      </c>
      <c r="B495" s="5">
        <v>171575424</v>
      </c>
    </row>
    <row r="496" spans="1:2">
      <c r="A496" s="5">
        <v>180220080</v>
      </c>
      <c r="B496" s="5">
        <v>191745776</v>
      </c>
    </row>
    <row r="497" spans="1:2">
      <c r="A497" s="5">
        <v>186728272</v>
      </c>
      <c r="B497" s="5">
        <v>198122464</v>
      </c>
    </row>
    <row r="498" spans="1:2">
      <c r="A498" s="5">
        <v>183119296</v>
      </c>
      <c r="B498" s="5">
        <v>232081104</v>
      </c>
    </row>
    <row r="499" spans="1:2">
      <c r="A499" s="6">
        <v>116725304</v>
      </c>
      <c r="B499" s="6">
        <v>178142976</v>
      </c>
    </row>
    <row r="500" spans="1:2">
      <c r="A500" s="6">
        <v>138923024</v>
      </c>
      <c r="B500" s="6">
        <v>241065632</v>
      </c>
    </row>
    <row r="501" spans="1:2">
      <c r="A501" s="6">
        <v>126862872</v>
      </c>
      <c r="B501" s="6">
        <v>188081024</v>
      </c>
    </row>
    <row r="502" spans="1:2">
      <c r="A502" s="6">
        <v>142747648</v>
      </c>
      <c r="B502" s="6">
        <v>196436416</v>
      </c>
    </row>
    <row r="503" spans="1:2">
      <c r="A503" s="6">
        <v>147083520</v>
      </c>
      <c r="B503" s="6">
        <v>203331792</v>
      </c>
    </row>
    <row r="504" spans="1:2">
      <c r="A504" s="6">
        <v>148369312</v>
      </c>
      <c r="B504" s="6">
        <v>212485856</v>
      </c>
    </row>
    <row r="505" spans="1:2">
      <c r="A505" s="6">
        <v>137351232</v>
      </c>
      <c r="B505" s="6">
        <v>199101040</v>
      </c>
    </row>
    <row r="506" spans="1:2">
      <c r="A506" s="6">
        <v>138514016</v>
      </c>
      <c r="B506" s="6">
        <v>203623696</v>
      </c>
    </row>
    <row r="507" spans="1:2">
      <c r="A507" s="6">
        <v>135148656</v>
      </c>
      <c r="B507" s="6">
        <v>193215808</v>
      </c>
    </row>
    <row r="508" spans="1:2">
      <c r="A508" s="6">
        <v>146906768</v>
      </c>
      <c r="B508" s="6">
        <v>200822256</v>
      </c>
    </row>
    <row r="509" spans="1:2">
      <c r="A509" s="6">
        <v>159934528</v>
      </c>
      <c r="B509" s="6">
        <v>195278784</v>
      </c>
    </row>
    <row r="510" spans="1:2">
      <c r="A510" s="6">
        <v>146713120</v>
      </c>
      <c r="B510" s="6">
        <v>159572064</v>
      </c>
    </row>
    <row r="511" spans="1:2">
      <c r="A511" s="6">
        <v>151304896</v>
      </c>
      <c r="B511" s="6">
        <v>212459760</v>
      </c>
    </row>
    <row r="512" spans="1:2">
      <c r="A512" s="6">
        <v>155197456</v>
      </c>
      <c r="B512" s="6">
        <v>221372256</v>
      </c>
    </row>
    <row r="513" spans="1:2">
      <c r="A513" s="6">
        <v>147625840</v>
      </c>
      <c r="B513" s="6">
        <v>218926176</v>
      </c>
    </row>
    <row r="514" spans="1:2">
      <c r="A514" s="7">
        <v>134835472</v>
      </c>
      <c r="B514" s="7">
        <v>208568176</v>
      </c>
    </row>
    <row r="515" spans="1:2">
      <c r="A515" s="7">
        <v>149296944</v>
      </c>
      <c r="B515" s="7">
        <v>202673104</v>
      </c>
    </row>
    <row r="516" spans="1:2">
      <c r="A516" s="7">
        <v>143174432</v>
      </c>
      <c r="B516" s="7">
        <v>202017216</v>
      </c>
    </row>
    <row r="517" spans="1:2">
      <c r="A517" s="7">
        <v>182136624</v>
      </c>
      <c r="B517" s="7">
        <v>254780224</v>
      </c>
    </row>
    <row r="518" spans="1:2">
      <c r="A518" s="7">
        <v>174197360</v>
      </c>
      <c r="B518" s="7">
        <v>239896192</v>
      </c>
    </row>
    <row r="519" spans="1:2">
      <c r="A519" s="7">
        <v>184116928</v>
      </c>
      <c r="B519" s="7">
        <v>251418864</v>
      </c>
    </row>
    <row r="520" spans="1:2">
      <c r="A520" s="7">
        <v>110331952</v>
      </c>
      <c r="B520" s="7">
        <v>189205040</v>
      </c>
    </row>
    <row r="521" spans="1:2">
      <c r="A521" s="7">
        <v>140187216</v>
      </c>
      <c r="B521" s="7">
        <v>186553664</v>
      </c>
    </row>
    <row r="522" spans="1:2">
      <c r="A522" s="7">
        <v>126303904</v>
      </c>
      <c r="B522" s="7">
        <v>189388512</v>
      </c>
    </row>
    <row r="523" spans="1:2">
      <c r="A523" s="7">
        <v>179108480</v>
      </c>
      <c r="B523" s="7">
        <v>235561040</v>
      </c>
    </row>
    <row r="524" spans="1:2">
      <c r="A524" s="7">
        <v>183431648</v>
      </c>
      <c r="B524" s="7">
        <v>224553440</v>
      </c>
    </row>
    <row r="525" spans="1:2">
      <c r="A525" s="7">
        <v>180753040</v>
      </c>
      <c r="B525" s="7">
        <v>238919456</v>
      </c>
    </row>
    <row r="526" spans="1:2">
      <c r="A526" s="7">
        <v>147247824</v>
      </c>
      <c r="B526" s="7">
        <v>223534608</v>
      </c>
    </row>
    <row r="527" spans="1:2">
      <c r="A527" s="7">
        <v>158800512</v>
      </c>
      <c r="B527" s="7">
        <v>222539472</v>
      </c>
    </row>
    <row r="528" spans="1:2">
      <c r="A528" s="7">
        <v>156949360</v>
      </c>
      <c r="B528" s="7">
        <v>232792304</v>
      </c>
    </row>
    <row r="529" spans="1:2">
      <c r="A529" s="4">
        <v>6632511</v>
      </c>
      <c r="B529" s="4">
        <v>4850541</v>
      </c>
    </row>
    <row r="530" spans="1:2">
      <c r="A530" s="4">
        <v>6499812</v>
      </c>
      <c r="B530" s="4">
        <v>5425965</v>
      </c>
    </row>
    <row r="531" spans="1:2">
      <c r="A531" s="4">
        <v>9552380</v>
      </c>
      <c r="B531" s="4">
        <v>5182735</v>
      </c>
    </row>
    <row r="532" spans="1:2">
      <c r="A532" s="5">
        <v>144917440</v>
      </c>
      <c r="B532" s="5">
        <v>197408016</v>
      </c>
    </row>
    <row r="533" spans="1:2">
      <c r="A533" s="5">
        <v>145962400</v>
      </c>
      <c r="B533" s="5">
        <v>200421216</v>
      </c>
    </row>
    <row r="534" spans="1:2">
      <c r="A534" s="5">
        <v>131054608</v>
      </c>
      <c r="B534" s="5">
        <v>210792480</v>
      </c>
    </row>
    <row r="535" spans="1:2">
      <c r="A535" s="5">
        <v>141611728</v>
      </c>
      <c r="B535" s="5">
        <v>198161104</v>
      </c>
    </row>
    <row r="536" spans="1:2">
      <c r="A536" s="5">
        <v>139433520</v>
      </c>
      <c r="B536" s="5">
        <v>199598208</v>
      </c>
    </row>
    <row r="537" spans="1:2">
      <c r="A537" s="5">
        <v>143547808</v>
      </c>
      <c r="B537" s="5">
        <v>211696512</v>
      </c>
    </row>
    <row r="538" spans="1:2">
      <c r="A538" s="5">
        <v>180972000</v>
      </c>
      <c r="B538" s="5">
        <v>257209392</v>
      </c>
    </row>
    <row r="539" spans="1:2">
      <c r="A539" s="5">
        <v>177024784</v>
      </c>
      <c r="B539" s="5">
        <v>257198736</v>
      </c>
    </row>
    <row r="540" spans="1:2">
      <c r="A540" s="5">
        <v>177362464</v>
      </c>
      <c r="B540" s="5">
        <v>268921696</v>
      </c>
    </row>
    <row r="541" spans="1:2">
      <c r="A541" s="5">
        <v>117626568</v>
      </c>
      <c r="B541" s="5">
        <v>207622480</v>
      </c>
    </row>
    <row r="542" spans="1:2">
      <c r="A542" s="5">
        <v>108595888</v>
      </c>
      <c r="B542" s="5">
        <v>184091504</v>
      </c>
    </row>
    <row r="543" spans="1:2">
      <c r="A543" s="5">
        <v>117598480</v>
      </c>
      <c r="B543" s="5">
        <v>184495968</v>
      </c>
    </row>
    <row r="544" spans="1:2">
      <c r="A544" s="5">
        <v>188029440</v>
      </c>
      <c r="B544" s="5">
        <v>204726176</v>
      </c>
    </row>
    <row r="545" spans="1:2">
      <c r="A545" s="5">
        <v>194381248</v>
      </c>
      <c r="B545" s="5">
        <v>211305072</v>
      </c>
    </row>
    <row r="546" spans="1:2">
      <c r="A546" s="5">
        <v>190388704</v>
      </c>
      <c r="B546" s="5">
        <v>245466544</v>
      </c>
    </row>
    <row r="547" spans="1:2">
      <c r="A547" s="6">
        <v>122498648</v>
      </c>
      <c r="B547" s="6">
        <v>190901680</v>
      </c>
    </row>
    <row r="548" spans="1:2">
      <c r="A548" s="6">
        <v>145597424</v>
      </c>
      <c r="B548" s="6">
        <v>256211088</v>
      </c>
    </row>
    <row r="549" spans="1:2">
      <c r="A549" s="6">
        <v>133171024</v>
      </c>
      <c r="B549" s="6">
        <v>200704736</v>
      </c>
    </row>
    <row r="550" spans="1:2">
      <c r="A550" s="6">
        <v>149326784</v>
      </c>
      <c r="B550" s="6">
        <v>209554304</v>
      </c>
    </row>
    <row r="551" spans="1:2">
      <c r="A551" s="6">
        <v>155175648</v>
      </c>
      <c r="B551" s="6">
        <v>217058496</v>
      </c>
    </row>
    <row r="552" spans="1:2">
      <c r="A552" s="6">
        <v>155628832</v>
      </c>
      <c r="B552" s="6">
        <v>226486528</v>
      </c>
    </row>
    <row r="553" spans="1:2">
      <c r="A553" s="6">
        <v>144310176</v>
      </c>
      <c r="B553" s="6">
        <v>213566672</v>
      </c>
    </row>
    <row r="554" spans="1:2">
      <c r="A554" s="6">
        <v>145349600</v>
      </c>
      <c r="B554" s="6">
        <v>217422528</v>
      </c>
    </row>
    <row r="555" spans="1:2">
      <c r="A555" s="6">
        <v>142122368</v>
      </c>
      <c r="B555" s="6">
        <v>207069696</v>
      </c>
    </row>
    <row r="556" spans="1:2">
      <c r="A556" s="6">
        <v>155342112</v>
      </c>
      <c r="B556" s="6">
        <v>215225264</v>
      </c>
    </row>
    <row r="557" spans="1:2">
      <c r="A557" s="6">
        <v>168986096</v>
      </c>
      <c r="B557" s="6">
        <v>223892480</v>
      </c>
    </row>
    <row r="558" spans="1:2">
      <c r="A558" s="6">
        <v>155460032</v>
      </c>
      <c r="B558" s="6">
        <v>171659344</v>
      </c>
    </row>
    <row r="559" spans="1:2">
      <c r="A559" s="6">
        <v>157777616</v>
      </c>
      <c r="B559" s="6">
        <v>226373456</v>
      </c>
    </row>
    <row r="560" spans="1:2">
      <c r="A560" s="6">
        <v>162046544</v>
      </c>
      <c r="B560" s="6">
        <v>234837040</v>
      </c>
    </row>
    <row r="561" spans="1:2">
      <c r="A561" s="6">
        <v>153478256</v>
      </c>
      <c r="B561" s="6">
        <v>232649968</v>
      </c>
    </row>
    <row r="562" spans="1:2">
      <c r="A562" s="7">
        <v>142249568</v>
      </c>
      <c r="B562" s="7">
        <v>222749920</v>
      </c>
    </row>
    <row r="563" spans="1:2">
      <c r="A563" s="7">
        <v>157163600</v>
      </c>
      <c r="B563" s="7">
        <v>217090352</v>
      </c>
    </row>
    <row r="564" spans="1:2">
      <c r="A564" s="7">
        <v>150474432</v>
      </c>
      <c r="B564" s="7">
        <v>215147296</v>
      </c>
    </row>
    <row r="565" spans="1:2">
      <c r="A565" s="7">
        <v>189908080</v>
      </c>
      <c r="B565" s="7">
        <v>270712320</v>
      </c>
    </row>
    <row r="566" spans="1:2">
      <c r="A566" s="7">
        <v>183111568</v>
      </c>
      <c r="B566" s="7">
        <v>255470880</v>
      </c>
    </row>
    <row r="567" spans="1:2">
      <c r="A567" s="7">
        <v>192039680</v>
      </c>
      <c r="B567" s="7">
        <v>267390800</v>
      </c>
    </row>
    <row r="568" spans="1:2">
      <c r="A568" s="7">
        <v>117156544</v>
      </c>
      <c r="B568" s="7">
        <v>203272720</v>
      </c>
    </row>
    <row r="569" spans="1:2">
      <c r="A569" s="7">
        <v>147805968</v>
      </c>
      <c r="B569" s="7">
        <v>200479008</v>
      </c>
    </row>
    <row r="570" spans="1:2">
      <c r="A570" s="7">
        <v>133393080</v>
      </c>
      <c r="B570" s="7">
        <v>203342352</v>
      </c>
    </row>
    <row r="571" spans="1:2">
      <c r="A571" s="7">
        <v>188122464</v>
      </c>
      <c r="B571" s="7">
        <v>248511616</v>
      </c>
    </row>
    <row r="572" spans="1:2">
      <c r="A572" s="7">
        <v>192653552</v>
      </c>
      <c r="B572" s="7">
        <v>236884640</v>
      </c>
    </row>
    <row r="573" spans="1:2">
      <c r="A573" s="7">
        <v>190032848</v>
      </c>
      <c r="B573" s="7">
        <v>254776624</v>
      </c>
    </row>
    <row r="574" spans="1:2">
      <c r="A574" s="7">
        <v>153926944</v>
      </c>
      <c r="B574" s="7">
        <v>237933232</v>
      </c>
    </row>
    <row r="575" spans="1:2">
      <c r="A575" s="7">
        <v>166289360</v>
      </c>
      <c r="B575" s="7">
        <v>235210832</v>
      </c>
    </row>
    <row r="576" spans="1:2">
      <c r="A576" s="7">
        <v>164625728</v>
      </c>
      <c r="B576" s="7">
        <v>246518800</v>
      </c>
    </row>
    <row r="577" spans="1:2">
      <c r="A577" s="4">
        <v>6709975</v>
      </c>
      <c r="B577" s="4">
        <v>5034007</v>
      </c>
    </row>
    <row r="578" spans="1:2">
      <c r="A578" s="4">
        <v>6611823</v>
      </c>
      <c r="B578" s="4">
        <v>5678449</v>
      </c>
    </row>
    <row r="579" spans="1:2">
      <c r="A579" s="4">
        <v>9664977</v>
      </c>
      <c r="B579" s="4">
        <v>5349405</v>
      </c>
    </row>
    <row r="580" spans="1:2">
      <c r="A580" s="5">
        <v>151415104</v>
      </c>
      <c r="B580" s="5">
        <v>210229312</v>
      </c>
    </row>
    <row r="581" spans="1:2">
      <c r="A581" s="5">
        <v>152435664</v>
      </c>
      <c r="B581" s="5">
        <v>213918320</v>
      </c>
    </row>
    <row r="582" spans="1:2">
      <c r="A582" s="5">
        <v>136770000</v>
      </c>
      <c r="B582" s="5">
        <v>224264160</v>
      </c>
    </row>
    <row r="583" spans="1:2">
      <c r="A583" s="5">
        <v>149173488</v>
      </c>
      <c r="B583" s="5">
        <v>211070400</v>
      </c>
    </row>
    <row r="584" spans="1:2">
      <c r="A584" s="5">
        <v>146878496</v>
      </c>
      <c r="B584" s="5">
        <v>212679424</v>
      </c>
    </row>
    <row r="585" spans="1:2">
      <c r="A585" s="5">
        <v>150777056</v>
      </c>
      <c r="B585" s="5">
        <v>224967280</v>
      </c>
    </row>
    <row r="586" spans="1:2">
      <c r="A586" s="5">
        <v>187840464</v>
      </c>
      <c r="B586" s="5">
        <v>272281888</v>
      </c>
    </row>
    <row r="587" spans="1:2">
      <c r="A587" s="5">
        <v>183897312</v>
      </c>
      <c r="B587" s="5">
        <v>271412864</v>
      </c>
    </row>
    <row r="588" spans="1:2">
      <c r="A588" s="5">
        <v>184304752</v>
      </c>
      <c r="B588" s="5">
        <v>283945920</v>
      </c>
    </row>
    <row r="589" spans="1:2">
      <c r="A589" s="5">
        <v>123404264</v>
      </c>
      <c r="B589" s="5">
        <v>222821904</v>
      </c>
    </row>
    <row r="590" spans="1:2">
      <c r="A590" s="5">
        <v>113992216</v>
      </c>
      <c r="B590" s="5">
        <v>197625360</v>
      </c>
    </row>
    <row r="591" spans="1:2">
      <c r="A591" s="5">
        <v>123552888</v>
      </c>
      <c r="B591" s="5">
        <v>198025168</v>
      </c>
    </row>
    <row r="592" spans="1:2">
      <c r="A592" s="5">
        <v>195122976</v>
      </c>
      <c r="B592" s="5">
        <v>217641136</v>
      </c>
    </row>
    <row r="593" spans="1:2">
      <c r="A593" s="5">
        <v>201876656</v>
      </c>
      <c r="B593" s="5">
        <v>224213056</v>
      </c>
    </row>
    <row r="594" spans="1:2">
      <c r="A594" s="5">
        <v>197496032</v>
      </c>
      <c r="B594" s="5">
        <v>258621728</v>
      </c>
    </row>
    <row r="595" spans="1:2">
      <c r="A595" s="6">
        <v>127969936</v>
      </c>
      <c r="B595" s="6">
        <v>203625296</v>
      </c>
    </row>
    <row r="596" spans="1:2">
      <c r="A596" s="6">
        <v>152653344</v>
      </c>
      <c r="B596" s="6">
        <v>270623936</v>
      </c>
    </row>
    <row r="597" spans="1:2">
      <c r="A597" s="6">
        <v>139638688</v>
      </c>
      <c r="B597" s="6">
        <v>212984896</v>
      </c>
    </row>
    <row r="598" spans="1:2">
      <c r="A598" s="6">
        <v>155828848</v>
      </c>
      <c r="B598" s="6">
        <v>222378192</v>
      </c>
    </row>
    <row r="599" spans="1:2">
      <c r="A599" s="6">
        <v>161870832</v>
      </c>
      <c r="B599" s="6">
        <v>230380352</v>
      </c>
    </row>
    <row r="600" spans="1:2">
      <c r="A600" s="6">
        <v>162564816</v>
      </c>
      <c r="B600" s="6">
        <v>240617536</v>
      </c>
    </row>
    <row r="601" spans="1:2">
      <c r="A601" s="6">
        <v>150653600</v>
      </c>
      <c r="B601" s="6">
        <v>227915056</v>
      </c>
    </row>
    <row r="602" spans="1:2">
      <c r="A602" s="6">
        <v>152221504</v>
      </c>
      <c r="B602" s="6">
        <v>231173328</v>
      </c>
    </row>
    <row r="603" spans="1:2">
      <c r="A603" s="6">
        <v>148660784</v>
      </c>
      <c r="B603" s="6">
        <v>220423408</v>
      </c>
    </row>
    <row r="604" spans="1:2">
      <c r="A604" s="6">
        <v>164078160</v>
      </c>
      <c r="B604" s="6">
        <v>229435200</v>
      </c>
    </row>
    <row r="605" spans="1:2">
      <c r="A605" s="6">
        <v>178053168</v>
      </c>
      <c r="B605" s="6">
        <v>233330944</v>
      </c>
    </row>
    <row r="606" spans="1:2">
      <c r="A606" s="6">
        <v>163840336</v>
      </c>
      <c r="B606" s="6">
        <v>183610288</v>
      </c>
    </row>
    <row r="607" spans="1:2">
      <c r="A607" s="6">
        <v>164124992</v>
      </c>
      <c r="B607" s="6">
        <v>240093728</v>
      </c>
    </row>
    <row r="608" spans="1:2">
      <c r="A608" s="6">
        <v>168831424</v>
      </c>
      <c r="B608" s="6">
        <v>248707984</v>
      </c>
    </row>
    <row r="609" spans="1:2">
      <c r="A609" s="6">
        <v>159980432</v>
      </c>
      <c r="B609" s="6">
        <v>247054944</v>
      </c>
    </row>
    <row r="610" spans="1:2">
      <c r="A610" s="7">
        <v>149282048</v>
      </c>
      <c r="B610" s="7">
        <v>236829984</v>
      </c>
    </row>
    <row r="611" spans="1:2">
      <c r="A611" s="7">
        <v>164867664</v>
      </c>
      <c r="B611" s="7">
        <v>231203568</v>
      </c>
    </row>
    <row r="612" spans="1:2">
      <c r="A612" s="7">
        <v>157538192</v>
      </c>
      <c r="B612" s="7">
        <v>229324144</v>
      </c>
    </row>
    <row r="613" spans="1:2">
      <c r="A613" s="7">
        <v>198470320</v>
      </c>
      <c r="B613" s="7">
        <v>286610272</v>
      </c>
    </row>
    <row r="614" spans="1:2">
      <c r="A614" s="7">
        <v>191411632</v>
      </c>
      <c r="B614" s="7">
        <v>271153504</v>
      </c>
    </row>
    <row r="615" spans="1:2">
      <c r="A615" s="7">
        <v>200604560</v>
      </c>
      <c r="B615" s="7">
        <v>282905472</v>
      </c>
    </row>
    <row r="616" spans="1:2">
      <c r="A616" s="7">
        <v>123283312</v>
      </c>
      <c r="B616" s="7">
        <v>216747056</v>
      </c>
    </row>
    <row r="617" spans="1:2">
      <c r="A617" s="7">
        <v>155123760</v>
      </c>
      <c r="B617" s="7">
        <v>213947552</v>
      </c>
    </row>
    <row r="618" spans="1:2">
      <c r="A618" s="7">
        <v>140368656</v>
      </c>
      <c r="B618" s="7">
        <v>216962544</v>
      </c>
    </row>
    <row r="619" spans="1:2">
      <c r="A619" s="7">
        <v>197195184</v>
      </c>
      <c r="B619" s="7">
        <v>264062880</v>
      </c>
    </row>
    <row r="620" spans="1:2">
      <c r="A620" s="7">
        <v>202118944</v>
      </c>
      <c r="B620" s="7">
        <v>251333216</v>
      </c>
    </row>
    <row r="621" spans="1:2">
      <c r="A621" s="7">
        <v>199574880</v>
      </c>
      <c r="B621" s="7">
        <v>270173728</v>
      </c>
    </row>
    <row r="622" spans="1:2">
      <c r="A622" s="7">
        <v>161302560</v>
      </c>
      <c r="B622" s="7">
        <v>252698448</v>
      </c>
    </row>
    <row r="623" spans="1:2">
      <c r="A623" s="7">
        <v>174160560</v>
      </c>
      <c r="B623" s="7">
        <v>250571536</v>
      </c>
    </row>
    <row r="624" spans="1: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57"/>
  <sheetViews>
    <sheetView tabSelected="1" zoomScale="115" zoomScaleNormal="115" workbookViewId="0">
      <selection activeCell="J11" sqref="J11"/>
    </sheetView>
  </sheetViews>
  <sheetFormatPr defaultColWidth="14.42578125" defaultRowHeight="15.75" customHeight="1"/>
  <cols>
    <col min="4" max="4" width="21.28515625" bestFit="1" customWidth="1"/>
  </cols>
  <sheetData>
    <row r="1" spans="1:9" ht="1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0" t="s">
        <v>16</v>
      </c>
      <c r="G1" s="10" t="s">
        <v>17</v>
      </c>
      <c r="H1" s="10" t="s">
        <v>18</v>
      </c>
    </row>
    <row r="2" spans="1:9" ht="12.75">
      <c r="A2" s="11" t="s">
        <v>19</v>
      </c>
      <c r="B2" s="1" t="s">
        <v>20</v>
      </c>
      <c r="C2" s="1">
        <v>0</v>
      </c>
      <c r="D2" s="1"/>
      <c r="E2" s="4">
        <v>5520708</v>
      </c>
    </row>
    <row r="3" spans="1:9" ht="12.75">
      <c r="A3" s="11" t="s">
        <v>19</v>
      </c>
      <c r="B3" s="1" t="s">
        <v>20</v>
      </c>
      <c r="C3" s="1">
        <v>0</v>
      </c>
      <c r="D3" s="1"/>
      <c r="E3" s="4">
        <v>5411942</v>
      </c>
    </row>
    <row r="4" spans="1:9" ht="12.75">
      <c r="A4" s="11" t="s">
        <v>19</v>
      </c>
      <c r="B4" s="1" t="s">
        <v>20</v>
      </c>
      <c r="C4" s="1">
        <v>0</v>
      </c>
      <c r="D4" s="1" t="str">
        <f>CONCATENATE(A4,B4,C4)</f>
        <v>Sem ABAPbranco0</v>
      </c>
      <c r="F4" s="8">
        <f>AVERAGE(E2:E4)</f>
        <v>5466325</v>
      </c>
      <c r="G4" s="30">
        <f>STDEV(E2:E4)/F4*100</f>
        <v>1.4069631088992336</v>
      </c>
      <c r="H4" s="1" t="s">
        <v>21</v>
      </c>
      <c r="I4" s="4">
        <v>7799073</v>
      </c>
    </row>
    <row r="5" spans="1:9" ht="12.75">
      <c r="A5" s="11" t="s">
        <v>19</v>
      </c>
      <c r="B5" s="1" t="s">
        <v>22</v>
      </c>
      <c r="C5" s="1">
        <v>0</v>
      </c>
      <c r="D5" s="1"/>
      <c r="E5" s="5">
        <v>9036423</v>
      </c>
    </row>
    <row r="6" spans="1:9" ht="12.75">
      <c r="A6" s="11" t="s">
        <v>19</v>
      </c>
      <c r="B6" s="1" t="s">
        <v>22</v>
      </c>
      <c r="C6" s="1">
        <v>0</v>
      </c>
      <c r="D6" s="1"/>
      <c r="E6" s="5">
        <v>9226526</v>
      </c>
    </row>
    <row r="7" spans="1:9" ht="12.75">
      <c r="A7" s="11" t="s">
        <v>19</v>
      </c>
      <c r="B7" s="1" t="s">
        <v>22</v>
      </c>
      <c r="C7" s="1">
        <v>0</v>
      </c>
      <c r="D7" s="1" t="str">
        <f>CONCATENATE(A7,B7,C7)</f>
        <v>Sem ABAPC10</v>
      </c>
      <c r="E7" s="5">
        <v>8287139</v>
      </c>
      <c r="F7" s="8">
        <f>AVERAGE(E5:E7)</f>
        <v>8850029.333333334</v>
      </c>
      <c r="G7" s="8">
        <f>STDEV(E5:E7)/F7*100</f>
        <v>5.6119335192595976</v>
      </c>
      <c r="H7" s="8">
        <f>F7-$F$4</f>
        <v>3383704.333333334</v>
      </c>
    </row>
    <row r="8" spans="1:9" ht="12.75">
      <c r="A8" s="11" t="s">
        <v>19</v>
      </c>
      <c r="B8" s="1" t="s">
        <v>23</v>
      </c>
      <c r="C8" s="1">
        <v>0</v>
      </c>
      <c r="D8" s="1"/>
      <c r="E8" s="5">
        <v>8419634</v>
      </c>
    </row>
    <row r="9" spans="1:9" ht="12.75">
      <c r="A9" s="11" t="s">
        <v>19</v>
      </c>
      <c r="B9" s="1" t="s">
        <v>23</v>
      </c>
      <c r="C9" s="1">
        <v>0</v>
      </c>
      <c r="D9" s="1"/>
      <c r="E9" s="5">
        <v>7193756</v>
      </c>
    </row>
    <row r="10" spans="1:9" ht="12.75">
      <c r="A10" s="11" t="s">
        <v>19</v>
      </c>
      <c r="B10" s="1" t="s">
        <v>23</v>
      </c>
      <c r="C10" s="1">
        <v>0</v>
      </c>
      <c r="D10" s="1" t="str">
        <f>CONCATENATE(A10,B10,C10)</f>
        <v>Sem ABAPC20</v>
      </c>
      <c r="E10" s="5">
        <v>8055066</v>
      </c>
      <c r="F10" s="8">
        <f>AVERAGE(E8:E10)</f>
        <v>7889485.333333333</v>
      </c>
      <c r="G10" s="8">
        <f>STDEV(E8:E10)/F10*100</f>
        <v>7.9788401643302311</v>
      </c>
      <c r="H10" s="8">
        <f>F10-$F$4</f>
        <v>2423160.333333333</v>
      </c>
      <c r="I10" s="31"/>
    </row>
    <row r="11" spans="1:9" ht="12.75">
      <c r="A11" s="11" t="s">
        <v>19</v>
      </c>
      <c r="B11" s="1" t="s">
        <v>24</v>
      </c>
      <c r="C11" s="1">
        <v>0</v>
      </c>
      <c r="D11" s="1"/>
      <c r="E11" s="5">
        <v>17626428</v>
      </c>
    </row>
    <row r="12" spans="1:9" ht="12.75">
      <c r="A12" s="11" t="s">
        <v>19</v>
      </c>
      <c r="B12" s="1" t="s">
        <v>24</v>
      </c>
      <c r="C12" s="1">
        <v>0</v>
      </c>
      <c r="D12" s="1"/>
      <c r="E12" s="5">
        <v>15013046</v>
      </c>
    </row>
    <row r="13" spans="1:9" ht="12.75">
      <c r="A13" s="11" t="s">
        <v>19</v>
      </c>
      <c r="B13" s="1" t="s">
        <v>24</v>
      </c>
      <c r="C13" s="1">
        <v>0</v>
      </c>
      <c r="D13" s="1" t="str">
        <f>CONCATENATE(A13,B13,C13)</f>
        <v>Sem ABAPC30</v>
      </c>
      <c r="E13" s="5">
        <v>14839163</v>
      </c>
      <c r="F13" s="8">
        <f>AVERAGE(E11:E13)</f>
        <v>15826212.333333334</v>
      </c>
      <c r="G13" s="8">
        <f>STDEV(E11:E13)/F13*100</f>
        <v>9.8662572479317969</v>
      </c>
      <c r="H13" s="8">
        <f>F13-$F$4</f>
        <v>10359887.333333334</v>
      </c>
    </row>
    <row r="14" spans="1:9" ht="12.75">
      <c r="A14" s="11" t="s">
        <v>19</v>
      </c>
      <c r="B14" s="1" t="s">
        <v>25</v>
      </c>
      <c r="C14" s="1">
        <v>0</v>
      </c>
      <c r="D14" s="1"/>
      <c r="E14" s="5">
        <v>6832420</v>
      </c>
    </row>
    <row r="15" spans="1:9" ht="12.75">
      <c r="A15" s="11" t="s">
        <v>19</v>
      </c>
      <c r="B15" s="1" t="s">
        <v>25</v>
      </c>
      <c r="C15" s="1">
        <v>0</v>
      </c>
      <c r="D15" s="1"/>
      <c r="E15" s="5">
        <v>6623646</v>
      </c>
    </row>
    <row r="16" spans="1:9" ht="12.75">
      <c r="A16" s="11" t="s">
        <v>19</v>
      </c>
      <c r="B16" s="1" t="s">
        <v>25</v>
      </c>
      <c r="C16" s="1">
        <v>0</v>
      </c>
      <c r="D16" s="1" t="str">
        <f>CONCATENATE(A16,B16,C16)</f>
        <v>Sem ABAPC40</v>
      </c>
      <c r="E16" s="5">
        <v>7237029</v>
      </c>
      <c r="F16" s="8">
        <f>AVERAGE(E14:E16)</f>
        <v>6897698.333333333</v>
      </c>
      <c r="G16" s="8">
        <f>STDEV(E14:E16)/F16*100</f>
        <v>4.521194186757973</v>
      </c>
      <c r="H16" s="8">
        <f>F16-$F$4</f>
        <v>1431373.333333333</v>
      </c>
    </row>
    <row r="17" spans="1:9" ht="12.75">
      <c r="A17" s="11" t="s">
        <v>19</v>
      </c>
      <c r="B17" s="1" t="s">
        <v>26</v>
      </c>
      <c r="C17" s="1">
        <v>0</v>
      </c>
      <c r="D17" s="1"/>
      <c r="E17" s="5">
        <v>14100591</v>
      </c>
    </row>
    <row r="18" spans="1:9" ht="12.75">
      <c r="A18" s="11" t="s">
        <v>19</v>
      </c>
      <c r="B18" s="1" t="s">
        <v>26</v>
      </c>
      <c r="C18" s="1">
        <v>0</v>
      </c>
      <c r="D18" s="1"/>
      <c r="E18" s="5">
        <v>15375241</v>
      </c>
    </row>
    <row r="19" spans="1:9" ht="12.75">
      <c r="A19" s="11" t="s">
        <v>19</v>
      </c>
      <c r="B19" s="1" t="s">
        <v>26</v>
      </c>
      <c r="C19" s="1">
        <v>0</v>
      </c>
      <c r="D19" s="1" t="str">
        <f>CONCATENATE(A19,B19,C19)</f>
        <v>Sem ABAPC50</v>
      </c>
      <c r="E19" s="5">
        <v>13912147</v>
      </c>
      <c r="F19" s="8">
        <f>AVERAGE(E17:E19)</f>
        <v>14462659.666666666</v>
      </c>
      <c r="G19" s="8">
        <f>STDEV(E17:E19)/F19*100</f>
        <v>5.5032435597512297</v>
      </c>
      <c r="H19" s="8">
        <f>F19-$F$4</f>
        <v>8996334.666666666</v>
      </c>
    </row>
    <row r="20" spans="1:9" ht="12.75">
      <c r="A20" s="11" t="s">
        <v>19</v>
      </c>
      <c r="B20" s="1" t="s">
        <v>27</v>
      </c>
      <c r="C20" s="1">
        <v>0</v>
      </c>
      <c r="D20" s="1"/>
      <c r="E20" s="6">
        <v>7531993</v>
      </c>
    </row>
    <row r="21" spans="1:9" ht="12.75">
      <c r="A21" s="11" t="s">
        <v>19</v>
      </c>
      <c r="B21" s="1" t="s">
        <v>27</v>
      </c>
      <c r="C21" s="1">
        <v>0</v>
      </c>
      <c r="D21" s="1"/>
      <c r="I21" s="6">
        <v>11450533</v>
      </c>
    </row>
    <row r="22" spans="1:9" ht="12.75">
      <c r="A22" s="11" t="s">
        <v>19</v>
      </c>
      <c r="B22" s="1" t="s">
        <v>27</v>
      </c>
      <c r="C22" s="1">
        <v>0</v>
      </c>
      <c r="D22" s="1" t="str">
        <f>CONCATENATE(A22,B22,C22)</f>
        <v>Sem ABAP1BP3_10</v>
      </c>
      <c r="E22" s="6">
        <v>8654180</v>
      </c>
      <c r="F22" s="8">
        <f>AVERAGE(E20:E22)</f>
        <v>8093086.5</v>
      </c>
      <c r="G22" s="30">
        <f>STDEV(E20:E22)/F22*100</f>
        <v>9.8047393594444863</v>
      </c>
      <c r="H22" s="8">
        <f>F22-$F$4</f>
        <v>2626761.5</v>
      </c>
    </row>
    <row r="23" spans="1:9" ht="12.75">
      <c r="A23" s="11" t="s">
        <v>19</v>
      </c>
      <c r="B23" s="1" t="s">
        <v>28</v>
      </c>
      <c r="C23" s="1">
        <v>0</v>
      </c>
      <c r="D23" s="1"/>
      <c r="E23" s="6">
        <v>11888044</v>
      </c>
    </row>
    <row r="24" spans="1:9" ht="12.75">
      <c r="A24" s="11" t="s">
        <v>19</v>
      </c>
      <c r="B24" s="1" t="s">
        <v>28</v>
      </c>
      <c r="C24" s="1">
        <v>0</v>
      </c>
      <c r="D24" s="1"/>
      <c r="E24" s="6">
        <v>12674822</v>
      </c>
    </row>
    <row r="25" spans="1:9" ht="12.75">
      <c r="A25" s="11" t="s">
        <v>19</v>
      </c>
      <c r="B25" s="1" t="s">
        <v>28</v>
      </c>
      <c r="C25" s="1">
        <v>0</v>
      </c>
      <c r="D25" s="1" t="str">
        <f>CONCATENATE(A25,B25,C25)</f>
        <v>Sem ABAP1BP3_20</v>
      </c>
      <c r="E25" s="6">
        <v>14137794</v>
      </c>
      <c r="F25" s="8">
        <f>AVERAGE(E23:E25)</f>
        <v>12900220</v>
      </c>
      <c r="G25" s="8">
        <f>STDEV(E23:E25)/F25*100</f>
        <v>8.8501282623903279</v>
      </c>
      <c r="H25" s="8">
        <f>F25-$F$4</f>
        <v>7433895</v>
      </c>
    </row>
    <row r="26" spans="1:9" ht="12.75">
      <c r="A26" s="11" t="s">
        <v>19</v>
      </c>
      <c r="B26" s="1" t="s">
        <v>29</v>
      </c>
      <c r="C26" s="1">
        <v>0</v>
      </c>
      <c r="D26" s="1"/>
      <c r="E26" s="6">
        <v>10640407</v>
      </c>
    </row>
    <row r="27" spans="1:9" ht="12.75">
      <c r="A27" s="11" t="s">
        <v>19</v>
      </c>
      <c r="B27" s="1" t="s">
        <v>29</v>
      </c>
      <c r="C27" s="1">
        <v>0</v>
      </c>
      <c r="D27" s="1"/>
      <c r="E27" s="6">
        <v>11660140</v>
      </c>
    </row>
    <row r="28" spans="1:9" ht="12.75">
      <c r="A28" s="11" t="s">
        <v>19</v>
      </c>
      <c r="B28" s="1" t="s">
        <v>29</v>
      </c>
      <c r="C28" s="1">
        <v>0</v>
      </c>
      <c r="D28" s="1" t="str">
        <f>CONCATENATE(A28,B28,C28)</f>
        <v>Sem ABAP1BP3_30</v>
      </c>
      <c r="E28" s="6">
        <v>10610158</v>
      </c>
      <c r="F28" s="8">
        <f>AVERAGE(E26:E28)</f>
        <v>10970235</v>
      </c>
      <c r="G28" s="8">
        <f>STDEV(E26:E28)/F28*100</f>
        <v>5.4480752370468943</v>
      </c>
      <c r="H28" s="8">
        <f>F28-$F$4</f>
        <v>5503910</v>
      </c>
    </row>
    <row r="29" spans="1:9" ht="12.75">
      <c r="A29" s="11" t="s">
        <v>19</v>
      </c>
      <c r="B29" s="1" t="s">
        <v>30</v>
      </c>
      <c r="C29" s="1">
        <v>0</v>
      </c>
      <c r="D29" s="1"/>
      <c r="E29" s="6">
        <v>8699197</v>
      </c>
    </row>
    <row r="30" spans="1:9" ht="12.75">
      <c r="A30" s="11" t="s">
        <v>19</v>
      </c>
      <c r="B30" s="1" t="s">
        <v>30</v>
      </c>
      <c r="C30" s="1">
        <v>0</v>
      </c>
      <c r="D30" s="1"/>
      <c r="E30" s="6">
        <v>9562432</v>
      </c>
    </row>
    <row r="31" spans="1:9" ht="12.75">
      <c r="A31" s="11" t="s">
        <v>19</v>
      </c>
      <c r="B31" s="1" t="s">
        <v>30</v>
      </c>
      <c r="C31" s="1">
        <v>0</v>
      </c>
      <c r="D31" s="1" t="str">
        <f>CONCATENATE(A31,B31,C31)</f>
        <v>Sem ABAP1BP3_40</v>
      </c>
      <c r="E31" s="6">
        <v>7774432</v>
      </c>
      <c r="F31" s="8">
        <f>AVERAGE(E29:E31)</f>
        <v>8678687</v>
      </c>
      <c r="G31" s="8">
        <f>STDEV(E29:E31)/F31*100</f>
        <v>10.303130346494838</v>
      </c>
      <c r="H31" s="8">
        <f>F31-$F$4</f>
        <v>3212362</v>
      </c>
    </row>
    <row r="32" spans="1:9" ht="12.75">
      <c r="A32" s="11" t="s">
        <v>19</v>
      </c>
      <c r="B32" s="1" t="s">
        <v>31</v>
      </c>
      <c r="C32" s="1">
        <v>0</v>
      </c>
      <c r="D32" s="1"/>
      <c r="E32" s="6">
        <v>11031684</v>
      </c>
    </row>
    <row r="33" spans="1:9" ht="12.75">
      <c r="A33" s="11" t="s">
        <v>19</v>
      </c>
      <c r="B33" s="1" t="s">
        <v>31</v>
      </c>
      <c r="C33" s="1">
        <v>0</v>
      </c>
      <c r="D33" s="1"/>
      <c r="E33" s="6">
        <v>12391107</v>
      </c>
    </row>
    <row r="34" spans="1:9" ht="12.75">
      <c r="A34" s="11" t="s">
        <v>19</v>
      </c>
      <c r="B34" s="1" t="s">
        <v>31</v>
      </c>
      <c r="C34" s="1">
        <v>0</v>
      </c>
      <c r="D34" s="1" t="str">
        <f>CONCATENATE(A34,B34,C34)</f>
        <v>Sem ABAP1BP3_50</v>
      </c>
      <c r="F34" s="8">
        <f>AVERAGE(E32:E34)</f>
        <v>11711395.5</v>
      </c>
      <c r="G34" s="30">
        <f>STDEV(E32:E34)/F34*100</f>
        <v>8.2078794265035278</v>
      </c>
      <c r="H34" s="8">
        <f>F34-$F$4</f>
        <v>6245070.5</v>
      </c>
      <c r="I34" s="6">
        <v>9862102</v>
      </c>
    </row>
    <row r="35" spans="1:9" ht="12.75">
      <c r="A35" s="11" t="s">
        <v>19</v>
      </c>
      <c r="B35" s="1" t="s">
        <v>32</v>
      </c>
      <c r="C35" s="1">
        <v>0</v>
      </c>
      <c r="D35" s="1"/>
      <c r="E35" s="7">
        <v>11202327</v>
      </c>
    </row>
    <row r="36" spans="1:9" ht="12.75">
      <c r="A36" s="11" t="s">
        <v>19</v>
      </c>
      <c r="B36" s="1" t="s">
        <v>32</v>
      </c>
      <c r="C36" s="1">
        <v>0</v>
      </c>
      <c r="D36" s="1"/>
      <c r="E36" s="7">
        <v>11993495</v>
      </c>
    </row>
    <row r="37" spans="1:9" ht="12.75">
      <c r="A37" s="11" t="s">
        <v>19</v>
      </c>
      <c r="B37" s="1" t="s">
        <v>32</v>
      </c>
      <c r="C37" s="1">
        <v>0</v>
      </c>
      <c r="D37" s="1" t="str">
        <f>CONCATENATE(A37,B37,C37)</f>
        <v>Sem ABAP10BP3_10</v>
      </c>
      <c r="E37" s="7">
        <v>12563733</v>
      </c>
      <c r="F37" s="8">
        <f>AVERAGE(E35:E37)</f>
        <v>11919851.666666666</v>
      </c>
      <c r="G37" s="8">
        <f>STDEV(E35:E37)/F37*100</f>
        <v>5.7356770448268311</v>
      </c>
      <c r="H37" s="8">
        <f>F37-$F$4</f>
        <v>6453526.666666666</v>
      </c>
    </row>
    <row r="38" spans="1:9" ht="12.75">
      <c r="A38" s="11" t="s">
        <v>19</v>
      </c>
      <c r="B38" s="1" t="s">
        <v>33</v>
      </c>
      <c r="C38" s="1">
        <v>0</v>
      </c>
      <c r="D38" s="1"/>
      <c r="E38" s="7">
        <v>12601165</v>
      </c>
    </row>
    <row r="39" spans="1:9" ht="12.75">
      <c r="A39" s="11" t="s">
        <v>19</v>
      </c>
      <c r="B39" s="12" t="s">
        <v>33</v>
      </c>
      <c r="C39" s="1">
        <v>0</v>
      </c>
      <c r="D39" s="1"/>
      <c r="E39" s="7">
        <v>13914549</v>
      </c>
    </row>
    <row r="40" spans="1:9" ht="12.75">
      <c r="A40" s="11" t="s">
        <v>19</v>
      </c>
      <c r="B40" s="12" t="s">
        <v>33</v>
      </c>
      <c r="C40" s="1">
        <v>0</v>
      </c>
      <c r="D40" s="1" t="str">
        <f>CONCATENATE(A40,B40,C40)</f>
        <v>Sem ABAP10BP3_20</v>
      </c>
      <c r="E40" s="7">
        <v>14412659</v>
      </c>
      <c r="F40" s="8">
        <f>AVERAGE(E38:E40)</f>
        <v>13642791</v>
      </c>
      <c r="G40" s="8">
        <f>STDEV(E38:E40)/F40*100</f>
        <v>6.8594776640881889</v>
      </c>
      <c r="H40" s="8">
        <f>F40-$F$4</f>
        <v>8176466</v>
      </c>
    </row>
    <row r="41" spans="1:9" ht="12.75">
      <c r="A41" s="11" t="s">
        <v>19</v>
      </c>
      <c r="B41" s="12" t="s">
        <v>34</v>
      </c>
      <c r="C41" s="1">
        <v>0</v>
      </c>
      <c r="D41" s="1"/>
      <c r="E41" s="7">
        <v>7123848</v>
      </c>
    </row>
    <row r="42" spans="1:9" ht="12.75">
      <c r="A42" s="11" t="s">
        <v>19</v>
      </c>
      <c r="B42" s="12" t="s">
        <v>34</v>
      </c>
      <c r="C42" s="1">
        <v>0</v>
      </c>
      <c r="D42" s="1"/>
      <c r="I42" s="7">
        <v>9439924</v>
      </c>
    </row>
    <row r="43" spans="1:9" ht="12.75">
      <c r="A43" s="11" t="s">
        <v>19</v>
      </c>
      <c r="B43" s="12" t="s">
        <v>34</v>
      </c>
      <c r="C43" s="1">
        <v>0</v>
      </c>
      <c r="D43" s="1" t="str">
        <f>CONCATENATE(A43,B43,C43)</f>
        <v>Sem ABAP10BP3_30</v>
      </c>
      <c r="E43" s="7">
        <v>7615566</v>
      </c>
      <c r="F43" s="8">
        <f>AVERAGE(E41:E43)</f>
        <v>7369707</v>
      </c>
      <c r="G43" s="30">
        <f>STDEV(E41:E43)/F43*100</f>
        <v>4.7179234158357559</v>
      </c>
      <c r="H43" s="8">
        <f>F43-$F$4</f>
        <v>1903382</v>
      </c>
    </row>
    <row r="44" spans="1:9" ht="12.75">
      <c r="A44" s="11" t="s">
        <v>19</v>
      </c>
      <c r="B44" s="12" t="s">
        <v>35</v>
      </c>
      <c r="C44" s="1">
        <v>0</v>
      </c>
      <c r="D44" s="1"/>
      <c r="E44" s="7">
        <v>12434204</v>
      </c>
    </row>
    <row r="45" spans="1:9" ht="12.75">
      <c r="A45" s="11" t="s">
        <v>19</v>
      </c>
      <c r="B45" s="12" t="s">
        <v>35</v>
      </c>
      <c r="C45" s="1">
        <v>0</v>
      </c>
      <c r="D45" s="1"/>
      <c r="E45" s="7">
        <v>12106130</v>
      </c>
    </row>
    <row r="46" spans="1:9" ht="12.75">
      <c r="A46" s="11" t="s">
        <v>19</v>
      </c>
      <c r="B46" s="12" t="s">
        <v>35</v>
      </c>
      <c r="C46" s="1">
        <v>0</v>
      </c>
      <c r="D46" s="1" t="str">
        <f>CONCATENATE(A46,B46,C46)</f>
        <v>Sem ABAP10BP3_40</v>
      </c>
      <c r="E46" s="7">
        <v>11738200</v>
      </c>
      <c r="F46" s="8">
        <f>AVERAGE(E44:E46)</f>
        <v>12092844.666666666</v>
      </c>
      <c r="G46" s="8">
        <f>STDEV(E44:E46)/F46*100</f>
        <v>2.8793236877987347</v>
      </c>
      <c r="H46" s="8">
        <f>F46-$F$4</f>
        <v>6626519.666666666</v>
      </c>
    </row>
    <row r="47" spans="1:9" ht="12.75">
      <c r="A47" s="11" t="s">
        <v>19</v>
      </c>
      <c r="B47" s="12" t="s">
        <v>36</v>
      </c>
      <c r="C47" s="1">
        <v>0</v>
      </c>
      <c r="D47" s="1"/>
      <c r="E47" s="7">
        <v>13073827</v>
      </c>
    </row>
    <row r="48" spans="1:9" ht="12.75">
      <c r="A48" s="11" t="s">
        <v>19</v>
      </c>
      <c r="B48" s="12" t="s">
        <v>36</v>
      </c>
      <c r="C48" s="1">
        <v>0</v>
      </c>
      <c r="D48" s="1"/>
      <c r="E48" s="7">
        <v>16204767</v>
      </c>
    </row>
    <row r="49" spans="1:9" ht="12.75">
      <c r="A49" s="11" t="s">
        <v>19</v>
      </c>
      <c r="B49" s="12" t="s">
        <v>36</v>
      </c>
      <c r="C49" s="1">
        <v>0</v>
      </c>
      <c r="D49" s="1" t="str">
        <f>CONCATENATE(A49,B49,C49)</f>
        <v>Sem ABAP10BP3_50</v>
      </c>
      <c r="E49" s="7">
        <v>15136789</v>
      </c>
      <c r="F49" s="8">
        <f>AVERAGE(E47:E49)</f>
        <v>14805127.666666666</v>
      </c>
      <c r="G49" s="8">
        <f>STDEV(E47:E49)/F49*100</f>
        <v>10.750340466883177</v>
      </c>
      <c r="H49" s="8">
        <f>F49-$F$4</f>
        <v>9338802.666666666</v>
      </c>
    </row>
    <row r="50" spans="1:9" ht="12.75">
      <c r="A50" s="13" t="s">
        <v>37</v>
      </c>
      <c r="B50" s="14" t="s">
        <v>20</v>
      </c>
      <c r="C50" s="1">
        <v>0</v>
      </c>
      <c r="D50" s="1"/>
      <c r="E50" s="4">
        <v>4033926</v>
      </c>
    </row>
    <row r="51" spans="1:9" ht="12.75">
      <c r="A51" s="13" t="s">
        <v>37</v>
      </c>
      <c r="B51" s="14" t="s">
        <v>20</v>
      </c>
      <c r="C51" s="1">
        <v>0</v>
      </c>
      <c r="D51" s="1"/>
      <c r="E51" s="4">
        <v>4232479</v>
      </c>
    </row>
    <row r="52" spans="1:9" ht="12.75">
      <c r="A52" s="13" t="s">
        <v>37</v>
      </c>
      <c r="B52" s="14" t="s">
        <v>20</v>
      </c>
      <c r="C52" s="1">
        <v>0</v>
      </c>
      <c r="D52" s="1" t="str">
        <f>CONCATENATE(A52,B52,C52)</f>
        <v>Com ABAPbranco0</v>
      </c>
      <c r="E52" s="4">
        <v>4275235</v>
      </c>
      <c r="F52" s="8">
        <f>AVERAGE(E50:E52)</f>
        <v>4180546.6666666665</v>
      </c>
      <c r="G52" s="8">
        <f>STDEV(E50:E52)/F52*100</f>
        <v>3.080081792410458</v>
      </c>
      <c r="H52" s="1" t="s">
        <v>21</v>
      </c>
    </row>
    <row r="53" spans="1:9" ht="12.75">
      <c r="A53" s="13" t="s">
        <v>37</v>
      </c>
      <c r="B53" s="14" t="s">
        <v>22</v>
      </c>
      <c r="C53" s="1">
        <v>0</v>
      </c>
      <c r="D53" s="1"/>
      <c r="E53" s="5">
        <v>7254821</v>
      </c>
    </row>
    <row r="54" spans="1:9" ht="12.75">
      <c r="A54" s="13" t="s">
        <v>37</v>
      </c>
      <c r="B54" s="14" t="s">
        <v>22</v>
      </c>
      <c r="C54" s="1">
        <v>0</v>
      </c>
      <c r="D54" s="1"/>
      <c r="E54" s="5">
        <v>7886740</v>
      </c>
    </row>
    <row r="55" spans="1:9" ht="12.75">
      <c r="A55" s="13" t="s">
        <v>37</v>
      </c>
      <c r="B55" s="14" t="s">
        <v>22</v>
      </c>
      <c r="C55" s="1">
        <v>0</v>
      </c>
      <c r="D55" s="1" t="str">
        <f>CONCATENATE(A55,B55,C55)</f>
        <v>Com ABAPC10</v>
      </c>
      <c r="F55" s="8">
        <f>AVERAGE(E53:E55)</f>
        <v>7570780.5</v>
      </c>
      <c r="G55" s="30">
        <f>STDEV(E53:E55)/F55*100</f>
        <v>5.9020890918792572</v>
      </c>
      <c r="H55" s="8">
        <f>F55-$F$52</f>
        <v>3390233.8333333335</v>
      </c>
      <c r="I55" s="5">
        <v>9289897</v>
      </c>
    </row>
    <row r="56" spans="1:9" ht="12.75">
      <c r="A56" s="13" t="s">
        <v>37</v>
      </c>
      <c r="B56" s="14" t="s">
        <v>23</v>
      </c>
      <c r="C56" s="1">
        <v>0</v>
      </c>
      <c r="D56" s="1"/>
      <c r="E56" s="5">
        <v>9061526</v>
      </c>
    </row>
    <row r="57" spans="1:9" ht="12.75">
      <c r="A57" s="13" t="s">
        <v>37</v>
      </c>
      <c r="B57" s="14" t="s">
        <v>23</v>
      </c>
      <c r="C57" s="1">
        <v>0</v>
      </c>
      <c r="D57" s="1"/>
      <c r="E57" s="5">
        <v>9726244</v>
      </c>
    </row>
    <row r="58" spans="1:9" ht="12.75">
      <c r="A58" s="13" t="s">
        <v>37</v>
      </c>
      <c r="B58" s="14" t="s">
        <v>23</v>
      </c>
      <c r="C58" s="1">
        <v>0</v>
      </c>
      <c r="D58" s="1" t="str">
        <f>CONCATENATE(A58,B58,C58)</f>
        <v>Com ABAPC20</v>
      </c>
      <c r="E58" s="5">
        <v>11098356</v>
      </c>
      <c r="F58" s="8">
        <f>AVERAGE(E56:E58)</f>
        <v>9962042</v>
      </c>
      <c r="G58" s="8">
        <f>STDEV(E56:E58)/F58*100</f>
        <v>10.426441636840744</v>
      </c>
      <c r="H58" s="8">
        <f>F58-$F$52</f>
        <v>5781495.333333334</v>
      </c>
    </row>
    <row r="59" spans="1:9" ht="12.75">
      <c r="A59" s="13" t="s">
        <v>37</v>
      </c>
      <c r="B59" s="14" t="s">
        <v>24</v>
      </c>
      <c r="C59" s="1">
        <v>0</v>
      </c>
      <c r="D59" s="1"/>
      <c r="E59" s="5">
        <v>19511016</v>
      </c>
    </row>
    <row r="60" spans="1:9" ht="12.75">
      <c r="A60" s="13" t="s">
        <v>37</v>
      </c>
      <c r="B60" s="14" t="s">
        <v>24</v>
      </c>
      <c r="C60" s="1">
        <v>0</v>
      </c>
      <c r="D60" s="1"/>
      <c r="E60" s="5">
        <v>19840194</v>
      </c>
    </row>
    <row r="61" spans="1:9" ht="12.75">
      <c r="A61" s="13" t="s">
        <v>37</v>
      </c>
      <c r="B61" s="14" t="s">
        <v>24</v>
      </c>
      <c r="C61" s="1">
        <v>0</v>
      </c>
      <c r="D61" s="1" t="str">
        <f>CONCATENATE(A61,B61,C61)</f>
        <v>Com ABAPC30</v>
      </c>
      <c r="E61" s="5">
        <v>20720738</v>
      </c>
      <c r="F61" s="8">
        <f>AVERAGE(E59:E61)</f>
        <v>20023982.666666668</v>
      </c>
      <c r="G61" s="8">
        <f>STDEV(E59:E61)/F61*100</f>
        <v>3.1235158091736626</v>
      </c>
      <c r="H61" s="8">
        <f>F61-$F$52</f>
        <v>15843436.000000002</v>
      </c>
    </row>
    <row r="62" spans="1:9" ht="12.75">
      <c r="A62" s="13" t="s">
        <v>37</v>
      </c>
      <c r="B62" s="14" t="s">
        <v>25</v>
      </c>
      <c r="C62" s="1">
        <v>0</v>
      </c>
      <c r="D62" s="1"/>
      <c r="E62" s="5">
        <v>7797070</v>
      </c>
    </row>
    <row r="63" spans="1:9" ht="12.75">
      <c r="A63" s="13" t="s">
        <v>37</v>
      </c>
      <c r="B63" s="14" t="s">
        <v>25</v>
      </c>
      <c r="C63" s="1">
        <v>0</v>
      </c>
      <c r="D63" s="1"/>
      <c r="E63" s="5">
        <v>7029456</v>
      </c>
    </row>
    <row r="64" spans="1:9" ht="12.75">
      <c r="A64" s="13" t="s">
        <v>37</v>
      </c>
      <c r="B64" s="14" t="s">
        <v>25</v>
      </c>
      <c r="C64" s="1">
        <v>0</v>
      </c>
      <c r="D64" s="1" t="str">
        <f>CONCATENATE(A64,B64,C64)</f>
        <v>Com ABAPC40</v>
      </c>
      <c r="E64" s="5">
        <v>7045621</v>
      </c>
      <c r="F64" s="8">
        <f>AVERAGE(E62:E64)</f>
        <v>7290715.666666667</v>
      </c>
      <c r="G64" s="8">
        <f>STDEV(E62:E64)/F64*100</f>
        <v>6.0157358479947494</v>
      </c>
      <c r="H64" s="8">
        <f>F64-$F$52</f>
        <v>3110169.0000000005</v>
      </c>
    </row>
    <row r="65" spans="1:9" ht="12.75">
      <c r="A65" s="13" t="s">
        <v>37</v>
      </c>
      <c r="B65" s="14" t="s">
        <v>26</v>
      </c>
      <c r="C65" s="1">
        <v>0</v>
      </c>
      <c r="D65" s="1"/>
      <c r="E65" s="5">
        <v>12393521</v>
      </c>
    </row>
    <row r="66" spans="1:9" ht="12.75">
      <c r="A66" s="13" t="s">
        <v>37</v>
      </c>
      <c r="B66" s="14" t="s">
        <v>26</v>
      </c>
      <c r="C66" s="1">
        <v>0</v>
      </c>
      <c r="D66" s="1"/>
      <c r="E66" s="5">
        <v>12130050</v>
      </c>
    </row>
    <row r="67" spans="1:9" ht="12.75">
      <c r="A67" s="13" t="s">
        <v>37</v>
      </c>
      <c r="B67" s="14" t="s">
        <v>26</v>
      </c>
      <c r="C67" s="1">
        <v>0</v>
      </c>
      <c r="D67" s="1" t="str">
        <f>CONCATENATE(A67,B67,C67)</f>
        <v>Com ABAPC50</v>
      </c>
      <c r="F67" s="8">
        <f>AVERAGE(E65:E67)</f>
        <v>12261785.5</v>
      </c>
      <c r="G67" s="30">
        <f>STDEV(E65:E67)/F67*100</f>
        <v>1.5193719605191336</v>
      </c>
      <c r="H67" s="8">
        <f>F67-$F$52</f>
        <v>8081238.833333334</v>
      </c>
      <c r="I67" s="5">
        <v>16004365</v>
      </c>
    </row>
    <row r="68" spans="1:9" ht="12.75">
      <c r="A68" s="13" t="s">
        <v>37</v>
      </c>
      <c r="B68" s="14" t="s">
        <v>27</v>
      </c>
      <c r="C68" s="1">
        <v>0</v>
      </c>
      <c r="D68" s="1"/>
      <c r="E68" s="6">
        <v>8898987</v>
      </c>
    </row>
    <row r="69" spans="1:9" ht="12.75">
      <c r="A69" s="13" t="s">
        <v>37</v>
      </c>
      <c r="B69" s="14" t="s">
        <v>27</v>
      </c>
      <c r="C69" s="1">
        <v>0</v>
      </c>
      <c r="D69" s="1"/>
      <c r="I69" s="6">
        <v>22621744</v>
      </c>
    </row>
    <row r="70" spans="1:9" ht="12.75">
      <c r="A70" s="13" t="s">
        <v>37</v>
      </c>
      <c r="B70" s="14" t="s">
        <v>27</v>
      </c>
      <c r="C70" s="1">
        <v>0</v>
      </c>
      <c r="D70" s="1" t="str">
        <f>CONCATENATE(A70,B70,C70)</f>
        <v>Com ABAP1BP3_10</v>
      </c>
      <c r="E70" s="6">
        <v>8965885</v>
      </c>
      <c r="F70" s="8">
        <f>AVERAGE(E68:E70)</f>
        <v>8932436</v>
      </c>
      <c r="G70" s="30">
        <f>STDEV(E68:E70)/F70*100</f>
        <v>0.52957591241423563</v>
      </c>
      <c r="H70" s="8">
        <f>F70-$F$52</f>
        <v>4751889.333333334</v>
      </c>
    </row>
    <row r="71" spans="1:9" ht="12.75">
      <c r="A71" s="13" t="s">
        <v>37</v>
      </c>
      <c r="B71" s="14" t="s">
        <v>28</v>
      </c>
      <c r="C71" s="1">
        <v>0</v>
      </c>
      <c r="D71" s="1"/>
      <c r="E71" s="6">
        <v>12447414</v>
      </c>
    </row>
    <row r="72" spans="1:9" ht="12.75">
      <c r="A72" s="13" t="s">
        <v>37</v>
      </c>
      <c r="B72" s="14" t="s">
        <v>28</v>
      </c>
      <c r="C72" s="1">
        <v>0</v>
      </c>
      <c r="D72" s="1"/>
      <c r="E72" s="6">
        <v>13317196</v>
      </c>
    </row>
    <row r="73" spans="1:9" ht="12.75">
      <c r="A73" s="13" t="s">
        <v>37</v>
      </c>
      <c r="B73" s="14" t="s">
        <v>28</v>
      </c>
      <c r="C73" s="1">
        <v>0</v>
      </c>
      <c r="D73" s="1" t="str">
        <f>CONCATENATE(A73,B73,C73)</f>
        <v>Com ABAP1BP3_20</v>
      </c>
      <c r="E73" s="6">
        <v>13961803</v>
      </c>
      <c r="F73" s="8">
        <f>AVERAGE(E71:E73)</f>
        <v>13242137.666666666</v>
      </c>
      <c r="G73" s="8">
        <f>STDEV(E71:E73)/F73*100</f>
        <v>5.7390997553843315</v>
      </c>
      <c r="H73" s="8">
        <f>F73-$F$52</f>
        <v>9061591</v>
      </c>
    </row>
    <row r="74" spans="1:9" ht="12.75">
      <c r="A74" s="13" t="s">
        <v>37</v>
      </c>
      <c r="B74" s="14" t="s">
        <v>29</v>
      </c>
      <c r="C74" s="1">
        <v>0</v>
      </c>
      <c r="D74" s="1"/>
      <c r="E74" s="6">
        <v>9321913</v>
      </c>
    </row>
    <row r="75" spans="1:9" ht="12.75">
      <c r="A75" s="13" t="s">
        <v>37</v>
      </c>
      <c r="B75" s="14" t="s">
        <v>29</v>
      </c>
      <c r="C75" s="1">
        <v>0</v>
      </c>
      <c r="D75" s="1"/>
      <c r="E75" s="6">
        <v>11249694</v>
      </c>
    </row>
    <row r="76" spans="1:9" ht="12.75">
      <c r="A76" s="13" t="s">
        <v>37</v>
      </c>
      <c r="B76" s="14" t="s">
        <v>29</v>
      </c>
      <c r="C76" s="1">
        <v>0</v>
      </c>
      <c r="D76" s="1" t="str">
        <f>CONCATENATE(A76,B76,C76)</f>
        <v>Com ABAP1BP3_30</v>
      </c>
      <c r="E76" s="6">
        <v>10116383</v>
      </c>
      <c r="F76" s="8">
        <f>AVERAGE(E74:E76)</f>
        <v>10229330</v>
      </c>
      <c r="G76" s="8">
        <f>STDEV(E74:E76)/F76*100</f>
        <v>9.471205710847471</v>
      </c>
      <c r="H76" s="8">
        <f>F76-$F$52</f>
        <v>6048783.333333334</v>
      </c>
    </row>
    <row r="77" spans="1:9" ht="12.75">
      <c r="A77" s="13" t="s">
        <v>37</v>
      </c>
      <c r="B77" s="14" t="s">
        <v>30</v>
      </c>
      <c r="C77" s="1">
        <v>0</v>
      </c>
      <c r="D77" s="1"/>
      <c r="E77" s="6">
        <v>7840740</v>
      </c>
    </row>
    <row r="78" spans="1:9" ht="12.75">
      <c r="A78" s="13" t="s">
        <v>37</v>
      </c>
      <c r="B78" s="14" t="s">
        <v>30</v>
      </c>
      <c r="C78" s="1">
        <v>0</v>
      </c>
      <c r="D78" s="1"/>
      <c r="E78" s="6">
        <v>6838880</v>
      </c>
    </row>
    <row r="79" spans="1:9" ht="12.75">
      <c r="A79" s="13" t="s">
        <v>37</v>
      </c>
      <c r="B79" s="14" t="s">
        <v>30</v>
      </c>
      <c r="C79" s="1">
        <v>0</v>
      </c>
      <c r="D79" s="1" t="str">
        <f>CONCATENATE(A79,B79,C79)</f>
        <v>Com ABAP1BP3_40</v>
      </c>
      <c r="F79" s="8">
        <f>AVERAGE(E77:E79)</f>
        <v>7339810</v>
      </c>
      <c r="G79" s="30">
        <f>STDEV(E77:E79)/F79*100</f>
        <v>9.6517757244336622</v>
      </c>
      <c r="H79" s="8">
        <f>F79-$F$52</f>
        <v>3159263.3333333335</v>
      </c>
      <c r="I79" s="6">
        <v>5460003</v>
      </c>
    </row>
    <row r="80" spans="1:9" ht="12.75">
      <c r="A80" s="13" t="s">
        <v>37</v>
      </c>
      <c r="B80" s="14" t="s">
        <v>31</v>
      </c>
      <c r="C80" s="1">
        <v>0</v>
      </c>
      <c r="D80" s="1"/>
      <c r="E80" s="6">
        <v>11174950</v>
      </c>
    </row>
    <row r="81" spans="1:9" ht="12.75">
      <c r="A81" s="13" t="s">
        <v>37</v>
      </c>
      <c r="B81" s="14" t="s">
        <v>31</v>
      </c>
      <c r="C81" s="1">
        <v>0</v>
      </c>
      <c r="D81" s="1"/>
      <c r="E81" s="6">
        <v>11081043</v>
      </c>
    </row>
    <row r="82" spans="1:9" ht="12.75">
      <c r="A82" s="13" t="s">
        <v>37</v>
      </c>
      <c r="B82" s="14" t="s">
        <v>31</v>
      </c>
      <c r="C82" s="1">
        <v>0</v>
      </c>
      <c r="D82" s="1" t="str">
        <f>CONCATENATE(A82,B82,C82)</f>
        <v>Com ABAP1BP3_50</v>
      </c>
      <c r="E82" s="6">
        <v>11041845</v>
      </c>
      <c r="F82" s="8">
        <f>AVERAGE(E80:E82)</f>
        <v>11099279.333333334</v>
      </c>
      <c r="G82" s="8">
        <f>STDEV(E80:E82)/F82*100</f>
        <v>0.61626269045030369</v>
      </c>
      <c r="H82" s="8">
        <f>F82-$F$52</f>
        <v>6918732.6666666679</v>
      </c>
    </row>
    <row r="83" spans="1:9" ht="12.75">
      <c r="A83" s="13" t="s">
        <v>37</v>
      </c>
      <c r="B83" s="14" t="s">
        <v>32</v>
      </c>
      <c r="C83" s="1">
        <v>0</v>
      </c>
      <c r="D83" s="1"/>
      <c r="E83" s="7">
        <v>10046964</v>
      </c>
    </row>
    <row r="84" spans="1:9" ht="12.75">
      <c r="A84" s="13" t="s">
        <v>37</v>
      </c>
      <c r="B84" s="14" t="s">
        <v>32</v>
      </c>
      <c r="C84" s="1">
        <v>0</v>
      </c>
      <c r="D84" s="1"/>
      <c r="E84" s="7">
        <v>9539448</v>
      </c>
    </row>
    <row r="85" spans="1:9" ht="12.75">
      <c r="A85" s="13" t="s">
        <v>37</v>
      </c>
      <c r="B85" s="14" t="s">
        <v>32</v>
      </c>
      <c r="C85" s="1">
        <v>0</v>
      </c>
      <c r="D85" s="1" t="str">
        <f>CONCATENATE(A85,B85,C85)</f>
        <v>Com ABAP10BP3_10</v>
      </c>
      <c r="E85" s="7">
        <v>9643028</v>
      </c>
      <c r="F85" s="8">
        <f>AVERAGE(E83:E85)</f>
        <v>9743146.666666666</v>
      </c>
      <c r="G85" s="8">
        <f>STDEV(E83:E85)/F85*100</f>
        <v>2.7523155382335087</v>
      </c>
      <c r="H85" s="8">
        <f>F85-$F$52</f>
        <v>5562600</v>
      </c>
    </row>
    <row r="86" spans="1:9" ht="12.75">
      <c r="A86" s="13" t="s">
        <v>37</v>
      </c>
      <c r="B86" s="14" t="s">
        <v>33</v>
      </c>
      <c r="C86" s="1">
        <v>0</v>
      </c>
      <c r="D86" s="1"/>
      <c r="E86" s="7">
        <v>12583287</v>
      </c>
    </row>
    <row r="87" spans="1:9" ht="12.75">
      <c r="A87" s="13" t="s">
        <v>37</v>
      </c>
      <c r="B87" s="15" t="s">
        <v>33</v>
      </c>
      <c r="C87" s="1">
        <v>0</v>
      </c>
      <c r="D87" s="1"/>
      <c r="I87" s="7">
        <v>10579365</v>
      </c>
    </row>
    <row r="88" spans="1:9" ht="12.75">
      <c r="A88" s="13" t="s">
        <v>37</v>
      </c>
      <c r="B88" s="15" t="s">
        <v>33</v>
      </c>
      <c r="C88" s="1">
        <v>0</v>
      </c>
      <c r="D88" s="1" t="str">
        <f>CONCATENATE(A88,B88,C88)</f>
        <v>Com ABAP10BP3_20</v>
      </c>
      <c r="E88" s="7">
        <v>13393874</v>
      </c>
      <c r="F88" s="8">
        <f>AVERAGE(E86:E88)</f>
        <v>12988580.5</v>
      </c>
      <c r="G88" s="30">
        <f>STDEV(E86:E88)/F88*100</f>
        <v>4.4128884171881602</v>
      </c>
      <c r="H88" s="8">
        <f>F88-$F$52</f>
        <v>8808033.833333334</v>
      </c>
    </row>
    <row r="89" spans="1:9" ht="12.75">
      <c r="A89" s="13" t="s">
        <v>37</v>
      </c>
      <c r="B89" s="15" t="s">
        <v>34</v>
      </c>
      <c r="C89" s="1">
        <v>0</v>
      </c>
      <c r="D89" s="1"/>
      <c r="E89" s="7">
        <v>8213386</v>
      </c>
    </row>
    <row r="90" spans="1:9" ht="12.75">
      <c r="A90" s="13" t="s">
        <v>37</v>
      </c>
      <c r="B90" s="15" t="s">
        <v>34</v>
      </c>
      <c r="C90" s="1">
        <v>0</v>
      </c>
      <c r="D90" s="1"/>
      <c r="E90" s="7">
        <v>7448571</v>
      </c>
    </row>
    <row r="91" spans="1:9" ht="12.75">
      <c r="A91" s="13" t="s">
        <v>37</v>
      </c>
      <c r="B91" s="15" t="s">
        <v>34</v>
      </c>
      <c r="C91" s="1">
        <v>0</v>
      </c>
      <c r="D91" s="1" t="str">
        <f>CONCATENATE(A91,B91,C91)</f>
        <v>Com ABAP10BP3_30</v>
      </c>
      <c r="E91" s="7">
        <v>7937445</v>
      </c>
      <c r="F91" s="8">
        <f>AVERAGE(E89:E91)</f>
        <v>7866467.333333333</v>
      </c>
      <c r="G91" s="8">
        <f>STDEV(E89:E91)/F91*100</f>
        <v>4.9236362552071995</v>
      </c>
      <c r="H91" s="8">
        <f>F91-$F$52</f>
        <v>3685920.6666666665</v>
      </c>
    </row>
    <row r="92" spans="1:9" ht="12.75">
      <c r="A92" s="13" t="s">
        <v>37</v>
      </c>
      <c r="B92" s="15" t="s">
        <v>35</v>
      </c>
      <c r="C92" s="1">
        <v>0</v>
      </c>
      <c r="D92" s="1"/>
      <c r="E92" s="7">
        <v>10382911</v>
      </c>
    </row>
    <row r="93" spans="1:9" ht="12.75">
      <c r="A93" s="13" t="s">
        <v>37</v>
      </c>
      <c r="B93" s="15" t="s">
        <v>35</v>
      </c>
      <c r="C93" s="1">
        <v>0</v>
      </c>
      <c r="D93" s="1"/>
      <c r="E93" s="7">
        <v>9239036</v>
      </c>
    </row>
    <row r="94" spans="1:9" ht="12.75">
      <c r="A94" s="13" t="s">
        <v>37</v>
      </c>
      <c r="B94" s="15" t="s">
        <v>35</v>
      </c>
      <c r="C94" s="1">
        <v>0</v>
      </c>
      <c r="D94" s="1" t="str">
        <f>CONCATENATE(A94,B94,C94)</f>
        <v>Com ABAP10BP3_40</v>
      </c>
      <c r="F94" s="8">
        <f>AVERAGE(E92:E94)</f>
        <v>9810973.5</v>
      </c>
      <c r="G94" s="30">
        <f>STDEV(E92:E94)/F94*100</f>
        <v>8.2442559785709548</v>
      </c>
      <c r="H94" s="8">
        <f>F94-$F$52</f>
        <v>5630426.833333334</v>
      </c>
      <c r="I94" s="7">
        <v>11974942</v>
      </c>
    </row>
    <row r="95" spans="1:9" ht="12.75">
      <c r="A95" s="13" t="s">
        <v>37</v>
      </c>
      <c r="B95" s="15" t="s">
        <v>36</v>
      </c>
      <c r="C95" s="1">
        <v>0</v>
      </c>
      <c r="D95" s="1"/>
      <c r="E95" s="7">
        <v>11627698</v>
      </c>
    </row>
    <row r="96" spans="1:9" ht="12.75">
      <c r="A96" s="13" t="s">
        <v>37</v>
      </c>
      <c r="B96" s="15" t="s">
        <v>36</v>
      </c>
      <c r="C96" s="1">
        <v>0</v>
      </c>
      <c r="D96" s="1"/>
      <c r="E96" s="7">
        <v>11387653</v>
      </c>
    </row>
    <row r="97" spans="1:9" ht="12.75">
      <c r="A97" s="13" t="s">
        <v>37</v>
      </c>
      <c r="B97" s="15" t="s">
        <v>36</v>
      </c>
      <c r="C97" s="1">
        <v>0</v>
      </c>
      <c r="D97" s="1" t="str">
        <f>CONCATENATE(A97,B97,C97)</f>
        <v>Com ABAP10BP3_50</v>
      </c>
      <c r="E97" s="7">
        <v>12095619</v>
      </c>
      <c r="F97" s="8">
        <f>AVERAGE(E95:E97)</f>
        <v>11703656.666666666</v>
      </c>
      <c r="G97" s="8">
        <f>STDEV(E95:E97)/F97*100</f>
        <v>3.0763325973611777</v>
      </c>
      <c r="H97" s="8">
        <f>F97-$F$52</f>
        <v>7523110</v>
      </c>
    </row>
    <row r="98" spans="1:9" ht="12.75">
      <c r="A98" s="11" t="s">
        <v>19</v>
      </c>
      <c r="B98" s="1" t="s">
        <v>20</v>
      </c>
      <c r="C98" s="1">
        <v>5</v>
      </c>
      <c r="D98" s="1"/>
      <c r="E98" s="4">
        <v>5673403</v>
      </c>
    </row>
    <row r="99" spans="1:9" ht="12.75">
      <c r="A99" s="11" t="s">
        <v>19</v>
      </c>
      <c r="B99" s="1" t="s">
        <v>20</v>
      </c>
      <c r="C99" s="1">
        <v>5</v>
      </c>
      <c r="D99" s="1"/>
      <c r="E99" s="4">
        <v>5537690</v>
      </c>
    </row>
    <row r="100" spans="1:9" ht="12.75">
      <c r="A100" s="11" t="s">
        <v>19</v>
      </c>
      <c r="B100" s="1" t="s">
        <v>20</v>
      </c>
      <c r="C100" s="1">
        <v>5</v>
      </c>
      <c r="D100" s="1" t="str">
        <f>CONCATENATE(A100,B100,C100)</f>
        <v>Sem ABAPbranco5</v>
      </c>
      <c r="F100" s="8">
        <f>AVERAGE(E98:E100)</f>
        <v>5605546.5</v>
      </c>
      <c r="G100" s="30">
        <f>STDEV(E98:E100)/F100*100</f>
        <v>1.711939818805712</v>
      </c>
      <c r="H100" s="1" t="s">
        <v>21</v>
      </c>
      <c r="I100" s="4">
        <v>8016965</v>
      </c>
    </row>
    <row r="101" spans="1:9" ht="12.75">
      <c r="A101" s="11" t="s">
        <v>19</v>
      </c>
      <c r="B101" s="1" t="s">
        <v>22</v>
      </c>
      <c r="C101" s="1">
        <v>5</v>
      </c>
      <c r="D101" s="1"/>
      <c r="E101" s="5">
        <v>28410900</v>
      </c>
    </row>
    <row r="102" spans="1:9" ht="12.75">
      <c r="A102" s="11" t="s">
        <v>19</v>
      </c>
      <c r="B102" s="1" t="s">
        <v>22</v>
      </c>
      <c r="C102" s="1">
        <v>5</v>
      </c>
      <c r="D102" s="1"/>
      <c r="E102" s="5">
        <v>29882444</v>
      </c>
    </row>
    <row r="103" spans="1:9" ht="12.75">
      <c r="A103" s="11" t="s">
        <v>19</v>
      </c>
      <c r="B103" s="1" t="s">
        <v>22</v>
      </c>
      <c r="C103" s="1">
        <v>5</v>
      </c>
      <c r="D103" s="1" t="str">
        <f>CONCATENATE(A103,B103,C103)</f>
        <v>Sem ABAPC15</v>
      </c>
      <c r="F103" s="8">
        <f>AVERAGE(E101:E103)</f>
        <v>29146672</v>
      </c>
      <c r="G103" s="30">
        <f>STDEV(E101:E103)/F103*100</f>
        <v>3.5700087516488224</v>
      </c>
      <c r="H103" s="8">
        <f>F103-$F$100</f>
        <v>23541125.5</v>
      </c>
      <c r="I103" s="5">
        <v>20342330</v>
      </c>
    </row>
    <row r="104" spans="1:9" ht="12.75">
      <c r="A104" s="11" t="s">
        <v>19</v>
      </c>
      <c r="B104" s="1" t="s">
        <v>23</v>
      </c>
      <c r="C104" s="1">
        <v>5</v>
      </c>
      <c r="D104" s="1"/>
      <c r="E104" s="5">
        <v>28805424</v>
      </c>
    </row>
    <row r="105" spans="1:9" ht="12.75">
      <c r="A105" s="11" t="s">
        <v>19</v>
      </c>
      <c r="B105" s="1" t="s">
        <v>23</v>
      </c>
      <c r="C105" s="1">
        <v>5</v>
      </c>
      <c r="D105" s="1"/>
      <c r="E105" s="5">
        <v>26848912</v>
      </c>
    </row>
    <row r="106" spans="1:9" ht="12.75">
      <c r="A106" s="11" t="s">
        <v>19</v>
      </c>
      <c r="B106" s="1" t="s">
        <v>23</v>
      </c>
      <c r="C106" s="1">
        <v>5</v>
      </c>
      <c r="D106" s="1" t="str">
        <f>CONCATENATE(A106,B106,C106)</f>
        <v>Sem ABAPC25</v>
      </c>
      <c r="E106" s="5">
        <v>31796412</v>
      </c>
      <c r="F106" s="8">
        <f>AVERAGE(E104:E106)</f>
        <v>29150249.333333332</v>
      </c>
      <c r="G106" s="8">
        <f>STDEV(E104:E106)/F106*100</f>
        <v>8.547816229331918</v>
      </c>
      <c r="H106" s="8">
        <f>F106-$F$100</f>
        <v>23544702.833333332</v>
      </c>
    </row>
    <row r="107" spans="1:9" ht="12.75">
      <c r="A107" s="11" t="s">
        <v>19</v>
      </c>
      <c r="B107" s="1" t="s">
        <v>24</v>
      </c>
      <c r="C107" s="1">
        <v>5</v>
      </c>
      <c r="D107" s="1"/>
      <c r="E107" s="5">
        <v>73115152</v>
      </c>
    </row>
    <row r="108" spans="1:9" ht="12.75">
      <c r="A108" s="11" t="s">
        <v>19</v>
      </c>
      <c r="B108" s="1" t="s">
        <v>24</v>
      </c>
      <c r="C108" s="1">
        <v>5</v>
      </c>
      <c r="D108" s="1"/>
      <c r="E108" s="5">
        <v>61377388</v>
      </c>
    </row>
    <row r="109" spans="1:9" ht="12.75">
      <c r="A109" s="11" t="s">
        <v>19</v>
      </c>
      <c r="B109" s="1" t="s">
        <v>24</v>
      </c>
      <c r="C109" s="1">
        <v>5</v>
      </c>
      <c r="D109" s="1" t="str">
        <f>CONCATENATE(A109,B109,C109)</f>
        <v>Sem ABAPC35</v>
      </c>
      <c r="E109" s="5">
        <v>60852612</v>
      </c>
      <c r="F109" s="8">
        <f>AVERAGE(E107:E109)</f>
        <v>65115050.666666664</v>
      </c>
      <c r="G109" s="8">
        <f>STDEV(E107:E109)/F109*100</f>
        <v>10.647703888598766</v>
      </c>
      <c r="H109" s="8">
        <f>F109-$F$100</f>
        <v>59509504.166666664</v>
      </c>
    </row>
    <row r="110" spans="1:9" ht="12.75">
      <c r="A110" s="11" t="s">
        <v>19</v>
      </c>
      <c r="B110" s="1" t="s">
        <v>25</v>
      </c>
      <c r="C110" s="1">
        <v>5</v>
      </c>
      <c r="D110" s="1"/>
      <c r="E110" s="5">
        <v>20947046</v>
      </c>
    </row>
    <row r="111" spans="1:9" ht="12.75">
      <c r="A111" s="11" t="s">
        <v>19</v>
      </c>
      <c r="B111" s="1" t="s">
        <v>25</v>
      </c>
      <c r="C111" s="1">
        <v>5</v>
      </c>
      <c r="D111" s="1"/>
      <c r="I111" s="5">
        <v>16998834</v>
      </c>
    </row>
    <row r="112" spans="1:9" ht="12.75">
      <c r="A112" s="11" t="s">
        <v>19</v>
      </c>
      <c r="B112" s="1" t="s">
        <v>25</v>
      </c>
      <c r="C112" s="1">
        <v>5</v>
      </c>
      <c r="D112" s="1" t="str">
        <f>CONCATENATE(A112,B112,C112)</f>
        <v>Sem ABAPC45</v>
      </c>
      <c r="E112" s="5">
        <v>20610894</v>
      </c>
      <c r="F112" s="8">
        <f>AVERAGE(E110:E112)</f>
        <v>20778970</v>
      </c>
      <c r="G112" s="30">
        <f>STDEV(E110:E112)/F112*100</f>
        <v>1.1439227195064063</v>
      </c>
      <c r="H112" s="8">
        <f>F112-$F$100</f>
        <v>15173423.5</v>
      </c>
    </row>
    <row r="113" spans="1:8" ht="12.75">
      <c r="A113" s="11" t="s">
        <v>19</v>
      </c>
      <c r="B113" s="1" t="s">
        <v>26</v>
      </c>
      <c r="C113" s="1">
        <v>5</v>
      </c>
      <c r="D113" s="1"/>
      <c r="E113" s="5">
        <v>60118340</v>
      </c>
    </row>
    <row r="114" spans="1:8" ht="12.75">
      <c r="A114" s="11" t="s">
        <v>19</v>
      </c>
      <c r="B114" s="1" t="s">
        <v>26</v>
      </c>
      <c r="C114" s="1">
        <v>5</v>
      </c>
      <c r="D114" s="1"/>
      <c r="E114" s="5">
        <v>65888972</v>
      </c>
    </row>
    <row r="115" spans="1:8" ht="12.75">
      <c r="A115" s="11" t="s">
        <v>19</v>
      </c>
      <c r="B115" s="1" t="s">
        <v>26</v>
      </c>
      <c r="C115" s="1">
        <v>5</v>
      </c>
      <c r="D115" s="1" t="str">
        <f>CONCATENATE(A115,B115,C115)</f>
        <v>Sem ABAPC55</v>
      </c>
      <c r="E115" s="5">
        <v>64477924</v>
      </c>
      <c r="F115" s="8">
        <f>AVERAGE(E113:E115)</f>
        <v>63495078.666666664</v>
      </c>
      <c r="G115" s="8">
        <f>STDEV(E113:E115)/F115*100</f>
        <v>4.7377606614344474</v>
      </c>
      <c r="H115" s="8">
        <f>F115-$F$100</f>
        <v>57889532.166666664</v>
      </c>
    </row>
    <row r="116" spans="1:8" ht="12.75">
      <c r="A116" s="11" t="s">
        <v>19</v>
      </c>
      <c r="B116" s="1" t="s">
        <v>27</v>
      </c>
      <c r="C116" s="1">
        <v>5</v>
      </c>
      <c r="D116" s="1"/>
      <c r="E116" s="6">
        <v>25015006</v>
      </c>
    </row>
    <row r="117" spans="1:8" ht="12.75">
      <c r="A117" s="11" t="s">
        <v>19</v>
      </c>
      <c r="B117" s="1" t="s">
        <v>27</v>
      </c>
      <c r="C117" s="1">
        <v>5</v>
      </c>
      <c r="D117" s="1"/>
      <c r="E117" s="6">
        <v>43115940</v>
      </c>
    </row>
    <row r="118" spans="1:8" ht="12.75">
      <c r="A118" s="11" t="s">
        <v>19</v>
      </c>
      <c r="B118" s="1" t="s">
        <v>27</v>
      </c>
      <c r="C118" s="1">
        <v>5</v>
      </c>
      <c r="D118" s="1" t="str">
        <f>CONCATENATE(A118,B118,C118)</f>
        <v>Sem ABAP1BP3_15</v>
      </c>
      <c r="E118" s="6">
        <v>31958706</v>
      </c>
      <c r="F118" s="8">
        <f>AVERAGE(E116:E118)</f>
        <v>33363217.333333332</v>
      </c>
      <c r="G118" s="30">
        <f>STDEV(E116:E118)/F118*100</f>
        <v>27.37097155324647</v>
      </c>
      <c r="H118" s="8">
        <f>F118-$F$100</f>
        <v>27757670.833333332</v>
      </c>
    </row>
    <row r="119" spans="1:8" ht="12.75">
      <c r="A119" s="11" t="s">
        <v>19</v>
      </c>
      <c r="B119" s="1" t="s">
        <v>28</v>
      </c>
      <c r="C119" s="1">
        <v>5</v>
      </c>
      <c r="D119" s="1"/>
      <c r="E119" s="6">
        <v>45799684</v>
      </c>
    </row>
    <row r="120" spans="1:8" ht="12.75">
      <c r="A120" s="11" t="s">
        <v>19</v>
      </c>
      <c r="B120" s="1" t="s">
        <v>28</v>
      </c>
      <c r="C120" s="1">
        <v>5</v>
      </c>
      <c r="D120" s="1"/>
      <c r="E120" s="6">
        <v>46119000</v>
      </c>
    </row>
    <row r="121" spans="1:8" ht="12.75">
      <c r="A121" s="11" t="s">
        <v>19</v>
      </c>
      <c r="B121" s="1" t="s">
        <v>28</v>
      </c>
      <c r="C121" s="1">
        <v>5</v>
      </c>
      <c r="D121" s="1" t="str">
        <f>CONCATENATE(A121,B121,C121)</f>
        <v>Sem ABAP1BP3_25</v>
      </c>
      <c r="E121" s="6">
        <v>49825256</v>
      </c>
      <c r="F121" s="8">
        <f>AVERAGE(E119:E121)</f>
        <v>47247980</v>
      </c>
      <c r="G121" s="8">
        <f>STDEV(E119:E121)/F121*100</f>
        <v>4.7360532963107573</v>
      </c>
      <c r="H121" s="8">
        <f>F121-$F$100</f>
        <v>41642433.5</v>
      </c>
    </row>
    <row r="122" spans="1:8" ht="12.75">
      <c r="A122" s="11" t="s">
        <v>19</v>
      </c>
      <c r="B122" s="1" t="s">
        <v>29</v>
      </c>
      <c r="C122" s="1">
        <v>5</v>
      </c>
      <c r="D122" s="1"/>
      <c r="E122" s="6">
        <v>38000600</v>
      </c>
    </row>
    <row r="123" spans="1:8" ht="12.75">
      <c r="A123" s="11" t="s">
        <v>19</v>
      </c>
      <c r="B123" s="1" t="s">
        <v>29</v>
      </c>
      <c r="C123" s="1">
        <v>5</v>
      </c>
      <c r="D123" s="1"/>
      <c r="E123" s="6">
        <v>39703628</v>
      </c>
    </row>
    <row r="124" spans="1:8" ht="12.75">
      <c r="A124" s="11" t="s">
        <v>19</v>
      </c>
      <c r="B124" s="1" t="s">
        <v>29</v>
      </c>
      <c r="C124" s="1">
        <v>5</v>
      </c>
      <c r="D124" s="1" t="str">
        <f>CONCATENATE(A124,B124,C124)</f>
        <v>Sem ABAP1BP3_35</v>
      </c>
      <c r="E124" s="6">
        <v>37170548</v>
      </c>
      <c r="F124" s="8">
        <f>AVERAGE(E122:E124)</f>
        <v>38291592</v>
      </c>
      <c r="G124" s="8">
        <f>STDEV(E122:E124)/F124*100</f>
        <v>3.3724578843912232</v>
      </c>
      <c r="H124" s="8">
        <f>F124-$F$100</f>
        <v>32686045.5</v>
      </c>
    </row>
    <row r="125" spans="1:8" ht="12.75">
      <c r="A125" s="11" t="s">
        <v>19</v>
      </c>
      <c r="B125" s="1" t="s">
        <v>30</v>
      </c>
      <c r="C125" s="1">
        <v>5</v>
      </c>
      <c r="D125" s="1"/>
      <c r="E125" s="6">
        <v>27229052</v>
      </c>
    </row>
    <row r="126" spans="1:8" ht="12.75">
      <c r="A126" s="11" t="s">
        <v>19</v>
      </c>
      <c r="B126" s="1" t="s">
        <v>30</v>
      </c>
      <c r="C126" s="1">
        <v>5</v>
      </c>
      <c r="D126" s="1"/>
      <c r="E126" s="6">
        <v>32815822</v>
      </c>
    </row>
    <row r="127" spans="1:8" ht="12.75">
      <c r="A127" s="11" t="s">
        <v>19</v>
      </c>
      <c r="B127" s="1" t="s">
        <v>30</v>
      </c>
      <c r="C127" s="1">
        <v>5</v>
      </c>
      <c r="D127" s="1" t="str">
        <f>CONCATENATE(A127,B127,C127)</f>
        <v>Sem ABAP1BP3_45</v>
      </c>
      <c r="E127" s="6">
        <v>27548646</v>
      </c>
      <c r="F127" s="8">
        <f>AVERAGE(E125:E127)</f>
        <v>29197840</v>
      </c>
      <c r="G127" s="8">
        <f>STDEV(E125:E127)/F127*100</f>
        <v>10.745097969384245</v>
      </c>
      <c r="H127" s="8">
        <f>F127-$F$100</f>
        <v>23592293.5</v>
      </c>
    </row>
    <row r="128" spans="1:8" ht="12.75">
      <c r="A128" s="11" t="s">
        <v>19</v>
      </c>
      <c r="B128" s="1" t="s">
        <v>31</v>
      </c>
      <c r="C128" s="1">
        <v>5</v>
      </c>
      <c r="D128" s="1"/>
      <c r="E128" s="6">
        <v>46502772</v>
      </c>
    </row>
    <row r="129" spans="1:9" ht="12.75">
      <c r="A129" s="11" t="s">
        <v>19</v>
      </c>
      <c r="B129" s="1" t="s">
        <v>31</v>
      </c>
      <c r="C129" s="1">
        <v>5</v>
      </c>
      <c r="D129" s="1"/>
      <c r="E129" s="6">
        <v>50484836</v>
      </c>
    </row>
    <row r="130" spans="1:9" ht="12.75">
      <c r="A130" s="11" t="s">
        <v>19</v>
      </c>
      <c r="B130" s="1" t="s">
        <v>31</v>
      </c>
      <c r="C130" s="1">
        <v>5</v>
      </c>
      <c r="D130" s="1" t="str">
        <f>CONCATENATE(A130,B130,C130)</f>
        <v>Sem ABAP1BP3_55</v>
      </c>
      <c r="F130" s="8">
        <f>AVERAGE(E128:E130)</f>
        <v>48493804</v>
      </c>
      <c r="G130" s="30">
        <f>STDEV(E128:E130)/F130*100</f>
        <v>5.8064004579200015</v>
      </c>
      <c r="H130" s="8">
        <f>F130-$F$100</f>
        <v>42888257.5</v>
      </c>
      <c r="I130" s="6">
        <v>40462068</v>
      </c>
    </row>
    <row r="131" spans="1:9" ht="12.75">
      <c r="A131" s="11" t="s">
        <v>19</v>
      </c>
      <c r="B131" s="1" t="s">
        <v>32</v>
      </c>
      <c r="C131" s="1">
        <v>5</v>
      </c>
      <c r="D131" s="1"/>
      <c r="E131" s="7">
        <v>34100512</v>
      </c>
    </row>
    <row r="132" spans="1:9" ht="12.75">
      <c r="A132" s="11" t="s">
        <v>19</v>
      </c>
      <c r="B132" s="1" t="s">
        <v>32</v>
      </c>
      <c r="C132" s="1">
        <v>5</v>
      </c>
      <c r="D132" s="1"/>
      <c r="E132" s="7">
        <v>40249920</v>
      </c>
    </row>
    <row r="133" spans="1:9" ht="12.75">
      <c r="A133" s="11" t="s">
        <v>19</v>
      </c>
      <c r="B133" s="1" t="s">
        <v>32</v>
      </c>
      <c r="C133" s="1">
        <v>5</v>
      </c>
      <c r="D133" s="1" t="str">
        <f>CONCATENATE(A133,B133,C133)</f>
        <v>Sem ABAP10BP3_15</v>
      </c>
      <c r="E133" s="7">
        <v>38985776</v>
      </c>
      <c r="F133" s="8">
        <f>AVERAGE(E131:E133)</f>
        <v>37778736</v>
      </c>
      <c r="G133" s="8">
        <f>STDEV(E131:E133)/F133*100</f>
        <v>8.5962104777487927</v>
      </c>
      <c r="H133" s="8">
        <f>F133-$F$100</f>
        <v>32173189.5</v>
      </c>
    </row>
    <row r="134" spans="1:9" ht="12.75">
      <c r="A134" s="11" t="s">
        <v>19</v>
      </c>
      <c r="B134" s="1" t="s">
        <v>33</v>
      </c>
      <c r="C134" s="1">
        <v>5</v>
      </c>
      <c r="D134" s="1"/>
      <c r="E134" s="7">
        <v>50320704</v>
      </c>
    </row>
    <row r="135" spans="1:9" ht="12.75">
      <c r="A135" s="11" t="s">
        <v>19</v>
      </c>
      <c r="B135" s="12" t="s">
        <v>33</v>
      </c>
      <c r="C135" s="1">
        <v>5</v>
      </c>
      <c r="D135" s="1"/>
      <c r="E135" s="7">
        <v>54648684</v>
      </c>
    </row>
    <row r="136" spans="1:9" ht="12.75">
      <c r="A136" s="11" t="s">
        <v>19</v>
      </c>
      <c r="B136" s="12" t="s">
        <v>33</v>
      </c>
      <c r="C136" s="1">
        <v>5</v>
      </c>
      <c r="D136" s="1" t="str">
        <f>CONCATENATE(A136,B136,C136)</f>
        <v>Sem ABAP10BP3_25</v>
      </c>
      <c r="E136" s="7">
        <v>57426508</v>
      </c>
      <c r="F136" s="8">
        <f>AVERAGE(E134:E136)</f>
        <v>54131965.333333336</v>
      </c>
      <c r="G136" s="8">
        <f>STDEV(E134:E136)/F136*100</f>
        <v>6.6152634373404684</v>
      </c>
      <c r="H136" s="8">
        <f>F136-$F$100</f>
        <v>48526418.833333336</v>
      </c>
    </row>
    <row r="137" spans="1:9" ht="12.75">
      <c r="A137" s="11" t="s">
        <v>19</v>
      </c>
      <c r="B137" s="12" t="s">
        <v>34</v>
      </c>
      <c r="C137" s="1">
        <v>5</v>
      </c>
      <c r="D137" s="1"/>
      <c r="I137" s="7">
        <v>22798244</v>
      </c>
    </row>
    <row r="138" spans="1:9" ht="12.75">
      <c r="A138" s="11" t="s">
        <v>19</v>
      </c>
      <c r="B138" s="12" t="s">
        <v>34</v>
      </c>
      <c r="C138" s="1">
        <v>5</v>
      </c>
      <c r="D138" s="1"/>
      <c r="E138" s="7">
        <v>28920644</v>
      </c>
    </row>
    <row r="139" spans="1:9" ht="12.75">
      <c r="A139" s="11" t="s">
        <v>19</v>
      </c>
      <c r="B139" s="12" t="s">
        <v>34</v>
      </c>
      <c r="C139" s="1">
        <v>5</v>
      </c>
      <c r="D139" s="1" t="str">
        <f>CONCATENATE(A139,B139,C139)</f>
        <v>Sem ABAP10BP3_35</v>
      </c>
      <c r="E139" s="7">
        <v>26170578</v>
      </c>
      <c r="F139" s="8">
        <f>AVERAGE(E137:E139)</f>
        <v>27545611</v>
      </c>
      <c r="G139" s="30">
        <f>STDEV(E137:E139)/F139*100</f>
        <v>7.0595287115270882</v>
      </c>
      <c r="H139" s="8">
        <f>F139-$F$100</f>
        <v>21940064.5</v>
      </c>
    </row>
    <row r="140" spans="1:9" ht="12.75">
      <c r="A140" s="11" t="s">
        <v>19</v>
      </c>
      <c r="B140" s="12" t="s">
        <v>35</v>
      </c>
      <c r="C140" s="1">
        <v>5</v>
      </c>
      <c r="D140" s="1"/>
      <c r="E140" s="7">
        <v>47070728</v>
      </c>
    </row>
    <row r="141" spans="1:9" ht="12.75">
      <c r="A141" s="11" t="s">
        <v>19</v>
      </c>
      <c r="B141" s="12" t="s">
        <v>35</v>
      </c>
      <c r="C141" s="1">
        <v>5</v>
      </c>
      <c r="D141" s="1"/>
      <c r="E141" s="7">
        <v>47058804</v>
      </c>
    </row>
    <row r="142" spans="1:9" ht="12.75">
      <c r="A142" s="11" t="s">
        <v>19</v>
      </c>
      <c r="B142" s="12" t="s">
        <v>35</v>
      </c>
      <c r="C142" s="1">
        <v>5</v>
      </c>
      <c r="D142" s="1" t="str">
        <f>CONCATENATE(A142,B142,C142)</f>
        <v>Sem ABAP10BP3_45</v>
      </c>
      <c r="E142" s="7">
        <v>45656684</v>
      </c>
      <c r="F142" s="8">
        <f>AVERAGE(E140:E142)</f>
        <v>46595405.333333336</v>
      </c>
      <c r="G142" s="8">
        <f>STDEV(E140:E142)/F142*100</f>
        <v>1.7447608352520265</v>
      </c>
      <c r="H142" s="8">
        <f>F142-$F$100</f>
        <v>40989858.833333336</v>
      </c>
    </row>
    <row r="143" spans="1:9" ht="12.75">
      <c r="A143" s="11" t="s">
        <v>19</v>
      </c>
      <c r="B143" s="12" t="s">
        <v>36</v>
      </c>
      <c r="C143" s="1">
        <v>5</v>
      </c>
      <c r="D143" s="1"/>
      <c r="I143" s="7">
        <v>43255640</v>
      </c>
    </row>
    <row r="144" spans="1:9" ht="12.75">
      <c r="A144" s="11" t="s">
        <v>19</v>
      </c>
      <c r="B144" s="12" t="s">
        <v>36</v>
      </c>
      <c r="C144" s="1">
        <v>5</v>
      </c>
      <c r="D144" s="1"/>
      <c r="E144" s="7">
        <v>52835820</v>
      </c>
    </row>
    <row r="145" spans="1:9" ht="12.75">
      <c r="A145" s="11" t="s">
        <v>19</v>
      </c>
      <c r="B145" s="12" t="s">
        <v>36</v>
      </c>
      <c r="C145" s="1">
        <v>5</v>
      </c>
      <c r="D145" s="1" t="str">
        <f>CONCATENATE(A145,B145,C145)</f>
        <v>Sem ABAP10BP3_55</v>
      </c>
      <c r="E145" s="7">
        <v>53599652</v>
      </c>
      <c r="F145" s="8">
        <f>AVERAGE(E143:E145)</f>
        <v>53217736</v>
      </c>
      <c r="G145" s="30">
        <f>STDEV(E143:E145)/F145*100</f>
        <v>1.0149074866455856</v>
      </c>
      <c r="H145" s="8">
        <f>F145-$F$100</f>
        <v>47612189.5</v>
      </c>
    </row>
    <row r="146" spans="1:9" ht="12.75">
      <c r="A146" s="13" t="s">
        <v>37</v>
      </c>
      <c r="B146" s="14" t="s">
        <v>20</v>
      </c>
      <c r="C146" s="1">
        <v>5</v>
      </c>
      <c r="D146" s="1"/>
      <c r="E146" s="4">
        <v>3941334</v>
      </c>
    </row>
    <row r="147" spans="1:9" ht="12.75">
      <c r="A147" s="13" t="s">
        <v>37</v>
      </c>
      <c r="B147" s="14" t="s">
        <v>20</v>
      </c>
      <c r="C147" s="1">
        <v>5</v>
      </c>
      <c r="D147" s="1"/>
      <c r="E147" s="4">
        <v>4194342</v>
      </c>
    </row>
    <row r="148" spans="1:9" ht="12.75">
      <c r="A148" s="13" t="s">
        <v>37</v>
      </c>
      <c r="B148" s="14" t="s">
        <v>20</v>
      </c>
      <c r="C148" s="1">
        <v>5</v>
      </c>
      <c r="D148" s="1" t="str">
        <f>CONCATENATE(A148,B148,C148)</f>
        <v>Com ABAPbranco5</v>
      </c>
      <c r="E148" s="4">
        <v>4250200</v>
      </c>
      <c r="F148" s="8">
        <f>AVERAGE(E146:E148)</f>
        <v>4128625.3333333335</v>
      </c>
      <c r="G148" s="8">
        <f>STDEV(E146:E148)/F148*100</f>
        <v>3.98646081943691</v>
      </c>
      <c r="H148" s="1" t="s">
        <v>21</v>
      </c>
    </row>
    <row r="149" spans="1:9" ht="12.75">
      <c r="A149" s="13" t="s">
        <v>37</v>
      </c>
      <c r="B149" s="14" t="s">
        <v>22</v>
      </c>
      <c r="C149" s="1">
        <v>5</v>
      </c>
      <c r="D149" s="1"/>
      <c r="E149" s="5">
        <v>28385710</v>
      </c>
    </row>
    <row r="150" spans="1:9" ht="12.75">
      <c r="A150" s="13" t="s">
        <v>37</v>
      </c>
      <c r="B150" s="14" t="s">
        <v>22</v>
      </c>
      <c r="C150" s="1">
        <v>5</v>
      </c>
      <c r="D150" s="1"/>
      <c r="E150" s="5">
        <v>32100598</v>
      </c>
    </row>
    <row r="151" spans="1:9" ht="12.75">
      <c r="A151" s="13" t="s">
        <v>37</v>
      </c>
      <c r="B151" s="14" t="s">
        <v>22</v>
      </c>
      <c r="C151" s="1">
        <v>5</v>
      </c>
      <c r="D151" s="1" t="str">
        <f>CONCATENATE(A151,B151,C151)</f>
        <v>Com ABAPC15</v>
      </c>
      <c r="F151" s="8">
        <f>AVERAGE(E149:E151)</f>
        <v>30243154</v>
      </c>
      <c r="G151" s="30">
        <f>STDEV(E149:E151)/F151*100</f>
        <v>8.6856764216739144</v>
      </c>
      <c r="H151" s="8">
        <f>F151-$F$148</f>
        <v>26114528.666666668</v>
      </c>
      <c r="I151" s="5">
        <v>39385644</v>
      </c>
    </row>
    <row r="152" spans="1:9" ht="12.75">
      <c r="A152" s="13" t="s">
        <v>37</v>
      </c>
      <c r="B152" s="14" t="s">
        <v>23</v>
      </c>
      <c r="C152" s="1">
        <v>5</v>
      </c>
      <c r="D152" s="1"/>
      <c r="E152" s="5">
        <v>34362356</v>
      </c>
    </row>
    <row r="153" spans="1:9" ht="12.75">
      <c r="A153" s="13" t="s">
        <v>37</v>
      </c>
      <c r="B153" s="14" t="s">
        <v>23</v>
      </c>
      <c r="C153" s="1">
        <v>5</v>
      </c>
      <c r="D153" s="1"/>
      <c r="E153" s="5">
        <v>39013004</v>
      </c>
    </row>
    <row r="154" spans="1:9" ht="12.75">
      <c r="A154" s="13" t="s">
        <v>37</v>
      </c>
      <c r="B154" s="14" t="s">
        <v>23</v>
      </c>
      <c r="C154" s="1">
        <v>5</v>
      </c>
      <c r="D154" s="1" t="str">
        <f>CONCATENATE(A154,B154,C154)</f>
        <v>Com ABAPC25</v>
      </c>
      <c r="E154" s="5">
        <v>40706936</v>
      </c>
      <c r="F154" s="8">
        <f>AVERAGE(E152:E154)</f>
        <v>38027432</v>
      </c>
      <c r="G154" s="8">
        <f>STDEV(E152:E154)/F154*100</f>
        <v>8.6387861193350091</v>
      </c>
      <c r="H154" s="8">
        <f>F154-$F$148</f>
        <v>33898806.666666664</v>
      </c>
    </row>
    <row r="155" spans="1:9" ht="12.75">
      <c r="A155" s="13" t="s">
        <v>37</v>
      </c>
      <c r="B155" s="14" t="s">
        <v>24</v>
      </c>
      <c r="C155" s="1">
        <v>5</v>
      </c>
      <c r="D155" s="1"/>
      <c r="E155" s="5">
        <v>67585600</v>
      </c>
    </row>
    <row r="156" spans="1:9" ht="12.75">
      <c r="A156" s="13" t="s">
        <v>37</v>
      </c>
      <c r="B156" s="14" t="s">
        <v>24</v>
      </c>
      <c r="C156" s="1">
        <v>5</v>
      </c>
      <c r="D156" s="1"/>
      <c r="E156" s="5">
        <v>68440424</v>
      </c>
    </row>
    <row r="157" spans="1:9" ht="12.75">
      <c r="A157" s="13" t="s">
        <v>37</v>
      </c>
      <c r="B157" s="14" t="s">
        <v>24</v>
      </c>
      <c r="C157" s="1">
        <v>5</v>
      </c>
      <c r="D157" s="1" t="str">
        <f>CONCATENATE(A157,B157,C157)</f>
        <v>Com ABAPC35</v>
      </c>
      <c r="E157" s="5">
        <v>73730360</v>
      </c>
      <c r="F157" s="8">
        <f>AVERAGE(E155:E157)</f>
        <v>69918794.666666672</v>
      </c>
      <c r="G157" s="8">
        <f>STDEV(E155:E157)/F157*100</f>
        <v>4.7604777701330621</v>
      </c>
      <c r="H157" s="8">
        <f>F157-$F$148</f>
        <v>65790169.333333336</v>
      </c>
    </row>
    <row r="158" spans="1:9" ht="12.75">
      <c r="A158" s="13" t="s">
        <v>37</v>
      </c>
      <c r="B158" s="14" t="s">
        <v>25</v>
      </c>
      <c r="C158" s="1">
        <v>5</v>
      </c>
      <c r="D158" s="1"/>
      <c r="E158" s="5">
        <v>25627590</v>
      </c>
    </row>
    <row r="159" spans="1:9" ht="12.75">
      <c r="A159" s="13" t="s">
        <v>37</v>
      </c>
      <c r="B159" s="14" t="s">
        <v>25</v>
      </c>
      <c r="C159" s="1">
        <v>5</v>
      </c>
      <c r="D159" s="1"/>
      <c r="E159" s="5">
        <v>22635764</v>
      </c>
    </row>
    <row r="160" spans="1:9" ht="12.75">
      <c r="A160" s="13" t="s">
        <v>37</v>
      </c>
      <c r="B160" s="14" t="s">
        <v>25</v>
      </c>
      <c r="C160" s="1">
        <v>5</v>
      </c>
      <c r="D160" s="1" t="str">
        <f>CONCATENATE(A160,B160,C160)</f>
        <v>Com ABAPC45</v>
      </c>
      <c r="E160" s="5">
        <v>22538204</v>
      </c>
      <c r="F160" s="8">
        <f>AVERAGE(E158:E160)</f>
        <v>23600519.333333332</v>
      </c>
      <c r="G160" s="8">
        <f>STDEV(E158:E160)/F160*100</f>
        <v>7.4412442493866413</v>
      </c>
      <c r="H160" s="8">
        <f>F160-$F$148</f>
        <v>19471894</v>
      </c>
    </row>
    <row r="161" spans="1:9" ht="12.75">
      <c r="A161" s="13" t="s">
        <v>37</v>
      </c>
      <c r="B161" s="14" t="s">
        <v>26</v>
      </c>
      <c r="C161" s="1">
        <v>5</v>
      </c>
      <c r="D161" s="1"/>
      <c r="E161" s="5">
        <v>51297728</v>
      </c>
    </row>
    <row r="162" spans="1:9" ht="12.75">
      <c r="A162" s="13" t="s">
        <v>37</v>
      </c>
      <c r="B162" s="14" t="s">
        <v>26</v>
      </c>
      <c r="C162" s="1">
        <v>5</v>
      </c>
      <c r="D162" s="1"/>
      <c r="E162" s="5">
        <v>53896192</v>
      </c>
    </row>
    <row r="163" spans="1:9" ht="12.75">
      <c r="A163" s="13" t="s">
        <v>37</v>
      </c>
      <c r="B163" s="14" t="s">
        <v>26</v>
      </c>
      <c r="C163" s="1">
        <v>5</v>
      </c>
      <c r="D163" s="1" t="str">
        <f>CONCATENATE(A163,B163,C163)</f>
        <v>Com ABAPC55</v>
      </c>
      <c r="F163" s="8">
        <f>AVERAGE(E161:E163)</f>
        <v>52596960</v>
      </c>
      <c r="G163" s="30">
        <f>STDEV(E161:E163)/F163*100</f>
        <v>3.4933416590409805</v>
      </c>
      <c r="H163" s="8">
        <f>F163-$F$148</f>
        <v>48468334.666666664</v>
      </c>
      <c r="I163" s="5">
        <v>72600680</v>
      </c>
    </row>
    <row r="164" spans="1:9" ht="12.75">
      <c r="A164" s="13" t="s">
        <v>37</v>
      </c>
      <c r="B164" s="14" t="s">
        <v>27</v>
      </c>
      <c r="C164" s="1">
        <v>5</v>
      </c>
      <c r="D164" s="1"/>
      <c r="E164" s="6">
        <v>33943164</v>
      </c>
    </row>
    <row r="165" spans="1:9" ht="12.75">
      <c r="A165" s="13" t="s">
        <v>37</v>
      </c>
      <c r="B165" s="14" t="s">
        <v>27</v>
      </c>
      <c r="C165" s="1">
        <v>5</v>
      </c>
      <c r="D165" s="1"/>
      <c r="I165" s="6">
        <v>62506760</v>
      </c>
    </row>
    <row r="166" spans="1:9" ht="12.75">
      <c r="A166" s="13" t="s">
        <v>37</v>
      </c>
      <c r="B166" s="14" t="s">
        <v>27</v>
      </c>
      <c r="C166" s="1">
        <v>5</v>
      </c>
      <c r="D166" s="1" t="str">
        <f>CONCATENATE(A166,B166,C166)</f>
        <v>Com ABAP1BP3_15</v>
      </c>
      <c r="E166" s="6">
        <v>32672394</v>
      </c>
      <c r="F166" s="8">
        <f>AVERAGE(E164:E166)</f>
        <v>33307779</v>
      </c>
      <c r="G166" s="30">
        <f>STDEV(E164:E166)/F166*100</f>
        <v>2.6977784508790843</v>
      </c>
      <c r="H166" s="8">
        <f>F166-$F$148</f>
        <v>29179153.666666668</v>
      </c>
    </row>
    <row r="167" spans="1:9" ht="12.75">
      <c r="A167" s="13" t="s">
        <v>37</v>
      </c>
      <c r="B167" s="14" t="s">
        <v>28</v>
      </c>
      <c r="C167" s="1">
        <v>5</v>
      </c>
      <c r="D167" s="1"/>
      <c r="E167" s="6">
        <v>50996184</v>
      </c>
    </row>
    <row r="168" spans="1:9" ht="12.75">
      <c r="A168" s="13" t="s">
        <v>37</v>
      </c>
      <c r="B168" s="14" t="s">
        <v>28</v>
      </c>
      <c r="C168" s="1">
        <v>5</v>
      </c>
      <c r="D168" s="1"/>
      <c r="E168" s="6">
        <v>54341504</v>
      </c>
    </row>
    <row r="169" spans="1:9" ht="12.75">
      <c r="A169" s="13" t="s">
        <v>37</v>
      </c>
      <c r="B169" s="14" t="s">
        <v>28</v>
      </c>
      <c r="C169" s="1">
        <v>5</v>
      </c>
      <c r="D169" s="1" t="str">
        <f>CONCATENATE(A169,B169,C169)</f>
        <v>Com ABAP1BP3_25</v>
      </c>
      <c r="E169" s="6">
        <v>58022364</v>
      </c>
      <c r="F169" s="8">
        <f>AVERAGE(E167:E169)</f>
        <v>54453350.666666664</v>
      </c>
      <c r="G169" s="8">
        <f>STDEV(E167:E169)/F169*100</f>
        <v>6.4540106929708383</v>
      </c>
      <c r="H169" s="8">
        <f>F169-$F$148</f>
        <v>50324725.333333328</v>
      </c>
    </row>
    <row r="170" spans="1:9" ht="12.75">
      <c r="A170" s="13" t="s">
        <v>37</v>
      </c>
      <c r="B170" s="14" t="s">
        <v>29</v>
      </c>
      <c r="C170" s="1">
        <v>5</v>
      </c>
      <c r="D170" s="1"/>
      <c r="E170" s="6">
        <v>33691768</v>
      </c>
    </row>
    <row r="171" spans="1:9" ht="12.75">
      <c r="A171" s="13" t="s">
        <v>37</v>
      </c>
      <c r="B171" s="14" t="s">
        <v>29</v>
      </c>
      <c r="C171" s="1">
        <v>5</v>
      </c>
      <c r="D171" s="1"/>
      <c r="I171" s="6">
        <v>44197296</v>
      </c>
    </row>
    <row r="172" spans="1:9" ht="12.75">
      <c r="A172" s="13" t="s">
        <v>37</v>
      </c>
      <c r="B172" s="14" t="s">
        <v>29</v>
      </c>
      <c r="C172" s="1">
        <v>5</v>
      </c>
      <c r="D172" s="1" t="str">
        <f>CONCATENATE(A172,B172,C172)</f>
        <v>Com ABAP1BP3_35</v>
      </c>
      <c r="E172" s="6">
        <v>38337852</v>
      </c>
      <c r="F172" s="8">
        <f>AVERAGE(E170:E172)</f>
        <v>36014810</v>
      </c>
      <c r="G172" s="30">
        <f>STDEV(E170:E172)/F172*100</f>
        <v>9.1220181429870628</v>
      </c>
      <c r="H172" s="8">
        <f>F172-$F$148</f>
        <v>31886184.666666668</v>
      </c>
    </row>
    <row r="173" spans="1:9" ht="12.75">
      <c r="A173" s="13" t="s">
        <v>37</v>
      </c>
      <c r="B173" s="14" t="s">
        <v>30</v>
      </c>
      <c r="C173" s="1">
        <v>5</v>
      </c>
      <c r="D173" s="1"/>
      <c r="I173" s="6">
        <v>32982178</v>
      </c>
    </row>
    <row r="174" spans="1:9" ht="12.75">
      <c r="A174" s="13" t="s">
        <v>37</v>
      </c>
      <c r="B174" s="14" t="s">
        <v>30</v>
      </c>
      <c r="C174" s="1">
        <v>5</v>
      </c>
      <c r="D174" s="1"/>
      <c r="E174" s="6">
        <v>22173702</v>
      </c>
    </row>
    <row r="175" spans="1:9" ht="12.75">
      <c r="A175" s="13" t="s">
        <v>37</v>
      </c>
      <c r="B175" s="14" t="s">
        <v>30</v>
      </c>
      <c r="C175" s="1">
        <v>5</v>
      </c>
      <c r="D175" s="1" t="str">
        <f>CONCATENATE(A175,B175,C175)</f>
        <v>Com ABAP1BP3_45</v>
      </c>
      <c r="E175" s="6">
        <v>23372154</v>
      </c>
      <c r="F175" s="8">
        <f>AVERAGE(E173:E175)</f>
        <v>22772928</v>
      </c>
      <c r="G175" s="30">
        <f>STDEV(E173:E175)/F175*100</f>
        <v>3.7212322285767567</v>
      </c>
      <c r="H175" s="8">
        <f>F175-$F$148</f>
        <v>18644302.666666668</v>
      </c>
    </row>
    <row r="176" spans="1:9" ht="12.75">
      <c r="A176" s="13" t="s">
        <v>37</v>
      </c>
      <c r="B176" s="14" t="s">
        <v>31</v>
      </c>
      <c r="C176" s="1">
        <v>5</v>
      </c>
      <c r="D176" s="1"/>
      <c r="E176" s="6">
        <v>50912016</v>
      </c>
    </row>
    <row r="177" spans="1:9" ht="12.75">
      <c r="A177" s="13" t="s">
        <v>37</v>
      </c>
      <c r="B177" s="14" t="s">
        <v>31</v>
      </c>
      <c r="C177" s="1">
        <v>5</v>
      </c>
      <c r="D177" s="1"/>
      <c r="E177" s="6">
        <v>48884700</v>
      </c>
    </row>
    <row r="178" spans="1:9" ht="12.75">
      <c r="A178" s="13" t="s">
        <v>37</v>
      </c>
      <c r="B178" s="14" t="s">
        <v>31</v>
      </c>
      <c r="C178" s="1">
        <v>5</v>
      </c>
      <c r="D178" s="1" t="str">
        <f>CONCATENATE(A178,B178,C178)</f>
        <v>Com ABAP1BP3_55</v>
      </c>
      <c r="E178" s="6">
        <v>48943888</v>
      </c>
      <c r="F178" s="8">
        <f>AVERAGE(E176:E178)</f>
        <v>49580201.333333336</v>
      </c>
      <c r="G178" s="8">
        <f>STDEV(E176:E178)/F178*100</f>
        <v>2.3270678779623415</v>
      </c>
      <c r="H178" s="8">
        <f>F178-$F$148</f>
        <v>45451576</v>
      </c>
    </row>
    <row r="179" spans="1:9" ht="12.75">
      <c r="A179" s="13" t="s">
        <v>37</v>
      </c>
      <c r="B179" s="14" t="s">
        <v>32</v>
      </c>
      <c r="C179" s="1">
        <v>5</v>
      </c>
      <c r="D179" s="1"/>
      <c r="E179" s="7">
        <v>42238468</v>
      </c>
    </row>
    <row r="180" spans="1:9" ht="12.75">
      <c r="A180" s="13" t="s">
        <v>37</v>
      </c>
      <c r="B180" s="14" t="s">
        <v>32</v>
      </c>
      <c r="C180" s="1">
        <v>5</v>
      </c>
      <c r="D180" s="1"/>
      <c r="E180" s="7">
        <v>37598784</v>
      </c>
    </row>
    <row r="181" spans="1:9" ht="12.75">
      <c r="A181" s="13" t="s">
        <v>37</v>
      </c>
      <c r="B181" s="14" t="s">
        <v>32</v>
      </c>
      <c r="C181" s="1">
        <v>5</v>
      </c>
      <c r="D181" s="1" t="str">
        <f>CONCATENATE(A181,B181,C181)</f>
        <v>Com ABAP10BP3_15</v>
      </c>
      <c r="E181" s="7">
        <v>39932396</v>
      </c>
      <c r="F181" s="8">
        <f>AVERAGE(E179:E181)</f>
        <v>39923216</v>
      </c>
      <c r="G181" s="8">
        <f>STDEV(E179:E181)/F181*100</f>
        <v>5.8107934553772544</v>
      </c>
      <c r="H181" s="8">
        <f>F181-$F$148</f>
        <v>35794590.666666664</v>
      </c>
    </row>
    <row r="182" spans="1:9" ht="12.75">
      <c r="A182" s="13" t="s">
        <v>37</v>
      </c>
      <c r="B182" s="14" t="s">
        <v>33</v>
      </c>
      <c r="C182" s="1">
        <v>5</v>
      </c>
      <c r="D182" s="1"/>
      <c r="E182" s="7">
        <v>53742444</v>
      </c>
    </row>
    <row r="183" spans="1:9" ht="12.75">
      <c r="A183" s="13" t="s">
        <v>37</v>
      </c>
      <c r="B183" s="15" t="s">
        <v>33</v>
      </c>
      <c r="C183" s="1">
        <v>5</v>
      </c>
      <c r="D183" s="1"/>
      <c r="I183" s="7">
        <v>45275060</v>
      </c>
    </row>
    <row r="184" spans="1:9" ht="12.75">
      <c r="A184" s="13" t="s">
        <v>37</v>
      </c>
      <c r="B184" s="15" t="s">
        <v>33</v>
      </c>
      <c r="C184" s="1">
        <v>5</v>
      </c>
      <c r="D184" s="1" t="str">
        <f>CONCATENATE(A184,B184,C184)</f>
        <v>Com ABAP10BP3_25</v>
      </c>
      <c r="E184" s="7">
        <v>57166572</v>
      </c>
      <c r="F184" s="8">
        <f>AVERAGE(E182:E184)</f>
        <v>55454508</v>
      </c>
      <c r="G184" s="30">
        <f>STDEV(E182:E184)/F184*100</f>
        <v>4.3661448199138846</v>
      </c>
      <c r="H184" s="8">
        <f>F184-$F$148</f>
        <v>51325882.666666664</v>
      </c>
    </row>
    <row r="185" spans="1:9" ht="12.75">
      <c r="A185" s="13" t="s">
        <v>37</v>
      </c>
      <c r="B185" s="15" t="s">
        <v>34</v>
      </c>
      <c r="C185" s="1">
        <v>5</v>
      </c>
      <c r="D185" s="1"/>
      <c r="E185" s="7">
        <v>29853510</v>
      </c>
    </row>
    <row r="186" spans="1:9" ht="12.75">
      <c r="A186" s="13" t="s">
        <v>37</v>
      </c>
      <c r="B186" s="15" t="s">
        <v>34</v>
      </c>
      <c r="C186" s="1">
        <v>5</v>
      </c>
      <c r="D186" s="1"/>
      <c r="E186" s="7">
        <v>26902698</v>
      </c>
    </row>
    <row r="187" spans="1:9" ht="12.75">
      <c r="A187" s="13" t="s">
        <v>37</v>
      </c>
      <c r="B187" s="15" t="s">
        <v>34</v>
      </c>
      <c r="C187" s="1">
        <v>5</v>
      </c>
      <c r="D187" s="1" t="str">
        <f>CONCATENATE(A187,B187,C187)</f>
        <v>Com ABAP10BP3_35</v>
      </c>
      <c r="E187" s="7">
        <v>29038244</v>
      </c>
      <c r="F187" s="8">
        <f>AVERAGE(E185:E187)</f>
        <v>28598150.666666668</v>
      </c>
      <c r="G187" s="8">
        <f>STDEV(E185:E187)/F187*100</f>
        <v>5.328451991719545</v>
      </c>
      <c r="H187" s="8">
        <f>F187-$F$148</f>
        <v>24469525.333333336</v>
      </c>
    </row>
    <row r="188" spans="1:9" ht="12.75">
      <c r="A188" s="13" t="s">
        <v>37</v>
      </c>
      <c r="B188" s="15" t="s">
        <v>35</v>
      </c>
      <c r="C188" s="1">
        <v>5</v>
      </c>
      <c r="D188" s="1"/>
      <c r="E188" s="7">
        <v>41313468</v>
      </c>
    </row>
    <row r="189" spans="1:9" ht="12.75">
      <c r="A189" s="13" t="s">
        <v>37</v>
      </c>
      <c r="B189" s="15" t="s">
        <v>35</v>
      </c>
      <c r="C189" s="1">
        <v>5</v>
      </c>
      <c r="D189" s="1"/>
      <c r="E189" s="7">
        <v>36728124</v>
      </c>
    </row>
    <row r="190" spans="1:9" ht="12.75">
      <c r="A190" s="13" t="s">
        <v>37</v>
      </c>
      <c r="B190" s="15" t="s">
        <v>35</v>
      </c>
      <c r="C190" s="1">
        <v>5</v>
      </c>
      <c r="D190" s="1" t="str">
        <f>CONCATENATE(A190,B190,C190)</f>
        <v>Com ABAP10BP3_45</v>
      </c>
      <c r="F190" s="8">
        <f>AVERAGE(E188:E190)</f>
        <v>39020796</v>
      </c>
      <c r="G190" s="30">
        <f>STDEV(E188:E190)/F190*100</f>
        <v>8.3092303818534319</v>
      </c>
      <c r="H190" s="8">
        <f>F190-$F$148</f>
        <v>34892170.666666664</v>
      </c>
      <c r="I190" s="7">
        <v>47947056</v>
      </c>
    </row>
    <row r="191" spans="1:9" ht="12.75">
      <c r="A191" s="13" t="s">
        <v>37</v>
      </c>
      <c r="B191" s="15" t="s">
        <v>36</v>
      </c>
      <c r="C191" s="1">
        <v>5</v>
      </c>
      <c r="D191" s="1"/>
      <c r="E191" s="7">
        <v>45919296</v>
      </c>
    </row>
    <row r="192" spans="1:9" ht="12.75">
      <c r="A192" s="13" t="s">
        <v>37</v>
      </c>
      <c r="B192" s="15" t="s">
        <v>36</v>
      </c>
      <c r="C192" s="1">
        <v>5</v>
      </c>
      <c r="D192" s="1"/>
      <c r="E192" s="7">
        <v>45310396</v>
      </c>
    </row>
    <row r="193" spans="1:9" ht="12.75">
      <c r="A193" s="13" t="s">
        <v>37</v>
      </c>
      <c r="B193" s="15" t="s">
        <v>36</v>
      </c>
      <c r="C193" s="1">
        <v>5</v>
      </c>
      <c r="D193" s="1" t="str">
        <f>CONCATENATE(A193,B193,C193)</f>
        <v>Com ABAP10BP3_55</v>
      </c>
      <c r="E193" s="7">
        <v>48656084</v>
      </c>
      <c r="F193" s="8">
        <f>AVERAGE(E191:E193)</f>
        <v>46628592</v>
      </c>
      <c r="G193" s="8">
        <f>STDEV(E191:E193)/F193*100</f>
        <v>3.8218150477900386</v>
      </c>
      <c r="H193" s="8">
        <f>F193-$F$148</f>
        <v>42499966.666666664</v>
      </c>
    </row>
    <row r="194" spans="1:9" ht="12.75">
      <c r="A194" s="11" t="s">
        <v>19</v>
      </c>
      <c r="B194" s="1" t="s">
        <v>20</v>
      </c>
      <c r="C194" s="1">
        <v>10</v>
      </c>
      <c r="D194" s="1"/>
      <c r="E194" s="4">
        <v>5699586</v>
      </c>
    </row>
    <row r="195" spans="1:9" ht="12.75">
      <c r="A195" s="11" t="s">
        <v>19</v>
      </c>
      <c r="B195" s="1" t="s">
        <v>20</v>
      </c>
      <c r="C195" s="1">
        <v>10</v>
      </c>
      <c r="D195" s="1"/>
      <c r="E195" s="4">
        <v>5558223</v>
      </c>
    </row>
    <row r="196" spans="1:9" ht="12.75">
      <c r="A196" s="11" t="s">
        <v>19</v>
      </c>
      <c r="B196" s="1" t="s">
        <v>20</v>
      </c>
      <c r="C196" s="1">
        <v>10</v>
      </c>
      <c r="D196" s="1" t="str">
        <f>CONCATENATE(A196,B196,C196)</f>
        <v>Sem ABAPbranco10</v>
      </c>
      <c r="F196" s="8">
        <f>AVERAGE(E194:E196)</f>
        <v>5628904.5</v>
      </c>
      <c r="G196" s="30">
        <f>STDEV(E194:E196)/F196*100</f>
        <v>1.7758115439491633</v>
      </c>
      <c r="H196" s="1" t="s">
        <v>21</v>
      </c>
      <c r="I196" s="4">
        <v>8156939</v>
      </c>
    </row>
    <row r="197" spans="1:9" ht="12.75">
      <c r="A197" s="11" t="s">
        <v>19</v>
      </c>
      <c r="B197" s="1" t="s">
        <v>22</v>
      </c>
      <c r="C197" s="1">
        <v>10</v>
      </c>
      <c r="D197" s="1"/>
      <c r="E197" s="5">
        <v>53893116</v>
      </c>
    </row>
    <row r="198" spans="1:9" ht="12.75">
      <c r="A198" s="11" t="s">
        <v>19</v>
      </c>
      <c r="B198" s="1" t="s">
        <v>22</v>
      </c>
      <c r="C198" s="1">
        <v>10</v>
      </c>
      <c r="D198" s="1"/>
      <c r="E198" s="5">
        <v>55766172</v>
      </c>
    </row>
    <row r="199" spans="1:9" ht="12.75">
      <c r="A199" s="11" t="s">
        <v>19</v>
      </c>
      <c r="B199" s="1" t="s">
        <v>22</v>
      </c>
      <c r="C199" s="1">
        <v>10</v>
      </c>
      <c r="D199" s="1" t="str">
        <f>CONCATENATE(A199,B199,C199)</f>
        <v>Sem ABAPC110</v>
      </c>
      <c r="F199" s="8">
        <f>AVERAGE(E197:E199)</f>
        <v>54829644</v>
      </c>
      <c r="G199" s="30">
        <f>STDEV(E197:E199)/F199*100</f>
        <v>2.4155739532836473</v>
      </c>
      <c r="H199" s="8">
        <f>F199-$F$196</f>
        <v>49200739.5</v>
      </c>
      <c r="I199" s="5">
        <v>39674384</v>
      </c>
    </row>
    <row r="200" spans="1:9" ht="12.75">
      <c r="A200" s="11" t="s">
        <v>19</v>
      </c>
      <c r="B200" s="1" t="s">
        <v>23</v>
      </c>
      <c r="C200" s="1">
        <v>10</v>
      </c>
      <c r="D200" s="1"/>
      <c r="E200" s="5">
        <v>51905196</v>
      </c>
    </row>
    <row r="201" spans="1:9" ht="12.75">
      <c r="A201" s="11" t="s">
        <v>19</v>
      </c>
      <c r="B201" s="1" t="s">
        <v>23</v>
      </c>
      <c r="C201" s="1">
        <v>10</v>
      </c>
      <c r="D201" s="1"/>
      <c r="E201" s="5">
        <v>49238260</v>
      </c>
    </row>
    <row r="202" spans="1:9" ht="12.75">
      <c r="A202" s="11" t="s">
        <v>19</v>
      </c>
      <c r="B202" s="1" t="s">
        <v>23</v>
      </c>
      <c r="C202" s="1">
        <v>10</v>
      </c>
      <c r="D202" s="1" t="str">
        <f>CONCATENATE(A202,B202,C202)</f>
        <v>Sem ABAPC210</v>
      </c>
      <c r="E202" s="5">
        <v>56940920</v>
      </c>
      <c r="F202" s="8">
        <f>AVERAGE(E200:E202)</f>
        <v>52694792</v>
      </c>
      <c r="G202" s="8">
        <f>STDEV(E200:E202)/F202*100</f>
        <v>7.4230576633551344</v>
      </c>
      <c r="H202" s="8">
        <f>F202-$F$196</f>
        <v>47065887.5</v>
      </c>
    </row>
    <row r="203" spans="1:9" ht="12.75">
      <c r="A203" s="11" t="s">
        <v>19</v>
      </c>
      <c r="B203" s="1" t="s">
        <v>24</v>
      </c>
      <c r="C203" s="1">
        <v>10</v>
      </c>
      <c r="D203" s="1"/>
      <c r="E203" s="5">
        <v>104063224</v>
      </c>
    </row>
    <row r="204" spans="1:9" ht="12.75">
      <c r="A204" s="11" t="s">
        <v>19</v>
      </c>
      <c r="B204" s="1" t="s">
        <v>24</v>
      </c>
      <c r="C204" s="1">
        <v>10</v>
      </c>
      <c r="D204" s="1"/>
      <c r="E204" s="5">
        <v>89537024</v>
      </c>
    </row>
    <row r="205" spans="1:9" ht="12.75">
      <c r="A205" s="11" t="s">
        <v>19</v>
      </c>
      <c r="B205" s="1" t="s">
        <v>24</v>
      </c>
      <c r="C205" s="1">
        <v>10</v>
      </c>
      <c r="D205" s="1" t="str">
        <f>CONCATENATE(A205,B205,C205)</f>
        <v>Sem ABAPC310</v>
      </c>
      <c r="E205" s="5">
        <v>89509160</v>
      </c>
      <c r="F205" s="8">
        <f>AVERAGE(E203:E205)</f>
        <v>94369802.666666672</v>
      </c>
      <c r="G205" s="8">
        <f>STDEV(E203:E205)/F205*100</f>
        <v>8.8956005500319115</v>
      </c>
      <c r="H205" s="8">
        <f>F205-$F$196</f>
        <v>88740898.166666672</v>
      </c>
    </row>
    <row r="206" spans="1:9" ht="12.75">
      <c r="A206" s="11" t="s">
        <v>19</v>
      </c>
      <c r="B206" s="1" t="s">
        <v>25</v>
      </c>
      <c r="C206" s="1">
        <v>10</v>
      </c>
      <c r="D206" s="1"/>
      <c r="E206" s="5">
        <v>39156860</v>
      </c>
    </row>
    <row r="207" spans="1:9" ht="12.75">
      <c r="A207" s="11" t="s">
        <v>19</v>
      </c>
      <c r="B207" s="1" t="s">
        <v>25</v>
      </c>
      <c r="C207" s="1">
        <v>10</v>
      </c>
      <c r="D207" s="1"/>
      <c r="E207" s="5">
        <v>31978214</v>
      </c>
    </row>
    <row r="208" spans="1:9" ht="12.75">
      <c r="A208" s="11" t="s">
        <v>19</v>
      </c>
      <c r="B208" s="1" t="s">
        <v>25</v>
      </c>
      <c r="C208" s="1">
        <v>10</v>
      </c>
      <c r="D208" s="1" t="str">
        <f>CONCATENATE(A208,B208,C208)</f>
        <v>Sem ABAPC410</v>
      </c>
      <c r="E208" s="5">
        <v>38023260</v>
      </c>
      <c r="F208" s="8">
        <f>AVERAGE(E206:E208)</f>
        <v>36386111.333333336</v>
      </c>
      <c r="G208" s="8">
        <f>STDEV(E206:E208)/F208*100</f>
        <v>10.606247099437567</v>
      </c>
      <c r="H208" s="8">
        <f>F208-$F$196</f>
        <v>30757206.833333336</v>
      </c>
    </row>
    <row r="209" spans="1:8" ht="12.75">
      <c r="A209" s="11" t="s">
        <v>19</v>
      </c>
      <c r="B209" s="1" t="s">
        <v>26</v>
      </c>
      <c r="C209" s="1">
        <v>10</v>
      </c>
      <c r="D209" s="1"/>
      <c r="E209" s="5">
        <v>96943432</v>
      </c>
    </row>
    <row r="210" spans="1:8" ht="12.75">
      <c r="A210" s="11" t="s">
        <v>19</v>
      </c>
      <c r="B210" s="1" t="s">
        <v>26</v>
      </c>
      <c r="C210" s="1">
        <v>10</v>
      </c>
      <c r="D210" s="1"/>
      <c r="E210" s="5">
        <v>102030048</v>
      </c>
    </row>
    <row r="211" spans="1:8" ht="12.75">
      <c r="A211" s="11" t="s">
        <v>19</v>
      </c>
      <c r="B211" s="1" t="s">
        <v>26</v>
      </c>
      <c r="C211" s="1">
        <v>10</v>
      </c>
      <c r="D211" s="1" t="str">
        <f>CONCATENATE(A211,B211,C211)</f>
        <v>Sem ABAPC510</v>
      </c>
      <c r="E211" s="5">
        <v>101814192</v>
      </c>
      <c r="F211" s="8">
        <f>AVERAGE(E209:E211)</f>
        <v>100262557.33333333</v>
      </c>
      <c r="G211" s="8">
        <f>STDEV(E209:E211)/F211*100</f>
        <v>2.8689397394811489</v>
      </c>
      <c r="H211" s="8">
        <f>F211-$F$196</f>
        <v>94633652.833333328</v>
      </c>
    </row>
    <row r="212" spans="1:8" ht="12.75">
      <c r="A212" s="11" t="s">
        <v>19</v>
      </c>
      <c r="B212" s="1" t="s">
        <v>27</v>
      </c>
      <c r="C212" s="1">
        <v>10</v>
      </c>
      <c r="D212" s="1"/>
      <c r="E212" s="6">
        <v>45902120</v>
      </c>
    </row>
    <row r="213" spans="1:8" ht="12.75">
      <c r="A213" s="11" t="s">
        <v>19</v>
      </c>
      <c r="B213" s="1" t="s">
        <v>27</v>
      </c>
      <c r="C213" s="1">
        <v>10</v>
      </c>
      <c r="D213" s="1"/>
      <c r="E213" s="6">
        <v>66559220</v>
      </c>
    </row>
    <row r="214" spans="1:8" ht="12.75">
      <c r="A214" s="11" t="s">
        <v>19</v>
      </c>
      <c r="B214" s="1" t="s">
        <v>27</v>
      </c>
      <c r="C214" s="1">
        <v>10</v>
      </c>
      <c r="D214" s="1" t="str">
        <f>CONCATENATE(A214,B214,C214)</f>
        <v>Sem ABAP1BP3_110</v>
      </c>
      <c r="E214" s="6">
        <v>53940636</v>
      </c>
      <c r="F214" s="8">
        <f>AVERAGE(E212:E214)</f>
        <v>55467325.333333336</v>
      </c>
      <c r="G214" s="30">
        <f>STDEV(E212:E214)/F214*100</f>
        <v>18.772908231441818</v>
      </c>
      <c r="H214" s="8">
        <f>F214-$F$196</f>
        <v>49838420.833333336</v>
      </c>
    </row>
    <row r="215" spans="1:8" ht="12.75">
      <c r="A215" s="11" t="s">
        <v>19</v>
      </c>
      <c r="B215" s="1" t="s">
        <v>28</v>
      </c>
      <c r="C215" s="1">
        <v>10</v>
      </c>
      <c r="D215" s="1"/>
      <c r="E215" s="6">
        <v>70971584</v>
      </c>
    </row>
    <row r="216" spans="1:8" ht="12.75">
      <c r="A216" s="11" t="s">
        <v>19</v>
      </c>
      <c r="B216" s="1" t="s">
        <v>28</v>
      </c>
      <c r="C216" s="1">
        <v>10</v>
      </c>
      <c r="D216" s="1"/>
      <c r="E216" s="6">
        <v>69419160</v>
      </c>
    </row>
    <row r="217" spans="1:8" ht="12.75">
      <c r="A217" s="11" t="s">
        <v>19</v>
      </c>
      <c r="B217" s="1" t="s">
        <v>28</v>
      </c>
      <c r="C217" s="1">
        <v>10</v>
      </c>
      <c r="D217" s="1" t="str">
        <f>CONCATENATE(A217,B217,C217)</f>
        <v>Sem ABAP1BP3_210</v>
      </c>
      <c r="E217" s="6">
        <v>74140392</v>
      </c>
      <c r="F217" s="8">
        <f>AVERAGE(E215:E217)</f>
        <v>71510378.666666672</v>
      </c>
      <c r="G217" s="8">
        <f>STDEV(E215:E217)/F217*100</f>
        <v>3.3649524369299737</v>
      </c>
      <c r="H217" s="8">
        <f>F217-$F$196</f>
        <v>65881474.166666672</v>
      </c>
    </row>
    <row r="218" spans="1:8" ht="12.75">
      <c r="A218" s="11" t="s">
        <v>19</v>
      </c>
      <c r="B218" s="1" t="s">
        <v>29</v>
      </c>
      <c r="C218" s="1">
        <v>10</v>
      </c>
      <c r="D218" s="1"/>
      <c r="E218" s="6">
        <v>62581380</v>
      </c>
    </row>
    <row r="219" spans="1:8" ht="12.75">
      <c r="A219" s="11" t="s">
        <v>19</v>
      </c>
      <c r="B219" s="1" t="s">
        <v>29</v>
      </c>
      <c r="C219" s="1">
        <v>10</v>
      </c>
      <c r="D219" s="1"/>
      <c r="E219" s="6">
        <v>63706904</v>
      </c>
    </row>
    <row r="220" spans="1:8" ht="12.75">
      <c r="A220" s="11" t="s">
        <v>19</v>
      </c>
      <c r="B220" s="1" t="s">
        <v>29</v>
      </c>
      <c r="C220" s="1">
        <v>10</v>
      </c>
      <c r="D220" s="1" t="str">
        <f>CONCATENATE(A220,B220,C220)</f>
        <v>Sem ABAP1BP3_310</v>
      </c>
      <c r="E220" s="6">
        <v>61027084</v>
      </c>
      <c r="F220" s="8">
        <f>AVERAGE(E218:E220)</f>
        <v>62438456</v>
      </c>
      <c r="G220" s="8">
        <f>STDEV(E218:E220)/F220*100</f>
        <v>2.1551058632499256</v>
      </c>
      <c r="H220" s="8">
        <f>F220-$F$196</f>
        <v>56809551.5</v>
      </c>
    </row>
    <row r="221" spans="1:8" ht="12.75">
      <c r="A221" s="11" t="s">
        <v>19</v>
      </c>
      <c r="B221" s="1" t="s">
        <v>30</v>
      </c>
      <c r="C221" s="1">
        <v>10</v>
      </c>
      <c r="D221" s="1"/>
      <c r="E221" s="6">
        <v>48633840</v>
      </c>
    </row>
    <row r="222" spans="1:8" ht="12.75">
      <c r="A222" s="11" t="s">
        <v>19</v>
      </c>
      <c r="B222" s="1" t="s">
        <v>30</v>
      </c>
      <c r="C222" s="1">
        <v>10</v>
      </c>
      <c r="D222" s="1"/>
      <c r="E222" s="6">
        <v>56828344</v>
      </c>
    </row>
    <row r="223" spans="1:8" ht="12.75">
      <c r="A223" s="11" t="s">
        <v>19</v>
      </c>
      <c r="B223" s="1" t="s">
        <v>30</v>
      </c>
      <c r="C223" s="1">
        <v>10</v>
      </c>
      <c r="D223" s="1" t="str">
        <f>CONCATENATE(A223,B223,C223)</f>
        <v>Sem ABAP1BP3_410</v>
      </c>
      <c r="E223" s="6">
        <v>49715128</v>
      </c>
      <c r="F223" s="8">
        <f>AVERAGE(E221:E223)</f>
        <v>51725770.666666664</v>
      </c>
      <c r="G223" s="8">
        <f>STDEV(E221:E223)/F223*100</f>
        <v>8.6067508981955765</v>
      </c>
      <c r="H223" s="8">
        <f>F223-$F$196</f>
        <v>46096866.166666664</v>
      </c>
    </row>
    <row r="224" spans="1:8" ht="12.75">
      <c r="A224" s="11" t="s">
        <v>19</v>
      </c>
      <c r="B224" s="1" t="s">
        <v>31</v>
      </c>
      <c r="C224" s="1">
        <v>10</v>
      </c>
      <c r="D224" s="1"/>
      <c r="E224" s="6">
        <v>76706832</v>
      </c>
    </row>
    <row r="225" spans="1:9" ht="12.75">
      <c r="A225" s="11" t="s">
        <v>19</v>
      </c>
      <c r="B225" s="1" t="s">
        <v>31</v>
      </c>
      <c r="C225" s="1">
        <v>10</v>
      </c>
      <c r="D225" s="1"/>
      <c r="E225" s="6">
        <v>80174360</v>
      </c>
    </row>
    <row r="226" spans="1:9" ht="12.75">
      <c r="A226" s="11" t="s">
        <v>19</v>
      </c>
      <c r="B226" s="1" t="s">
        <v>31</v>
      </c>
      <c r="C226" s="1">
        <v>10</v>
      </c>
      <c r="D226" s="1" t="str">
        <f>CONCATENATE(A226,B226,C226)</f>
        <v>Sem ABAP1BP3_510</v>
      </c>
      <c r="E226" s="6">
        <v>69928288</v>
      </c>
      <c r="F226" s="8">
        <f>AVERAGE(E224:E226)</f>
        <v>75603160</v>
      </c>
      <c r="G226" s="8">
        <f>STDEV(E224:E226)/F226*100</f>
        <v>6.8931459377445217</v>
      </c>
      <c r="H226" s="8">
        <f>F226-$F$196</f>
        <v>69974255.5</v>
      </c>
    </row>
    <row r="227" spans="1:9" ht="12.75">
      <c r="A227" s="11" t="s">
        <v>19</v>
      </c>
      <c r="B227" s="1" t="s">
        <v>32</v>
      </c>
      <c r="C227" s="1">
        <v>10</v>
      </c>
      <c r="D227" s="1"/>
      <c r="E227" s="7">
        <v>55040036</v>
      </c>
    </row>
    <row r="228" spans="1:9" ht="12.75">
      <c r="A228" s="11" t="s">
        <v>19</v>
      </c>
      <c r="B228" s="1" t="s">
        <v>32</v>
      </c>
      <c r="C228" s="1">
        <v>10</v>
      </c>
      <c r="D228" s="1"/>
      <c r="E228" s="7">
        <v>63200704</v>
      </c>
    </row>
    <row r="229" spans="1:9" ht="12.75">
      <c r="A229" s="11" t="s">
        <v>19</v>
      </c>
      <c r="B229" s="1" t="s">
        <v>32</v>
      </c>
      <c r="C229" s="1">
        <v>10</v>
      </c>
      <c r="D229" s="1" t="str">
        <f>CONCATENATE(A229,B229,C229)</f>
        <v>Sem ABAP10BP3_110</v>
      </c>
      <c r="E229" s="7">
        <v>61675640</v>
      </c>
      <c r="F229" s="8">
        <f>AVERAGE(E227:E229)</f>
        <v>59972126.666666664</v>
      </c>
      <c r="G229" s="8">
        <f>STDEV(E227:E229)/F229*100</f>
        <v>7.2347727203578236</v>
      </c>
      <c r="H229" s="8">
        <f>F229-$F$196</f>
        <v>54343222.166666664</v>
      </c>
    </row>
    <row r="230" spans="1:9" ht="12.75">
      <c r="A230" s="11" t="s">
        <v>19</v>
      </c>
      <c r="B230" s="1" t="s">
        <v>33</v>
      </c>
      <c r="C230" s="1">
        <v>10</v>
      </c>
      <c r="D230" s="1"/>
      <c r="E230" s="7">
        <v>85132280</v>
      </c>
    </row>
    <row r="231" spans="1:9" ht="12.75">
      <c r="A231" s="11" t="s">
        <v>19</v>
      </c>
      <c r="B231" s="12" t="s">
        <v>33</v>
      </c>
      <c r="C231" s="1">
        <v>10</v>
      </c>
      <c r="D231" s="1"/>
      <c r="E231" s="7">
        <v>81496928</v>
      </c>
    </row>
    <row r="232" spans="1:9" ht="12.75">
      <c r="A232" s="11" t="s">
        <v>19</v>
      </c>
      <c r="B232" s="12" t="s">
        <v>33</v>
      </c>
      <c r="C232" s="1">
        <v>10</v>
      </c>
      <c r="D232" s="1" t="str">
        <f>CONCATENATE(A232,B232,C232)</f>
        <v>Sem ABAP10BP3_210</v>
      </c>
      <c r="E232" s="7">
        <v>89869040</v>
      </c>
      <c r="F232" s="8">
        <f>AVERAGE(E230:E232)</f>
        <v>85499416</v>
      </c>
      <c r="G232" s="8">
        <f>STDEV(E230:E232)/F232*100</f>
        <v>4.9101077385338252</v>
      </c>
      <c r="H232" s="8">
        <f>F232-$F$196</f>
        <v>79870511.5</v>
      </c>
    </row>
    <row r="233" spans="1:9" ht="12.75">
      <c r="A233" s="11" t="s">
        <v>19</v>
      </c>
      <c r="B233" s="12" t="s">
        <v>34</v>
      </c>
      <c r="C233" s="1">
        <v>10</v>
      </c>
      <c r="D233" s="1"/>
      <c r="I233" s="7">
        <v>39442456</v>
      </c>
    </row>
    <row r="234" spans="1:9" ht="12.75">
      <c r="A234" s="11" t="s">
        <v>19</v>
      </c>
      <c r="B234" s="12" t="s">
        <v>34</v>
      </c>
      <c r="C234" s="1">
        <v>10</v>
      </c>
      <c r="D234" s="1"/>
      <c r="E234" s="7">
        <v>50397676</v>
      </c>
    </row>
    <row r="235" spans="1:9" ht="12.75">
      <c r="A235" s="11" t="s">
        <v>19</v>
      </c>
      <c r="B235" s="12" t="s">
        <v>34</v>
      </c>
      <c r="C235" s="1">
        <v>10</v>
      </c>
      <c r="D235" s="1" t="str">
        <f>CONCATENATE(A235,B235,C235)</f>
        <v>Sem ABAP10BP3_310</v>
      </c>
      <c r="E235" s="7">
        <v>45320028</v>
      </c>
      <c r="F235" s="8">
        <f>AVERAGE(E233:E235)</f>
        <v>47858852</v>
      </c>
      <c r="G235" s="30">
        <f>STDEV(E233:E235)/F235*100</f>
        <v>7.5021426198821279</v>
      </c>
      <c r="H235" s="8">
        <f>F235-$F$196</f>
        <v>42229947.5</v>
      </c>
    </row>
    <row r="236" spans="1:9" ht="12.75">
      <c r="A236" s="11" t="s">
        <v>19</v>
      </c>
      <c r="B236" s="12" t="s">
        <v>35</v>
      </c>
      <c r="C236" s="1">
        <v>10</v>
      </c>
      <c r="D236" s="1"/>
      <c r="E236" s="7">
        <v>75293736</v>
      </c>
    </row>
    <row r="237" spans="1:9" ht="12.75">
      <c r="A237" s="11" t="s">
        <v>19</v>
      </c>
      <c r="B237" s="12" t="s">
        <v>35</v>
      </c>
      <c r="C237" s="1">
        <v>10</v>
      </c>
      <c r="D237" s="1"/>
      <c r="E237" s="7">
        <v>75494008</v>
      </c>
    </row>
    <row r="238" spans="1:9" ht="12.75">
      <c r="A238" s="11" t="s">
        <v>19</v>
      </c>
      <c r="B238" s="12" t="s">
        <v>35</v>
      </c>
      <c r="C238" s="1">
        <v>10</v>
      </c>
      <c r="D238" s="1" t="str">
        <f>CONCATENATE(A238,B238,C238)</f>
        <v>Sem ABAP10BP3_410</v>
      </c>
      <c r="E238" s="7">
        <v>73648448</v>
      </c>
      <c r="F238" s="8">
        <f>AVERAGE(E236:E238)</f>
        <v>74812064</v>
      </c>
      <c r="G238" s="8">
        <f>STDEV(E236:E238)/F238*100</f>
        <v>1.3536372833311159</v>
      </c>
      <c r="H238" s="8">
        <f>F238-$F$196</f>
        <v>69183159.5</v>
      </c>
    </row>
    <row r="239" spans="1:9" ht="12.75">
      <c r="A239" s="11" t="s">
        <v>19</v>
      </c>
      <c r="B239" s="12" t="s">
        <v>36</v>
      </c>
      <c r="C239" s="1">
        <v>10</v>
      </c>
      <c r="D239" s="1"/>
      <c r="E239" s="7">
        <v>66334304</v>
      </c>
    </row>
    <row r="240" spans="1:9" ht="12.75">
      <c r="A240" s="11" t="s">
        <v>19</v>
      </c>
      <c r="B240" s="12" t="s">
        <v>36</v>
      </c>
      <c r="C240" s="1">
        <v>10</v>
      </c>
      <c r="D240" s="1"/>
      <c r="E240" s="7">
        <v>77216064</v>
      </c>
    </row>
    <row r="241" spans="1:8" ht="12.75">
      <c r="A241" s="11" t="s">
        <v>19</v>
      </c>
      <c r="B241" s="12" t="s">
        <v>36</v>
      </c>
      <c r="C241" s="1">
        <v>10</v>
      </c>
      <c r="D241" s="1" t="str">
        <f>CONCATENATE(A241,B241,C241)</f>
        <v>Sem ABAP10BP3_510</v>
      </c>
      <c r="E241" s="7">
        <v>78657912</v>
      </c>
      <c r="F241" s="8">
        <f>AVERAGE(E239:E241)</f>
        <v>74069426.666666672</v>
      </c>
      <c r="G241" s="8">
        <f>STDEV(E239:E241)/F241*100</f>
        <v>9.0961873959313042</v>
      </c>
      <c r="H241" s="8">
        <f>F241-$F$196</f>
        <v>68440522.166666672</v>
      </c>
    </row>
    <row r="242" spans="1:8" ht="12.75">
      <c r="A242" s="13" t="s">
        <v>37</v>
      </c>
      <c r="B242" s="14" t="s">
        <v>20</v>
      </c>
      <c r="C242" s="1">
        <v>10</v>
      </c>
      <c r="D242" s="1"/>
      <c r="E242" s="4">
        <v>3971825</v>
      </c>
    </row>
    <row r="243" spans="1:8" ht="12.75">
      <c r="A243" s="13" t="s">
        <v>37</v>
      </c>
      <c r="B243" s="14" t="s">
        <v>20</v>
      </c>
      <c r="C243" s="1">
        <v>10</v>
      </c>
      <c r="D243" s="1"/>
      <c r="E243" s="4">
        <v>4215264</v>
      </c>
    </row>
    <row r="244" spans="1:8" ht="12.75">
      <c r="A244" s="13" t="s">
        <v>37</v>
      </c>
      <c r="B244" s="14" t="s">
        <v>20</v>
      </c>
      <c r="C244" s="1">
        <v>10</v>
      </c>
      <c r="D244" s="1" t="str">
        <f>CONCATENATE(A244,B244,C244)</f>
        <v>Com ABAPbranco10</v>
      </c>
      <c r="E244" s="4">
        <v>4270453</v>
      </c>
      <c r="F244" s="8">
        <f>AVERAGE(E242:E244)</f>
        <v>4152514</v>
      </c>
      <c r="G244" s="8">
        <f>STDEV(E242:E244)/F244*100</f>
        <v>3.8264939463109049</v>
      </c>
      <c r="H244" s="1" t="s">
        <v>21</v>
      </c>
    </row>
    <row r="245" spans="1:8" ht="12.75">
      <c r="A245" s="13" t="s">
        <v>37</v>
      </c>
      <c r="B245" s="14" t="s">
        <v>22</v>
      </c>
      <c r="C245" s="1">
        <v>10</v>
      </c>
      <c r="D245" s="1"/>
      <c r="E245" s="5">
        <v>56043744</v>
      </c>
    </row>
    <row r="246" spans="1:8" ht="12.75">
      <c r="A246" s="13" t="s">
        <v>37</v>
      </c>
      <c r="B246" s="14" t="s">
        <v>22</v>
      </c>
      <c r="C246" s="1">
        <v>10</v>
      </c>
      <c r="D246" s="1"/>
      <c r="E246" s="5">
        <v>61734376</v>
      </c>
    </row>
    <row r="247" spans="1:8" ht="12.75">
      <c r="A247" s="13" t="s">
        <v>37</v>
      </c>
      <c r="B247" s="14" t="s">
        <v>22</v>
      </c>
      <c r="C247" s="1">
        <v>10</v>
      </c>
      <c r="D247" s="1" t="str">
        <f>CONCATENATE(A247,B247,C247)</f>
        <v>Com ABAPC110</v>
      </c>
      <c r="E247" s="5">
        <v>69615872</v>
      </c>
      <c r="F247" s="8">
        <f>AVERAGE(E245:E247)</f>
        <v>62464664</v>
      </c>
      <c r="G247" s="8">
        <f>STDEV(E245:E247)/F247*100</f>
        <v>10.910923557796878</v>
      </c>
      <c r="H247" s="8">
        <f>F247-$F$244</f>
        <v>58312150</v>
      </c>
    </row>
    <row r="248" spans="1:8" ht="12.75">
      <c r="A248" s="13" t="s">
        <v>37</v>
      </c>
      <c r="B248" s="14" t="s">
        <v>23</v>
      </c>
      <c r="C248" s="1">
        <v>10</v>
      </c>
      <c r="D248" s="1"/>
      <c r="E248" s="5">
        <v>62142148</v>
      </c>
    </row>
    <row r="249" spans="1:8" ht="12.75">
      <c r="A249" s="13" t="s">
        <v>37</v>
      </c>
      <c r="B249" s="14" t="s">
        <v>23</v>
      </c>
      <c r="C249" s="1">
        <v>10</v>
      </c>
      <c r="D249" s="1"/>
      <c r="E249" s="5">
        <v>64855604</v>
      </c>
    </row>
    <row r="250" spans="1:8" ht="12.75">
      <c r="A250" s="13" t="s">
        <v>37</v>
      </c>
      <c r="B250" s="14" t="s">
        <v>23</v>
      </c>
      <c r="C250" s="1">
        <v>10</v>
      </c>
      <c r="D250" s="1" t="str">
        <f>CONCATENATE(A250,B250,C250)</f>
        <v>Com ABAPC210</v>
      </c>
      <c r="E250" s="5">
        <v>66310464</v>
      </c>
      <c r="F250" s="8">
        <f>AVERAGE(E248:E250)</f>
        <v>64436072</v>
      </c>
      <c r="G250" s="8">
        <f>STDEV(E248:E250)/F250*100</f>
        <v>3.28323819468338</v>
      </c>
      <c r="H250" s="8">
        <f>F250-$F$244</f>
        <v>60283558</v>
      </c>
    </row>
    <row r="251" spans="1:8" ht="12.75">
      <c r="A251" s="13" t="s">
        <v>37</v>
      </c>
      <c r="B251" s="14" t="s">
        <v>24</v>
      </c>
      <c r="C251" s="1">
        <v>10</v>
      </c>
      <c r="D251" s="1"/>
      <c r="E251" s="5">
        <v>98864992</v>
      </c>
    </row>
    <row r="252" spans="1:8" ht="12.75">
      <c r="A252" s="13" t="s">
        <v>37</v>
      </c>
      <c r="B252" s="14" t="s">
        <v>24</v>
      </c>
      <c r="C252" s="1">
        <v>10</v>
      </c>
      <c r="D252" s="1"/>
      <c r="E252" s="5">
        <v>100183440</v>
      </c>
    </row>
    <row r="253" spans="1:8" ht="12.75">
      <c r="A253" s="13" t="s">
        <v>37</v>
      </c>
      <c r="B253" s="14" t="s">
        <v>24</v>
      </c>
      <c r="C253" s="1">
        <v>10</v>
      </c>
      <c r="D253" s="1" t="str">
        <f>CONCATENATE(A253,B253,C253)</f>
        <v>Com ABAPC310</v>
      </c>
      <c r="E253" s="5">
        <v>108011960</v>
      </c>
      <c r="F253" s="8">
        <f>AVERAGE(E251:E253)</f>
        <v>102353464</v>
      </c>
      <c r="G253" s="8">
        <f>STDEV(E251:E253)/F253*100</f>
        <v>4.8308510183437452</v>
      </c>
      <c r="H253" s="8">
        <f>F253-$F$244</f>
        <v>98200950</v>
      </c>
    </row>
    <row r="254" spans="1:8" ht="12.75">
      <c r="A254" s="13" t="s">
        <v>37</v>
      </c>
      <c r="B254" s="14" t="s">
        <v>25</v>
      </c>
      <c r="C254" s="1">
        <v>10</v>
      </c>
      <c r="D254" s="1"/>
      <c r="E254" s="5">
        <v>49484212</v>
      </c>
    </row>
    <row r="255" spans="1:8" ht="12.75">
      <c r="A255" s="13" t="s">
        <v>37</v>
      </c>
      <c r="B255" s="14" t="s">
        <v>25</v>
      </c>
      <c r="C255" s="1">
        <v>10</v>
      </c>
      <c r="D255" s="1"/>
      <c r="E255" s="5">
        <v>43443688</v>
      </c>
    </row>
    <row r="256" spans="1:8" ht="12.75">
      <c r="A256" s="13" t="s">
        <v>37</v>
      </c>
      <c r="B256" s="14" t="s">
        <v>25</v>
      </c>
      <c r="C256" s="1">
        <v>10</v>
      </c>
      <c r="D256" s="1" t="str">
        <f>CONCATENATE(A256,B256,C256)</f>
        <v>Com ABAPC410</v>
      </c>
      <c r="E256" s="5">
        <v>43454032</v>
      </c>
      <c r="F256" s="8">
        <f>AVERAGE(E254:E256)</f>
        <v>45460644</v>
      </c>
      <c r="G256" s="8">
        <f>STDEV(E254:E256)/F256*100</f>
        <v>7.6649066832540456</v>
      </c>
      <c r="H256" s="8">
        <f>F256-$F$244</f>
        <v>41308130</v>
      </c>
    </row>
    <row r="257" spans="1:9" ht="12.75">
      <c r="A257" s="13" t="s">
        <v>37</v>
      </c>
      <c r="B257" s="14" t="s">
        <v>26</v>
      </c>
      <c r="C257" s="1">
        <v>10</v>
      </c>
      <c r="D257" s="1"/>
      <c r="E257" s="5">
        <v>74687536</v>
      </c>
    </row>
    <row r="258" spans="1:9" ht="12.75">
      <c r="A258" s="13" t="s">
        <v>37</v>
      </c>
      <c r="B258" s="14" t="s">
        <v>26</v>
      </c>
      <c r="C258" s="1">
        <v>10</v>
      </c>
      <c r="D258" s="1"/>
      <c r="E258" s="5">
        <v>81484224</v>
      </c>
    </row>
    <row r="259" spans="1:9" ht="12.75">
      <c r="A259" s="13" t="s">
        <v>37</v>
      </c>
      <c r="B259" s="14" t="s">
        <v>26</v>
      </c>
      <c r="C259" s="1">
        <v>10</v>
      </c>
      <c r="D259" s="1" t="str">
        <f>CONCATENATE(A259,B259,C259)</f>
        <v>Com ABAPC510</v>
      </c>
      <c r="F259" s="8">
        <f>AVERAGE(E257:E259)</f>
        <v>78085880</v>
      </c>
      <c r="G259" s="30">
        <f>STDEV(E257:E259)/F259*100</f>
        <v>6.1547416439556457</v>
      </c>
      <c r="H259" s="8">
        <f>F259-$F$244</f>
        <v>73933366</v>
      </c>
      <c r="I259" s="5">
        <v>109088280</v>
      </c>
    </row>
    <row r="260" spans="1:9" ht="12.75">
      <c r="A260" s="13" t="s">
        <v>37</v>
      </c>
      <c r="B260" s="14" t="s">
        <v>27</v>
      </c>
      <c r="C260" s="1">
        <v>10</v>
      </c>
      <c r="D260" s="1"/>
      <c r="E260" s="6">
        <v>60132500</v>
      </c>
    </row>
    <row r="261" spans="1:9" ht="12.75">
      <c r="A261" s="13" t="s">
        <v>37</v>
      </c>
      <c r="B261" s="14" t="s">
        <v>27</v>
      </c>
      <c r="C261" s="1">
        <v>10</v>
      </c>
      <c r="D261" s="1"/>
      <c r="I261" s="6">
        <v>87249744</v>
      </c>
    </row>
    <row r="262" spans="1:9" ht="12.75">
      <c r="A262" s="13" t="s">
        <v>37</v>
      </c>
      <c r="B262" s="14" t="s">
        <v>27</v>
      </c>
      <c r="C262" s="1">
        <v>10</v>
      </c>
      <c r="D262" s="1" t="str">
        <f>CONCATENATE(A262,B262,C262)</f>
        <v>Com ABAP1BP3_110</v>
      </c>
      <c r="E262" s="6">
        <v>58258160</v>
      </c>
      <c r="F262" s="8">
        <f>AVERAGE(E260:E262)</f>
        <v>59195330</v>
      </c>
      <c r="G262" s="30">
        <f>STDEV(E260:E262)/F262*100</f>
        <v>2.2389579114588827</v>
      </c>
      <c r="H262" s="8">
        <f>F262-$F$244</f>
        <v>55042816</v>
      </c>
    </row>
    <row r="263" spans="1:9" ht="12.75">
      <c r="A263" s="13" t="s">
        <v>37</v>
      </c>
      <c r="B263" s="14" t="s">
        <v>28</v>
      </c>
      <c r="C263" s="1">
        <v>10</v>
      </c>
      <c r="D263" s="1"/>
      <c r="E263" s="6">
        <v>79679096</v>
      </c>
    </row>
    <row r="264" spans="1:9" ht="12.75">
      <c r="A264" s="13" t="s">
        <v>37</v>
      </c>
      <c r="B264" s="14" t="s">
        <v>28</v>
      </c>
      <c r="C264" s="1">
        <v>10</v>
      </c>
      <c r="D264" s="1"/>
      <c r="E264" s="6">
        <v>82413184</v>
      </c>
    </row>
    <row r="265" spans="1:9" ht="12.75">
      <c r="A265" s="13" t="s">
        <v>37</v>
      </c>
      <c r="B265" s="14" t="s">
        <v>28</v>
      </c>
      <c r="C265" s="1">
        <v>10</v>
      </c>
      <c r="D265" s="1" t="str">
        <f>CONCATENATE(A265,B265,C265)</f>
        <v>Com ABAP1BP3_210</v>
      </c>
      <c r="E265" s="6">
        <v>87866520</v>
      </c>
      <c r="F265" s="8">
        <f>AVERAGE(E263:E265)</f>
        <v>83319600</v>
      </c>
      <c r="G265" s="8">
        <f>STDEV(E263:E265)/F265*100</f>
        <v>5.0027766159280693</v>
      </c>
      <c r="H265" s="8">
        <f>F265-$F$244</f>
        <v>79167086</v>
      </c>
    </row>
    <row r="266" spans="1:9" ht="12.75">
      <c r="A266" s="13" t="s">
        <v>37</v>
      </c>
      <c r="B266" s="14" t="s">
        <v>29</v>
      </c>
      <c r="C266" s="1">
        <v>10</v>
      </c>
      <c r="D266" s="1"/>
      <c r="E266" s="6">
        <v>62479328</v>
      </c>
    </row>
    <row r="267" spans="1:9" ht="12.75">
      <c r="A267" s="13" t="s">
        <v>37</v>
      </c>
      <c r="B267" s="14" t="s">
        <v>29</v>
      </c>
      <c r="C267" s="1">
        <v>10</v>
      </c>
      <c r="D267" s="1"/>
      <c r="E267" s="6">
        <v>73671568</v>
      </c>
    </row>
    <row r="268" spans="1:9" ht="12.75">
      <c r="A268" s="13" t="s">
        <v>37</v>
      </c>
      <c r="B268" s="14" t="s">
        <v>29</v>
      </c>
      <c r="C268" s="1">
        <v>10</v>
      </c>
      <c r="D268" s="1" t="str">
        <f>CONCATENATE(A268,B268,C268)</f>
        <v>Com ABAP1BP3_310</v>
      </c>
      <c r="E268" s="6">
        <v>66369824</v>
      </c>
      <c r="F268" s="8">
        <f>AVERAGE(E266:E268)</f>
        <v>67506906.666666672</v>
      </c>
      <c r="G268" s="8">
        <f>STDEV(E266:E268)/F268*100</f>
        <v>8.4170668196772969</v>
      </c>
      <c r="H268" s="8">
        <f>F268-$F$244</f>
        <v>63354392.666666672</v>
      </c>
    </row>
    <row r="269" spans="1:9" ht="12.75">
      <c r="A269" s="13" t="s">
        <v>37</v>
      </c>
      <c r="B269" s="14" t="s">
        <v>30</v>
      </c>
      <c r="C269" s="1">
        <v>10</v>
      </c>
      <c r="D269" s="1"/>
      <c r="I269" s="6">
        <v>59277264</v>
      </c>
    </row>
    <row r="270" spans="1:9" ht="12.75">
      <c r="A270" s="13" t="s">
        <v>37</v>
      </c>
      <c r="B270" s="14" t="s">
        <v>30</v>
      </c>
      <c r="C270" s="1">
        <v>10</v>
      </c>
      <c r="D270" s="1"/>
      <c r="E270" s="6">
        <v>43115556</v>
      </c>
    </row>
    <row r="271" spans="1:9" ht="12.75">
      <c r="A271" s="13" t="s">
        <v>37</v>
      </c>
      <c r="B271" s="14" t="s">
        <v>30</v>
      </c>
      <c r="C271" s="1">
        <v>10</v>
      </c>
      <c r="D271" s="1" t="str">
        <f>CONCATENATE(A271,B271,C271)</f>
        <v>Com ABAP1BP3_410</v>
      </c>
      <c r="E271" s="6">
        <v>43101792</v>
      </c>
      <c r="F271" s="8">
        <f>AVERAGE(E269:E271)</f>
        <v>43108674</v>
      </c>
      <c r="G271" s="30">
        <f>STDEV(E269:E271)/F271*100</f>
        <v>2.2576935992630255E-2</v>
      </c>
      <c r="H271" s="8">
        <f>F271-$F$244</f>
        <v>38956160</v>
      </c>
    </row>
    <row r="272" spans="1:9" ht="12.75">
      <c r="A272" s="13" t="s">
        <v>37</v>
      </c>
      <c r="B272" s="14" t="s">
        <v>31</v>
      </c>
      <c r="C272" s="1">
        <v>10</v>
      </c>
      <c r="D272" s="1"/>
      <c r="E272" s="6">
        <v>83136176</v>
      </c>
    </row>
    <row r="273" spans="1:9" ht="12.75">
      <c r="A273" s="13" t="s">
        <v>37</v>
      </c>
      <c r="B273" s="14" t="s">
        <v>31</v>
      </c>
      <c r="C273" s="1">
        <v>10</v>
      </c>
      <c r="D273" s="1"/>
      <c r="E273" s="6">
        <v>81732032</v>
      </c>
    </row>
    <row r="274" spans="1:9" ht="12.75">
      <c r="A274" s="13" t="s">
        <v>37</v>
      </c>
      <c r="B274" s="14" t="s">
        <v>31</v>
      </c>
      <c r="C274" s="1">
        <v>10</v>
      </c>
      <c r="D274" s="1" t="str">
        <f>CONCATENATE(A274,B274,C274)</f>
        <v>Com ABAP1BP3_510</v>
      </c>
      <c r="E274" s="6">
        <v>81643072</v>
      </c>
      <c r="F274" s="8">
        <f>AVERAGE(E272:E274)</f>
        <v>82170426.666666672</v>
      </c>
      <c r="G274" s="8">
        <f>STDEV(E272:E274)/F274*100</f>
        <v>1.0192783908286471</v>
      </c>
      <c r="H274" s="8">
        <f>F274-$F$244</f>
        <v>78017912.666666672</v>
      </c>
    </row>
    <row r="275" spans="1:9" ht="12.75">
      <c r="A275" s="13" t="s">
        <v>37</v>
      </c>
      <c r="B275" s="14" t="s">
        <v>32</v>
      </c>
      <c r="C275" s="1">
        <v>10</v>
      </c>
      <c r="D275" s="1"/>
      <c r="E275" s="7">
        <v>72851288</v>
      </c>
    </row>
    <row r="276" spans="1:9" ht="12.75">
      <c r="A276" s="13" t="s">
        <v>37</v>
      </c>
      <c r="B276" s="14" t="s">
        <v>32</v>
      </c>
      <c r="C276" s="1">
        <v>10</v>
      </c>
      <c r="D276" s="1"/>
      <c r="E276" s="7">
        <v>65038368</v>
      </c>
    </row>
    <row r="277" spans="1:9" ht="12.75">
      <c r="A277" s="13" t="s">
        <v>37</v>
      </c>
      <c r="B277" s="14" t="s">
        <v>32</v>
      </c>
      <c r="C277" s="1">
        <v>10</v>
      </c>
      <c r="D277" s="1" t="str">
        <f>CONCATENATE(A277,B277,C277)</f>
        <v>Com ABAP10BP3_110</v>
      </c>
      <c r="E277" s="7">
        <v>68120608</v>
      </c>
      <c r="F277" s="8">
        <f>AVERAGE(E275:E277)</f>
        <v>68670088</v>
      </c>
      <c r="G277" s="8">
        <f>STDEV(E275:E277)/F277*100</f>
        <v>5.7307875097549097</v>
      </c>
      <c r="H277" s="8">
        <f>F277-$F$244</f>
        <v>64517574</v>
      </c>
    </row>
    <row r="278" spans="1:9" ht="12.75">
      <c r="A278" s="13" t="s">
        <v>37</v>
      </c>
      <c r="B278" s="14" t="s">
        <v>33</v>
      </c>
      <c r="C278" s="1">
        <v>10</v>
      </c>
      <c r="D278" s="1"/>
      <c r="E278" s="7">
        <v>88110136</v>
      </c>
    </row>
    <row r="279" spans="1:9" ht="12.75">
      <c r="A279" s="13" t="s">
        <v>37</v>
      </c>
      <c r="B279" s="15" t="s">
        <v>33</v>
      </c>
      <c r="C279" s="1">
        <v>10</v>
      </c>
      <c r="D279" s="1"/>
      <c r="E279" s="7">
        <v>77897896</v>
      </c>
    </row>
    <row r="280" spans="1:9" ht="12.75">
      <c r="A280" s="13" t="s">
        <v>37</v>
      </c>
      <c r="B280" s="15" t="s">
        <v>33</v>
      </c>
      <c r="C280" s="1">
        <v>10</v>
      </c>
      <c r="D280" s="1" t="str">
        <f>CONCATENATE(A280,B280,C280)</f>
        <v>Com ABAP10BP3_210</v>
      </c>
      <c r="E280" s="7">
        <v>91638536</v>
      </c>
      <c r="F280" s="8">
        <f>AVERAGE(E278:E280)</f>
        <v>85882189.333333328</v>
      </c>
      <c r="G280" s="8">
        <f>STDEV(E278:E280)/F280*100</f>
        <v>8.3091883303863199</v>
      </c>
      <c r="H280" s="8">
        <f>F280-$F$244</f>
        <v>81729675.333333328</v>
      </c>
    </row>
    <row r="281" spans="1:9" ht="12.75">
      <c r="A281" s="13" t="s">
        <v>37</v>
      </c>
      <c r="B281" s="15" t="s">
        <v>34</v>
      </c>
      <c r="C281" s="1">
        <v>10</v>
      </c>
      <c r="D281" s="1"/>
      <c r="E281" s="7">
        <v>54147112</v>
      </c>
    </row>
    <row r="282" spans="1:9" ht="12.75">
      <c r="A282" s="13" t="s">
        <v>37</v>
      </c>
      <c r="B282" s="15" t="s">
        <v>34</v>
      </c>
      <c r="C282" s="1">
        <v>10</v>
      </c>
      <c r="D282" s="1"/>
      <c r="E282" s="7">
        <v>49580948</v>
      </c>
    </row>
    <row r="283" spans="1:9" ht="12.75">
      <c r="A283" s="13" t="s">
        <v>37</v>
      </c>
      <c r="B283" s="15" t="s">
        <v>34</v>
      </c>
      <c r="C283" s="1">
        <v>10</v>
      </c>
      <c r="D283" s="1" t="str">
        <f>CONCATENATE(A283,B283,C283)</f>
        <v>Com ABAP10BP3_310</v>
      </c>
      <c r="E283" s="7">
        <v>52006036</v>
      </c>
      <c r="F283" s="8">
        <f>AVERAGE(E281:E283)</f>
        <v>51911365.333333336</v>
      </c>
      <c r="G283" s="8">
        <f>STDEV(E281:E283)/F283*100</f>
        <v>4.4008737244212064</v>
      </c>
      <c r="H283" s="8">
        <f>F283-$F$244</f>
        <v>47758851.333333336</v>
      </c>
    </row>
    <row r="284" spans="1:9" ht="12.75">
      <c r="A284" s="13" t="s">
        <v>37</v>
      </c>
      <c r="B284" s="15" t="s">
        <v>35</v>
      </c>
      <c r="C284" s="1">
        <v>10</v>
      </c>
      <c r="D284" s="1"/>
      <c r="E284" s="7">
        <v>70417176</v>
      </c>
    </row>
    <row r="285" spans="1:9" ht="12.75">
      <c r="A285" s="13" t="s">
        <v>37</v>
      </c>
      <c r="B285" s="15" t="s">
        <v>35</v>
      </c>
      <c r="C285" s="1">
        <v>10</v>
      </c>
      <c r="D285" s="1"/>
      <c r="E285" s="7">
        <v>63996068</v>
      </c>
    </row>
    <row r="286" spans="1:9" ht="12.75">
      <c r="A286" s="13" t="s">
        <v>37</v>
      </c>
      <c r="B286" s="15" t="s">
        <v>35</v>
      </c>
      <c r="C286" s="1">
        <v>10</v>
      </c>
      <c r="D286" s="1" t="str">
        <f>CONCATENATE(A286,B286,C286)</f>
        <v>Com ABAP10BP3_410</v>
      </c>
      <c r="F286" s="8">
        <f>AVERAGE(E284:E286)</f>
        <v>67206622</v>
      </c>
      <c r="G286" s="30">
        <f>STDEV(E284:E286)/F286*100</f>
        <v>6.7558952889064852</v>
      </c>
      <c r="H286" s="8">
        <f>F286-$F$244</f>
        <v>63054108</v>
      </c>
      <c r="I286" s="7">
        <v>80136040</v>
      </c>
    </row>
    <row r="287" spans="1:9" ht="12.75">
      <c r="A287" s="13" t="s">
        <v>37</v>
      </c>
      <c r="B287" s="15" t="s">
        <v>36</v>
      </c>
      <c r="C287" s="1">
        <v>10</v>
      </c>
      <c r="D287" s="1"/>
      <c r="E287" s="7">
        <v>73189616</v>
      </c>
    </row>
    <row r="288" spans="1:9" ht="12.75">
      <c r="A288" s="13" t="s">
        <v>37</v>
      </c>
      <c r="B288" s="15" t="s">
        <v>36</v>
      </c>
      <c r="C288" s="1">
        <v>10</v>
      </c>
      <c r="D288" s="1"/>
      <c r="E288" s="7">
        <v>73271648</v>
      </c>
    </row>
    <row r="289" spans="1:9" ht="12.75">
      <c r="A289" s="13" t="s">
        <v>37</v>
      </c>
      <c r="B289" s="15" t="s">
        <v>36</v>
      </c>
      <c r="C289" s="1">
        <v>10</v>
      </c>
      <c r="D289" s="1" t="str">
        <f>CONCATENATE(A289,B289,C289)</f>
        <v>Com ABAP10BP3_510</v>
      </c>
      <c r="E289" s="7">
        <v>78188712</v>
      </c>
      <c r="F289" s="8">
        <f>AVERAGE(E287:E289)</f>
        <v>74883325.333333328</v>
      </c>
      <c r="G289" s="8">
        <f>STDEV(E287:E289)/F289*100</f>
        <v>3.8230709487015777</v>
      </c>
      <c r="H289" s="8">
        <f>F289-$F$244</f>
        <v>70730811.333333328</v>
      </c>
    </row>
    <row r="290" spans="1:9" ht="12.75">
      <c r="A290" s="11" t="s">
        <v>19</v>
      </c>
      <c r="B290" s="1" t="s">
        <v>20</v>
      </c>
      <c r="C290" s="1">
        <v>15</v>
      </c>
      <c r="D290" s="1"/>
      <c r="E290" s="4">
        <v>5792815</v>
      </c>
    </row>
    <row r="291" spans="1:9" ht="12.75">
      <c r="A291" s="11" t="s">
        <v>19</v>
      </c>
      <c r="B291" s="1" t="s">
        <v>20</v>
      </c>
      <c r="C291" s="1">
        <v>15</v>
      </c>
      <c r="D291" s="1"/>
      <c r="E291" s="4">
        <v>5688255</v>
      </c>
    </row>
    <row r="292" spans="1:9" ht="12.75">
      <c r="A292" s="11" t="s">
        <v>19</v>
      </c>
      <c r="B292" s="1" t="s">
        <v>20</v>
      </c>
      <c r="C292" s="1">
        <v>15</v>
      </c>
      <c r="D292" s="1" t="str">
        <f>CONCATENATE(A292,B292,C292)</f>
        <v>Sem ABAPbranco15</v>
      </c>
      <c r="F292" s="8">
        <f>AVERAGE(E290:E292)</f>
        <v>5740535</v>
      </c>
      <c r="G292" s="30">
        <f>STDEV(E290:E292)/F292*100</f>
        <v>1.2879476397385505</v>
      </c>
      <c r="H292" s="1" t="s">
        <v>21</v>
      </c>
      <c r="I292" s="4">
        <v>8350837</v>
      </c>
    </row>
    <row r="293" spans="1:9" ht="12.75">
      <c r="A293" s="11" t="s">
        <v>19</v>
      </c>
      <c r="B293" s="1" t="s">
        <v>22</v>
      </c>
      <c r="C293" s="1">
        <v>15</v>
      </c>
      <c r="D293" s="1"/>
      <c r="E293" s="5">
        <v>74163816</v>
      </c>
    </row>
    <row r="294" spans="1:9" ht="12.75">
      <c r="A294" s="11" t="s">
        <v>19</v>
      </c>
      <c r="B294" s="1" t="s">
        <v>22</v>
      </c>
      <c r="C294" s="1">
        <v>15</v>
      </c>
      <c r="D294" s="1"/>
      <c r="E294" s="5">
        <v>75159320</v>
      </c>
    </row>
    <row r="295" spans="1:9" ht="12.75">
      <c r="A295" s="11" t="s">
        <v>19</v>
      </c>
      <c r="B295" s="1" t="s">
        <v>22</v>
      </c>
      <c r="C295" s="1">
        <v>15</v>
      </c>
      <c r="D295" s="1" t="str">
        <f>CONCATENATE(A295,B295,C295)</f>
        <v>Sem ABAPC115</v>
      </c>
      <c r="F295" s="8">
        <f>AVERAGE(E293:E295)</f>
        <v>74661568</v>
      </c>
      <c r="G295" s="30">
        <f>STDEV(E293:E295)/F295*100</f>
        <v>0.94282459899359838</v>
      </c>
      <c r="H295" s="8">
        <f>F295-$F$292</f>
        <v>68921033</v>
      </c>
      <c r="I295" s="5">
        <v>57933444</v>
      </c>
    </row>
    <row r="296" spans="1:9" ht="12.75">
      <c r="A296" s="11" t="s">
        <v>19</v>
      </c>
      <c r="B296" s="1" t="s">
        <v>23</v>
      </c>
      <c r="C296" s="1">
        <v>15</v>
      </c>
      <c r="D296" s="1"/>
      <c r="E296" s="5">
        <v>68281528</v>
      </c>
    </row>
    <row r="297" spans="1:9" ht="12.75">
      <c r="A297" s="11" t="s">
        <v>19</v>
      </c>
      <c r="B297" s="1" t="s">
        <v>23</v>
      </c>
      <c r="C297" s="1">
        <v>15</v>
      </c>
      <c r="D297" s="1"/>
      <c r="E297" s="5">
        <v>65654056</v>
      </c>
    </row>
    <row r="298" spans="1:9" ht="12.75">
      <c r="A298" s="11" t="s">
        <v>19</v>
      </c>
      <c r="B298" s="1" t="s">
        <v>23</v>
      </c>
      <c r="C298" s="1">
        <v>15</v>
      </c>
      <c r="D298" s="1" t="str">
        <f>CONCATENATE(A298,B298,C298)</f>
        <v>Sem ABAPC215</v>
      </c>
      <c r="E298" s="5">
        <v>73653024</v>
      </c>
      <c r="F298" s="8">
        <f>AVERAGE(E296:E298)</f>
        <v>69196202.666666672</v>
      </c>
      <c r="G298" s="8">
        <f>STDEV(E296:E298)/F298*100</f>
        <v>5.8921926987842443</v>
      </c>
      <c r="H298" s="8">
        <f>F298-$F$292</f>
        <v>63455667.666666672</v>
      </c>
    </row>
    <row r="299" spans="1:9" ht="12.75">
      <c r="A299" s="11" t="s">
        <v>19</v>
      </c>
      <c r="B299" s="1" t="s">
        <v>24</v>
      </c>
      <c r="C299" s="1">
        <v>15</v>
      </c>
      <c r="D299" s="1"/>
      <c r="E299" s="5">
        <v>119088704</v>
      </c>
    </row>
    <row r="300" spans="1:9" ht="12.75">
      <c r="A300" s="11" t="s">
        <v>19</v>
      </c>
      <c r="B300" s="1" t="s">
        <v>24</v>
      </c>
      <c r="C300" s="1">
        <v>15</v>
      </c>
      <c r="D300" s="1"/>
      <c r="E300" s="5">
        <v>104837744</v>
      </c>
    </row>
    <row r="301" spans="1:9" ht="12.75">
      <c r="A301" s="11" t="s">
        <v>19</v>
      </c>
      <c r="B301" s="1" t="s">
        <v>24</v>
      </c>
      <c r="C301" s="1">
        <v>15</v>
      </c>
      <c r="D301" s="1" t="str">
        <f>CONCATENATE(A301,B301,C301)</f>
        <v>Sem ABAPC315</v>
      </c>
      <c r="E301" s="5">
        <v>105206008</v>
      </c>
      <c r="F301" s="8">
        <f>AVERAGE(E299:E301)</f>
        <v>109710818.66666667</v>
      </c>
      <c r="G301" s="8">
        <f>STDEV(E299:E301)/F301*100</f>
        <v>7.4045332101601593</v>
      </c>
      <c r="H301" s="8">
        <f>F301-$F$292</f>
        <v>103970283.66666667</v>
      </c>
    </row>
    <row r="302" spans="1:9" ht="12.75">
      <c r="A302" s="11" t="s">
        <v>19</v>
      </c>
      <c r="B302" s="1" t="s">
        <v>25</v>
      </c>
      <c r="C302" s="1">
        <v>15</v>
      </c>
      <c r="D302" s="1"/>
      <c r="E302" s="5">
        <v>54881528</v>
      </c>
    </row>
    <row r="303" spans="1:9" ht="12.75">
      <c r="A303" s="11" t="s">
        <v>19</v>
      </c>
      <c r="B303" s="1" t="s">
        <v>25</v>
      </c>
      <c r="C303" s="1">
        <v>15</v>
      </c>
      <c r="D303" s="1"/>
      <c r="E303" s="5">
        <v>46762668</v>
      </c>
    </row>
    <row r="304" spans="1:9" ht="12.75">
      <c r="A304" s="11" t="s">
        <v>19</v>
      </c>
      <c r="B304" s="1" t="s">
        <v>25</v>
      </c>
      <c r="C304" s="1">
        <v>15</v>
      </c>
      <c r="D304" s="1" t="str">
        <f>CONCATENATE(A304,B304,C304)</f>
        <v>Sem ABAPC415</v>
      </c>
      <c r="E304" s="5">
        <v>53272100</v>
      </c>
      <c r="F304" s="8">
        <f>AVERAGE(E302:E304)</f>
        <v>51638765.333333336</v>
      </c>
      <c r="G304" s="8">
        <f>STDEV(E302:E304)/F304*100</f>
        <v>8.3247822709634391</v>
      </c>
      <c r="H304" s="8">
        <f>F304-$F$292</f>
        <v>45898230.333333336</v>
      </c>
    </row>
    <row r="305" spans="1:9" ht="12.75">
      <c r="A305" s="11" t="s">
        <v>19</v>
      </c>
      <c r="B305" s="1" t="s">
        <v>26</v>
      </c>
      <c r="C305" s="1">
        <v>15</v>
      </c>
      <c r="D305" s="1"/>
      <c r="E305" s="5">
        <v>116135304</v>
      </c>
    </row>
    <row r="306" spans="1:9" ht="12.75">
      <c r="A306" s="11" t="s">
        <v>19</v>
      </c>
      <c r="B306" s="1" t="s">
        <v>26</v>
      </c>
      <c r="C306" s="1">
        <v>15</v>
      </c>
      <c r="D306" s="1"/>
      <c r="E306" s="5">
        <v>119843824</v>
      </c>
    </row>
    <row r="307" spans="1:9" ht="12.75">
      <c r="A307" s="11" t="s">
        <v>19</v>
      </c>
      <c r="B307" s="1" t="s">
        <v>26</v>
      </c>
      <c r="C307" s="1">
        <v>15</v>
      </c>
      <c r="D307" s="1" t="str">
        <f>CONCATENATE(A307,B307,C307)</f>
        <v>Sem ABAPC515</v>
      </c>
      <c r="E307" s="5">
        <v>120178856</v>
      </c>
      <c r="F307" s="8">
        <f>AVERAGE(E305:E307)</f>
        <v>118719328</v>
      </c>
      <c r="G307" s="8">
        <f>STDEV(E305:E307)/F307*100</f>
        <v>1.8902494918749551</v>
      </c>
      <c r="H307" s="8">
        <f>F307-$F$292</f>
        <v>112978793</v>
      </c>
    </row>
    <row r="308" spans="1:9" ht="12.75">
      <c r="A308" s="11" t="s">
        <v>19</v>
      </c>
      <c r="B308" s="1" t="s">
        <v>27</v>
      </c>
      <c r="C308" s="1">
        <v>15</v>
      </c>
      <c r="D308" s="1"/>
      <c r="E308" s="6">
        <v>62117884</v>
      </c>
    </row>
    <row r="309" spans="1:9" ht="12.75">
      <c r="A309" s="11" t="s">
        <v>19</v>
      </c>
      <c r="B309" s="1" t="s">
        <v>27</v>
      </c>
      <c r="C309" s="1">
        <v>15</v>
      </c>
      <c r="D309" s="1"/>
      <c r="I309" s="6">
        <v>80302200</v>
      </c>
    </row>
    <row r="310" spans="1:9" ht="12.75">
      <c r="A310" s="11" t="s">
        <v>19</v>
      </c>
      <c r="B310" s="1" t="s">
        <v>27</v>
      </c>
      <c r="C310" s="1">
        <v>15</v>
      </c>
      <c r="D310" s="1" t="str">
        <f>CONCATENATE(A310,B310,C310)</f>
        <v>Sem ABAP1BP3_115</v>
      </c>
      <c r="E310" s="6">
        <v>69234472</v>
      </c>
      <c r="F310" s="8">
        <f>AVERAGE(E308:E310)</f>
        <v>65676178</v>
      </c>
      <c r="G310" s="30">
        <f>STDEV(E308:E310)/F310*100</f>
        <v>7.6621200973522079</v>
      </c>
      <c r="H310" s="8">
        <f>F310-$F$292</f>
        <v>59935643</v>
      </c>
    </row>
    <row r="311" spans="1:9" ht="12.75">
      <c r="A311" s="11" t="s">
        <v>19</v>
      </c>
      <c r="B311" s="1" t="s">
        <v>28</v>
      </c>
      <c r="C311" s="1">
        <v>15</v>
      </c>
      <c r="D311" s="1"/>
      <c r="E311" s="6">
        <v>85033648</v>
      </c>
    </row>
    <row r="312" spans="1:9" ht="12.75">
      <c r="A312" s="11" t="s">
        <v>19</v>
      </c>
      <c r="B312" s="1" t="s">
        <v>28</v>
      </c>
      <c r="C312" s="1">
        <v>15</v>
      </c>
      <c r="D312" s="1"/>
      <c r="E312" s="6">
        <v>82873688</v>
      </c>
    </row>
    <row r="313" spans="1:9" ht="12.75">
      <c r="A313" s="11" t="s">
        <v>19</v>
      </c>
      <c r="B313" s="1" t="s">
        <v>28</v>
      </c>
      <c r="C313" s="1">
        <v>15</v>
      </c>
      <c r="D313" s="1" t="str">
        <f>CONCATENATE(A313,B313,C313)</f>
        <v>Sem ABAP1BP3_215</v>
      </c>
      <c r="E313" s="6">
        <v>88053640</v>
      </c>
      <c r="F313" s="8">
        <f>AVERAGE(E311:E313)</f>
        <v>85320325.333333328</v>
      </c>
      <c r="G313" s="8">
        <f>STDEV(E311:E313)/F313*100</f>
        <v>3.049505615880129</v>
      </c>
      <c r="H313" s="8">
        <f>F313-$F$292</f>
        <v>79579790.333333328</v>
      </c>
    </row>
    <row r="314" spans="1:9" ht="12.75">
      <c r="A314" s="11" t="s">
        <v>19</v>
      </c>
      <c r="B314" s="1" t="s">
        <v>29</v>
      </c>
      <c r="C314" s="1">
        <v>15</v>
      </c>
      <c r="D314" s="1"/>
      <c r="E314" s="6">
        <v>78440248</v>
      </c>
    </row>
    <row r="315" spans="1:9" ht="12.75">
      <c r="A315" s="11" t="s">
        <v>19</v>
      </c>
      <c r="B315" s="1" t="s">
        <v>29</v>
      </c>
      <c r="C315" s="1">
        <v>15</v>
      </c>
      <c r="D315" s="1"/>
      <c r="E315" s="6">
        <v>79375328</v>
      </c>
    </row>
    <row r="316" spans="1:9" ht="12.75">
      <c r="A316" s="11" t="s">
        <v>19</v>
      </c>
      <c r="B316" s="1" t="s">
        <v>29</v>
      </c>
      <c r="C316" s="1">
        <v>15</v>
      </c>
      <c r="D316" s="1" t="str">
        <f>CONCATENATE(A316,B316,C316)</f>
        <v>Sem ABAP1BP3_315</v>
      </c>
      <c r="E316" s="6">
        <v>76424576</v>
      </c>
      <c r="F316" s="8">
        <f>AVERAGE(E314:E316)</f>
        <v>78080050.666666672</v>
      </c>
      <c r="G316" s="8">
        <f>STDEV(E314:E316)/F316*100</f>
        <v>1.9313414093529615</v>
      </c>
      <c r="H316" s="8">
        <f>F316-$F$292</f>
        <v>72339515.666666672</v>
      </c>
    </row>
    <row r="317" spans="1:9" ht="12.75">
      <c r="A317" s="11" t="s">
        <v>19</v>
      </c>
      <c r="B317" s="1" t="s">
        <v>30</v>
      </c>
      <c r="C317" s="1">
        <v>15</v>
      </c>
      <c r="D317" s="1"/>
      <c r="E317" s="6">
        <v>66488464</v>
      </c>
    </row>
    <row r="318" spans="1:9" ht="12.75">
      <c r="A318" s="11" t="s">
        <v>19</v>
      </c>
      <c r="B318" s="1" t="s">
        <v>30</v>
      </c>
      <c r="C318" s="1">
        <v>15</v>
      </c>
      <c r="D318" s="1"/>
      <c r="E318" s="6">
        <v>75984688</v>
      </c>
    </row>
    <row r="319" spans="1:9" ht="12.75">
      <c r="A319" s="11" t="s">
        <v>19</v>
      </c>
      <c r="B319" s="1" t="s">
        <v>30</v>
      </c>
      <c r="C319" s="1">
        <v>15</v>
      </c>
      <c r="D319" s="1" t="str">
        <f>CONCATENATE(A319,B319,C319)</f>
        <v>Sem ABAP1BP3_415</v>
      </c>
      <c r="E319" s="6">
        <v>67959344</v>
      </c>
      <c r="F319" s="8">
        <f>AVERAGE(E317:E319)</f>
        <v>70144165.333333328</v>
      </c>
      <c r="G319" s="8">
        <f>STDEV(E317:E319)/F319*100</f>
        <v>7.2867470683273243</v>
      </c>
      <c r="H319" s="8">
        <f>F319-$F$292</f>
        <v>64403630.333333328</v>
      </c>
    </row>
    <row r="320" spans="1:9" ht="12.75">
      <c r="A320" s="11" t="s">
        <v>19</v>
      </c>
      <c r="B320" s="1" t="s">
        <v>31</v>
      </c>
      <c r="C320" s="1">
        <v>15</v>
      </c>
      <c r="D320" s="1"/>
      <c r="E320" s="6">
        <v>94932176</v>
      </c>
    </row>
    <row r="321" spans="1:9" ht="12.75">
      <c r="A321" s="11" t="s">
        <v>19</v>
      </c>
      <c r="B321" s="1" t="s">
        <v>31</v>
      </c>
      <c r="C321" s="1">
        <v>15</v>
      </c>
      <c r="D321" s="1"/>
      <c r="E321" s="6">
        <v>97057128</v>
      </c>
    </row>
    <row r="322" spans="1:9" ht="12.75">
      <c r="A322" s="11" t="s">
        <v>19</v>
      </c>
      <c r="B322" s="1" t="s">
        <v>31</v>
      </c>
      <c r="C322" s="1">
        <v>15</v>
      </c>
      <c r="D322" s="1" t="str">
        <f>CONCATENATE(A322,B322,C322)</f>
        <v>Sem ABAP1BP3_515</v>
      </c>
      <c r="E322" s="6">
        <v>88480888</v>
      </c>
      <c r="F322" s="8">
        <f>AVERAGE(E320:E322)</f>
        <v>93490064</v>
      </c>
      <c r="G322" s="8">
        <f>STDEV(E320:E322)/F322*100</f>
        <v>4.7772874649005477</v>
      </c>
      <c r="H322" s="8">
        <f>F322-$F$292</f>
        <v>87749529</v>
      </c>
    </row>
    <row r="323" spans="1:9" ht="12.75">
      <c r="A323" s="11" t="s">
        <v>19</v>
      </c>
      <c r="B323" s="1" t="s">
        <v>32</v>
      </c>
      <c r="C323" s="1">
        <v>15</v>
      </c>
      <c r="D323" s="1"/>
      <c r="E323" s="7">
        <v>70589704</v>
      </c>
    </row>
    <row r="324" spans="1:9" ht="12.75">
      <c r="A324" s="11" t="s">
        <v>19</v>
      </c>
      <c r="B324" s="1" t="s">
        <v>32</v>
      </c>
      <c r="C324" s="1">
        <v>15</v>
      </c>
      <c r="D324" s="1"/>
      <c r="E324" s="7">
        <v>79292120</v>
      </c>
    </row>
    <row r="325" spans="1:9" ht="12.75">
      <c r="A325" s="11" t="s">
        <v>19</v>
      </c>
      <c r="B325" s="1" t="s">
        <v>32</v>
      </c>
      <c r="C325" s="1">
        <v>15</v>
      </c>
      <c r="D325" s="1" t="str">
        <f>CONCATENATE(A325,B325,C325)</f>
        <v>Sem ABAP10BP3_115</v>
      </c>
      <c r="E325" s="7">
        <v>77689856</v>
      </c>
      <c r="F325" s="8">
        <f>AVERAGE(E323:E325)</f>
        <v>75857226.666666672</v>
      </c>
      <c r="G325" s="8">
        <f>STDEV(E323:E325)/F325*100</f>
        <v>6.1057077048614863</v>
      </c>
      <c r="H325" s="8">
        <f>F325-$F$292</f>
        <v>70116691.666666672</v>
      </c>
    </row>
    <row r="326" spans="1:9" ht="12.75">
      <c r="A326" s="11" t="s">
        <v>19</v>
      </c>
      <c r="B326" s="1" t="s">
        <v>33</v>
      </c>
      <c r="C326" s="1">
        <v>15</v>
      </c>
      <c r="D326" s="1"/>
      <c r="E326" s="7">
        <v>107819032</v>
      </c>
    </row>
    <row r="327" spans="1:9" ht="12.75">
      <c r="A327" s="11" t="s">
        <v>19</v>
      </c>
      <c r="B327" s="12" t="s">
        <v>33</v>
      </c>
      <c r="C327" s="1">
        <v>15</v>
      </c>
      <c r="D327" s="1"/>
      <c r="E327" s="7">
        <v>99340352</v>
      </c>
    </row>
    <row r="328" spans="1:9" ht="12.75">
      <c r="A328" s="11" t="s">
        <v>19</v>
      </c>
      <c r="B328" s="12" t="s">
        <v>33</v>
      </c>
      <c r="C328" s="1">
        <v>15</v>
      </c>
      <c r="D328" s="1" t="str">
        <f>CONCATENATE(A328,B328,C328)</f>
        <v>Sem ABAP10BP3_215</v>
      </c>
      <c r="E328" s="7">
        <v>109434720</v>
      </c>
      <c r="F328" s="8">
        <f>AVERAGE(E326:E328)</f>
        <v>105531368</v>
      </c>
      <c r="G328" s="8">
        <f>STDEV(E326:E328)/F328*100</f>
        <v>5.1378995222396906</v>
      </c>
      <c r="H328" s="8">
        <f>F328-$F$292</f>
        <v>99790833</v>
      </c>
    </row>
    <row r="329" spans="1:9" ht="12.75">
      <c r="A329" s="11" t="s">
        <v>19</v>
      </c>
      <c r="B329" s="12" t="s">
        <v>34</v>
      </c>
      <c r="C329" s="1">
        <v>15</v>
      </c>
      <c r="D329" s="1"/>
      <c r="I329" s="7">
        <v>52883828</v>
      </c>
    </row>
    <row r="330" spans="1:9" ht="12.75">
      <c r="A330" s="11" t="s">
        <v>19</v>
      </c>
      <c r="B330" s="12" t="s">
        <v>34</v>
      </c>
      <c r="C330" s="1">
        <v>15</v>
      </c>
      <c r="D330" s="1"/>
      <c r="E330" s="7">
        <v>68132248</v>
      </c>
    </row>
    <row r="331" spans="1:9" ht="12.75">
      <c r="A331" s="11" t="s">
        <v>19</v>
      </c>
      <c r="B331" s="12" t="s">
        <v>34</v>
      </c>
      <c r="C331" s="1">
        <v>15</v>
      </c>
      <c r="D331" s="1" t="str">
        <f>CONCATENATE(A331,B331,C331)</f>
        <v>Sem ABAP10BP3_315</v>
      </c>
      <c r="E331" s="7">
        <v>60546244</v>
      </c>
      <c r="F331" s="8">
        <f>AVERAGE(E329:E331)</f>
        <v>64339246</v>
      </c>
      <c r="G331" s="30">
        <f>STDEV(E329:E331)/F331*100</f>
        <v>8.3372361412321716</v>
      </c>
      <c r="H331" s="8">
        <f>F331-$F$292</f>
        <v>58598711</v>
      </c>
    </row>
    <row r="332" spans="1:9" ht="12.75">
      <c r="A332" s="11" t="s">
        <v>19</v>
      </c>
      <c r="B332" s="12" t="s">
        <v>35</v>
      </c>
      <c r="C332" s="1">
        <v>15</v>
      </c>
      <c r="D332" s="1"/>
      <c r="E332" s="7">
        <v>95622160</v>
      </c>
    </row>
    <row r="333" spans="1:9" ht="12.75">
      <c r="A333" s="11" t="s">
        <v>19</v>
      </c>
      <c r="B333" s="12" t="s">
        <v>35</v>
      </c>
      <c r="C333" s="1">
        <v>15</v>
      </c>
      <c r="D333" s="1"/>
      <c r="E333" s="7">
        <v>96046856</v>
      </c>
    </row>
    <row r="334" spans="1:9" ht="12.75">
      <c r="A334" s="11" t="s">
        <v>19</v>
      </c>
      <c r="B334" s="12" t="s">
        <v>35</v>
      </c>
      <c r="C334" s="1">
        <v>15</v>
      </c>
      <c r="D334" s="1" t="str">
        <f>CONCATENATE(A334,B334,C334)</f>
        <v>Sem ABAP10BP3_415</v>
      </c>
      <c r="E334" s="7">
        <v>94158416</v>
      </c>
      <c r="F334" s="8">
        <f>AVERAGE(E332:E334)</f>
        <v>95275810.666666672</v>
      </c>
      <c r="G334" s="8">
        <f>STDEV(E332:E334)/F334*100</f>
        <v>1.0398408643827466</v>
      </c>
      <c r="H334" s="8">
        <f>F334-$F$292</f>
        <v>89535275.666666672</v>
      </c>
    </row>
    <row r="335" spans="1:9" ht="12.75">
      <c r="A335" s="11" t="s">
        <v>19</v>
      </c>
      <c r="B335" s="12" t="s">
        <v>36</v>
      </c>
      <c r="C335" s="1">
        <v>15</v>
      </c>
      <c r="D335" s="1"/>
      <c r="E335" s="7">
        <v>81522512</v>
      </c>
    </row>
    <row r="336" spans="1:9" ht="12.75">
      <c r="A336" s="11" t="s">
        <v>19</v>
      </c>
      <c r="B336" s="12" t="s">
        <v>36</v>
      </c>
      <c r="C336" s="1">
        <v>15</v>
      </c>
      <c r="D336" s="1"/>
      <c r="E336" s="7">
        <v>92337232</v>
      </c>
    </row>
    <row r="337" spans="1:8" ht="12.75">
      <c r="A337" s="11" t="s">
        <v>19</v>
      </c>
      <c r="B337" s="12" t="s">
        <v>36</v>
      </c>
      <c r="C337" s="1">
        <v>15</v>
      </c>
      <c r="D337" s="1" t="str">
        <f>CONCATENATE(A337,B337,C337)</f>
        <v>Sem ABAP10BP3_515</v>
      </c>
      <c r="E337" s="7">
        <v>93728664</v>
      </c>
      <c r="F337" s="8">
        <f>AVERAGE(E335:E337)</f>
        <v>89196136</v>
      </c>
      <c r="G337" s="8">
        <f>STDEV(E335:E337)/F337*100</f>
        <v>7.4912112501276971</v>
      </c>
      <c r="H337" s="8">
        <f>F337-$F$292</f>
        <v>83455601</v>
      </c>
    </row>
    <row r="338" spans="1:8" ht="12.75">
      <c r="A338" s="13" t="s">
        <v>37</v>
      </c>
      <c r="B338" s="14" t="s">
        <v>20</v>
      </c>
      <c r="C338" s="1">
        <v>15</v>
      </c>
      <c r="D338" s="1"/>
      <c r="E338" s="4">
        <v>3988585</v>
      </c>
    </row>
    <row r="339" spans="1:8" ht="12.75">
      <c r="A339" s="13" t="s">
        <v>37</v>
      </c>
      <c r="B339" s="14" t="s">
        <v>20</v>
      </c>
      <c r="C339" s="1">
        <v>15</v>
      </c>
      <c r="D339" s="1"/>
      <c r="E339" s="4">
        <v>4269154</v>
      </c>
    </row>
    <row r="340" spans="1:8" ht="12.75">
      <c r="A340" s="13" t="s">
        <v>37</v>
      </c>
      <c r="B340" s="14" t="s">
        <v>20</v>
      </c>
      <c r="C340" s="1">
        <v>15</v>
      </c>
      <c r="D340" s="1" t="str">
        <f>CONCATENATE(A340,B340,C340)</f>
        <v>Com ABAPbranco15</v>
      </c>
      <c r="E340" s="4">
        <v>4316378</v>
      </c>
      <c r="F340" s="8">
        <f>AVERAGE(E338:E340)</f>
        <v>4191372.3333333335</v>
      </c>
      <c r="G340" s="8">
        <f>STDEV(E338:E340)/F340*100</f>
        <v>4.227712963596681</v>
      </c>
      <c r="H340" s="1" t="s">
        <v>21</v>
      </c>
    </row>
    <row r="341" spans="1:8" ht="12.75">
      <c r="A341" s="13" t="s">
        <v>37</v>
      </c>
      <c r="B341" s="14" t="s">
        <v>22</v>
      </c>
      <c r="C341" s="1">
        <v>15</v>
      </c>
      <c r="D341" s="1"/>
      <c r="E341" s="5">
        <v>79813752</v>
      </c>
    </row>
    <row r="342" spans="1:8" ht="12.75">
      <c r="A342" s="13" t="s">
        <v>37</v>
      </c>
      <c r="B342" s="14" t="s">
        <v>22</v>
      </c>
      <c r="C342" s="1">
        <v>15</v>
      </c>
      <c r="D342" s="1"/>
      <c r="E342" s="5">
        <v>84985952</v>
      </c>
    </row>
    <row r="343" spans="1:8" ht="12.75">
      <c r="A343" s="13" t="s">
        <v>37</v>
      </c>
      <c r="B343" s="14" t="s">
        <v>22</v>
      </c>
      <c r="C343" s="1">
        <v>15</v>
      </c>
      <c r="D343" s="1" t="str">
        <f>CONCATENATE(A343,B343,C343)</f>
        <v>Com ABAPC115</v>
      </c>
      <c r="E343" s="5">
        <v>91095808</v>
      </c>
      <c r="F343" s="8">
        <f>AVERAGE(E341:E343)</f>
        <v>85298504</v>
      </c>
      <c r="G343" s="8">
        <f>STDEV(E341:E343)/F343*100</f>
        <v>6.620887917766864</v>
      </c>
      <c r="H343" s="8">
        <f>F343-$F$340</f>
        <v>81107131.666666672</v>
      </c>
    </row>
    <row r="344" spans="1:8" ht="12.75">
      <c r="A344" s="13" t="s">
        <v>37</v>
      </c>
      <c r="B344" s="14" t="s">
        <v>23</v>
      </c>
      <c r="C344" s="1">
        <v>15</v>
      </c>
      <c r="D344" s="1"/>
      <c r="E344" s="5">
        <v>84076720</v>
      </c>
    </row>
    <row r="345" spans="1:8" ht="12.75">
      <c r="A345" s="13" t="s">
        <v>37</v>
      </c>
      <c r="B345" s="14" t="s">
        <v>23</v>
      </c>
      <c r="C345" s="1">
        <v>15</v>
      </c>
      <c r="D345" s="1"/>
      <c r="E345" s="5">
        <v>83462008</v>
      </c>
    </row>
    <row r="346" spans="1:8" ht="12.75">
      <c r="A346" s="13" t="s">
        <v>37</v>
      </c>
      <c r="B346" s="14" t="s">
        <v>23</v>
      </c>
      <c r="C346" s="1">
        <v>15</v>
      </c>
      <c r="D346" s="1" t="str">
        <f>CONCATENATE(A346,B346,C346)</f>
        <v>Com ABAPC215</v>
      </c>
      <c r="E346" s="5">
        <v>85540376</v>
      </c>
      <c r="F346" s="8">
        <f>AVERAGE(E344:E346)</f>
        <v>84359701.333333328</v>
      </c>
      <c r="G346" s="8">
        <f>STDEV(E344:E346)/F346*100</f>
        <v>1.2656400062872548</v>
      </c>
      <c r="H346" s="8">
        <f>F346-$F$340</f>
        <v>80168329</v>
      </c>
    </row>
    <row r="347" spans="1:8" ht="12.75">
      <c r="A347" s="13" t="s">
        <v>37</v>
      </c>
      <c r="B347" s="14" t="s">
        <v>24</v>
      </c>
      <c r="C347" s="1">
        <v>15</v>
      </c>
      <c r="D347" s="1"/>
      <c r="E347" s="5">
        <v>119477088</v>
      </c>
    </row>
    <row r="348" spans="1:8" ht="12.75">
      <c r="A348" s="13" t="s">
        <v>37</v>
      </c>
      <c r="B348" s="14" t="s">
        <v>24</v>
      </c>
      <c r="C348" s="1">
        <v>15</v>
      </c>
      <c r="D348" s="1"/>
      <c r="E348" s="5">
        <v>121080536</v>
      </c>
    </row>
    <row r="349" spans="1:8" ht="12.75">
      <c r="A349" s="13" t="s">
        <v>37</v>
      </c>
      <c r="B349" s="14" t="s">
        <v>24</v>
      </c>
      <c r="C349" s="1">
        <v>15</v>
      </c>
      <c r="D349" s="1" t="str">
        <f>CONCATENATE(A349,B349,C349)</f>
        <v>Com ABAPC315</v>
      </c>
      <c r="E349" s="5">
        <v>129615096</v>
      </c>
      <c r="F349" s="8">
        <f>AVERAGE(E347:E349)</f>
        <v>123390906.66666667</v>
      </c>
      <c r="G349" s="8">
        <f>STDEV(E347:E349)/F349*100</f>
        <v>4.4165344600070577</v>
      </c>
      <c r="H349" s="8">
        <f>F349-$F$340</f>
        <v>119199534.33333334</v>
      </c>
    </row>
    <row r="350" spans="1:8" ht="12.75">
      <c r="A350" s="13" t="s">
        <v>37</v>
      </c>
      <c r="B350" s="14" t="s">
        <v>25</v>
      </c>
      <c r="C350" s="1">
        <v>15</v>
      </c>
      <c r="D350" s="1"/>
      <c r="E350" s="5">
        <v>72913912</v>
      </c>
    </row>
    <row r="351" spans="1:8" ht="12.75">
      <c r="A351" s="13" t="s">
        <v>37</v>
      </c>
      <c r="B351" s="14" t="s">
        <v>25</v>
      </c>
      <c r="C351" s="1">
        <v>15</v>
      </c>
      <c r="D351" s="1"/>
      <c r="E351" s="5">
        <v>63643604</v>
      </c>
    </row>
    <row r="352" spans="1:8" ht="12.75">
      <c r="A352" s="13" t="s">
        <v>37</v>
      </c>
      <c r="B352" s="14" t="s">
        <v>25</v>
      </c>
      <c r="C352" s="1">
        <v>15</v>
      </c>
      <c r="D352" s="1" t="str">
        <f>CONCATENATE(A352,B352,C352)</f>
        <v>Com ABAPC415</v>
      </c>
      <c r="E352" s="5">
        <v>63395856</v>
      </c>
      <c r="F352" s="8">
        <f>AVERAGE(E350:E352)</f>
        <v>66651124</v>
      </c>
      <c r="G352" s="8">
        <f>STDEV(E350:E352)/F352*100</f>
        <v>8.1396195458831375</v>
      </c>
      <c r="H352" s="8">
        <f>F352-$F$340</f>
        <v>62459751.666666664</v>
      </c>
    </row>
    <row r="353" spans="1:9" ht="12.75">
      <c r="A353" s="13" t="s">
        <v>37</v>
      </c>
      <c r="B353" s="14" t="s">
        <v>26</v>
      </c>
      <c r="C353" s="1">
        <v>15</v>
      </c>
      <c r="D353" s="1"/>
      <c r="E353" s="5">
        <v>91412344</v>
      </c>
    </row>
    <row r="354" spans="1:9" ht="12.75">
      <c r="A354" s="13" t="s">
        <v>37</v>
      </c>
      <c r="B354" s="14" t="s">
        <v>26</v>
      </c>
      <c r="C354" s="1">
        <v>15</v>
      </c>
      <c r="D354" s="1"/>
      <c r="E354" s="5">
        <v>98690976</v>
      </c>
    </row>
    <row r="355" spans="1:9" ht="12.75">
      <c r="A355" s="13" t="s">
        <v>37</v>
      </c>
      <c r="B355" s="14" t="s">
        <v>26</v>
      </c>
      <c r="C355" s="1">
        <v>15</v>
      </c>
      <c r="D355" s="1" t="str">
        <f>CONCATENATE(A355,B355,C355)</f>
        <v>Com ABAPC515</v>
      </c>
      <c r="F355" s="8">
        <f>AVERAGE(E353:E355)</f>
        <v>95051660</v>
      </c>
      <c r="G355" s="30">
        <f>STDEV(E353:E355)/F355*100</f>
        <v>5.414708217574951</v>
      </c>
      <c r="H355" s="8">
        <f>F355-$F$340</f>
        <v>90860287.666666672</v>
      </c>
      <c r="I355" s="5">
        <v>130467080</v>
      </c>
    </row>
    <row r="356" spans="1:9" ht="12.75">
      <c r="A356" s="13" t="s">
        <v>37</v>
      </c>
      <c r="B356" s="14" t="s">
        <v>27</v>
      </c>
      <c r="C356" s="1">
        <v>15</v>
      </c>
      <c r="D356" s="1"/>
      <c r="E356" s="6">
        <v>80063768</v>
      </c>
    </row>
    <row r="357" spans="1:9" ht="12.75">
      <c r="A357" s="13" t="s">
        <v>37</v>
      </c>
      <c r="B357" s="14" t="s">
        <v>27</v>
      </c>
      <c r="C357" s="1">
        <v>15</v>
      </c>
      <c r="D357" s="1"/>
      <c r="I357" s="6">
        <v>110018056</v>
      </c>
    </row>
    <row r="358" spans="1:9" ht="12.75">
      <c r="A358" s="13" t="s">
        <v>37</v>
      </c>
      <c r="B358" s="14" t="s">
        <v>27</v>
      </c>
      <c r="C358" s="1">
        <v>15</v>
      </c>
      <c r="D358" s="1" t="str">
        <f>CONCATENATE(A358,B358,C358)</f>
        <v>Com ABAP1BP3_115</v>
      </c>
      <c r="E358" s="6">
        <v>79124760</v>
      </c>
      <c r="F358" s="8">
        <f>AVERAGE(E356:E358)</f>
        <v>79594264</v>
      </c>
      <c r="G358" s="30">
        <f>STDEV(E356:E358)/F358*100</f>
        <v>0.83420449039948108</v>
      </c>
      <c r="H358" s="8">
        <f>F358-$F$340</f>
        <v>75402891.666666672</v>
      </c>
    </row>
    <row r="359" spans="1:9" ht="12.75">
      <c r="A359" s="13" t="s">
        <v>37</v>
      </c>
      <c r="B359" s="14" t="s">
        <v>28</v>
      </c>
      <c r="C359" s="1">
        <v>15</v>
      </c>
      <c r="D359" s="1"/>
      <c r="E359" s="6">
        <v>97651392</v>
      </c>
    </row>
    <row r="360" spans="1:9" ht="12.75">
      <c r="A360" s="13" t="s">
        <v>37</v>
      </c>
      <c r="B360" s="14" t="s">
        <v>28</v>
      </c>
      <c r="C360" s="1">
        <v>15</v>
      </c>
      <c r="D360" s="1"/>
      <c r="E360" s="6">
        <v>100359136</v>
      </c>
    </row>
    <row r="361" spans="1:9" ht="12.75">
      <c r="A361" s="13" t="s">
        <v>37</v>
      </c>
      <c r="B361" s="14" t="s">
        <v>28</v>
      </c>
      <c r="C361" s="1">
        <v>15</v>
      </c>
      <c r="D361" s="1" t="str">
        <f>CONCATENATE(A361,B361,C361)</f>
        <v>Com ABAP1BP3_215</v>
      </c>
      <c r="E361" s="6">
        <v>106875032</v>
      </c>
      <c r="F361" s="8">
        <f>AVERAGE(E359:E361)</f>
        <v>101628520</v>
      </c>
      <c r="G361" s="8">
        <f>STDEV(E359:E361)/F361*100</f>
        <v>4.6650606691521466</v>
      </c>
      <c r="H361" s="8">
        <f>F361-$F$340</f>
        <v>97437147.666666672</v>
      </c>
    </row>
    <row r="362" spans="1:9" ht="12.75">
      <c r="A362" s="13" t="s">
        <v>37</v>
      </c>
      <c r="B362" s="14" t="s">
        <v>29</v>
      </c>
      <c r="C362" s="1">
        <v>15</v>
      </c>
      <c r="D362" s="1"/>
      <c r="E362" s="6">
        <v>87024192</v>
      </c>
    </row>
    <row r="363" spans="1:9" ht="12.75">
      <c r="A363" s="13" t="s">
        <v>37</v>
      </c>
      <c r="B363" s="14" t="s">
        <v>29</v>
      </c>
      <c r="C363" s="1">
        <v>15</v>
      </c>
      <c r="D363" s="1"/>
      <c r="E363" s="6">
        <v>95711480</v>
      </c>
    </row>
    <row r="364" spans="1:9" ht="12.75">
      <c r="A364" s="13" t="s">
        <v>37</v>
      </c>
      <c r="B364" s="14" t="s">
        <v>29</v>
      </c>
      <c r="C364" s="1">
        <v>15</v>
      </c>
      <c r="D364" s="1" t="str">
        <f>CONCATENATE(A364,B364,C364)</f>
        <v>Com ABAP1BP3_315</v>
      </c>
      <c r="E364" s="6">
        <v>88303488</v>
      </c>
      <c r="F364" s="8">
        <f>AVERAGE(E362:E364)</f>
        <v>90346386.666666672</v>
      </c>
      <c r="G364" s="8">
        <f>STDEV(E362:E364)/F364*100</f>
        <v>5.1912756817617467</v>
      </c>
      <c r="H364" s="8">
        <f>F364-$F$340</f>
        <v>86155014.333333343</v>
      </c>
    </row>
    <row r="365" spans="1:9" ht="12.75">
      <c r="A365" s="13" t="s">
        <v>37</v>
      </c>
      <c r="B365" s="14" t="s">
        <v>30</v>
      </c>
      <c r="C365" s="1">
        <v>15</v>
      </c>
      <c r="D365" s="1"/>
      <c r="I365" s="6">
        <v>81883040</v>
      </c>
    </row>
    <row r="366" spans="1:9" ht="12.75">
      <c r="A366" s="13" t="s">
        <v>37</v>
      </c>
      <c r="B366" s="14" t="s">
        <v>30</v>
      </c>
      <c r="C366" s="1">
        <v>15</v>
      </c>
      <c r="D366" s="1"/>
      <c r="E366" s="6">
        <v>64048012</v>
      </c>
    </row>
    <row r="367" spans="1:9" ht="12.75">
      <c r="A367" s="13" t="s">
        <v>37</v>
      </c>
      <c r="B367" s="14" t="s">
        <v>30</v>
      </c>
      <c r="C367" s="1">
        <v>15</v>
      </c>
      <c r="D367" s="1" t="str">
        <f>CONCATENATE(A367,B367,C367)</f>
        <v>Com ABAP1BP3_415</v>
      </c>
      <c r="E367" s="6">
        <v>60460980</v>
      </c>
      <c r="F367" s="8">
        <f>AVERAGE(E365:E367)</f>
        <v>62254496</v>
      </c>
      <c r="G367" s="30">
        <f>STDEV(E365:E367)/F367*100</f>
        <v>4.0742674256541145</v>
      </c>
      <c r="H367" s="8">
        <f>F367-$F$340</f>
        <v>58063123.666666664</v>
      </c>
    </row>
    <row r="368" spans="1:9" ht="12.75">
      <c r="A368" s="13" t="s">
        <v>37</v>
      </c>
      <c r="B368" s="14" t="s">
        <v>31</v>
      </c>
      <c r="C368" s="1">
        <v>15</v>
      </c>
      <c r="D368" s="1"/>
      <c r="E368" s="6">
        <v>105671640</v>
      </c>
    </row>
    <row r="369" spans="1:8" ht="12.75">
      <c r="A369" s="13" t="s">
        <v>37</v>
      </c>
      <c r="B369" s="14" t="s">
        <v>31</v>
      </c>
      <c r="C369" s="1">
        <v>15</v>
      </c>
      <c r="D369" s="1"/>
      <c r="E369" s="6">
        <v>104437664</v>
      </c>
    </row>
    <row r="370" spans="1:8" ht="12.75">
      <c r="A370" s="13" t="s">
        <v>37</v>
      </c>
      <c r="B370" s="14" t="s">
        <v>31</v>
      </c>
      <c r="C370" s="1">
        <v>15</v>
      </c>
      <c r="D370" s="1" t="str">
        <f>CONCATENATE(A370,B370,C370)</f>
        <v>Com ABAP1BP3_515</v>
      </c>
      <c r="E370" s="6">
        <v>104420240</v>
      </c>
      <c r="F370" s="8">
        <f>AVERAGE(E368:E370)</f>
        <v>104843181.33333333</v>
      </c>
      <c r="G370" s="8">
        <f>STDEV(E368:E370)/F370*100</f>
        <v>0.68437368456607994</v>
      </c>
      <c r="H370" s="8">
        <f>F370-$F$340</f>
        <v>100651809</v>
      </c>
    </row>
    <row r="371" spans="1:8" ht="12.75">
      <c r="A371" s="13" t="s">
        <v>37</v>
      </c>
      <c r="B371" s="14" t="s">
        <v>32</v>
      </c>
      <c r="C371" s="1">
        <v>15</v>
      </c>
      <c r="D371" s="1"/>
      <c r="E371" s="7">
        <v>95230192</v>
      </c>
    </row>
    <row r="372" spans="1:8" ht="12.75">
      <c r="A372" s="13" t="s">
        <v>37</v>
      </c>
      <c r="B372" s="14" t="s">
        <v>32</v>
      </c>
      <c r="C372" s="1">
        <v>15</v>
      </c>
      <c r="D372" s="1"/>
      <c r="E372" s="7">
        <v>87436384</v>
      </c>
    </row>
    <row r="373" spans="1:8" ht="12.75">
      <c r="A373" s="13" t="s">
        <v>37</v>
      </c>
      <c r="B373" s="14" t="s">
        <v>32</v>
      </c>
      <c r="C373" s="1">
        <v>15</v>
      </c>
      <c r="D373" s="1" t="str">
        <f>CONCATENATE(A373,B373,C373)</f>
        <v>Com ABAP10BP3_115</v>
      </c>
      <c r="E373" s="7">
        <v>89477464</v>
      </c>
      <c r="F373" s="8">
        <f>AVERAGE(E371:E373)</f>
        <v>90714680</v>
      </c>
      <c r="G373" s="8">
        <f>STDEV(E371:E373)/F373*100</f>
        <v>4.4552001398938073</v>
      </c>
      <c r="H373" s="8">
        <f>F373-$F$340</f>
        <v>86523307.666666672</v>
      </c>
    </row>
    <row r="374" spans="1:8" ht="12.75">
      <c r="A374" s="13" t="s">
        <v>37</v>
      </c>
      <c r="B374" s="14" t="s">
        <v>33</v>
      </c>
      <c r="C374" s="1">
        <v>15</v>
      </c>
      <c r="D374" s="1"/>
      <c r="E374" s="7">
        <v>114051864</v>
      </c>
    </row>
    <row r="375" spans="1:8" ht="12.75">
      <c r="A375" s="13" t="s">
        <v>37</v>
      </c>
      <c r="B375" s="15" t="s">
        <v>33</v>
      </c>
      <c r="C375" s="1">
        <v>15</v>
      </c>
      <c r="D375" s="1"/>
      <c r="E375" s="7">
        <v>102538112</v>
      </c>
    </row>
    <row r="376" spans="1:8" ht="12.75">
      <c r="A376" s="13" t="s">
        <v>37</v>
      </c>
      <c r="B376" s="15" t="s">
        <v>33</v>
      </c>
      <c r="C376" s="1">
        <v>15</v>
      </c>
      <c r="D376" s="1" t="str">
        <f>CONCATENATE(A376,B376,C376)</f>
        <v>Com ABAP10BP3_215</v>
      </c>
      <c r="E376" s="7">
        <v>116240384</v>
      </c>
      <c r="F376" s="8">
        <f>AVERAGE(E374:E376)</f>
        <v>110943453.33333333</v>
      </c>
      <c r="G376" s="8">
        <f>STDEV(E374:E376)/F376*100</f>
        <v>6.6349364170723488</v>
      </c>
      <c r="H376" s="8">
        <f>F376-$F$340</f>
        <v>106752081</v>
      </c>
    </row>
    <row r="377" spans="1:8" ht="12.75">
      <c r="A377" s="13" t="s">
        <v>37</v>
      </c>
      <c r="B377" s="15" t="s">
        <v>34</v>
      </c>
      <c r="C377" s="1">
        <v>15</v>
      </c>
      <c r="D377" s="1"/>
      <c r="E377" s="7">
        <v>75542112</v>
      </c>
    </row>
    <row r="378" spans="1:8" ht="12.75">
      <c r="A378" s="13" t="s">
        <v>37</v>
      </c>
      <c r="B378" s="15" t="s">
        <v>34</v>
      </c>
      <c r="C378" s="1">
        <v>15</v>
      </c>
      <c r="D378" s="1"/>
      <c r="E378" s="7">
        <v>70492248</v>
      </c>
    </row>
    <row r="379" spans="1:8" ht="12.75">
      <c r="A379" s="13" t="s">
        <v>37</v>
      </c>
      <c r="B379" s="15" t="s">
        <v>34</v>
      </c>
      <c r="C379" s="1">
        <v>15</v>
      </c>
      <c r="D379" s="1" t="str">
        <f>CONCATENATE(A379,B379,C379)</f>
        <v>Com ABAP10BP3_315</v>
      </c>
      <c r="E379" s="7">
        <v>72748856</v>
      </c>
      <c r="F379" s="8">
        <f>AVERAGE(E377:E379)</f>
        <v>72927738.666666672</v>
      </c>
      <c r="G379" s="8">
        <f>STDEV(E377:E379)/F379*100</f>
        <v>3.4687487066747376</v>
      </c>
      <c r="H379" s="8">
        <f>F379-$F$340</f>
        <v>68736366.333333343</v>
      </c>
    </row>
    <row r="380" spans="1:8" ht="12.75">
      <c r="A380" s="13" t="s">
        <v>37</v>
      </c>
      <c r="B380" s="15" t="s">
        <v>35</v>
      </c>
      <c r="C380" s="1">
        <v>15</v>
      </c>
      <c r="D380" s="1"/>
      <c r="E380" s="7">
        <v>94725432</v>
      </c>
    </row>
    <row r="381" spans="1:8" ht="12.75">
      <c r="A381" s="13" t="s">
        <v>37</v>
      </c>
      <c r="B381" s="15" t="s">
        <v>35</v>
      </c>
      <c r="C381" s="1">
        <v>15</v>
      </c>
      <c r="D381" s="1"/>
      <c r="E381" s="7">
        <v>87200096</v>
      </c>
    </row>
    <row r="382" spans="1:8" ht="12.75">
      <c r="A382" s="13" t="s">
        <v>37</v>
      </c>
      <c r="B382" s="15" t="s">
        <v>35</v>
      </c>
      <c r="C382" s="1">
        <v>15</v>
      </c>
      <c r="D382" s="1" t="str">
        <f>CONCATENATE(A382,B382,C382)</f>
        <v>Com ABAP10BP3_415</v>
      </c>
      <c r="E382" s="7">
        <v>106190848</v>
      </c>
      <c r="F382" s="8">
        <f>AVERAGE(E380:E382)</f>
        <v>96038792</v>
      </c>
      <c r="G382" s="8">
        <f>STDEV(E380:E382)/F382*100</f>
        <v>9.9577004927520285</v>
      </c>
      <c r="H382" s="8">
        <f>F382-$F$340</f>
        <v>91847419.666666672</v>
      </c>
    </row>
    <row r="383" spans="1:8" ht="12.75">
      <c r="A383" s="13" t="s">
        <v>37</v>
      </c>
      <c r="B383" s="15" t="s">
        <v>36</v>
      </c>
      <c r="C383" s="1">
        <v>15</v>
      </c>
      <c r="D383" s="1"/>
      <c r="E383" s="7">
        <v>94426552</v>
      </c>
    </row>
    <row r="384" spans="1:8" ht="12.75">
      <c r="A384" s="13" t="s">
        <v>37</v>
      </c>
      <c r="B384" s="15" t="s">
        <v>36</v>
      </c>
      <c r="C384" s="1">
        <v>15</v>
      </c>
      <c r="D384" s="1"/>
      <c r="E384" s="7">
        <v>94616504</v>
      </c>
    </row>
    <row r="385" spans="1:9" ht="12.75">
      <c r="A385" s="13" t="s">
        <v>37</v>
      </c>
      <c r="B385" s="15" t="s">
        <v>36</v>
      </c>
      <c r="C385" s="1">
        <v>15</v>
      </c>
      <c r="D385" s="1" t="str">
        <f>CONCATENATE(A385,B385,C385)</f>
        <v>Com ABAP10BP3_515</v>
      </c>
      <c r="E385" s="7">
        <v>100690520</v>
      </c>
      <c r="F385" s="8">
        <f>AVERAGE(E383:E385)</f>
        <v>96577858.666666672</v>
      </c>
      <c r="G385" s="8">
        <f>STDEV(E383:E385)/F385*100</f>
        <v>3.6891843928289618</v>
      </c>
      <c r="H385" s="8">
        <f>F385-$F$340</f>
        <v>92386486.333333343</v>
      </c>
    </row>
    <row r="386" spans="1:9" ht="12.75">
      <c r="A386" s="11" t="s">
        <v>19</v>
      </c>
      <c r="B386" s="1" t="s">
        <v>20</v>
      </c>
      <c r="C386" s="1">
        <v>20</v>
      </c>
      <c r="D386" s="1"/>
      <c r="E386" s="4">
        <v>5912435</v>
      </c>
    </row>
    <row r="387" spans="1:9" ht="12.75">
      <c r="A387" s="11" t="s">
        <v>19</v>
      </c>
      <c r="B387" s="1" t="s">
        <v>20</v>
      </c>
      <c r="C387" s="1">
        <v>20</v>
      </c>
      <c r="D387" s="1"/>
      <c r="E387" s="4">
        <v>5779647</v>
      </c>
    </row>
    <row r="388" spans="1:9" ht="12.75">
      <c r="A388" s="11" t="s">
        <v>19</v>
      </c>
      <c r="B388" s="1" t="s">
        <v>20</v>
      </c>
      <c r="C388" s="1">
        <v>20</v>
      </c>
      <c r="D388" s="1" t="str">
        <f>CONCATENATE(A388,B388,C388)</f>
        <v>Sem ABAPbranco20</v>
      </c>
      <c r="F388" s="8">
        <f>AVERAGE(E386:E388)</f>
        <v>5846041</v>
      </c>
      <c r="G388" s="30">
        <f>STDEV(E386:E388)/F388*100</f>
        <v>1.6061347373410357</v>
      </c>
      <c r="H388" s="1" t="s">
        <v>21</v>
      </c>
      <c r="I388" s="4">
        <v>8530887</v>
      </c>
    </row>
    <row r="389" spans="1:9" ht="12.75">
      <c r="A389" s="11" t="s">
        <v>19</v>
      </c>
      <c r="B389" s="1" t="s">
        <v>22</v>
      </c>
      <c r="C389" s="1">
        <v>20</v>
      </c>
      <c r="D389" s="1"/>
      <c r="E389" s="5">
        <v>88859120</v>
      </c>
    </row>
    <row r="390" spans="1:9" ht="12.75">
      <c r="A390" s="11" t="s">
        <v>19</v>
      </c>
      <c r="B390" s="1" t="s">
        <v>22</v>
      </c>
      <c r="C390" s="1">
        <v>20</v>
      </c>
      <c r="D390" s="1"/>
      <c r="E390" s="5">
        <v>88396048</v>
      </c>
    </row>
    <row r="391" spans="1:9" ht="12.75">
      <c r="A391" s="11" t="s">
        <v>19</v>
      </c>
      <c r="B391" s="1" t="s">
        <v>22</v>
      </c>
      <c r="C391" s="1">
        <v>20</v>
      </c>
      <c r="D391" s="1" t="str">
        <f>CONCATENATE(A391,B391,C391)</f>
        <v>Sem ABAPC120</v>
      </c>
      <c r="F391" s="8">
        <f>AVERAGE(E389:E391)</f>
        <v>88627584</v>
      </c>
      <c r="G391" s="30">
        <f>STDEV(E389:E391)/F391*100</f>
        <v>0.3694576074392561</v>
      </c>
      <c r="H391" s="8">
        <f>F391-$F$388</f>
        <v>82781543</v>
      </c>
      <c r="I391" s="5">
        <v>72696952</v>
      </c>
    </row>
    <row r="392" spans="1:9" ht="12.75">
      <c r="A392" s="11" t="s">
        <v>19</v>
      </c>
      <c r="B392" s="1" t="s">
        <v>23</v>
      </c>
      <c r="C392" s="1">
        <v>20</v>
      </c>
      <c r="D392" s="1"/>
      <c r="E392" s="5">
        <v>80148608</v>
      </c>
    </row>
    <row r="393" spans="1:9" ht="12.75">
      <c r="A393" s="11" t="s">
        <v>19</v>
      </c>
      <c r="B393" s="1" t="s">
        <v>23</v>
      </c>
      <c r="C393" s="1">
        <v>20</v>
      </c>
      <c r="D393" s="1"/>
      <c r="E393" s="5">
        <v>77696920</v>
      </c>
    </row>
    <row r="394" spans="1:9" ht="12.75">
      <c r="A394" s="11" t="s">
        <v>19</v>
      </c>
      <c r="B394" s="1" t="s">
        <v>23</v>
      </c>
      <c r="C394" s="1">
        <v>20</v>
      </c>
      <c r="D394" s="1" t="str">
        <f>CONCATENATE(A394,B394,C394)</f>
        <v>Sem ABAPC220</v>
      </c>
      <c r="E394" s="5">
        <v>85810080</v>
      </c>
      <c r="F394" s="8">
        <f>AVERAGE(E392:E394)</f>
        <v>81218536</v>
      </c>
      <c r="G394" s="8">
        <f>STDEV(E392:E394)/F394*100</f>
        <v>5.1232857076314176</v>
      </c>
      <c r="H394" s="8">
        <f>F394-$F$388</f>
        <v>75372495</v>
      </c>
    </row>
    <row r="395" spans="1:9" ht="12.75">
      <c r="A395" s="11" t="s">
        <v>19</v>
      </c>
      <c r="B395" s="1" t="s">
        <v>24</v>
      </c>
      <c r="C395" s="1">
        <v>20</v>
      </c>
      <c r="D395" s="1"/>
      <c r="E395" s="5">
        <v>128798400</v>
      </c>
    </row>
    <row r="396" spans="1:9" ht="12.75">
      <c r="A396" s="11" t="s">
        <v>19</v>
      </c>
      <c r="B396" s="1" t="s">
        <v>24</v>
      </c>
      <c r="C396" s="1">
        <v>20</v>
      </c>
      <c r="D396" s="1"/>
      <c r="E396" s="5">
        <v>115365808</v>
      </c>
    </row>
    <row r="397" spans="1:9" ht="12.75">
      <c r="A397" s="11" t="s">
        <v>19</v>
      </c>
      <c r="B397" s="1" t="s">
        <v>24</v>
      </c>
      <c r="C397" s="1">
        <v>20</v>
      </c>
      <c r="D397" s="1" t="str">
        <f>CONCATENATE(A397,B397,C397)</f>
        <v>Sem ABAPC320</v>
      </c>
      <c r="E397" s="5">
        <v>115914096</v>
      </c>
      <c r="F397" s="8">
        <f>AVERAGE(E395:E397)</f>
        <v>120026101.33333333</v>
      </c>
      <c r="G397" s="8">
        <f>STDEV(E395:E397)/F397*100</f>
        <v>6.3336042206145251</v>
      </c>
      <c r="H397" s="8">
        <f>F397-$F$388</f>
        <v>114180060.33333333</v>
      </c>
    </row>
    <row r="398" spans="1:9" ht="12.75">
      <c r="A398" s="11" t="s">
        <v>19</v>
      </c>
      <c r="B398" s="1" t="s">
        <v>25</v>
      </c>
      <c r="C398" s="1">
        <v>20</v>
      </c>
      <c r="D398" s="1"/>
      <c r="E398" s="5">
        <v>67094692</v>
      </c>
    </row>
    <row r="399" spans="1:9" ht="12.75">
      <c r="A399" s="11" t="s">
        <v>19</v>
      </c>
      <c r="B399" s="1" t="s">
        <v>25</v>
      </c>
      <c r="C399" s="1">
        <v>20</v>
      </c>
      <c r="D399" s="1"/>
      <c r="E399" s="5">
        <v>58995024</v>
      </c>
    </row>
    <row r="400" spans="1:9" ht="12.75">
      <c r="A400" s="11" t="s">
        <v>19</v>
      </c>
      <c r="B400" s="1" t="s">
        <v>25</v>
      </c>
      <c r="C400" s="1">
        <v>20</v>
      </c>
      <c r="D400" s="1" t="str">
        <f>CONCATENATE(A400,B400,C400)</f>
        <v>Sem ABAPC420</v>
      </c>
      <c r="E400" s="5">
        <v>65204716</v>
      </c>
      <c r="F400" s="8">
        <f>AVERAGE(E398:E400)</f>
        <v>63764810.666666664</v>
      </c>
      <c r="G400" s="8">
        <f>STDEV(E398:E400)/F400*100</f>
        <v>6.6454676681396947</v>
      </c>
      <c r="H400" s="8">
        <f>F400-$F$388</f>
        <v>57918769.666666664</v>
      </c>
    </row>
    <row r="401" spans="1:8" ht="12.75">
      <c r="A401" s="11" t="s">
        <v>19</v>
      </c>
      <c r="B401" s="1" t="s">
        <v>26</v>
      </c>
      <c r="C401" s="1">
        <v>20</v>
      </c>
      <c r="D401" s="1"/>
      <c r="E401" s="5">
        <v>127949864</v>
      </c>
    </row>
    <row r="402" spans="1:8" ht="12.75">
      <c r="A402" s="11" t="s">
        <v>19</v>
      </c>
      <c r="B402" s="1" t="s">
        <v>26</v>
      </c>
      <c r="C402" s="1">
        <v>20</v>
      </c>
      <c r="D402" s="1"/>
      <c r="E402" s="5">
        <v>131389400</v>
      </c>
    </row>
    <row r="403" spans="1:8" ht="12.75">
      <c r="A403" s="11" t="s">
        <v>19</v>
      </c>
      <c r="B403" s="1" t="s">
        <v>26</v>
      </c>
      <c r="C403" s="1">
        <v>20</v>
      </c>
      <c r="D403" s="1" t="str">
        <f>CONCATENATE(A403,B403,C403)</f>
        <v>Sem ABAPC520</v>
      </c>
      <c r="E403" s="5">
        <v>131890064</v>
      </c>
      <c r="F403" s="8">
        <f>AVERAGE(E401:E403)</f>
        <v>130409776</v>
      </c>
      <c r="G403" s="8">
        <f>STDEV(E401:E403)/F403*100</f>
        <v>1.6448182703077998</v>
      </c>
      <c r="H403" s="8">
        <f>F403-$F$388</f>
        <v>124563735</v>
      </c>
    </row>
    <row r="404" spans="1:8" ht="12.75">
      <c r="A404" s="11" t="s">
        <v>19</v>
      </c>
      <c r="B404" s="1" t="s">
        <v>27</v>
      </c>
      <c r="C404" s="1">
        <v>20</v>
      </c>
      <c r="D404" s="1"/>
      <c r="E404" s="6">
        <v>73880760</v>
      </c>
    </row>
    <row r="405" spans="1:8" ht="12.75">
      <c r="A405" s="11" t="s">
        <v>19</v>
      </c>
      <c r="B405" s="1" t="s">
        <v>27</v>
      </c>
      <c r="C405" s="1">
        <v>20</v>
      </c>
      <c r="D405" s="1"/>
      <c r="E405" s="6">
        <v>90166376</v>
      </c>
    </row>
    <row r="406" spans="1:8" ht="12.75">
      <c r="A406" s="11" t="s">
        <v>19</v>
      </c>
      <c r="B406" s="1" t="s">
        <v>27</v>
      </c>
      <c r="C406" s="1">
        <v>20</v>
      </c>
      <c r="D406" s="1" t="str">
        <f>CONCATENATE(A406,B406,C406)</f>
        <v>Sem ABAP1BP3_120</v>
      </c>
      <c r="E406" s="6">
        <v>79588504</v>
      </c>
      <c r="F406" s="8">
        <f>AVERAGE(E404:E406)</f>
        <v>81211880</v>
      </c>
      <c r="G406" s="8">
        <f>STDEV(E404:E406)/F406*100</f>
        <v>10.17496738038292</v>
      </c>
      <c r="H406" s="8">
        <f>F406-$F$388</f>
        <v>75365839</v>
      </c>
    </row>
    <row r="407" spans="1:8" ht="12.75">
      <c r="A407" s="11" t="s">
        <v>19</v>
      </c>
      <c r="B407" s="1" t="s">
        <v>28</v>
      </c>
      <c r="C407" s="1">
        <v>20</v>
      </c>
      <c r="D407" s="1"/>
      <c r="E407" s="6">
        <v>94724280</v>
      </c>
    </row>
    <row r="408" spans="1:8" ht="12.75">
      <c r="A408" s="11" t="s">
        <v>19</v>
      </c>
      <c r="B408" s="1" t="s">
        <v>28</v>
      </c>
      <c r="C408" s="1">
        <v>20</v>
      </c>
      <c r="D408" s="1"/>
      <c r="E408" s="6">
        <v>93223016</v>
      </c>
    </row>
    <row r="409" spans="1:8" ht="12.75">
      <c r="A409" s="11" t="s">
        <v>19</v>
      </c>
      <c r="B409" s="1" t="s">
        <v>28</v>
      </c>
      <c r="C409" s="1">
        <v>20</v>
      </c>
      <c r="D409" s="1" t="str">
        <f>CONCATENATE(A409,B409,C409)</f>
        <v>Sem ABAP1BP3_220</v>
      </c>
      <c r="E409" s="6">
        <v>98177968</v>
      </c>
      <c r="F409" s="8">
        <f>AVERAGE(E407:E409)</f>
        <v>95375088</v>
      </c>
      <c r="G409" s="8">
        <f>STDEV(E407:E409)/F409*100</f>
        <v>2.6639845009947924</v>
      </c>
      <c r="H409" s="8">
        <f>F409-$F$388</f>
        <v>89529047</v>
      </c>
    </row>
    <row r="410" spans="1:8" ht="12.75">
      <c r="A410" s="11" t="s">
        <v>19</v>
      </c>
      <c r="B410" s="1" t="s">
        <v>29</v>
      </c>
      <c r="C410" s="1">
        <v>20</v>
      </c>
      <c r="D410" s="1"/>
      <c r="E410" s="6">
        <v>89838184</v>
      </c>
    </row>
    <row r="411" spans="1:8" ht="12.75">
      <c r="A411" s="11" t="s">
        <v>19</v>
      </c>
      <c r="B411" s="1" t="s">
        <v>29</v>
      </c>
      <c r="C411" s="1">
        <v>20</v>
      </c>
      <c r="D411" s="1"/>
      <c r="E411" s="6">
        <v>90545416</v>
      </c>
    </row>
    <row r="412" spans="1:8" ht="12.75">
      <c r="A412" s="11" t="s">
        <v>19</v>
      </c>
      <c r="B412" s="1" t="s">
        <v>29</v>
      </c>
      <c r="C412" s="1">
        <v>20</v>
      </c>
      <c r="D412" s="1" t="str">
        <f>CONCATENATE(A412,B412,C412)</f>
        <v>Sem ABAP1BP3_320</v>
      </c>
      <c r="E412" s="6">
        <v>87654600</v>
      </c>
      <c r="F412" s="8">
        <f>AVERAGE(E410:E412)</f>
        <v>89346066.666666672</v>
      </c>
      <c r="G412" s="8">
        <f>STDEV(E410:E412)/F412*100</f>
        <v>1.6866218546149156</v>
      </c>
      <c r="H412" s="8">
        <f>F412-$F$388</f>
        <v>83500025.666666672</v>
      </c>
    </row>
    <row r="413" spans="1:8" ht="12.75">
      <c r="A413" s="11" t="s">
        <v>19</v>
      </c>
      <c r="B413" s="1" t="s">
        <v>30</v>
      </c>
      <c r="C413" s="1">
        <v>20</v>
      </c>
      <c r="D413" s="1"/>
      <c r="E413" s="6">
        <v>81243512</v>
      </c>
    </row>
    <row r="414" spans="1:8" ht="12.75">
      <c r="A414" s="11" t="s">
        <v>19</v>
      </c>
      <c r="B414" s="1" t="s">
        <v>30</v>
      </c>
      <c r="C414" s="1">
        <v>20</v>
      </c>
      <c r="D414" s="1"/>
      <c r="E414" s="6">
        <v>92170448</v>
      </c>
    </row>
    <row r="415" spans="1:8" ht="12.75">
      <c r="A415" s="11" t="s">
        <v>19</v>
      </c>
      <c r="B415" s="1" t="s">
        <v>30</v>
      </c>
      <c r="C415" s="1">
        <v>20</v>
      </c>
      <c r="D415" s="1" t="str">
        <f>CONCATENATE(A415,B415,C415)</f>
        <v>Sem ABAP1BP3_420</v>
      </c>
      <c r="E415" s="6">
        <v>82880344</v>
      </c>
      <c r="F415" s="8">
        <f>AVERAGE(E413:E415)</f>
        <v>85431434.666666672</v>
      </c>
      <c r="G415" s="8">
        <f>STDEV(E413:E415)/F415*100</f>
        <v>6.8982353541504065</v>
      </c>
      <c r="H415" s="8">
        <f>F415-$F$388</f>
        <v>79585393.666666672</v>
      </c>
    </row>
    <row r="416" spans="1:8" ht="12.75">
      <c r="A416" s="11" t="s">
        <v>19</v>
      </c>
      <c r="B416" s="1" t="s">
        <v>31</v>
      </c>
      <c r="C416" s="1">
        <v>20</v>
      </c>
      <c r="D416" s="1"/>
      <c r="E416" s="6">
        <v>106651616</v>
      </c>
    </row>
    <row r="417" spans="1:9" ht="12.75">
      <c r="A417" s="11" t="s">
        <v>19</v>
      </c>
      <c r="B417" s="1" t="s">
        <v>31</v>
      </c>
      <c r="C417" s="1">
        <v>20</v>
      </c>
      <c r="D417" s="1"/>
      <c r="E417" s="6">
        <v>108159208</v>
      </c>
    </row>
    <row r="418" spans="1:9" ht="12.75">
      <c r="A418" s="11" t="s">
        <v>19</v>
      </c>
      <c r="B418" s="1" t="s">
        <v>31</v>
      </c>
      <c r="C418" s="1">
        <v>20</v>
      </c>
      <c r="D418" s="1" t="str">
        <f>CONCATENATE(A418,B418,C418)</f>
        <v>Sem ABAP1BP3_520</v>
      </c>
      <c r="E418" s="6">
        <v>100854016</v>
      </c>
      <c r="F418" s="8">
        <f>AVERAGE(E416:E418)</f>
        <v>105221613.33333333</v>
      </c>
      <c r="G418" s="8">
        <f>STDEV(E416:E418)/F418*100</f>
        <v>3.6654352247042894</v>
      </c>
      <c r="H418" s="8">
        <f>F418-$F$388</f>
        <v>99375572.333333328</v>
      </c>
    </row>
    <row r="419" spans="1:9" ht="12.75">
      <c r="A419" s="11" t="s">
        <v>19</v>
      </c>
      <c r="B419" s="1" t="s">
        <v>32</v>
      </c>
      <c r="C419" s="1">
        <v>20</v>
      </c>
      <c r="D419" s="1"/>
      <c r="E419" s="7">
        <v>83054544</v>
      </c>
    </row>
    <row r="420" spans="1:9" ht="12.75">
      <c r="A420" s="11" t="s">
        <v>19</v>
      </c>
      <c r="B420" s="1" t="s">
        <v>32</v>
      </c>
      <c r="C420" s="1">
        <v>20</v>
      </c>
      <c r="D420" s="1"/>
      <c r="E420" s="7">
        <v>91831824</v>
      </c>
    </row>
    <row r="421" spans="1:9" ht="12.75">
      <c r="A421" s="11" t="s">
        <v>19</v>
      </c>
      <c r="B421" s="1" t="s">
        <v>32</v>
      </c>
      <c r="C421" s="1">
        <v>20</v>
      </c>
      <c r="D421" s="1" t="str">
        <f>CONCATENATE(A421,B421,C421)</f>
        <v>Sem ABAP10BP3_120</v>
      </c>
      <c r="E421" s="7">
        <v>89708184</v>
      </c>
      <c r="F421" s="8">
        <f>AVERAGE(E419:E421)</f>
        <v>88198184</v>
      </c>
      <c r="G421" s="8">
        <f>STDEV(E419:E421)/F421*100</f>
        <v>5.1920876627218275</v>
      </c>
      <c r="H421" s="8">
        <f>F421-$F$388</f>
        <v>82352143</v>
      </c>
    </row>
    <row r="422" spans="1:9" ht="12.75">
      <c r="A422" s="11" t="s">
        <v>19</v>
      </c>
      <c r="B422" s="1" t="s">
        <v>33</v>
      </c>
      <c r="C422" s="1">
        <v>20</v>
      </c>
      <c r="D422" s="1"/>
      <c r="E422" s="7">
        <v>122961368</v>
      </c>
    </row>
    <row r="423" spans="1:9" ht="12.75">
      <c r="A423" s="11" t="s">
        <v>19</v>
      </c>
      <c r="B423" s="12" t="s">
        <v>33</v>
      </c>
      <c r="C423" s="1">
        <v>20</v>
      </c>
      <c r="D423" s="1"/>
      <c r="E423" s="7">
        <v>112513816</v>
      </c>
    </row>
    <row r="424" spans="1:9" ht="12.75">
      <c r="A424" s="11" t="s">
        <v>19</v>
      </c>
      <c r="B424" s="12" t="s">
        <v>33</v>
      </c>
      <c r="C424" s="1">
        <v>20</v>
      </c>
      <c r="D424" s="1" t="str">
        <f>CONCATENATE(A424,B424,C424)</f>
        <v>Sem ABAP10BP3_220</v>
      </c>
      <c r="E424" s="7">
        <v>123840344</v>
      </c>
      <c r="F424" s="8">
        <f>AVERAGE(E422:E424)</f>
        <v>119771842.66666667</v>
      </c>
      <c r="G424" s="8">
        <f>STDEV(E422:E424)/F424*100</f>
        <v>5.2608200521855064</v>
      </c>
      <c r="H424" s="8">
        <f>F424-$F$388</f>
        <v>113925801.66666667</v>
      </c>
    </row>
    <row r="425" spans="1:9" ht="12.75">
      <c r="A425" s="11" t="s">
        <v>19</v>
      </c>
      <c r="B425" s="12" t="s">
        <v>34</v>
      </c>
      <c r="C425" s="1">
        <v>20</v>
      </c>
      <c r="D425" s="1"/>
      <c r="E425" s="7">
        <v>64519964</v>
      </c>
    </row>
    <row r="426" spans="1:9" ht="12.75">
      <c r="A426" s="11" t="s">
        <v>19</v>
      </c>
      <c r="B426" s="12" t="s">
        <v>34</v>
      </c>
      <c r="C426" s="1">
        <v>20</v>
      </c>
      <c r="D426" s="1"/>
      <c r="I426" s="7">
        <v>82839456</v>
      </c>
    </row>
    <row r="427" spans="1:9" ht="12.75">
      <c r="A427" s="11" t="s">
        <v>19</v>
      </c>
      <c r="B427" s="12" t="s">
        <v>34</v>
      </c>
      <c r="C427" s="1">
        <v>20</v>
      </c>
      <c r="D427" s="1" t="str">
        <f>CONCATENATE(A427,B427,C427)</f>
        <v>Sem ABAP10BP3_320</v>
      </c>
      <c r="E427" s="7">
        <v>72779712</v>
      </c>
      <c r="F427" s="8">
        <f>AVERAGE(E425:E427)</f>
        <v>68649838</v>
      </c>
      <c r="G427" s="30">
        <f>STDEV(E425:E427)/F427*100</f>
        <v>8.5077022639034112</v>
      </c>
      <c r="H427" s="8">
        <f>F427-$F$388</f>
        <v>62803797</v>
      </c>
    </row>
    <row r="428" spans="1:9" ht="12.75">
      <c r="A428" s="11" t="s">
        <v>19</v>
      </c>
      <c r="B428" s="12" t="s">
        <v>35</v>
      </c>
      <c r="C428" s="1">
        <v>20</v>
      </c>
      <c r="D428" s="1"/>
      <c r="E428" s="7">
        <v>111069288</v>
      </c>
    </row>
    <row r="429" spans="1:9" ht="12.75">
      <c r="A429" s="11" t="s">
        <v>19</v>
      </c>
      <c r="B429" s="12" t="s">
        <v>35</v>
      </c>
      <c r="C429" s="1">
        <v>20</v>
      </c>
      <c r="D429" s="1"/>
      <c r="E429" s="7">
        <v>111759872</v>
      </c>
    </row>
    <row r="430" spans="1:9" ht="12.75">
      <c r="A430" s="11" t="s">
        <v>19</v>
      </c>
      <c r="B430" s="12" t="s">
        <v>35</v>
      </c>
      <c r="C430" s="1">
        <v>20</v>
      </c>
      <c r="D430" s="1" t="str">
        <f>CONCATENATE(A430,B430,C430)</f>
        <v>Sem ABAP10BP3_420</v>
      </c>
      <c r="E430" s="7">
        <v>110030904</v>
      </c>
      <c r="F430" s="8">
        <f>AVERAGE(E428:E430)</f>
        <v>110953354.66666667</v>
      </c>
      <c r="G430" s="8">
        <f>STDEV(E428:E430)/F430*100</f>
        <v>0.78437896202479629</v>
      </c>
      <c r="H430" s="8">
        <f>F430-$F$388</f>
        <v>105107313.66666667</v>
      </c>
    </row>
    <row r="431" spans="1:9" ht="12.75">
      <c r="A431" s="11" t="s">
        <v>19</v>
      </c>
      <c r="B431" s="12" t="s">
        <v>36</v>
      </c>
      <c r="C431" s="1">
        <v>20</v>
      </c>
      <c r="D431" s="1"/>
      <c r="E431" s="7">
        <v>92811232</v>
      </c>
    </row>
    <row r="432" spans="1:9" ht="12.75">
      <c r="A432" s="11" t="s">
        <v>19</v>
      </c>
      <c r="B432" s="12" t="s">
        <v>36</v>
      </c>
      <c r="C432" s="1">
        <v>20</v>
      </c>
      <c r="D432" s="1"/>
      <c r="E432" s="7">
        <v>103827072</v>
      </c>
    </row>
    <row r="433" spans="1:8" ht="12.75">
      <c r="A433" s="11" t="s">
        <v>19</v>
      </c>
      <c r="B433" s="12" t="s">
        <v>36</v>
      </c>
      <c r="C433" s="1">
        <v>20</v>
      </c>
      <c r="D433" s="1" t="str">
        <f>CONCATENATE(A433,B433,C433)</f>
        <v>Sem ABAP10BP3_520</v>
      </c>
      <c r="E433" s="7">
        <v>104957064</v>
      </c>
      <c r="F433" s="8">
        <f>AVERAGE(E431:E433)</f>
        <v>100531789.33333333</v>
      </c>
      <c r="G433" s="8">
        <f>STDEV(E431:E433)/F433*100</f>
        <v>6.6745334589767999</v>
      </c>
      <c r="H433" s="8">
        <f>F433-$F$388</f>
        <v>94685748.333333328</v>
      </c>
    </row>
    <row r="434" spans="1:8" ht="12.75">
      <c r="A434" s="13" t="s">
        <v>37</v>
      </c>
      <c r="B434" s="14" t="s">
        <v>20</v>
      </c>
      <c r="C434" s="1">
        <v>20</v>
      </c>
      <c r="D434" s="1"/>
      <c r="E434" s="4">
        <v>4047669</v>
      </c>
    </row>
    <row r="435" spans="1:8" ht="12.75">
      <c r="A435" s="13" t="s">
        <v>37</v>
      </c>
      <c r="B435" s="14" t="s">
        <v>20</v>
      </c>
      <c r="C435" s="1">
        <v>20</v>
      </c>
      <c r="D435" s="1"/>
      <c r="E435" s="4">
        <v>4337947</v>
      </c>
    </row>
    <row r="436" spans="1:8" ht="12.75">
      <c r="A436" s="13" t="s">
        <v>37</v>
      </c>
      <c r="B436" s="14" t="s">
        <v>20</v>
      </c>
      <c r="C436" s="1">
        <v>20</v>
      </c>
      <c r="D436" s="1" t="str">
        <f>CONCATENATE(A436,B436,C436)</f>
        <v>Com ABAPbranco20</v>
      </c>
      <c r="E436" s="4">
        <v>4374979</v>
      </c>
      <c r="F436" s="8">
        <f>AVERAGE(E434:E436)</f>
        <v>4253531.666666667</v>
      </c>
      <c r="G436" s="8">
        <f>STDEV(E434:E436)/F436*100</f>
        <v>4.2139391277949869</v>
      </c>
      <c r="H436" s="1" t="s">
        <v>21</v>
      </c>
    </row>
    <row r="437" spans="1:8" ht="12.75">
      <c r="A437" s="13" t="s">
        <v>37</v>
      </c>
      <c r="B437" s="14" t="s">
        <v>22</v>
      </c>
      <c r="C437" s="1">
        <v>20</v>
      </c>
      <c r="D437" s="1"/>
      <c r="E437" s="5">
        <v>98657688</v>
      </c>
    </row>
    <row r="438" spans="1:8" ht="12.75">
      <c r="A438" s="13" t="s">
        <v>37</v>
      </c>
      <c r="B438" s="14" t="s">
        <v>22</v>
      </c>
      <c r="C438" s="1">
        <v>20</v>
      </c>
      <c r="D438" s="1"/>
      <c r="E438" s="5">
        <v>103116848</v>
      </c>
    </row>
    <row r="439" spans="1:8" ht="12.75">
      <c r="A439" s="13" t="s">
        <v>37</v>
      </c>
      <c r="B439" s="14" t="s">
        <v>22</v>
      </c>
      <c r="C439" s="1">
        <v>20</v>
      </c>
      <c r="D439" s="1" t="str">
        <f>CONCATENATE(A439,B439,C439)</f>
        <v>Com ABAPC120</v>
      </c>
      <c r="E439" s="5">
        <v>108012592</v>
      </c>
      <c r="F439" s="8">
        <f>AVERAGE(E437:E439)</f>
        <v>103262376</v>
      </c>
      <c r="G439" s="8">
        <f>STDEV(E437:E439)/F439*100</f>
        <v>4.5313208786151327</v>
      </c>
      <c r="H439" s="8">
        <f>F439-$F$436</f>
        <v>99008844.333333328</v>
      </c>
    </row>
    <row r="440" spans="1:8" ht="12.75">
      <c r="A440" s="13" t="s">
        <v>37</v>
      </c>
      <c r="B440" s="14" t="s">
        <v>23</v>
      </c>
      <c r="C440" s="1">
        <v>20</v>
      </c>
      <c r="D440" s="1"/>
      <c r="E440" s="5">
        <v>101232088</v>
      </c>
    </row>
    <row r="441" spans="1:8" ht="12.75">
      <c r="A441" s="13" t="s">
        <v>37</v>
      </c>
      <c r="B441" s="14" t="s">
        <v>23</v>
      </c>
      <c r="C441" s="1">
        <v>20</v>
      </c>
      <c r="D441" s="1"/>
      <c r="E441" s="5">
        <v>100112480</v>
      </c>
    </row>
    <row r="442" spans="1:8" ht="12.75">
      <c r="A442" s="13" t="s">
        <v>37</v>
      </c>
      <c r="B442" s="14" t="s">
        <v>23</v>
      </c>
      <c r="C442" s="1">
        <v>20</v>
      </c>
      <c r="D442" s="1" t="str">
        <f>CONCATENATE(A442,B442,C442)</f>
        <v>Com ABAPC220</v>
      </c>
      <c r="E442" s="5">
        <v>102403328</v>
      </c>
      <c r="F442" s="8">
        <f>AVERAGE(E440:E442)</f>
        <v>101249298.66666667</v>
      </c>
      <c r="G442" s="8">
        <f>STDEV(E440:E442)/F442*100</f>
        <v>1.1313865736470112</v>
      </c>
      <c r="H442" s="8">
        <f>F442-$F$436</f>
        <v>96995767</v>
      </c>
    </row>
    <row r="443" spans="1:8" ht="12.75">
      <c r="A443" s="13" t="s">
        <v>37</v>
      </c>
      <c r="B443" s="14" t="s">
        <v>24</v>
      </c>
      <c r="C443" s="1">
        <v>20</v>
      </c>
      <c r="D443" s="1"/>
      <c r="E443" s="5">
        <v>137390240</v>
      </c>
    </row>
    <row r="444" spans="1:8" ht="12.75">
      <c r="A444" s="13" t="s">
        <v>37</v>
      </c>
      <c r="B444" s="14" t="s">
        <v>24</v>
      </c>
      <c r="C444" s="1">
        <v>20</v>
      </c>
      <c r="D444" s="1"/>
      <c r="E444" s="5">
        <v>138910256</v>
      </c>
    </row>
    <row r="445" spans="1:8" ht="12.75">
      <c r="A445" s="13" t="s">
        <v>37</v>
      </c>
      <c r="B445" s="14" t="s">
        <v>24</v>
      </c>
      <c r="C445" s="1">
        <v>20</v>
      </c>
      <c r="D445" s="1" t="str">
        <f>CONCATENATE(A445,B445,C445)</f>
        <v>Com ABAPC320</v>
      </c>
      <c r="E445" s="5">
        <v>148322368</v>
      </c>
      <c r="F445" s="8">
        <f>AVERAGE(E443:E445)</f>
        <v>141540954.66666666</v>
      </c>
      <c r="G445" s="8">
        <f>STDEV(E443:E445)/F445*100</f>
        <v>4.183840861757524</v>
      </c>
      <c r="H445" s="8">
        <f>F445-$F$436</f>
        <v>137287423</v>
      </c>
    </row>
    <row r="446" spans="1:8" ht="12.75">
      <c r="A446" s="13" t="s">
        <v>37</v>
      </c>
      <c r="B446" s="14" t="s">
        <v>25</v>
      </c>
      <c r="C446" s="1">
        <v>20</v>
      </c>
      <c r="D446" s="1"/>
      <c r="E446" s="5">
        <v>93662344</v>
      </c>
    </row>
    <row r="447" spans="1:8" ht="12.75">
      <c r="A447" s="13" t="s">
        <v>37</v>
      </c>
      <c r="B447" s="14" t="s">
        <v>25</v>
      </c>
      <c r="C447" s="1">
        <v>20</v>
      </c>
      <c r="D447" s="1"/>
      <c r="E447" s="5">
        <v>81553672</v>
      </c>
    </row>
    <row r="448" spans="1:8" ht="12.75">
      <c r="A448" s="13" t="s">
        <v>37</v>
      </c>
      <c r="B448" s="14" t="s">
        <v>25</v>
      </c>
      <c r="C448" s="1">
        <v>20</v>
      </c>
      <c r="D448" s="1" t="str">
        <f>CONCATENATE(A448,B448,C448)</f>
        <v>Com ABAPC420</v>
      </c>
      <c r="E448" s="5">
        <v>81292400</v>
      </c>
      <c r="F448" s="8">
        <f>AVERAGE(E446:E448)</f>
        <v>85502805.333333328</v>
      </c>
      <c r="G448" s="8">
        <f>STDEV(E446:E448)/F448*100</f>
        <v>8.2658986125621574</v>
      </c>
      <c r="H448" s="8">
        <f>F448-$F$436</f>
        <v>81249273.666666657</v>
      </c>
    </row>
    <row r="449" spans="1:9" ht="12.75">
      <c r="A449" s="13" t="s">
        <v>37</v>
      </c>
      <c r="B449" s="14" t="s">
        <v>26</v>
      </c>
      <c r="C449" s="1">
        <v>20</v>
      </c>
      <c r="D449" s="1"/>
      <c r="E449" s="5">
        <v>106279152</v>
      </c>
    </row>
    <row r="450" spans="1:9" ht="12.75">
      <c r="A450" s="13" t="s">
        <v>37</v>
      </c>
      <c r="B450" s="14" t="s">
        <v>26</v>
      </c>
      <c r="C450" s="1">
        <v>20</v>
      </c>
      <c r="D450" s="1"/>
      <c r="E450" s="5">
        <v>114759968</v>
      </c>
    </row>
    <row r="451" spans="1:9" ht="12.75">
      <c r="A451" s="13" t="s">
        <v>37</v>
      </c>
      <c r="B451" s="14" t="s">
        <v>26</v>
      </c>
      <c r="C451" s="1">
        <v>20</v>
      </c>
      <c r="D451" s="1" t="str">
        <f>CONCATENATE(A451,B451,C451)</f>
        <v>Com ABAPC520</v>
      </c>
      <c r="F451" s="8">
        <f>AVERAGE(E449:E451)</f>
        <v>110519560</v>
      </c>
      <c r="G451" s="30">
        <f>STDEV(E449:E451)/F451*100</f>
        <v>5.426046306731017</v>
      </c>
      <c r="H451" s="8">
        <f>F451-$F$436</f>
        <v>106266028.33333333</v>
      </c>
      <c r="I451" s="5">
        <v>146083056</v>
      </c>
    </row>
    <row r="452" spans="1:9" ht="12.75">
      <c r="A452" s="13" t="s">
        <v>37</v>
      </c>
      <c r="B452" s="14" t="s">
        <v>27</v>
      </c>
      <c r="C452" s="1">
        <v>20</v>
      </c>
      <c r="D452" s="1"/>
      <c r="E452" s="6">
        <v>96927320</v>
      </c>
    </row>
    <row r="453" spans="1:9" ht="12.75">
      <c r="A453" s="13" t="s">
        <v>37</v>
      </c>
      <c r="B453" s="14" t="s">
        <v>27</v>
      </c>
      <c r="C453" s="1">
        <v>20</v>
      </c>
      <c r="D453" s="1"/>
      <c r="I453" s="6">
        <v>131197504</v>
      </c>
    </row>
    <row r="454" spans="1:9" ht="12.75">
      <c r="A454" s="13" t="s">
        <v>37</v>
      </c>
      <c r="B454" s="14" t="s">
        <v>27</v>
      </c>
      <c r="C454" s="1">
        <v>20</v>
      </c>
      <c r="D454" s="1" t="str">
        <f>CONCATENATE(A454,B454,C454)</f>
        <v>Com ABAP1BP3_120</v>
      </c>
      <c r="E454" s="6">
        <v>95731160</v>
      </c>
      <c r="F454" s="8">
        <f>AVERAGE(E452:E454)</f>
        <v>96329240</v>
      </c>
      <c r="G454" s="30">
        <f>STDEV(E452:E454)/F454*100</f>
        <v>0.87804372523244312</v>
      </c>
      <c r="H454" s="8">
        <f>F454-$F$436</f>
        <v>92075708.333333328</v>
      </c>
    </row>
    <row r="455" spans="1:9" ht="12.75">
      <c r="A455" s="13" t="s">
        <v>37</v>
      </c>
      <c r="B455" s="14" t="s">
        <v>28</v>
      </c>
      <c r="C455" s="1">
        <v>20</v>
      </c>
      <c r="D455" s="1"/>
      <c r="E455" s="6">
        <v>112743504</v>
      </c>
    </row>
    <row r="456" spans="1:9" ht="12.75">
      <c r="A456" s="13" t="s">
        <v>37</v>
      </c>
      <c r="B456" s="14" t="s">
        <v>28</v>
      </c>
      <c r="C456" s="1">
        <v>20</v>
      </c>
      <c r="D456" s="1"/>
      <c r="E456" s="6">
        <v>115935264</v>
      </c>
    </row>
    <row r="457" spans="1:9" ht="12.75">
      <c r="A457" s="13" t="s">
        <v>37</v>
      </c>
      <c r="B457" s="14" t="s">
        <v>28</v>
      </c>
      <c r="C457" s="1">
        <v>20</v>
      </c>
      <c r="D457" s="1" t="str">
        <f>CONCATENATE(A457,B457,C457)</f>
        <v>Com ABAP1BP3_220</v>
      </c>
      <c r="E457" s="6">
        <v>124355888</v>
      </c>
      <c r="F457" s="8">
        <f>AVERAGE(E455:E457)</f>
        <v>117678218.66666667</v>
      </c>
      <c r="G457" s="8">
        <f>STDEV(E455:E457)/F457*100</f>
        <v>5.0979614812040914</v>
      </c>
      <c r="H457" s="8">
        <f>F457-$F$436</f>
        <v>113424687</v>
      </c>
    </row>
    <row r="458" spans="1:9" ht="12.75">
      <c r="A458" s="13" t="s">
        <v>37</v>
      </c>
      <c r="B458" s="14" t="s">
        <v>29</v>
      </c>
      <c r="C458" s="1">
        <v>20</v>
      </c>
      <c r="D458" s="1"/>
      <c r="E458" s="6">
        <v>106312528</v>
      </c>
    </row>
    <row r="459" spans="1:9" ht="12.75">
      <c r="A459" s="13" t="s">
        <v>37</v>
      </c>
      <c r="B459" s="14" t="s">
        <v>29</v>
      </c>
      <c r="C459" s="1">
        <v>20</v>
      </c>
      <c r="D459" s="1"/>
      <c r="E459" s="6">
        <v>113109200</v>
      </c>
    </row>
    <row r="460" spans="1:9" ht="12.75">
      <c r="A460" s="13" t="s">
        <v>37</v>
      </c>
      <c r="B460" s="14" t="s">
        <v>29</v>
      </c>
      <c r="C460" s="1">
        <v>20</v>
      </c>
      <c r="D460" s="1" t="str">
        <f>CONCATENATE(A460,B460,C460)</f>
        <v>Com ABAP1BP3_320</v>
      </c>
      <c r="E460" s="6">
        <v>105153600</v>
      </c>
      <c r="F460" s="8">
        <f>AVERAGE(E458:E460)</f>
        <v>108191776</v>
      </c>
      <c r="G460" s="8">
        <f>STDEV(E458:E460)/F460*100</f>
        <v>3.9724431067144383</v>
      </c>
      <c r="H460" s="8">
        <f>F460-$F$436</f>
        <v>103938244.33333333</v>
      </c>
    </row>
    <row r="461" spans="1:9" ht="12.75">
      <c r="A461" s="13" t="s">
        <v>37</v>
      </c>
      <c r="B461" s="14" t="s">
        <v>30</v>
      </c>
      <c r="C461" s="1">
        <v>20</v>
      </c>
      <c r="D461" s="1"/>
      <c r="I461" s="6">
        <v>103140840</v>
      </c>
    </row>
    <row r="462" spans="1:9" ht="12.75">
      <c r="A462" s="13" t="s">
        <v>37</v>
      </c>
      <c r="B462" s="14" t="s">
        <v>30</v>
      </c>
      <c r="C462" s="1">
        <v>20</v>
      </c>
      <c r="D462" s="1"/>
      <c r="E462" s="6">
        <v>84447192</v>
      </c>
    </row>
    <row r="463" spans="1:9" ht="12.75">
      <c r="A463" s="13" t="s">
        <v>37</v>
      </c>
      <c r="B463" s="14" t="s">
        <v>30</v>
      </c>
      <c r="C463" s="1">
        <v>20</v>
      </c>
      <c r="D463" s="1" t="str">
        <f>CONCATENATE(A463,B463,C463)</f>
        <v>Com ABAP1BP3_420</v>
      </c>
      <c r="E463" s="6">
        <v>76858880</v>
      </c>
      <c r="F463" s="8">
        <f>AVERAGE(E461:E463)</f>
        <v>80653036</v>
      </c>
      <c r="G463" s="30">
        <f>STDEV(E461:E463)/F463*100</f>
        <v>6.6528764930302842</v>
      </c>
      <c r="H463" s="8">
        <f>F463-$F$436</f>
        <v>76399504.333333328</v>
      </c>
    </row>
    <row r="464" spans="1:9" ht="12.75">
      <c r="A464" s="13" t="s">
        <v>37</v>
      </c>
      <c r="B464" s="14" t="s">
        <v>31</v>
      </c>
      <c r="C464" s="1">
        <v>20</v>
      </c>
      <c r="D464" s="1"/>
      <c r="E464" s="6">
        <v>122259872</v>
      </c>
    </row>
    <row r="465" spans="1:8" ht="12.75">
      <c r="A465" s="13" t="s">
        <v>37</v>
      </c>
      <c r="B465" s="14" t="s">
        <v>31</v>
      </c>
      <c r="C465" s="1">
        <v>20</v>
      </c>
      <c r="D465" s="1"/>
      <c r="E465" s="6">
        <v>122716152</v>
      </c>
    </row>
    <row r="466" spans="1:8" ht="12.75">
      <c r="A466" s="13" t="s">
        <v>37</v>
      </c>
      <c r="B466" s="14" t="s">
        <v>31</v>
      </c>
      <c r="C466" s="1">
        <v>20</v>
      </c>
      <c r="D466" s="1" t="str">
        <f>CONCATENATE(A466,B466,C466)</f>
        <v>Com ABAP1BP3_520</v>
      </c>
      <c r="E466" s="6">
        <v>122594864</v>
      </c>
      <c r="F466" s="8">
        <f>AVERAGE(E464:E466)</f>
        <v>122523629.33333333</v>
      </c>
      <c r="G466" s="8">
        <f>STDEV(E464:E466)/F466*100</f>
        <v>0.19288830610500279</v>
      </c>
      <c r="H466" s="8">
        <f>F466-$F$436</f>
        <v>118270097.66666666</v>
      </c>
    </row>
    <row r="467" spans="1:8" ht="12.75">
      <c r="A467" s="13" t="s">
        <v>37</v>
      </c>
      <c r="B467" s="14" t="s">
        <v>32</v>
      </c>
      <c r="C467" s="1">
        <v>20</v>
      </c>
      <c r="D467" s="1"/>
      <c r="E467" s="7">
        <v>114204632</v>
      </c>
    </row>
    <row r="468" spans="1:8" ht="12.75">
      <c r="A468" s="13" t="s">
        <v>37</v>
      </c>
      <c r="B468" s="14" t="s">
        <v>32</v>
      </c>
      <c r="C468" s="1">
        <v>20</v>
      </c>
      <c r="D468" s="1"/>
      <c r="E468" s="7">
        <v>106978752</v>
      </c>
    </row>
    <row r="469" spans="1:8" ht="12.75">
      <c r="A469" s="13" t="s">
        <v>37</v>
      </c>
      <c r="B469" s="14" t="s">
        <v>32</v>
      </c>
      <c r="C469" s="1">
        <v>20</v>
      </c>
      <c r="D469" s="1" t="str">
        <f>CONCATENATE(A469,B469,C469)</f>
        <v>Com ABAP10BP3_120</v>
      </c>
      <c r="E469" s="7">
        <v>107383360</v>
      </c>
      <c r="F469" s="8">
        <f>AVERAGE(E467:E469)</f>
        <v>109522248</v>
      </c>
      <c r="G469" s="8">
        <f>STDEV(E467:E469)/F469*100</f>
        <v>3.7071068461329939</v>
      </c>
      <c r="H469" s="8">
        <f>F469-$F$436</f>
        <v>105268716.33333333</v>
      </c>
    </row>
    <row r="470" spans="1:8" ht="12.75">
      <c r="A470" s="13" t="s">
        <v>37</v>
      </c>
      <c r="B470" s="14" t="s">
        <v>33</v>
      </c>
      <c r="C470" s="1">
        <v>20</v>
      </c>
      <c r="D470" s="1"/>
      <c r="E470" s="7">
        <v>135161072</v>
      </c>
    </row>
    <row r="471" spans="1:8" ht="12.75">
      <c r="A471" s="13" t="s">
        <v>37</v>
      </c>
      <c r="B471" s="15" t="s">
        <v>33</v>
      </c>
      <c r="C471" s="1">
        <v>20</v>
      </c>
      <c r="D471" s="1"/>
      <c r="E471" s="7">
        <v>123671856</v>
      </c>
    </row>
    <row r="472" spans="1:8" ht="12.75">
      <c r="A472" s="13" t="s">
        <v>37</v>
      </c>
      <c r="B472" s="15" t="s">
        <v>33</v>
      </c>
      <c r="C472" s="1">
        <v>20</v>
      </c>
      <c r="D472" s="1" t="str">
        <f>CONCATENATE(A472,B472,C472)</f>
        <v>Com ABAP10BP3_220</v>
      </c>
      <c r="E472" s="7">
        <v>137389152</v>
      </c>
      <c r="F472" s="8">
        <f>AVERAGE(E470:E472)</f>
        <v>132074026.66666667</v>
      </c>
      <c r="G472" s="8">
        <f>STDEV(E470:E472)/F472*100</f>
        <v>5.5736013368169353</v>
      </c>
      <c r="H472" s="8">
        <f>F472-$F$436</f>
        <v>127820495</v>
      </c>
    </row>
    <row r="473" spans="1:8" ht="12.75">
      <c r="A473" s="13" t="s">
        <v>37</v>
      </c>
      <c r="B473" s="15" t="s">
        <v>34</v>
      </c>
      <c r="C473" s="1">
        <v>20</v>
      </c>
      <c r="D473" s="1"/>
      <c r="E473" s="7">
        <v>94628560</v>
      </c>
    </row>
    <row r="474" spans="1:8" ht="12.75">
      <c r="A474" s="13" t="s">
        <v>37</v>
      </c>
      <c r="B474" s="15" t="s">
        <v>34</v>
      </c>
      <c r="C474" s="1">
        <v>20</v>
      </c>
      <c r="D474" s="1"/>
      <c r="E474" s="7">
        <v>89204104</v>
      </c>
    </row>
    <row r="475" spans="1:8" ht="12.75">
      <c r="A475" s="13" t="s">
        <v>37</v>
      </c>
      <c r="B475" s="15" t="s">
        <v>34</v>
      </c>
      <c r="C475" s="1">
        <v>20</v>
      </c>
      <c r="D475" s="1" t="str">
        <f>CONCATENATE(A475,B475,C475)</f>
        <v>Com ABAP10BP3_320</v>
      </c>
      <c r="E475" s="7">
        <v>91095064</v>
      </c>
      <c r="F475" s="8">
        <f>AVERAGE(E473:E475)</f>
        <v>91642576</v>
      </c>
      <c r="G475" s="8">
        <f>STDEV(E473:E475)/F475*100</f>
        <v>3.0044583122142106</v>
      </c>
      <c r="H475" s="8">
        <f>F475-$F$436</f>
        <v>87389044.333333328</v>
      </c>
    </row>
    <row r="476" spans="1:8" ht="12.75">
      <c r="A476" s="13" t="s">
        <v>37</v>
      </c>
      <c r="B476" s="15" t="s">
        <v>35</v>
      </c>
      <c r="C476" s="1">
        <v>20</v>
      </c>
      <c r="D476" s="1"/>
      <c r="E476" s="7">
        <v>116271712</v>
      </c>
    </row>
    <row r="477" spans="1:8" ht="12.75">
      <c r="A477" s="13" t="s">
        <v>37</v>
      </c>
      <c r="B477" s="15" t="s">
        <v>35</v>
      </c>
      <c r="C477" s="1">
        <v>20</v>
      </c>
      <c r="D477" s="1"/>
      <c r="E477" s="7">
        <v>108062904</v>
      </c>
    </row>
    <row r="478" spans="1:8" ht="12.75">
      <c r="A478" s="13" t="s">
        <v>37</v>
      </c>
      <c r="B478" s="15" t="s">
        <v>35</v>
      </c>
      <c r="C478" s="1">
        <v>20</v>
      </c>
      <c r="D478" s="1" t="str">
        <f>CONCATENATE(A478,B478,C478)</f>
        <v>Com ABAP10BP3_420</v>
      </c>
      <c r="E478" s="7">
        <v>128176344</v>
      </c>
      <c r="F478" s="8">
        <f>AVERAGE(E476:E478)</f>
        <v>117503653.33333333</v>
      </c>
      <c r="G478" s="8">
        <f>STDEV(E476:E478)/F478*100</f>
        <v>8.6066716761024598</v>
      </c>
      <c r="H478" s="8">
        <f>F478-$F$436</f>
        <v>113250121.66666666</v>
      </c>
    </row>
    <row r="479" spans="1:8" ht="12.75">
      <c r="A479" s="13" t="s">
        <v>37</v>
      </c>
      <c r="B479" s="15" t="s">
        <v>36</v>
      </c>
      <c r="C479" s="1">
        <v>20</v>
      </c>
      <c r="D479" s="1"/>
      <c r="E479" s="7">
        <v>113079776</v>
      </c>
    </row>
    <row r="480" spans="1:8" ht="12.75">
      <c r="A480" s="13" t="s">
        <v>37</v>
      </c>
      <c r="B480" s="15" t="s">
        <v>36</v>
      </c>
      <c r="C480" s="1">
        <v>20</v>
      </c>
      <c r="D480" s="1"/>
      <c r="E480" s="7">
        <v>113148832</v>
      </c>
    </row>
    <row r="481" spans="1:9" ht="12.75">
      <c r="A481" s="13" t="s">
        <v>37</v>
      </c>
      <c r="B481" s="15" t="s">
        <v>36</v>
      </c>
      <c r="C481" s="1">
        <v>20</v>
      </c>
      <c r="D481" s="1" t="str">
        <f>CONCATENATE(A481,B481,C481)</f>
        <v>Com ABAP10BP3_520</v>
      </c>
      <c r="E481" s="7">
        <v>120120648</v>
      </c>
      <c r="F481" s="8">
        <f>AVERAGE(E479:E481)</f>
        <v>115449752</v>
      </c>
      <c r="G481" s="8">
        <f>STDEV(E479:E481)/F481*100</f>
        <v>3.503915671094914</v>
      </c>
      <c r="H481" s="8">
        <f>F481-$F$436</f>
        <v>111196220.33333333</v>
      </c>
    </row>
    <row r="482" spans="1:9" ht="12.75">
      <c r="A482" s="11" t="s">
        <v>19</v>
      </c>
      <c r="B482" s="1" t="s">
        <v>20</v>
      </c>
      <c r="C482" s="1">
        <v>25</v>
      </c>
      <c r="D482" s="1"/>
      <c r="E482" s="4">
        <v>5959400</v>
      </c>
    </row>
    <row r="483" spans="1:9" ht="12.75">
      <c r="A483" s="11" t="s">
        <v>19</v>
      </c>
      <c r="B483" s="1" t="s">
        <v>20</v>
      </c>
      <c r="C483" s="1">
        <v>25</v>
      </c>
      <c r="D483" s="1"/>
      <c r="E483" s="4">
        <v>5875048</v>
      </c>
    </row>
    <row r="484" spans="1:9" ht="12.75">
      <c r="A484" s="11" t="s">
        <v>19</v>
      </c>
      <c r="B484" s="1" t="s">
        <v>20</v>
      </c>
      <c r="C484" s="1">
        <v>25</v>
      </c>
      <c r="D484" s="1" t="str">
        <f>CONCATENATE(A484,B484,C484)</f>
        <v>Sem ABAPbranco25</v>
      </c>
      <c r="F484" s="8">
        <f>AVERAGE(E482:E484)</f>
        <v>5917224</v>
      </c>
      <c r="G484" s="30">
        <f>STDEV(E482:E484)/F484*100</f>
        <v>1.0080042804978764</v>
      </c>
      <c r="H484" s="1" t="s">
        <v>21</v>
      </c>
      <c r="I484" s="4">
        <v>8697776</v>
      </c>
    </row>
    <row r="485" spans="1:9" ht="12.75">
      <c r="A485" s="11" t="s">
        <v>19</v>
      </c>
      <c r="B485" s="1" t="s">
        <v>22</v>
      </c>
      <c r="C485" s="1">
        <v>25</v>
      </c>
      <c r="D485" s="1"/>
      <c r="E485" s="5">
        <v>99446616</v>
      </c>
    </row>
    <row r="486" spans="1:9" ht="12.75">
      <c r="A486" s="11" t="s">
        <v>19</v>
      </c>
      <c r="B486" s="1" t="s">
        <v>22</v>
      </c>
      <c r="C486" s="1">
        <v>25</v>
      </c>
      <c r="D486" s="1"/>
      <c r="E486" s="5">
        <v>98084512</v>
      </c>
    </row>
    <row r="487" spans="1:9" ht="12.75">
      <c r="A487" s="11" t="s">
        <v>19</v>
      </c>
      <c r="B487" s="1" t="s">
        <v>22</v>
      </c>
      <c r="C487" s="1">
        <v>25</v>
      </c>
      <c r="D487" s="1" t="str">
        <f>CONCATENATE(A487,B487,C487)</f>
        <v>Sem ABAPC125</v>
      </c>
      <c r="E487" s="5">
        <v>83860856</v>
      </c>
      <c r="F487" s="8">
        <f>AVERAGE(E485:E487)</f>
        <v>93797328</v>
      </c>
      <c r="G487" s="8">
        <f>STDEV(E485:E487)/F487*100</f>
        <v>9.2029760796688063</v>
      </c>
      <c r="H487" s="8">
        <f>F487-$F$484</f>
        <v>87880104</v>
      </c>
    </row>
    <row r="488" spans="1:9" ht="12.75">
      <c r="A488" s="11" t="s">
        <v>19</v>
      </c>
      <c r="B488" s="1" t="s">
        <v>23</v>
      </c>
      <c r="C488" s="1">
        <v>25</v>
      </c>
      <c r="D488" s="1"/>
      <c r="E488" s="5">
        <v>89821200</v>
      </c>
    </row>
    <row r="489" spans="1:9" ht="12.75">
      <c r="A489" s="11" t="s">
        <v>19</v>
      </c>
      <c r="B489" s="1" t="s">
        <v>23</v>
      </c>
      <c r="C489" s="1">
        <v>25</v>
      </c>
      <c r="D489" s="1"/>
      <c r="E489" s="5">
        <v>87432152</v>
      </c>
    </row>
    <row r="490" spans="1:9" ht="12.75">
      <c r="A490" s="11" t="s">
        <v>19</v>
      </c>
      <c r="B490" s="1" t="s">
        <v>23</v>
      </c>
      <c r="C490" s="1">
        <v>25</v>
      </c>
      <c r="D490" s="1" t="str">
        <f>CONCATENATE(A490,B490,C490)</f>
        <v>Sem ABAPC225</v>
      </c>
      <c r="E490" s="5">
        <v>95164800</v>
      </c>
      <c r="F490" s="8">
        <f>AVERAGE(E488:E490)</f>
        <v>90806050.666666672</v>
      </c>
      <c r="G490" s="8">
        <f>STDEV(E488:E490)/F490*100</f>
        <v>4.360151548930749</v>
      </c>
      <c r="H490" s="8">
        <f>F490-$F$484</f>
        <v>84888826.666666672</v>
      </c>
    </row>
    <row r="491" spans="1:9" ht="12.75">
      <c r="A491" s="11" t="s">
        <v>19</v>
      </c>
      <c r="B491" s="1" t="s">
        <v>24</v>
      </c>
      <c r="C491" s="1">
        <v>25</v>
      </c>
      <c r="D491" s="1"/>
      <c r="E491" s="5">
        <v>136834416</v>
      </c>
    </row>
    <row r="492" spans="1:9" ht="12.75">
      <c r="A492" s="11" t="s">
        <v>19</v>
      </c>
      <c r="B492" s="1" t="s">
        <v>24</v>
      </c>
      <c r="C492" s="1">
        <v>25</v>
      </c>
      <c r="D492" s="1"/>
      <c r="E492" s="5">
        <v>124065584</v>
      </c>
    </row>
    <row r="493" spans="1:9" ht="12.75">
      <c r="A493" s="11" t="s">
        <v>19</v>
      </c>
      <c r="B493" s="1" t="s">
        <v>24</v>
      </c>
      <c r="C493" s="1">
        <v>25</v>
      </c>
      <c r="D493" s="1" t="str">
        <f>CONCATENATE(A493,B493,C493)</f>
        <v>Sem ABAPC325</v>
      </c>
      <c r="E493" s="5">
        <v>124984504</v>
      </c>
      <c r="F493" s="8">
        <f>AVERAGE(E491:E493)</f>
        <v>128628168</v>
      </c>
      <c r="G493" s="8">
        <f>STDEV(E491:E493)/F493*100</f>
        <v>5.5366223741182585</v>
      </c>
      <c r="H493" s="8">
        <f>F493-$F$484</f>
        <v>122710944</v>
      </c>
    </row>
    <row r="494" spans="1:9" ht="12.75">
      <c r="A494" s="11" t="s">
        <v>19</v>
      </c>
      <c r="B494" s="1" t="s">
        <v>25</v>
      </c>
      <c r="C494" s="1">
        <v>25</v>
      </c>
      <c r="D494" s="1"/>
      <c r="E494" s="5">
        <v>76798096</v>
      </c>
    </row>
    <row r="495" spans="1:9" ht="12.75">
      <c r="A495" s="11" t="s">
        <v>19</v>
      </c>
      <c r="B495" s="1" t="s">
        <v>25</v>
      </c>
      <c r="C495" s="1">
        <v>25</v>
      </c>
      <c r="D495" s="1"/>
      <c r="E495" s="5">
        <v>68741232</v>
      </c>
    </row>
    <row r="496" spans="1:9" ht="12.75">
      <c r="A496" s="11" t="s">
        <v>19</v>
      </c>
      <c r="B496" s="1" t="s">
        <v>25</v>
      </c>
      <c r="C496" s="1">
        <v>25</v>
      </c>
      <c r="D496" s="1" t="str">
        <f>CONCATENATE(A496,B496,C496)</f>
        <v>Sem ABAPC425</v>
      </c>
      <c r="E496" s="5">
        <v>74722472</v>
      </c>
      <c r="F496" s="8">
        <f>AVERAGE(E494:E496)</f>
        <v>73420600</v>
      </c>
      <c r="G496" s="8">
        <f>STDEV(E494:E496)/F496*100</f>
        <v>5.6976250519584282</v>
      </c>
      <c r="H496" s="8">
        <f>F496-$F$484</f>
        <v>67503376</v>
      </c>
    </row>
    <row r="497" spans="1:8" ht="12.75">
      <c r="A497" s="11" t="s">
        <v>19</v>
      </c>
      <c r="B497" s="1" t="s">
        <v>26</v>
      </c>
      <c r="C497" s="1">
        <v>25</v>
      </c>
      <c r="D497" s="1"/>
      <c r="E497" s="5">
        <v>137149408</v>
      </c>
    </row>
    <row r="498" spans="1:8" ht="12.75">
      <c r="A498" s="11" t="s">
        <v>19</v>
      </c>
      <c r="B498" s="1" t="s">
        <v>26</v>
      </c>
      <c r="C498" s="1">
        <v>25</v>
      </c>
      <c r="D498" s="1"/>
      <c r="E498" s="5">
        <v>141255824</v>
      </c>
    </row>
    <row r="499" spans="1:8" ht="12.75">
      <c r="A499" s="11" t="s">
        <v>19</v>
      </c>
      <c r="B499" s="1" t="s">
        <v>26</v>
      </c>
      <c r="C499" s="1">
        <v>25</v>
      </c>
      <c r="D499" s="1" t="str">
        <f>CONCATENATE(A499,B499,C499)</f>
        <v>Sem ABAPC525</v>
      </c>
      <c r="E499" s="5">
        <v>141426256</v>
      </c>
      <c r="F499" s="8">
        <f>AVERAGE(E497:E499)</f>
        <v>139943829.33333334</v>
      </c>
      <c r="G499" s="8">
        <f>STDEV(E497:E499)/F499*100</f>
        <v>1.730365497775473</v>
      </c>
      <c r="H499" s="8">
        <f>F499-$F$484</f>
        <v>134026605.33333334</v>
      </c>
    </row>
    <row r="500" spans="1:8" ht="12.75">
      <c r="A500" s="11" t="s">
        <v>19</v>
      </c>
      <c r="B500" s="1" t="s">
        <v>27</v>
      </c>
      <c r="C500" s="1">
        <v>25</v>
      </c>
      <c r="D500" s="1"/>
      <c r="E500" s="6">
        <v>82727688</v>
      </c>
    </row>
    <row r="501" spans="1:8" ht="12.75">
      <c r="A501" s="11" t="s">
        <v>19</v>
      </c>
      <c r="B501" s="1" t="s">
        <v>27</v>
      </c>
      <c r="C501" s="1">
        <v>25</v>
      </c>
      <c r="D501" s="1"/>
      <c r="E501" s="6">
        <v>99824904</v>
      </c>
    </row>
    <row r="502" spans="1:8" ht="12.75">
      <c r="A502" s="11" t="s">
        <v>19</v>
      </c>
      <c r="B502" s="1" t="s">
        <v>27</v>
      </c>
      <c r="C502" s="1">
        <v>25</v>
      </c>
      <c r="D502" s="1" t="str">
        <f>CONCATENATE(A502,B502,C502)</f>
        <v>Sem ABAP1BP3_125</v>
      </c>
      <c r="E502" s="6">
        <v>88207552</v>
      </c>
      <c r="F502" s="8">
        <f>AVERAGE(E500:E502)</f>
        <v>90253381.333333328</v>
      </c>
      <c r="G502" s="8">
        <f>STDEV(E500:E502)/F502*100</f>
        <v>9.6730763221312852</v>
      </c>
      <c r="H502" s="8">
        <f>F502-$F$484</f>
        <v>84336157.333333328</v>
      </c>
    </row>
    <row r="503" spans="1:8" ht="12.75">
      <c r="A503" s="11" t="s">
        <v>19</v>
      </c>
      <c r="B503" s="1" t="s">
        <v>28</v>
      </c>
      <c r="C503" s="1">
        <v>25</v>
      </c>
      <c r="D503" s="1"/>
      <c r="E503" s="6">
        <v>103155632</v>
      </c>
    </row>
    <row r="504" spans="1:8" ht="12.75">
      <c r="A504" s="11" t="s">
        <v>19</v>
      </c>
      <c r="B504" s="1" t="s">
        <v>28</v>
      </c>
      <c r="C504" s="1">
        <v>25</v>
      </c>
      <c r="D504" s="1"/>
      <c r="E504" s="6">
        <v>102125712</v>
      </c>
    </row>
    <row r="505" spans="1:8" ht="12.75">
      <c r="A505" s="11" t="s">
        <v>19</v>
      </c>
      <c r="B505" s="1" t="s">
        <v>28</v>
      </c>
      <c r="C505" s="1">
        <v>25</v>
      </c>
      <c r="D505" s="1" t="str">
        <f>CONCATENATE(A505,B505,C505)</f>
        <v>Sem ABAP1BP3_225</v>
      </c>
      <c r="E505" s="6">
        <v>106874696</v>
      </c>
      <c r="F505" s="8">
        <f>AVERAGE(E503:E505)</f>
        <v>104052013.33333333</v>
      </c>
      <c r="G505" s="8">
        <f>STDEV(E503:E505)/F505*100</f>
        <v>2.4008826197596087</v>
      </c>
      <c r="H505" s="8">
        <f>F505-$F$484</f>
        <v>98134789.333333328</v>
      </c>
    </row>
    <row r="506" spans="1:8" ht="12.75">
      <c r="A506" s="11" t="s">
        <v>19</v>
      </c>
      <c r="B506" s="1" t="s">
        <v>29</v>
      </c>
      <c r="C506" s="1">
        <v>25</v>
      </c>
      <c r="D506" s="1"/>
      <c r="E506" s="6">
        <v>99703448</v>
      </c>
    </row>
    <row r="507" spans="1:8" ht="12.75">
      <c r="A507" s="11" t="s">
        <v>19</v>
      </c>
      <c r="B507" s="1" t="s">
        <v>29</v>
      </c>
      <c r="C507" s="1">
        <v>25</v>
      </c>
      <c r="D507" s="1"/>
      <c r="E507" s="6">
        <v>101253040</v>
      </c>
    </row>
    <row r="508" spans="1:8" ht="12.75">
      <c r="A508" s="11" t="s">
        <v>19</v>
      </c>
      <c r="B508" s="1" t="s">
        <v>29</v>
      </c>
      <c r="C508" s="1">
        <v>25</v>
      </c>
      <c r="D508" s="1" t="str">
        <f>CONCATENATE(A508,B508,C508)</f>
        <v>Sem ABAP1BP3_325</v>
      </c>
      <c r="E508" s="6">
        <v>97729600</v>
      </c>
      <c r="F508" s="8">
        <f>AVERAGE(E506:E508)</f>
        <v>99562029.333333328</v>
      </c>
      <c r="G508" s="8">
        <f>STDEV(E506:E508)/F508*100</f>
        <v>1.773740372805332</v>
      </c>
      <c r="H508" s="8">
        <f>F508-$F$484</f>
        <v>93644805.333333328</v>
      </c>
    </row>
    <row r="509" spans="1:8" ht="12.75">
      <c r="A509" s="11" t="s">
        <v>19</v>
      </c>
      <c r="B509" s="1" t="s">
        <v>30</v>
      </c>
      <c r="C509" s="1">
        <v>25</v>
      </c>
      <c r="D509" s="1"/>
      <c r="E509" s="6">
        <v>93907376</v>
      </c>
    </row>
    <row r="510" spans="1:8" ht="12.75">
      <c r="A510" s="11" t="s">
        <v>19</v>
      </c>
      <c r="B510" s="1" t="s">
        <v>30</v>
      </c>
      <c r="C510" s="1">
        <v>25</v>
      </c>
      <c r="D510" s="1"/>
      <c r="E510" s="6">
        <v>105371088</v>
      </c>
    </row>
    <row r="511" spans="1:8" ht="12.75">
      <c r="A511" s="11" t="s">
        <v>19</v>
      </c>
      <c r="B511" s="1" t="s">
        <v>30</v>
      </c>
      <c r="C511" s="1">
        <v>25</v>
      </c>
      <c r="D511" s="1" t="str">
        <f>CONCATENATE(A511,B511,C511)</f>
        <v>Sem ABAP1BP3_425</v>
      </c>
      <c r="E511" s="6">
        <v>95534392</v>
      </c>
      <c r="F511" s="8">
        <f>AVERAGE(E509:E511)</f>
        <v>98270952</v>
      </c>
      <c r="G511" s="8">
        <f>STDEV(E509:E511)/F511*100</f>
        <v>6.3116095929279181</v>
      </c>
      <c r="H511" s="8">
        <f>F511-$F$484</f>
        <v>92353728</v>
      </c>
    </row>
    <row r="512" spans="1:8" ht="12.75">
      <c r="A512" s="11" t="s">
        <v>19</v>
      </c>
      <c r="B512" s="1" t="s">
        <v>31</v>
      </c>
      <c r="C512" s="1">
        <v>25</v>
      </c>
      <c r="D512" s="1"/>
      <c r="E512" s="6">
        <v>115353648</v>
      </c>
    </row>
    <row r="513" spans="1:9" ht="12.75">
      <c r="A513" s="11" t="s">
        <v>19</v>
      </c>
      <c r="B513" s="1" t="s">
        <v>31</v>
      </c>
      <c r="C513" s="1">
        <v>25</v>
      </c>
      <c r="D513" s="1"/>
      <c r="E513" s="6">
        <v>118239992</v>
      </c>
    </row>
    <row r="514" spans="1:9" ht="12.75">
      <c r="A514" s="11" t="s">
        <v>19</v>
      </c>
      <c r="B514" s="1" t="s">
        <v>31</v>
      </c>
      <c r="C514" s="1">
        <v>25</v>
      </c>
      <c r="D514" s="1" t="str">
        <f>CONCATENATE(A514,B514,C514)</f>
        <v>Sem ABAP1BP3_525</v>
      </c>
      <c r="E514" s="6">
        <v>109687920</v>
      </c>
      <c r="F514" s="8">
        <f>AVERAGE(E512:E514)</f>
        <v>114427186.66666667</v>
      </c>
      <c r="G514" s="8">
        <f>STDEV(E512:E514)/F514*100</f>
        <v>3.8021198521990076</v>
      </c>
      <c r="H514" s="8">
        <f>F514-$F$484</f>
        <v>108509962.66666667</v>
      </c>
    </row>
    <row r="515" spans="1:9" ht="12.75">
      <c r="A515" s="11" t="s">
        <v>19</v>
      </c>
      <c r="B515" s="1" t="s">
        <v>32</v>
      </c>
      <c r="C515" s="1">
        <v>25</v>
      </c>
      <c r="D515" s="1"/>
      <c r="E515" s="7">
        <v>93577832</v>
      </c>
    </row>
    <row r="516" spans="1:9" ht="12.75">
      <c r="A516" s="11" t="s">
        <v>19</v>
      </c>
      <c r="B516" s="1" t="s">
        <v>32</v>
      </c>
      <c r="C516" s="1">
        <v>25</v>
      </c>
      <c r="D516" s="1"/>
      <c r="E516" s="7">
        <v>102736640</v>
      </c>
    </row>
    <row r="517" spans="1:9" ht="12.75">
      <c r="A517" s="11" t="s">
        <v>19</v>
      </c>
      <c r="B517" s="1" t="s">
        <v>32</v>
      </c>
      <c r="C517" s="1">
        <v>25</v>
      </c>
      <c r="D517" s="1" t="str">
        <f>CONCATENATE(A517,B517,C517)</f>
        <v>Sem ABAP10BP3_125</v>
      </c>
      <c r="E517" s="7">
        <v>102099120</v>
      </c>
      <c r="F517" s="8">
        <f>AVERAGE(E515:E517)</f>
        <v>99471197.333333328</v>
      </c>
      <c r="G517" s="8">
        <f>STDEV(E515:E517)/F517*100</f>
        <v>5.1409339378423136</v>
      </c>
      <c r="H517" s="8">
        <f>F517-$F$484</f>
        <v>93553973.333333328</v>
      </c>
    </row>
    <row r="518" spans="1:9" ht="12.75">
      <c r="A518" s="11" t="s">
        <v>19</v>
      </c>
      <c r="B518" s="1" t="s">
        <v>33</v>
      </c>
      <c r="C518" s="1">
        <v>25</v>
      </c>
      <c r="D518" s="1"/>
      <c r="E518" s="7">
        <v>134451664</v>
      </c>
    </row>
    <row r="519" spans="1:9" ht="12.75">
      <c r="A519" s="11" t="s">
        <v>19</v>
      </c>
      <c r="B519" s="12" t="s">
        <v>33</v>
      </c>
      <c r="C519" s="1">
        <v>25</v>
      </c>
      <c r="D519" s="1"/>
      <c r="E519" s="7">
        <v>123849376</v>
      </c>
    </row>
    <row r="520" spans="1:9" ht="12.75">
      <c r="A520" s="11" t="s">
        <v>19</v>
      </c>
      <c r="B520" s="12" t="s">
        <v>33</v>
      </c>
      <c r="C520" s="1">
        <v>25</v>
      </c>
      <c r="D520" s="1" t="str">
        <f>CONCATENATE(A520,B520,C520)</f>
        <v>Sem ABAP10BP3_225</v>
      </c>
      <c r="E520" s="7">
        <v>137438560</v>
      </c>
      <c r="F520" s="8">
        <f>AVERAGE(E518:E520)</f>
        <v>131913200</v>
      </c>
      <c r="G520" s="8">
        <f>STDEV(E518:E520)/F520*100</f>
        <v>5.4136974335565347</v>
      </c>
      <c r="H520" s="8">
        <f>F520-$F$484</f>
        <v>125995976</v>
      </c>
    </row>
    <row r="521" spans="1:9" ht="12.75">
      <c r="A521" s="11" t="s">
        <v>19</v>
      </c>
      <c r="B521" s="12" t="s">
        <v>34</v>
      </c>
      <c r="C521" s="1">
        <v>25</v>
      </c>
      <c r="D521" s="1"/>
      <c r="E521" s="7">
        <v>73244056</v>
      </c>
    </row>
    <row r="522" spans="1:9" ht="12.75">
      <c r="A522" s="11" t="s">
        <v>19</v>
      </c>
      <c r="B522" s="12" t="s">
        <v>34</v>
      </c>
      <c r="C522" s="1">
        <v>25</v>
      </c>
      <c r="D522" s="1"/>
      <c r="I522" s="7">
        <v>95059832</v>
      </c>
    </row>
    <row r="523" spans="1:9" ht="12.75">
      <c r="A523" s="11" t="s">
        <v>19</v>
      </c>
      <c r="B523" s="12" t="s">
        <v>34</v>
      </c>
      <c r="C523" s="1">
        <v>25</v>
      </c>
      <c r="D523" s="1" t="str">
        <f>CONCATENATE(A523,B523,C523)</f>
        <v>Sem ABAP10BP3_325</v>
      </c>
      <c r="E523" s="7">
        <v>82947640</v>
      </c>
      <c r="F523" s="8">
        <f>AVERAGE(E521:E523)</f>
        <v>78095848</v>
      </c>
      <c r="G523" s="30">
        <f>STDEV(E521:E523)/F523*100</f>
        <v>8.7859601040676107</v>
      </c>
      <c r="H523" s="8">
        <f>F523-$F$484</f>
        <v>72178624</v>
      </c>
    </row>
    <row r="524" spans="1:9" ht="12.75">
      <c r="A524" s="11" t="s">
        <v>19</v>
      </c>
      <c r="B524" s="12" t="s">
        <v>35</v>
      </c>
      <c r="C524" s="1">
        <v>25</v>
      </c>
      <c r="D524" s="1"/>
      <c r="E524" s="7">
        <v>125056176</v>
      </c>
    </row>
    <row r="525" spans="1:9" ht="12.75">
      <c r="A525" s="11" t="s">
        <v>19</v>
      </c>
      <c r="B525" s="12" t="s">
        <v>35</v>
      </c>
      <c r="C525" s="1">
        <v>25</v>
      </c>
      <c r="D525" s="1"/>
      <c r="E525" s="7">
        <v>125486224</v>
      </c>
    </row>
    <row r="526" spans="1:9" ht="12.75">
      <c r="A526" s="11" t="s">
        <v>19</v>
      </c>
      <c r="B526" s="12" t="s">
        <v>35</v>
      </c>
      <c r="C526" s="1">
        <v>25</v>
      </c>
      <c r="D526" s="1" t="str">
        <f>CONCATENATE(A526,B526,C526)</f>
        <v>Sem ABAP10BP3_425</v>
      </c>
      <c r="E526" s="7">
        <v>123763360</v>
      </c>
      <c r="F526" s="8">
        <f>AVERAGE(E524:E526)</f>
        <v>124768586.66666667</v>
      </c>
      <c r="G526" s="8">
        <f>STDEV(E524:E526)/F526*100</f>
        <v>0.71870165299347855</v>
      </c>
      <c r="H526" s="8">
        <f>F526-$F$484</f>
        <v>118851362.66666667</v>
      </c>
    </row>
    <row r="527" spans="1:9" ht="12.75">
      <c r="A527" s="11" t="s">
        <v>19</v>
      </c>
      <c r="B527" s="12" t="s">
        <v>36</v>
      </c>
      <c r="C527" s="1">
        <v>25</v>
      </c>
      <c r="D527" s="1"/>
      <c r="E527" s="7">
        <v>102079256</v>
      </c>
    </row>
    <row r="528" spans="1:9" ht="12.75">
      <c r="A528" s="11" t="s">
        <v>19</v>
      </c>
      <c r="B528" s="12" t="s">
        <v>36</v>
      </c>
      <c r="C528" s="1">
        <v>25</v>
      </c>
      <c r="D528" s="1"/>
      <c r="E528" s="7">
        <v>113699248</v>
      </c>
    </row>
    <row r="529" spans="1:8" ht="12.75">
      <c r="A529" s="11" t="s">
        <v>19</v>
      </c>
      <c r="B529" s="12" t="s">
        <v>36</v>
      </c>
      <c r="C529" s="1">
        <v>25</v>
      </c>
      <c r="D529" s="1" t="str">
        <f>CONCATENATE(A529,B529,C529)</f>
        <v>Sem ABAP10BP3_525</v>
      </c>
      <c r="E529" s="7">
        <v>114617536</v>
      </c>
      <c r="F529" s="8">
        <f>AVERAGE(E527:E529)</f>
        <v>110132013.33333333</v>
      </c>
      <c r="G529" s="8">
        <f>STDEV(E527:E529)/F529*100</f>
        <v>6.3460117768236053</v>
      </c>
      <c r="H529" s="8">
        <f>F529-$F$484</f>
        <v>104214789.33333333</v>
      </c>
    </row>
    <row r="530" spans="1:8" ht="12.75">
      <c r="A530" s="13" t="s">
        <v>37</v>
      </c>
      <c r="B530" s="14" t="s">
        <v>20</v>
      </c>
      <c r="C530" s="1">
        <v>25</v>
      </c>
      <c r="D530" s="1"/>
      <c r="E530" s="4">
        <v>4106148</v>
      </c>
    </row>
    <row r="531" spans="1:8" ht="12.75">
      <c r="A531" s="13" t="s">
        <v>37</v>
      </c>
      <c r="B531" s="14" t="s">
        <v>20</v>
      </c>
      <c r="C531" s="1">
        <v>25</v>
      </c>
      <c r="D531" s="1"/>
      <c r="E531" s="4">
        <v>4424261</v>
      </c>
    </row>
    <row r="532" spans="1:8" ht="12.75">
      <c r="A532" s="13" t="s">
        <v>37</v>
      </c>
      <c r="B532" s="14" t="s">
        <v>20</v>
      </c>
      <c r="C532" s="1">
        <v>25</v>
      </c>
      <c r="D532" s="1" t="str">
        <f>CONCATENATE(A532,B532,C532)</f>
        <v>Com ABAPbranco25</v>
      </c>
      <c r="E532" s="4">
        <v>4441394</v>
      </c>
      <c r="F532" s="8">
        <f>AVERAGE(E530:E532)</f>
        <v>4323934.333333333</v>
      </c>
      <c r="G532" s="8">
        <f>STDEV(E530:E532)/F532*100</f>
        <v>4.3664617792683327</v>
      </c>
      <c r="H532" s="1" t="s">
        <v>21</v>
      </c>
    </row>
    <row r="533" spans="1:8" ht="12.75">
      <c r="A533" s="13" t="s">
        <v>37</v>
      </c>
      <c r="B533" s="14" t="s">
        <v>22</v>
      </c>
      <c r="C533" s="1">
        <v>25</v>
      </c>
      <c r="D533" s="1"/>
      <c r="E533" s="5">
        <v>114233544</v>
      </c>
    </row>
    <row r="534" spans="1:8" ht="12.75">
      <c r="A534" s="13" t="s">
        <v>37</v>
      </c>
      <c r="B534" s="14" t="s">
        <v>22</v>
      </c>
      <c r="C534" s="1">
        <v>25</v>
      </c>
      <c r="D534" s="1"/>
      <c r="E534" s="5">
        <v>118410208</v>
      </c>
    </row>
    <row r="535" spans="1:8" ht="12.75">
      <c r="A535" s="13" t="s">
        <v>37</v>
      </c>
      <c r="B535" s="14" t="s">
        <v>22</v>
      </c>
      <c r="C535" s="1">
        <v>25</v>
      </c>
      <c r="D535" s="1" t="str">
        <f>CONCATENATE(A535,B535,C535)</f>
        <v>Com ABAPC125</v>
      </c>
      <c r="E535" s="5">
        <v>123540064</v>
      </c>
      <c r="F535" s="8">
        <f>AVERAGE(E533:E535)</f>
        <v>118727938.66666667</v>
      </c>
      <c r="G535" s="8">
        <f>STDEV(E533:E535)/F535*100</f>
        <v>3.9261092224054517</v>
      </c>
      <c r="H535" s="8">
        <f>F535-$F$532</f>
        <v>114404004.33333334</v>
      </c>
    </row>
    <row r="536" spans="1:8" ht="12.75">
      <c r="A536" s="13" t="s">
        <v>37</v>
      </c>
      <c r="B536" s="14" t="s">
        <v>23</v>
      </c>
      <c r="C536" s="1">
        <v>25</v>
      </c>
      <c r="D536" s="1"/>
      <c r="E536" s="5">
        <v>116151864</v>
      </c>
    </row>
    <row r="537" spans="1:8" ht="12.75">
      <c r="A537" s="13" t="s">
        <v>37</v>
      </c>
      <c r="B537" s="14" t="s">
        <v>23</v>
      </c>
      <c r="C537" s="1">
        <v>25</v>
      </c>
      <c r="D537" s="1"/>
      <c r="E537" s="5">
        <v>114801440</v>
      </c>
    </row>
    <row r="538" spans="1:8" ht="12.75">
      <c r="A538" s="13" t="s">
        <v>37</v>
      </c>
      <c r="B538" s="14" t="s">
        <v>23</v>
      </c>
      <c r="C538" s="1">
        <v>25</v>
      </c>
      <c r="D538" s="1" t="str">
        <f>CONCATENATE(A538,B538,C538)</f>
        <v>Com ABAPC225</v>
      </c>
      <c r="E538" s="5">
        <v>118034184</v>
      </c>
      <c r="F538" s="8">
        <f>AVERAGE(E536:E538)</f>
        <v>116329162.66666667</v>
      </c>
      <c r="G538" s="8">
        <f>STDEV(E536:E538)/F538*100</f>
        <v>1.3957364556958896</v>
      </c>
      <c r="H538" s="8">
        <f>F538-$F$532</f>
        <v>112005228.33333334</v>
      </c>
    </row>
    <row r="539" spans="1:8" ht="12.75">
      <c r="A539" s="13" t="s">
        <v>37</v>
      </c>
      <c r="B539" s="14" t="s">
        <v>24</v>
      </c>
      <c r="C539" s="1">
        <v>25</v>
      </c>
      <c r="D539" s="1"/>
      <c r="E539" s="5">
        <v>153777536</v>
      </c>
    </row>
    <row r="540" spans="1:8" ht="12.75">
      <c r="A540" s="13" t="s">
        <v>37</v>
      </c>
      <c r="B540" s="14" t="s">
        <v>24</v>
      </c>
      <c r="C540" s="1">
        <v>25</v>
      </c>
      <c r="D540" s="1"/>
      <c r="E540" s="5">
        <v>155205328</v>
      </c>
    </row>
    <row r="541" spans="1:8" ht="12.75">
      <c r="A541" s="13" t="s">
        <v>37</v>
      </c>
      <c r="B541" s="14" t="s">
        <v>24</v>
      </c>
      <c r="C541" s="1">
        <v>25</v>
      </c>
      <c r="D541" s="1" t="str">
        <f>CONCATENATE(A541,B541,C541)</f>
        <v>Com ABAPC325</v>
      </c>
      <c r="E541" s="5">
        <v>165368352</v>
      </c>
      <c r="F541" s="8">
        <f>AVERAGE(E539:E541)</f>
        <v>158117072</v>
      </c>
      <c r="G541" s="8">
        <f>STDEV(E539:E541)/F541*100</f>
        <v>3.9971906364723084</v>
      </c>
      <c r="H541" s="8">
        <f>F541-$F$532</f>
        <v>153793137.66666666</v>
      </c>
    </row>
    <row r="542" spans="1:8" ht="12.75">
      <c r="A542" s="13" t="s">
        <v>37</v>
      </c>
      <c r="B542" s="14" t="s">
        <v>25</v>
      </c>
      <c r="C542" s="1">
        <v>25</v>
      </c>
      <c r="D542" s="1"/>
      <c r="E542" s="5">
        <v>111948752</v>
      </c>
    </row>
    <row r="543" spans="1:8" ht="12.75">
      <c r="A543" s="13" t="s">
        <v>37</v>
      </c>
      <c r="B543" s="14" t="s">
        <v>25</v>
      </c>
      <c r="C543" s="1">
        <v>25</v>
      </c>
      <c r="D543" s="1"/>
      <c r="E543" s="5">
        <v>98112536</v>
      </c>
    </row>
    <row r="544" spans="1:8" ht="12.75">
      <c r="A544" s="13" t="s">
        <v>37</v>
      </c>
      <c r="B544" s="14" t="s">
        <v>25</v>
      </c>
      <c r="C544" s="1">
        <v>25</v>
      </c>
      <c r="D544" s="1" t="str">
        <f>CONCATENATE(A544,B544,C544)</f>
        <v>Com ABAPC425</v>
      </c>
      <c r="E544" s="5">
        <v>97432520</v>
      </c>
      <c r="F544" s="8">
        <f>AVERAGE(E542:E544)</f>
        <v>102497936</v>
      </c>
      <c r="G544" s="8">
        <f>STDEV(E542:E544)/F544*100</f>
        <v>7.9920692583611865</v>
      </c>
      <c r="H544" s="8">
        <f>F544-$F$532</f>
        <v>98174001.666666672</v>
      </c>
    </row>
    <row r="545" spans="1:9" ht="12.75">
      <c r="A545" s="13" t="s">
        <v>37</v>
      </c>
      <c r="B545" s="14" t="s">
        <v>26</v>
      </c>
      <c r="C545" s="1">
        <v>25</v>
      </c>
      <c r="D545" s="1"/>
      <c r="E545" s="5">
        <v>122650248</v>
      </c>
    </row>
    <row r="546" spans="1:9" ht="12.75">
      <c r="A546" s="13" t="s">
        <v>37</v>
      </c>
      <c r="B546" s="14" t="s">
        <v>26</v>
      </c>
      <c r="C546" s="1">
        <v>25</v>
      </c>
      <c r="D546" s="1"/>
      <c r="E546" s="5">
        <v>129047880</v>
      </c>
    </row>
    <row r="547" spans="1:9" ht="12.75">
      <c r="A547" s="13" t="s">
        <v>37</v>
      </c>
      <c r="B547" s="14" t="s">
        <v>26</v>
      </c>
      <c r="C547" s="1">
        <v>25</v>
      </c>
      <c r="D547" s="1" t="str">
        <f>CONCATENATE(A547,B547,C547)</f>
        <v>Com ABAPC525</v>
      </c>
      <c r="F547" s="8">
        <f>AVERAGE(E545:E547)</f>
        <v>125849064</v>
      </c>
      <c r="G547" s="30">
        <f>STDEV(E545:E547)/F547*100</f>
        <v>3.5946306050683496</v>
      </c>
      <c r="H547" s="8">
        <f>F547-$F$532</f>
        <v>121525129.66666667</v>
      </c>
      <c r="I547" s="5">
        <v>160442976</v>
      </c>
    </row>
    <row r="548" spans="1:9" ht="12.75">
      <c r="A548" s="13" t="s">
        <v>37</v>
      </c>
      <c r="B548" s="14" t="s">
        <v>27</v>
      </c>
      <c r="C548" s="1">
        <v>25</v>
      </c>
      <c r="D548" s="1"/>
      <c r="E548" s="6">
        <v>111041488</v>
      </c>
    </row>
    <row r="549" spans="1:9" ht="12.75">
      <c r="A549" s="13" t="s">
        <v>37</v>
      </c>
      <c r="B549" s="14" t="s">
        <v>27</v>
      </c>
      <c r="C549" s="1">
        <v>25</v>
      </c>
      <c r="D549" s="1"/>
      <c r="I549" s="6">
        <v>152248496</v>
      </c>
    </row>
    <row r="550" spans="1:9" ht="12.75">
      <c r="A550" s="13" t="s">
        <v>37</v>
      </c>
      <c r="B550" s="14" t="s">
        <v>27</v>
      </c>
      <c r="C550" s="1">
        <v>25</v>
      </c>
      <c r="D550" s="1" t="str">
        <f>CONCATENATE(A550,B550,C550)</f>
        <v>Com ABAP1BP3_125</v>
      </c>
      <c r="E550" s="6">
        <v>110268096</v>
      </c>
      <c r="F550" s="8">
        <f>AVERAGE(E548:E550)</f>
        <v>110654792</v>
      </c>
      <c r="G550" s="30">
        <f>STDEV(E548:E550)/F550*100</f>
        <v>0.49421332581369487</v>
      </c>
      <c r="H550" s="8">
        <f>F550-$F$532</f>
        <v>106330857.66666667</v>
      </c>
    </row>
    <row r="551" spans="1:9" ht="12.75">
      <c r="A551" s="13" t="s">
        <v>37</v>
      </c>
      <c r="B551" s="14" t="s">
        <v>28</v>
      </c>
      <c r="C551" s="1">
        <v>25</v>
      </c>
      <c r="D551" s="1"/>
      <c r="E551" s="6">
        <v>128191392</v>
      </c>
    </row>
    <row r="552" spans="1:9" ht="12.75">
      <c r="A552" s="13" t="s">
        <v>37</v>
      </c>
      <c r="B552" s="14" t="s">
        <v>28</v>
      </c>
      <c r="C552" s="1">
        <v>25</v>
      </c>
      <c r="D552" s="1"/>
      <c r="E552" s="6">
        <v>130574080</v>
      </c>
    </row>
    <row r="553" spans="1:9" ht="12.75">
      <c r="A553" s="13" t="s">
        <v>37</v>
      </c>
      <c r="B553" s="14" t="s">
        <v>28</v>
      </c>
      <c r="C553" s="1">
        <v>25</v>
      </c>
      <c r="D553" s="1" t="str">
        <f>CONCATENATE(A553,B553,C553)</f>
        <v>Com ABAP1BP3_225</v>
      </c>
      <c r="E553" s="6">
        <v>139166304</v>
      </c>
      <c r="F553" s="8">
        <f>AVERAGE(E551:E553)</f>
        <v>132643925.33333333</v>
      </c>
      <c r="G553" s="8">
        <f>STDEV(E551:E553)/F553*100</f>
        <v>4.3521124916365235</v>
      </c>
      <c r="H553" s="8">
        <f>F553-$F$532</f>
        <v>128319991</v>
      </c>
    </row>
    <row r="554" spans="1:9" ht="12.75">
      <c r="A554" s="13" t="s">
        <v>37</v>
      </c>
      <c r="B554" s="14" t="s">
        <v>29</v>
      </c>
      <c r="C554" s="1">
        <v>25</v>
      </c>
      <c r="D554" s="1"/>
      <c r="E554" s="6">
        <v>123218376</v>
      </c>
    </row>
    <row r="555" spans="1:9" ht="12.75">
      <c r="A555" s="13" t="s">
        <v>37</v>
      </c>
      <c r="B555" s="14" t="s">
        <v>29</v>
      </c>
      <c r="C555" s="1">
        <v>25</v>
      </c>
      <c r="D555" s="1"/>
      <c r="E555" s="6">
        <v>128974008</v>
      </c>
    </row>
    <row r="556" spans="1:9" ht="12.75">
      <c r="A556" s="13" t="s">
        <v>37</v>
      </c>
      <c r="B556" s="14" t="s">
        <v>29</v>
      </c>
      <c r="C556" s="1">
        <v>25</v>
      </c>
      <c r="D556" s="1" t="str">
        <f>CONCATENATE(A556,B556,C556)</f>
        <v>Com ABAP1BP3_325</v>
      </c>
      <c r="E556" s="6">
        <v>120691520</v>
      </c>
      <c r="F556" s="8">
        <f>AVERAGE(E554:E556)</f>
        <v>124294634.66666667</v>
      </c>
      <c r="G556" s="8">
        <f>STDEV(E554:E556)/F556*100</f>
        <v>3.4151419477054552</v>
      </c>
      <c r="H556" s="8">
        <f>F556-$F$532</f>
        <v>119970700.33333334</v>
      </c>
    </row>
    <row r="557" spans="1:9" ht="12.75">
      <c r="A557" s="13" t="s">
        <v>37</v>
      </c>
      <c r="B557" s="14" t="s">
        <v>30</v>
      </c>
      <c r="C557" s="1">
        <v>25</v>
      </c>
      <c r="D557" s="1"/>
      <c r="I557" s="6">
        <v>120271616</v>
      </c>
    </row>
    <row r="558" spans="1:9" ht="12.75">
      <c r="A558" s="13" t="s">
        <v>37</v>
      </c>
      <c r="B558" s="14" t="s">
        <v>30</v>
      </c>
      <c r="C558" s="1">
        <v>25</v>
      </c>
      <c r="D558" s="1"/>
      <c r="E558" s="6">
        <v>103741936</v>
      </c>
    </row>
    <row r="559" spans="1:9" ht="12.75">
      <c r="A559" s="13" t="s">
        <v>37</v>
      </c>
      <c r="B559" s="14" t="s">
        <v>30</v>
      </c>
      <c r="C559" s="1">
        <v>25</v>
      </c>
      <c r="D559" s="1" t="str">
        <f>CONCATENATE(A559,B559,C559)</f>
        <v>Com ABAP1BP3_425</v>
      </c>
      <c r="E559" s="6">
        <v>91949528</v>
      </c>
      <c r="F559" s="8">
        <f>AVERAGE(E557:E559)</f>
        <v>97845732</v>
      </c>
      <c r="G559" s="30">
        <f>STDEV(E557:E559)/F559*100</f>
        <v>8.5220801080199315</v>
      </c>
      <c r="H559" s="8">
        <f>F559-$F$532</f>
        <v>93521797.666666672</v>
      </c>
    </row>
    <row r="560" spans="1:9" ht="12.75">
      <c r="A560" s="13" t="s">
        <v>37</v>
      </c>
      <c r="B560" s="14" t="s">
        <v>31</v>
      </c>
      <c r="C560" s="1">
        <v>25</v>
      </c>
      <c r="D560" s="1"/>
      <c r="E560" s="6">
        <v>137686800</v>
      </c>
    </row>
    <row r="561" spans="1:8" ht="12.75">
      <c r="A561" s="13" t="s">
        <v>37</v>
      </c>
      <c r="B561" s="14" t="s">
        <v>31</v>
      </c>
      <c r="C561" s="1">
        <v>25</v>
      </c>
      <c r="D561" s="1"/>
      <c r="E561" s="6">
        <v>138923744</v>
      </c>
    </row>
    <row r="562" spans="1:8" ht="12.75">
      <c r="A562" s="13" t="s">
        <v>37</v>
      </c>
      <c r="B562" s="14" t="s">
        <v>31</v>
      </c>
      <c r="C562" s="1">
        <v>25</v>
      </c>
      <c r="D562" s="1" t="str">
        <f>CONCATENATE(A562,B562,C562)</f>
        <v>Com ABAP1BP3_525</v>
      </c>
      <c r="E562" s="6">
        <v>138835088</v>
      </c>
      <c r="F562" s="8">
        <f>AVERAGE(E560:E562)</f>
        <v>138481877.33333334</v>
      </c>
      <c r="G562" s="8">
        <f>STDEV(E560:E562)/F562*100</f>
        <v>0.49824755605707877</v>
      </c>
      <c r="H562" s="8">
        <f>F562-$F$532</f>
        <v>134157943.00000001</v>
      </c>
    </row>
    <row r="563" spans="1:8" ht="12.75">
      <c r="A563" s="13" t="s">
        <v>37</v>
      </c>
      <c r="B563" s="14" t="s">
        <v>32</v>
      </c>
      <c r="C563" s="1">
        <v>25</v>
      </c>
      <c r="D563" s="1"/>
      <c r="E563" s="7">
        <v>132667096</v>
      </c>
    </row>
    <row r="564" spans="1:8" ht="12.75">
      <c r="A564" s="13" t="s">
        <v>37</v>
      </c>
      <c r="B564" s="14" t="s">
        <v>32</v>
      </c>
      <c r="C564" s="1">
        <v>25</v>
      </c>
      <c r="D564" s="1"/>
      <c r="E564" s="7">
        <v>124358072</v>
      </c>
    </row>
    <row r="565" spans="1:8" ht="12.75">
      <c r="A565" s="13" t="s">
        <v>37</v>
      </c>
      <c r="B565" s="14" t="s">
        <v>32</v>
      </c>
      <c r="C565" s="1">
        <v>25</v>
      </c>
      <c r="D565" s="1" t="str">
        <f>CONCATENATE(A565,B565,C565)</f>
        <v>Com ABAP10BP3_125</v>
      </c>
      <c r="E565" s="7">
        <v>124006976</v>
      </c>
      <c r="F565" s="8">
        <f>AVERAGE(E563:E565)</f>
        <v>127010714.66666667</v>
      </c>
      <c r="G565" s="8">
        <f>STDEV(E563:E565)/F565*100</f>
        <v>3.8592920698465956</v>
      </c>
      <c r="H565" s="8">
        <f>F565-$F$532</f>
        <v>122686780.33333334</v>
      </c>
    </row>
    <row r="566" spans="1:8" ht="12.75">
      <c r="A566" s="13" t="s">
        <v>37</v>
      </c>
      <c r="B566" s="14" t="s">
        <v>33</v>
      </c>
      <c r="C566" s="1">
        <v>25</v>
      </c>
      <c r="D566" s="1"/>
      <c r="E566" s="7">
        <v>155242976</v>
      </c>
    </row>
    <row r="567" spans="1:8" ht="12.75">
      <c r="A567" s="13" t="s">
        <v>37</v>
      </c>
      <c r="B567" s="15" t="s">
        <v>33</v>
      </c>
      <c r="C567" s="1">
        <v>25</v>
      </c>
      <c r="D567" s="1"/>
      <c r="E567" s="7">
        <v>143035728</v>
      </c>
    </row>
    <row r="568" spans="1:8" ht="12.75">
      <c r="A568" s="13" t="s">
        <v>37</v>
      </c>
      <c r="B568" s="15" t="s">
        <v>33</v>
      </c>
      <c r="C568" s="1">
        <v>25</v>
      </c>
      <c r="D568" s="1" t="str">
        <f>CONCATENATE(A568,B568,C568)</f>
        <v>Com ABAP10BP3_225</v>
      </c>
      <c r="E568" s="7">
        <v>156987040</v>
      </c>
      <c r="F568" s="8">
        <f>AVERAGE(E566:E568)</f>
        <v>151755248</v>
      </c>
      <c r="G568" s="8">
        <f>STDEV(E566:E568)/F568*100</f>
        <v>5.0090593771631147</v>
      </c>
      <c r="H568" s="8">
        <f>F568-$F$532</f>
        <v>147431313.66666666</v>
      </c>
    </row>
    <row r="569" spans="1:8" ht="12.75">
      <c r="A569" s="13" t="s">
        <v>37</v>
      </c>
      <c r="B569" s="15" t="s">
        <v>34</v>
      </c>
      <c r="C569" s="1">
        <v>25</v>
      </c>
      <c r="D569" s="1"/>
      <c r="E569" s="7">
        <v>112317144</v>
      </c>
    </row>
    <row r="570" spans="1:8" ht="12.75">
      <c r="A570" s="13" t="s">
        <v>37</v>
      </c>
      <c r="B570" s="15" t="s">
        <v>34</v>
      </c>
      <c r="C570" s="1">
        <v>25</v>
      </c>
      <c r="D570" s="1"/>
      <c r="E570" s="7">
        <v>106376280</v>
      </c>
    </row>
    <row r="571" spans="1:8" ht="12.75">
      <c r="A571" s="13" t="s">
        <v>37</v>
      </c>
      <c r="B571" s="15" t="s">
        <v>34</v>
      </c>
      <c r="C571" s="1">
        <v>25</v>
      </c>
      <c r="D571" s="1" t="str">
        <f>CONCATENATE(A571,B571,C571)</f>
        <v>Com ABAP10BP3_325</v>
      </c>
      <c r="E571" s="7">
        <v>108196728</v>
      </c>
      <c r="F571" s="8">
        <f>AVERAGE(E569:E571)</f>
        <v>108963384</v>
      </c>
      <c r="G571" s="8">
        <f>STDEV(E569:E571)/F571*100</f>
        <v>2.7933504543167396</v>
      </c>
      <c r="H571" s="8">
        <f>F571-$F$532</f>
        <v>104639449.66666667</v>
      </c>
    </row>
    <row r="572" spans="1:8" ht="12.75">
      <c r="A572" s="13" t="s">
        <v>37</v>
      </c>
      <c r="B572" s="15" t="s">
        <v>35</v>
      </c>
      <c r="C572" s="1">
        <v>25</v>
      </c>
      <c r="D572" s="1"/>
      <c r="E572" s="7">
        <v>136287888</v>
      </c>
    </row>
    <row r="573" spans="1:8" ht="12.75">
      <c r="A573" s="13" t="s">
        <v>37</v>
      </c>
      <c r="B573" s="15" t="s">
        <v>35</v>
      </c>
      <c r="C573" s="1">
        <v>25</v>
      </c>
      <c r="D573" s="1"/>
      <c r="E573" s="7">
        <v>127009240</v>
      </c>
    </row>
    <row r="574" spans="1:8" ht="12.75">
      <c r="A574" s="13" t="s">
        <v>37</v>
      </c>
      <c r="B574" s="15" t="s">
        <v>35</v>
      </c>
      <c r="C574" s="1">
        <v>25</v>
      </c>
      <c r="D574" s="1" t="str">
        <f>CONCATENATE(A574,B574,C574)</f>
        <v>Com ABAP10BP3_425</v>
      </c>
      <c r="E574" s="7">
        <v>147679136</v>
      </c>
      <c r="F574" s="8">
        <f>AVERAGE(E572:E574)</f>
        <v>136992088</v>
      </c>
      <c r="G574" s="8">
        <f>STDEV(E572:E574)/F574*100</f>
        <v>7.5573166220397958</v>
      </c>
      <c r="H574" s="8">
        <f>F574-$F$532</f>
        <v>132668153.66666667</v>
      </c>
    </row>
    <row r="575" spans="1:8" ht="12.75">
      <c r="A575" s="13" t="s">
        <v>37</v>
      </c>
      <c r="B575" s="15" t="s">
        <v>36</v>
      </c>
      <c r="C575" s="1">
        <v>25</v>
      </c>
      <c r="D575" s="1"/>
      <c r="E575" s="7">
        <v>130566584</v>
      </c>
    </row>
    <row r="576" spans="1:8" ht="12.75">
      <c r="A576" s="13" t="s">
        <v>37</v>
      </c>
      <c r="B576" s="15" t="s">
        <v>36</v>
      </c>
      <c r="C576" s="1">
        <v>25</v>
      </c>
      <c r="D576" s="1"/>
      <c r="E576" s="7">
        <v>130546560</v>
      </c>
    </row>
    <row r="577" spans="1:9" ht="12.75">
      <c r="A577" s="13" t="s">
        <v>37</v>
      </c>
      <c r="B577" s="15" t="s">
        <v>36</v>
      </c>
      <c r="C577" s="1">
        <v>25</v>
      </c>
      <c r="D577" s="1" t="str">
        <f>CONCATENATE(A577,B577,C577)</f>
        <v>Com ABAP10BP3_525</v>
      </c>
      <c r="E577" s="7">
        <v>137869136</v>
      </c>
      <c r="F577" s="8">
        <f>AVERAGE(E575:E577)</f>
        <v>132994093.33333333</v>
      </c>
      <c r="G577" s="8">
        <f>STDEV(E575:E577)/F577*100</f>
        <v>3.1745189274586374</v>
      </c>
      <c r="H577" s="8">
        <f>F577-$F$532</f>
        <v>128670159</v>
      </c>
    </row>
    <row r="578" spans="1:9" ht="12.75">
      <c r="A578" s="11" t="s">
        <v>19</v>
      </c>
      <c r="B578" s="1" t="s">
        <v>20</v>
      </c>
      <c r="C578" s="1">
        <v>30</v>
      </c>
      <c r="D578" s="1"/>
      <c r="E578" s="4">
        <v>6067303</v>
      </c>
    </row>
    <row r="579" spans="1:9" ht="12.75">
      <c r="A579" s="11" t="s">
        <v>19</v>
      </c>
      <c r="B579" s="1" t="s">
        <v>20</v>
      </c>
      <c r="C579" s="1">
        <v>30</v>
      </c>
      <c r="D579" s="1"/>
      <c r="E579" s="4">
        <v>5957488</v>
      </c>
    </row>
    <row r="580" spans="1:9" ht="12.75">
      <c r="A580" s="11" t="s">
        <v>19</v>
      </c>
      <c r="B580" s="1" t="s">
        <v>20</v>
      </c>
      <c r="C580" s="1">
        <v>30</v>
      </c>
      <c r="D580" s="1" t="str">
        <f>CONCATENATE(A580,B580,C580)</f>
        <v>Sem ABAPbranco30</v>
      </c>
      <c r="F580" s="8">
        <f>AVERAGE(E578:E580)</f>
        <v>6012395.5</v>
      </c>
      <c r="G580" s="30">
        <f>STDEV(E578:E580)/F580*100</f>
        <v>1.2915140259153064</v>
      </c>
      <c r="H580" s="1" t="s">
        <v>21</v>
      </c>
      <c r="I580" s="4">
        <v>8866323</v>
      </c>
    </row>
    <row r="581" spans="1:9" ht="12.75">
      <c r="A581" s="11" t="s">
        <v>19</v>
      </c>
      <c r="B581" s="1" t="s">
        <v>22</v>
      </c>
      <c r="C581" s="1">
        <v>30</v>
      </c>
      <c r="D581" s="1"/>
      <c r="E581" s="5">
        <v>108413104</v>
      </c>
    </row>
    <row r="582" spans="1:9" ht="12.75">
      <c r="A582" s="11" t="s">
        <v>19</v>
      </c>
      <c r="B582" s="1" t="s">
        <v>22</v>
      </c>
      <c r="C582" s="1">
        <v>30</v>
      </c>
      <c r="D582" s="1"/>
      <c r="E582" s="5">
        <v>106227680</v>
      </c>
    </row>
    <row r="583" spans="1:9" ht="12.75">
      <c r="A583" s="11" t="s">
        <v>19</v>
      </c>
      <c r="B583" s="1" t="s">
        <v>22</v>
      </c>
      <c r="C583" s="1">
        <v>30</v>
      </c>
      <c r="D583" s="1" t="str">
        <f>CONCATENATE(A583,B583,C583)</f>
        <v>Sem ABAPC130</v>
      </c>
      <c r="E583" s="5">
        <v>92908304</v>
      </c>
      <c r="F583" s="8">
        <f>AVERAGE(E581:E583)</f>
        <v>102516362.66666667</v>
      </c>
      <c r="G583" s="8">
        <f>STDEV(E581:E583)/F583*100</f>
        <v>8.1862688576492459</v>
      </c>
      <c r="H583" s="8">
        <f>F583-$F$580</f>
        <v>96503967.166666672</v>
      </c>
    </row>
    <row r="584" spans="1:9" ht="12.75">
      <c r="A584" s="11" t="s">
        <v>19</v>
      </c>
      <c r="B584" s="1" t="s">
        <v>23</v>
      </c>
      <c r="C584" s="1">
        <v>30</v>
      </c>
      <c r="D584" s="1"/>
      <c r="E584" s="5">
        <v>98487496</v>
      </c>
    </row>
    <row r="585" spans="1:9" ht="12.75">
      <c r="A585" s="11" t="s">
        <v>19</v>
      </c>
      <c r="B585" s="1" t="s">
        <v>23</v>
      </c>
      <c r="C585" s="1">
        <v>30</v>
      </c>
      <c r="D585" s="1"/>
      <c r="E585" s="5">
        <v>96081176</v>
      </c>
    </row>
    <row r="586" spans="1:9" ht="12.75">
      <c r="A586" s="11" t="s">
        <v>19</v>
      </c>
      <c r="B586" s="1" t="s">
        <v>23</v>
      </c>
      <c r="C586" s="1">
        <v>30</v>
      </c>
      <c r="D586" s="1" t="str">
        <f>CONCATENATE(A586,B586,C586)</f>
        <v>Sem ABAPC230</v>
      </c>
      <c r="E586" s="5">
        <v>105162144</v>
      </c>
      <c r="F586" s="8">
        <f>AVERAGE(E584:E586)</f>
        <v>99910272</v>
      </c>
      <c r="G586" s="8">
        <f>STDEV(E584:E586)/F586*100</f>
        <v>4.7089264502459285</v>
      </c>
      <c r="H586" s="8">
        <f>F586-$F$580</f>
        <v>93897876.5</v>
      </c>
    </row>
    <row r="587" spans="1:9" ht="12.75">
      <c r="A587" s="11" t="s">
        <v>19</v>
      </c>
      <c r="B587" s="1" t="s">
        <v>24</v>
      </c>
      <c r="C587" s="1">
        <v>30</v>
      </c>
      <c r="D587" s="1"/>
      <c r="E587" s="5">
        <v>143818048</v>
      </c>
    </row>
    <row r="588" spans="1:9" ht="12.75">
      <c r="A588" s="11" t="s">
        <v>19</v>
      </c>
      <c r="B588" s="1" t="s">
        <v>24</v>
      </c>
      <c r="C588" s="1">
        <v>30</v>
      </c>
      <c r="D588" s="1"/>
      <c r="E588" s="5">
        <v>133274352</v>
      </c>
    </row>
    <row r="589" spans="1:9" ht="12.75">
      <c r="A589" s="11" t="s">
        <v>19</v>
      </c>
      <c r="B589" s="1" t="s">
        <v>24</v>
      </c>
      <c r="C589" s="1">
        <v>30</v>
      </c>
      <c r="D589" s="1" t="str">
        <f>CONCATENATE(A589,B589,C589)</f>
        <v>Sem ABAPC330</v>
      </c>
      <c r="E589" s="5">
        <v>133448344</v>
      </c>
      <c r="F589" s="8">
        <f>AVERAGE(E587:E589)</f>
        <v>136846914.66666666</v>
      </c>
      <c r="G589" s="8">
        <f>STDEV(E587:E589)/F589*100</f>
        <v>4.4120872947978258</v>
      </c>
      <c r="H589" s="8">
        <f>F589-$F$580</f>
        <v>130834519.16666666</v>
      </c>
    </row>
    <row r="590" spans="1:9" ht="12.75">
      <c r="A590" s="11" t="s">
        <v>19</v>
      </c>
      <c r="B590" s="1" t="s">
        <v>25</v>
      </c>
      <c r="C590" s="1">
        <v>30</v>
      </c>
      <c r="D590" s="1"/>
      <c r="E590" s="5">
        <v>85152704</v>
      </c>
    </row>
    <row r="591" spans="1:9" ht="12.75">
      <c r="A591" s="11" t="s">
        <v>19</v>
      </c>
      <c r="B591" s="1" t="s">
        <v>25</v>
      </c>
      <c r="C591" s="1">
        <v>30</v>
      </c>
      <c r="D591" s="1"/>
      <c r="E591" s="5">
        <v>76467280</v>
      </c>
    </row>
    <row r="592" spans="1:9" ht="12.75">
      <c r="A592" s="11" t="s">
        <v>19</v>
      </c>
      <c r="B592" s="1" t="s">
        <v>25</v>
      </c>
      <c r="C592" s="1">
        <v>30</v>
      </c>
      <c r="D592" s="1" t="str">
        <f>CONCATENATE(A592,B592,C592)</f>
        <v>Sem ABAPC430</v>
      </c>
      <c r="E592" s="5">
        <v>83218040</v>
      </c>
      <c r="F592" s="8">
        <f>AVERAGE(E590:E592)</f>
        <v>81612674.666666672</v>
      </c>
      <c r="G592" s="8">
        <f>STDEV(E590:E592)/F592*100</f>
        <v>5.5871586249209733</v>
      </c>
      <c r="H592" s="8">
        <f>F592-$F$580</f>
        <v>75600279.166666672</v>
      </c>
    </row>
    <row r="593" spans="1:8" ht="12.75">
      <c r="A593" s="11" t="s">
        <v>19</v>
      </c>
      <c r="B593" s="1" t="s">
        <v>26</v>
      </c>
      <c r="C593" s="1">
        <v>30</v>
      </c>
      <c r="D593" s="1"/>
      <c r="E593" s="5">
        <v>145844016</v>
      </c>
    </row>
    <row r="594" spans="1:8" ht="12.75">
      <c r="A594" s="11" t="s">
        <v>19</v>
      </c>
      <c r="B594" s="1" t="s">
        <v>26</v>
      </c>
      <c r="C594" s="1">
        <v>30</v>
      </c>
      <c r="D594" s="1"/>
      <c r="E594" s="5">
        <v>150283136</v>
      </c>
    </row>
    <row r="595" spans="1:8" ht="12.75">
      <c r="A595" s="11" t="s">
        <v>19</v>
      </c>
      <c r="B595" s="1" t="s">
        <v>26</v>
      </c>
      <c r="C595" s="1">
        <v>30</v>
      </c>
      <c r="D595" s="1" t="str">
        <f>CONCATENATE(A595,B595,C595)</f>
        <v>Sem ABAPC530</v>
      </c>
      <c r="E595" s="5">
        <v>152648688</v>
      </c>
      <c r="F595" s="8">
        <f>AVERAGE(E593:E595)</f>
        <v>149591946.66666666</v>
      </c>
      <c r="G595" s="8">
        <f>STDEV(E593:E595)/F595*100</f>
        <v>2.3093427360236367</v>
      </c>
      <c r="H595" s="8">
        <f>F595-$F$580</f>
        <v>143579551.16666666</v>
      </c>
    </row>
    <row r="596" spans="1:8" ht="12.75">
      <c r="A596" s="11" t="s">
        <v>19</v>
      </c>
      <c r="B596" s="1" t="s">
        <v>27</v>
      </c>
      <c r="C596" s="1">
        <v>30</v>
      </c>
      <c r="D596" s="1"/>
      <c r="E596" s="6">
        <v>89728120</v>
      </c>
    </row>
    <row r="597" spans="1:8" ht="12.75">
      <c r="A597" s="11" t="s">
        <v>19</v>
      </c>
      <c r="B597" s="1" t="s">
        <v>27</v>
      </c>
      <c r="C597" s="1">
        <v>30</v>
      </c>
      <c r="D597" s="1"/>
      <c r="E597" s="6">
        <v>109328856</v>
      </c>
    </row>
    <row r="598" spans="1:8" ht="12.75">
      <c r="A598" s="11" t="s">
        <v>19</v>
      </c>
      <c r="B598" s="1" t="s">
        <v>27</v>
      </c>
      <c r="C598" s="1">
        <v>30</v>
      </c>
      <c r="D598" s="1" t="str">
        <f>CONCATENATE(A598,B598,C598)</f>
        <v>Sem ABAP1BP3_130</v>
      </c>
      <c r="E598" s="6">
        <v>95734328</v>
      </c>
      <c r="F598" s="8">
        <f>AVERAGE(E596:E598)</f>
        <v>98263768</v>
      </c>
      <c r="G598" s="8">
        <f>STDEV(E596:E598)/F598*100</f>
        <v>10.219635695514704</v>
      </c>
      <c r="H598" s="8">
        <f>F598-$F$580</f>
        <v>92251372.5</v>
      </c>
    </row>
    <row r="599" spans="1:8" ht="12.75">
      <c r="A599" s="11" t="s">
        <v>19</v>
      </c>
      <c r="B599" s="1" t="s">
        <v>28</v>
      </c>
      <c r="C599" s="1">
        <v>30</v>
      </c>
      <c r="D599" s="1"/>
      <c r="E599" s="6">
        <v>111529040</v>
      </c>
    </row>
    <row r="600" spans="1:8" ht="12.75">
      <c r="A600" s="11" t="s">
        <v>19</v>
      </c>
      <c r="B600" s="1" t="s">
        <v>28</v>
      </c>
      <c r="C600" s="1">
        <v>30</v>
      </c>
      <c r="D600" s="1"/>
      <c r="E600" s="6">
        <v>110501416</v>
      </c>
    </row>
    <row r="601" spans="1:8" ht="12.75">
      <c r="A601" s="11" t="s">
        <v>19</v>
      </c>
      <c r="B601" s="1" t="s">
        <v>28</v>
      </c>
      <c r="C601" s="1">
        <v>30</v>
      </c>
      <c r="D601" s="1" t="str">
        <f>CONCATENATE(A601,B601,C601)</f>
        <v>Sem ABAP1BP3_230</v>
      </c>
      <c r="E601" s="6">
        <v>114726352</v>
      </c>
      <c r="F601" s="8">
        <f>AVERAGE(E599:E601)</f>
        <v>112252269.33333333</v>
      </c>
      <c r="G601" s="8">
        <f>STDEV(E599:E601)/F601*100</f>
        <v>1.96286884726836</v>
      </c>
      <c r="H601" s="8">
        <f>F601-$F$580</f>
        <v>106239873.83333333</v>
      </c>
    </row>
    <row r="602" spans="1:8" ht="12.75">
      <c r="A602" s="11" t="s">
        <v>19</v>
      </c>
      <c r="B602" s="1" t="s">
        <v>29</v>
      </c>
      <c r="C602" s="1">
        <v>30</v>
      </c>
      <c r="D602" s="1"/>
      <c r="E602" s="6">
        <v>108129640</v>
      </c>
    </row>
    <row r="603" spans="1:8" ht="12.75">
      <c r="A603" s="11" t="s">
        <v>19</v>
      </c>
      <c r="B603" s="1" t="s">
        <v>29</v>
      </c>
      <c r="C603" s="1">
        <v>30</v>
      </c>
      <c r="D603" s="1"/>
      <c r="E603" s="6">
        <v>108363648</v>
      </c>
    </row>
    <row r="604" spans="1:8" ht="12.75">
      <c r="A604" s="11" t="s">
        <v>19</v>
      </c>
      <c r="B604" s="1" t="s">
        <v>29</v>
      </c>
      <c r="C604" s="1">
        <v>30</v>
      </c>
      <c r="D604" s="1" t="str">
        <f>CONCATENATE(A604,B604,C604)</f>
        <v>Sem ABAP1BP3_330</v>
      </c>
      <c r="E604" s="6">
        <v>105384600</v>
      </c>
      <c r="F604" s="8">
        <f>AVERAGE(E602:E604)</f>
        <v>107292629.33333333</v>
      </c>
      <c r="G604" s="8">
        <f>STDEV(E602:E604)/F604*100</f>
        <v>1.5439449476855889</v>
      </c>
      <c r="H604" s="8">
        <f>F604-$F$580</f>
        <v>101280233.83333333</v>
      </c>
    </row>
    <row r="605" spans="1:8" ht="12.75">
      <c r="A605" s="11" t="s">
        <v>19</v>
      </c>
      <c r="B605" s="1" t="s">
        <v>30</v>
      </c>
      <c r="C605" s="1">
        <v>30</v>
      </c>
      <c r="D605" s="1"/>
      <c r="E605" s="6">
        <v>105577648</v>
      </c>
    </row>
    <row r="606" spans="1:8" ht="12.75">
      <c r="A606" s="11" t="s">
        <v>19</v>
      </c>
      <c r="B606" s="1" t="s">
        <v>30</v>
      </c>
      <c r="C606" s="1">
        <v>30</v>
      </c>
      <c r="D606" s="1"/>
      <c r="E606" s="6">
        <v>117334712</v>
      </c>
    </row>
    <row r="607" spans="1:8" ht="12.75">
      <c r="A607" s="11" t="s">
        <v>19</v>
      </c>
      <c r="B607" s="1" t="s">
        <v>30</v>
      </c>
      <c r="C607" s="1">
        <v>30</v>
      </c>
      <c r="D607" s="1" t="str">
        <f>CONCATENATE(A607,B607,C607)</f>
        <v>Sem ABAP1BP3_430</v>
      </c>
      <c r="E607" s="6">
        <v>107780712</v>
      </c>
      <c r="F607" s="8">
        <f>AVERAGE(E605:E607)</f>
        <v>110231024</v>
      </c>
      <c r="G607" s="8">
        <f>STDEV(E605:E607)/F607*100</f>
        <v>5.6697403165186264</v>
      </c>
      <c r="H607" s="8">
        <f>F607-$F$580</f>
        <v>104218628.5</v>
      </c>
    </row>
    <row r="608" spans="1:8" ht="12.75">
      <c r="A608" s="11" t="s">
        <v>19</v>
      </c>
      <c r="B608" s="1" t="s">
        <v>31</v>
      </c>
      <c r="C608" s="1">
        <v>30</v>
      </c>
      <c r="D608" s="1"/>
      <c r="E608" s="6">
        <v>122982080</v>
      </c>
    </row>
    <row r="609" spans="1:9" ht="12.75">
      <c r="A609" s="11" t="s">
        <v>19</v>
      </c>
      <c r="B609" s="1" t="s">
        <v>31</v>
      </c>
      <c r="C609" s="1">
        <v>30</v>
      </c>
      <c r="D609" s="1"/>
      <c r="E609" s="6">
        <v>125852912</v>
      </c>
    </row>
    <row r="610" spans="1:9" ht="12.75">
      <c r="A610" s="11" t="s">
        <v>19</v>
      </c>
      <c r="B610" s="1" t="s">
        <v>31</v>
      </c>
      <c r="C610" s="1">
        <v>30</v>
      </c>
      <c r="D610" s="1" t="str">
        <f>CONCATENATE(A610,B610,C610)</f>
        <v>Sem ABAP1BP3_530</v>
      </c>
      <c r="E610" s="6">
        <v>118155696</v>
      </c>
      <c r="F610" s="8">
        <f>AVERAGE(E608:E610)</f>
        <v>122330229.33333333</v>
      </c>
      <c r="G610" s="8">
        <f>STDEV(E608:E610)/F610*100</f>
        <v>3.1797454532471332</v>
      </c>
      <c r="H610" s="8">
        <f>F610-$F$580</f>
        <v>116317833.83333333</v>
      </c>
    </row>
    <row r="611" spans="1:9" ht="12.75">
      <c r="A611" s="11" t="s">
        <v>19</v>
      </c>
      <c r="B611" s="1" t="s">
        <v>32</v>
      </c>
      <c r="C611" s="1">
        <v>30</v>
      </c>
      <c r="D611" s="1"/>
      <c r="E611" s="7">
        <v>102663032</v>
      </c>
    </row>
    <row r="612" spans="1:9" ht="12.75">
      <c r="A612" s="11" t="s">
        <v>19</v>
      </c>
      <c r="B612" s="1" t="s">
        <v>32</v>
      </c>
      <c r="C612" s="1">
        <v>30</v>
      </c>
      <c r="D612" s="1"/>
      <c r="E612" s="7">
        <v>115019016</v>
      </c>
    </row>
    <row r="613" spans="1:9" ht="12.75">
      <c r="A613" s="11" t="s">
        <v>19</v>
      </c>
      <c r="B613" s="1" t="s">
        <v>32</v>
      </c>
      <c r="C613" s="1">
        <v>30</v>
      </c>
      <c r="D613" s="1" t="str">
        <f>CONCATENATE(A613,B613,C613)</f>
        <v>Sem ABAP10BP3_130</v>
      </c>
      <c r="E613" s="7">
        <v>110829744</v>
      </c>
      <c r="F613" s="8">
        <f>AVERAGE(E611:E613)</f>
        <v>109503930.66666667</v>
      </c>
      <c r="G613" s="8">
        <f>STDEV(E611:E613)/F613*100</f>
        <v>5.7384080495625094</v>
      </c>
      <c r="H613" s="8">
        <f>F613-$F$580</f>
        <v>103491535.16666667</v>
      </c>
    </row>
    <row r="614" spans="1:9" ht="12.75">
      <c r="A614" s="11" t="s">
        <v>19</v>
      </c>
      <c r="B614" s="1" t="s">
        <v>33</v>
      </c>
      <c r="C614" s="1">
        <v>30</v>
      </c>
      <c r="D614" s="1"/>
      <c r="E614" s="7">
        <v>144568560</v>
      </c>
    </row>
    <row r="615" spans="1:9" ht="12.75">
      <c r="A615" s="11" t="s">
        <v>19</v>
      </c>
      <c r="B615" s="12" t="s">
        <v>33</v>
      </c>
      <c r="C615" s="1">
        <v>30</v>
      </c>
      <c r="D615" s="1"/>
      <c r="E615" s="7">
        <v>134623232</v>
      </c>
    </row>
    <row r="616" spans="1:9" ht="12.75">
      <c r="A616" s="11" t="s">
        <v>19</v>
      </c>
      <c r="B616" s="12" t="s">
        <v>33</v>
      </c>
      <c r="C616" s="1">
        <v>30</v>
      </c>
      <c r="D616" s="1" t="str">
        <f>CONCATENATE(A616,B616,C616)</f>
        <v>Sem ABAP10BP3_230</v>
      </c>
      <c r="E616" s="7">
        <v>146789216</v>
      </c>
      <c r="F616" s="8">
        <f>AVERAGE(E614:E616)</f>
        <v>141993669.33333334</v>
      </c>
      <c r="G616" s="8">
        <f>STDEV(E614:E616)/F616*100</f>
        <v>4.5627651887115848</v>
      </c>
      <c r="H616" s="8">
        <f>F616-$F$580</f>
        <v>135981273.83333334</v>
      </c>
    </row>
    <row r="617" spans="1:9" ht="12.75">
      <c r="A617" s="11" t="s">
        <v>19</v>
      </c>
      <c r="B617" s="12" t="s">
        <v>34</v>
      </c>
      <c r="C617" s="1">
        <v>30</v>
      </c>
      <c r="D617" s="1"/>
      <c r="I617" s="7">
        <v>81211552</v>
      </c>
    </row>
    <row r="618" spans="1:9" ht="12.75">
      <c r="A618" s="11" t="s">
        <v>19</v>
      </c>
      <c r="B618" s="12" t="s">
        <v>34</v>
      </c>
      <c r="C618" s="1">
        <v>30</v>
      </c>
      <c r="D618" s="1"/>
      <c r="E618" s="7">
        <v>106418288</v>
      </c>
    </row>
    <row r="619" spans="1:9" ht="12.75">
      <c r="A619" s="11" t="s">
        <v>19</v>
      </c>
      <c r="B619" s="12" t="s">
        <v>34</v>
      </c>
      <c r="C619" s="1">
        <v>30</v>
      </c>
      <c r="D619" s="1" t="str">
        <f>CONCATENATE(A619,B619,C619)</f>
        <v>Sem ABAP10BP3_330</v>
      </c>
      <c r="E619" s="7">
        <v>93946304</v>
      </c>
      <c r="F619" s="8">
        <f>AVERAGE(E617:E619)</f>
        <v>100182296</v>
      </c>
      <c r="G619" s="30">
        <f>STDEV(E617:E619)/F619*100</f>
        <v>8.8029769863231362</v>
      </c>
      <c r="H619" s="8">
        <f>F619-$F$580</f>
        <v>94169900.5</v>
      </c>
    </row>
    <row r="620" spans="1:9" ht="12.75">
      <c r="A620" s="11" t="s">
        <v>19</v>
      </c>
      <c r="B620" s="12" t="s">
        <v>35</v>
      </c>
      <c r="C620" s="1">
        <v>30</v>
      </c>
      <c r="D620" s="1"/>
      <c r="E620" s="7">
        <v>137237264</v>
      </c>
    </row>
    <row r="621" spans="1:9" ht="12.75">
      <c r="A621" s="11" t="s">
        <v>19</v>
      </c>
      <c r="B621" s="12" t="s">
        <v>35</v>
      </c>
      <c r="C621" s="1">
        <v>30</v>
      </c>
      <c r="D621" s="1"/>
      <c r="E621" s="7">
        <v>138233552</v>
      </c>
    </row>
    <row r="622" spans="1:9" ht="12.75">
      <c r="A622" s="11" t="s">
        <v>19</v>
      </c>
      <c r="B622" s="12" t="s">
        <v>35</v>
      </c>
      <c r="C622" s="1">
        <v>30</v>
      </c>
      <c r="D622" s="1" t="str">
        <f>CONCATENATE(A622,B622,C622)</f>
        <v>Sem ABAP10BP3_430</v>
      </c>
      <c r="E622" s="7">
        <v>136514688</v>
      </c>
      <c r="F622" s="8">
        <f>AVERAGE(E620:E622)</f>
        <v>137328501.33333334</v>
      </c>
      <c r="G622" s="8">
        <f>STDEV(E620:E622)/F622*100</f>
        <v>0.62846132320253412</v>
      </c>
      <c r="H622" s="8">
        <f>F622-$F$580</f>
        <v>131316105.83333334</v>
      </c>
    </row>
    <row r="623" spans="1:9" ht="12.75">
      <c r="A623" s="11" t="s">
        <v>19</v>
      </c>
      <c r="B623" s="12" t="s">
        <v>36</v>
      </c>
      <c r="C623" s="1">
        <v>30</v>
      </c>
      <c r="D623" s="1"/>
      <c r="E623" s="7">
        <v>110505248</v>
      </c>
    </row>
    <row r="624" spans="1:9" ht="12.75">
      <c r="A624" s="11" t="s">
        <v>19</v>
      </c>
      <c r="B624" s="12" t="s">
        <v>36</v>
      </c>
      <c r="C624" s="1">
        <v>30</v>
      </c>
      <c r="D624" s="1"/>
      <c r="E624" s="7">
        <v>123528584</v>
      </c>
    </row>
    <row r="625" spans="1:8" ht="12.75">
      <c r="A625" s="11" t="s">
        <v>19</v>
      </c>
      <c r="B625" s="12" t="s">
        <v>36</v>
      </c>
      <c r="C625" s="1">
        <v>30</v>
      </c>
      <c r="D625" s="1" t="str">
        <f>CONCATENATE(A625,B625,C625)</f>
        <v>Sem ABAP10BP3_530</v>
      </c>
      <c r="E625" s="7">
        <v>124973352</v>
      </c>
      <c r="F625" s="8">
        <f>AVERAGE(E623:E625)</f>
        <v>119669061.33333333</v>
      </c>
      <c r="G625" s="8">
        <f>STDEV(E623:E625)/F625*100</f>
        <v>6.6591187198661208</v>
      </c>
      <c r="H625" s="8">
        <f>F625-$F$580</f>
        <v>113656665.83333333</v>
      </c>
    </row>
    <row r="626" spans="1:8" ht="12.75">
      <c r="A626" s="13" t="s">
        <v>37</v>
      </c>
      <c r="B626" s="14" t="s">
        <v>20</v>
      </c>
      <c r="C626" s="1">
        <v>30</v>
      </c>
      <c r="D626" s="1"/>
      <c r="E626" s="4">
        <v>4180710</v>
      </c>
    </row>
    <row r="627" spans="1:8" ht="12.75">
      <c r="A627" s="13" t="s">
        <v>37</v>
      </c>
      <c r="B627" s="14" t="s">
        <v>20</v>
      </c>
      <c r="C627" s="1">
        <v>30</v>
      </c>
      <c r="D627" s="1"/>
      <c r="E627" s="4">
        <v>4526086</v>
      </c>
    </row>
    <row r="628" spans="1:8" ht="12.75">
      <c r="A628" s="13" t="s">
        <v>37</v>
      </c>
      <c r="B628" s="14" t="s">
        <v>20</v>
      </c>
      <c r="C628" s="1">
        <v>30</v>
      </c>
      <c r="D628" s="1" t="str">
        <f>CONCATENATE(A628,B628,C628)</f>
        <v>Com ABAPbranco30</v>
      </c>
      <c r="E628" s="4">
        <v>4526520</v>
      </c>
      <c r="F628" s="8">
        <f>AVERAGE(E626:E628)</f>
        <v>4411105.333333333</v>
      </c>
      <c r="G628" s="8">
        <f>STDEV(E626:E628)/F628*100</f>
        <v>4.523318182250148</v>
      </c>
      <c r="H628" s="1" t="s">
        <v>21</v>
      </c>
    </row>
    <row r="629" spans="1:8" ht="12.75">
      <c r="A629" s="13" t="s">
        <v>37</v>
      </c>
      <c r="B629" s="14" t="s">
        <v>22</v>
      </c>
      <c r="C629" s="1">
        <v>30</v>
      </c>
      <c r="D629" s="1"/>
      <c r="E629" s="5">
        <v>128671248</v>
      </c>
    </row>
    <row r="630" spans="1:8" ht="12.75">
      <c r="A630" s="13" t="s">
        <v>37</v>
      </c>
      <c r="B630" s="14" t="s">
        <v>22</v>
      </c>
      <c r="C630" s="1">
        <v>30</v>
      </c>
      <c r="D630" s="1"/>
      <c r="E630" s="5">
        <v>132789616</v>
      </c>
    </row>
    <row r="631" spans="1:8" ht="12.75">
      <c r="A631" s="13" t="s">
        <v>37</v>
      </c>
      <c r="B631" s="14" t="s">
        <v>22</v>
      </c>
      <c r="C631" s="1">
        <v>30</v>
      </c>
      <c r="D631" s="1" t="str">
        <f>CONCATENATE(A631,B631,C631)</f>
        <v>Com ABAPC130</v>
      </c>
      <c r="E631" s="5">
        <v>138936672</v>
      </c>
      <c r="F631" s="8">
        <f>AVERAGE(E629:E631)</f>
        <v>133465845.33333333</v>
      </c>
      <c r="G631" s="8">
        <f>STDEV(E629:E631)/F631*100</f>
        <v>3.8706634192839684</v>
      </c>
      <c r="H631" s="8">
        <f>F631-$F$628</f>
        <v>129054740</v>
      </c>
    </row>
    <row r="632" spans="1:8" ht="12.75">
      <c r="A632" s="13" t="s">
        <v>37</v>
      </c>
      <c r="B632" s="14" t="s">
        <v>23</v>
      </c>
      <c r="C632" s="1">
        <v>30</v>
      </c>
      <c r="D632" s="1"/>
      <c r="E632" s="5">
        <v>130266440</v>
      </c>
    </row>
    <row r="633" spans="1:8" ht="12.75">
      <c r="A633" s="13" t="s">
        <v>37</v>
      </c>
      <c r="B633" s="14" t="s">
        <v>23</v>
      </c>
      <c r="C633" s="1">
        <v>30</v>
      </c>
      <c r="D633" s="1"/>
      <c r="E633" s="5">
        <v>129303000</v>
      </c>
    </row>
    <row r="634" spans="1:8" ht="12.75">
      <c r="A634" s="13" t="s">
        <v>37</v>
      </c>
      <c r="B634" s="14" t="s">
        <v>23</v>
      </c>
      <c r="C634" s="1">
        <v>30</v>
      </c>
      <c r="D634" s="1" t="str">
        <f>CONCATENATE(A634,B634,C634)</f>
        <v>Com ABAPC230</v>
      </c>
      <c r="E634" s="5">
        <v>133519952</v>
      </c>
      <c r="F634" s="8">
        <f>AVERAGE(E632:E634)</f>
        <v>131029797.33333333</v>
      </c>
      <c r="G634" s="8">
        <f>STDEV(E632:E634)/F634*100</f>
        <v>1.6863986906933497</v>
      </c>
      <c r="H634" s="8">
        <f>F634-$F$628</f>
        <v>126618692</v>
      </c>
    </row>
    <row r="635" spans="1:8" ht="12.75">
      <c r="A635" s="13" t="s">
        <v>37</v>
      </c>
      <c r="B635" s="14" t="s">
        <v>24</v>
      </c>
      <c r="C635" s="1">
        <v>30</v>
      </c>
      <c r="D635" s="1"/>
      <c r="E635" s="5">
        <v>171061744</v>
      </c>
    </row>
    <row r="636" spans="1:8" ht="12.75">
      <c r="A636" s="13" t="s">
        <v>37</v>
      </c>
      <c r="B636" s="14" t="s">
        <v>24</v>
      </c>
      <c r="C636" s="1">
        <v>30</v>
      </c>
      <c r="D636" s="1"/>
      <c r="E636" s="5">
        <v>171892432</v>
      </c>
    </row>
    <row r="637" spans="1:8" ht="12.75">
      <c r="A637" s="13" t="s">
        <v>37</v>
      </c>
      <c r="B637" s="14" t="s">
        <v>24</v>
      </c>
      <c r="C637" s="1">
        <v>30</v>
      </c>
      <c r="D637" s="1" t="str">
        <f>CONCATENATE(A637,B637,C637)</f>
        <v>Com ABAPC330</v>
      </c>
      <c r="E637" s="5">
        <v>182793488</v>
      </c>
      <c r="F637" s="8">
        <f>AVERAGE(E635:E637)</f>
        <v>175249221.33333334</v>
      </c>
      <c r="G637" s="8">
        <f>STDEV(E635:E637)/F637*100</f>
        <v>3.7356600955757027</v>
      </c>
      <c r="H637" s="8">
        <f>F637-$F$628</f>
        <v>170838116</v>
      </c>
    </row>
    <row r="638" spans="1:8" ht="12.75">
      <c r="A638" s="13" t="s">
        <v>37</v>
      </c>
      <c r="B638" s="14" t="s">
        <v>25</v>
      </c>
      <c r="C638" s="1">
        <v>30</v>
      </c>
      <c r="D638" s="1"/>
      <c r="E638" s="5">
        <v>129171552</v>
      </c>
    </row>
    <row r="639" spans="1:8" ht="12.75">
      <c r="A639" s="13" t="s">
        <v>37</v>
      </c>
      <c r="B639" s="14" t="s">
        <v>25</v>
      </c>
      <c r="C639" s="1">
        <v>30</v>
      </c>
      <c r="D639" s="1"/>
      <c r="E639" s="5">
        <v>114504680</v>
      </c>
    </row>
    <row r="640" spans="1:8" ht="12.75">
      <c r="A640" s="13" t="s">
        <v>37</v>
      </c>
      <c r="B640" s="14" t="s">
        <v>25</v>
      </c>
      <c r="C640" s="1">
        <v>30</v>
      </c>
      <c r="D640" s="1" t="str">
        <f>CONCATENATE(A640,B640,C640)</f>
        <v>Com ABAPC430</v>
      </c>
      <c r="E640" s="5">
        <v>115014896</v>
      </c>
      <c r="F640" s="8">
        <f>AVERAGE(E638:E640)</f>
        <v>119563709.33333333</v>
      </c>
      <c r="G640" s="8">
        <f>STDEV(E638:E640)/F640*100</f>
        <v>6.9624351042935215</v>
      </c>
      <c r="H640" s="8">
        <f>F640-$F$628</f>
        <v>115152604</v>
      </c>
    </row>
    <row r="641" spans="1:9" ht="12.75">
      <c r="A641" s="13" t="s">
        <v>37</v>
      </c>
      <c r="B641" s="14" t="s">
        <v>26</v>
      </c>
      <c r="C641" s="1">
        <v>30</v>
      </c>
      <c r="D641" s="1"/>
      <c r="E641" s="5">
        <v>136169552</v>
      </c>
    </row>
    <row r="642" spans="1:9" ht="12.75">
      <c r="A642" s="13" t="s">
        <v>37</v>
      </c>
      <c r="B642" s="14" t="s">
        <v>26</v>
      </c>
      <c r="C642" s="1">
        <v>30</v>
      </c>
      <c r="D642" s="1"/>
      <c r="E642" s="5">
        <v>143030464</v>
      </c>
    </row>
    <row r="643" spans="1:9" ht="12.75">
      <c r="A643" s="13" t="s">
        <v>37</v>
      </c>
      <c r="B643" s="14" t="s">
        <v>26</v>
      </c>
      <c r="C643" s="1">
        <v>30</v>
      </c>
      <c r="D643" s="1" t="str">
        <f>CONCATENATE(A643,B643,C643)</f>
        <v>Com ABAPC530</v>
      </c>
      <c r="F643" s="8">
        <f>AVERAGE(E641:E643)</f>
        <v>139600008</v>
      </c>
      <c r="G643" s="30">
        <f>STDEV(E641:E643)/F643*100</f>
        <v>3.4752128383288907</v>
      </c>
      <c r="H643" s="8">
        <f>F643-$F$628</f>
        <v>135188902.66666666</v>
      </c>
      <c r="I643" s="5">
        <v>175372688</v>
      </c>
    </row>
    <row r="644" spans="1:9" ht="12.75">
      <c r="A644" s="13" t="s">
        <v>37</v>
      </c>
      <c r="B644" s="14" t="s">
        <v>27</v>
      </c>
      <c r="C644" s="1">
        <v>30</v>
      </c>
      <c r="D644" s="1"/>
      <c r="E644" s="6">
        <v>124928384</v>
      </c>
    </row>
    <row r="645" spans="1:9" ht="12.75">
      <c r="A645" s="13" t="s">
        <v>37</v>
      </c>
      <c r="B645" s="14" t="s">
        <v>27</v>
      </c>
      <c r="C645" s="1">
        <v>30</v>
      </c>
      <c r="D645" s="1"/>
      <c r="I645" s="6">
        <v>171705984</v>
      </c>
    </row>
    <row r="646" spans="1:9" ht="12.75">
      <c r="A646" s="13" t="s">
        <v>37</v>
      </c>
      <c r="B646" s="14" t="s">
        <v>27</v>
      </c>
      <c r="C646" s="1">
        <v>30</v>
      </c>
      <c r="D646" s="1" t="str">
        <f>CONCATENATE(A646,B646,C646)</f>
        <v>Com ABAP1BP3_130</v>
      </c>
      <c r="E646" s="6">
        <v>124774760</v>
      </c>
      <c r="F646" s="8">
        <f>AVERAGE(E644:E646)</f>
        <v>124851572</v>
      </c>
      <c r="G646" s="30">
        <f>STDEV(E644:E646)/F646*100</f>
        <v>8.700617093792154E-2</v>
      </c>
      <c r="H646" s="8">
        <f>F646-$F$628</f>
        <v>120440466.66666667</v>
      </c>
    </row>
    <row r="647" spans="1:9" ht="12.75">
      <c r="A647" s="13" t="s">
        <v>37</v>
      </c>
      <c r="B647" s="14" t="s">
        <v>28</v>
      </c>
      <c r="C647" s="1">
        <v>30</v>
      </c>
      <c r="D647" s="1"/>
      <c r="E647" s="6">
        <v>141682320</v>
      </c>
    </row>
    <row r="648" spans="1:9" ht="12.75">
      <c r="A648" s="13" t="s">
        <v>37</v>
      </c>
      <c r="B648" s="14" t="s">
        <v>28</v>
      </c>
      <c r="C648" s="1">
        <v>30</v>
      </c>
      <c r="D648" s="1"/>
      <c r="E648" s="6">
        <v>147249696</v>
      </c>
    </row>
    <row r="649" spans="1:9" ht="12.75">
      <c r="A649" s="13" t="s">
        <v>37</v>
      </c>
      <c r="B649" s="14" t="s">
        <v>28</v>
      </c>
      <c r="C649" s="1">
        <v>30</v>
      </c>
      <c r="D649" s="1" t="str">
        <f>CONCATENATE(A649,B649,C649)</f>
        <v>Com ABAP1BP3_230</v>
      </c>
      <c r="E649" s="6">
        <v>154182960</v>
      </c>
      <c r="F649" s="8">
        <f>AVERAGE(E647:E649)</f>
        <v>147704992</v>
      </c>
      <c r="G649" s="8">
        <f>STDEV(E647:E649)/F649*100</f>
        <v>4.240035895941598</v>
      </c>
      <c r="H649" s="8">
        <f>F649-$F$628</f>
        <v>143293886.66666666</v>
      </c>
    </row>
    <row r="650" spans="1:9" ht="12.75">
      <c r="A650" s="13" t="s">
        <v>37</v>
      </c>
      <c r="B650" s="14" t="s">
        <v>29</v>
      </c>
      <c r="C650" s="1">
        <v>30</v>
      </c>
      <c r="D650" s="1"/>
      <c r="E650" s="6">
        <v>138971248</v>
      </c>
    </row>
    <row r="651" spans="1:9" ht="12.75">
      <c r="A651" s="13" t="s">
        <v>37</v>
      </c>
      <c r="B651" s="14" t="s">
        <v>29</v>
      </c>
      <c r="C651" s="1">
        <v>30</v>
      </c>
      <c r="D651" s="1"/>
      <c r="E651" s="6">
        <v>144370864</v>
      </c>
    </row>
    <row r="652" spans="1:9" ht="12.75">
      <c r="A652" s="13" t="s">
        <v>37</v>
      </c>
      <c r="B652" s="14" t="s">
        <v>29</v>
      </c>
      <c r="C652" s="1">
        <v>30</v>
      </c>
      <c r="D652" s="1" t="str">
        <f>CONCATENATE(A652,B652,C652)</f>
        <v>Com ABAP1BP3_330</v>
      </c>
      <c r="E652" s="6">
        <v>135658752</v>
      </c>
      <c r="F652" s="8">
        <f>AVERAGE(E650:E652)</f>
        <v>139666954.66666666</v>
      </c>
      <c r="G652" s="8">
        <f>STDEV(E650:E652)/F652*100</f>
        <v>3.1485797172747354</v>
      </c>
      <c r="H652" s="8">
        <f>F652-$F$628</f>
        <v>135255849.33333331</v>
      </c>
    </row>
    <row r="653" spans="1:9" ht="12.75">
      <c r="A653" s="13" t="s">
        <v>37</v>
      </c>
      <c r="B653" s="14" t="s">
        <v>30</v>
      </c>
      <c r="C653" s="1">
        <v>30</v>
      </c>
      <c r="D653" s="1"/>
      <c r="E653" s="6">
        <v>137336592</v>
      </c>
    </row>
    <row r="654" spans="1:9" ht="12.75">
      <c r="A654" s="13" t="s">
        <v>37</v>
      </c>
      <c r="B654" s="14" t="s">
        <v>30</v>
      </c>
      <c r="C654" s="1">
        <v>30</v>
      </c>
      <c r="D654" s="1"/>
      <c r="E654" s="6">
        <v>122542792</v>
      </c>
    </row>
    <row r="655" spans="1:9" ht="12.75">
      <c r="A655" s="13" t="s">
        <v>37</v>
      </c>
      <c r="B655" s="14" t="s">
        <v>30</v>
      </c>
      <c r="C655" s="1">
        <v>30</v>
      </c>
      <c r="D655" s="1" t="str">
        <f>CONCATENATE(A655,B655,C655)</f>
        <v>Com ABAP1BP3_430</v>
      </c>
      <c r="F655" s="8">
        <f>AVERAGE(E653:E655)</f>
        <v>129939692</v>
      </c>
      <c r="G655" s="30">
        <f>STDEV(E653:E655)/F655*100</f>
        <v>8.0505010736192499</v>
      </c>
      <c r="H655" s="8">
        <f>F655-$F$628</f>
        <v>125528586.66666667</v>
      </c>
      <c r="I655" s="6">
        <v>107989536</v>
      </c>
    </row>
    <row r="656" spans="1:9" ht="12.75">
      <c r="A656" s="13" t="s">
        <v>37</v>
      </c>
      <c r="B656" s="14" t="s">
        <v>31</v>
      </c>
      <c r="C656" s="1">
        <v>30</v>
      </c>
      <c r="D656" s="1"/>
      <c r="E656" s="6">
        <v>153240640</v>
      </c>
    </row>
    <row r="657" spans="1:8" ht="12.75">
      <c r="A657" s="13" t="s">
        <v>37</v>
      </c>
      <c r="B657" s="14" t="s">
        <v>31</v>
      </c>
      <c r="C657" s="1">
        <v>30</v>
      </c>
      <c r="D657" s="1"/>
      <c r="E657" s="6">
        <v>155188720</v>
      </c>
    </row>
    <row r="658" spans="1:8" ht="12.75">
      <c r="A658" s="13" t="s">
        <v>37</v>
      </c>
      <c r="B658" s="14" t="s">
        <v>31</v>
      </c>
      <c r="C658" s="1">
        <v>30</v>
      </c>
      <c r="D658" s="1" t="str">
        <f>CONCATENATE(A658,B658,C658)</f>
        <v>Com ABAP1BP3_530</v>
      </c>
      <c r="E658" s="6">
        <v>154773280</v>
      </c>
      <c r="F658" s="8">
        <f>AVERAGE(E656:E658)</f>
        <v>154400880</v>
      </c>
      <c r="G658" s="8">
        <f>STDEV(E656:E658)/F658*100</f>
        <v>0.66453215107115382</v>
      </c>
      <c r="H658" s="8">
        <f>F658-$F$628</f>
        <v>149989774.66666666</v>
      </c>
    </row>
    <row r="659" spans="1:8" ht="12.75">
      <c r="A659" s="13" t="s">
        <v>37</v>
      </c>
      <c r="B659" s="14" t="s">
        <v>32</v>
      </c>
      <c r="C659" s="1">
        <v>30</v>
      </c>
      <c r="D659" s="1"/>
      <c r="E659" s="7">
        <v>148966144</v>
      </c>
    </row>
    <row r="660" spans="1:8" ht="12.75">
      <c r="A660" s="13" t="s">
        <v>37</v>
      </c>
      <c r="B660" s="14" t="s">
        <v>32</v>
      </c>
      <c r="C660" s="1">
        <v>30</v>
      </c>
      <c r="D660" s="1"/>
      <c r="E660" s="7">
        <v>140627408</v>
      </c>
    </row>
    <row r="661" spans="1:8" ht="12.75">
      <c r="A661" s="13" t="s">
        <v>37</v>
      </c>
      <c r="B661" s="14" t="s">
        <v>32</v>
      </c>
      <c r="C661" s="1">
        <v>30</v>
      </c>
      <c r="D661" s="1" t="str">
        <f>CONCATENATE(A661,B661,C661)</f>
        <v>Com ABAP10BP3_130</v>
      </c>
      <c r="E661" s="7">
        <v>139836448</v>
      </c>
      <c r="F661" s="8">
        <f>AVERAGE(E659:E661)</f>
        <v>143143333.33333334</v>
      </c>
      <c r="G661" s="8">
        <f>STDEV(E659:E661)/F661*100</f>
        <v>3.5336512476938613</v>
      </c>
      <c r="H661" s="8">
        <f>F661-$F$628</f>
        <v>138732228</v>
      </c>
    </row>
    <row r="662" spans="1:8" ht="12.75">
      <c r="A662" s="13" t="s">
        <v>37</v>
      </c>
      <c r="B662" s="14" t="s">
        <v>33</v>
      </c>
      <c r="C662" s="1">
        <v>30</v>
      </c>
      <c r="D662" s="1"/>
      <c r="E662" s="7">
        <v>175115552</v>
      </c>
    </row>
    <row r="663" spans="1:8" ht="12.75">
      <c r="A663" s="13" t="s">
        <v>37</v>
      </c>
      <c r="B663" s="15" t="s">
        <v>33</v>
      </c>
      <c r="C663" s="1">
        <v>30</v>
      </c>
      <c r="D663" s="1"/>
      <c r="E663" s="7">
        <v>161860752</v>
      </c>
    </row>
    <row r="664" spans="1:8" ht="12.75">
      <c r="A664" s="13" t="s">
        <v>37</v>
      </c>
      <c r="B664" s="15" t="s">
        <v>33</v>
      </c>
      <c r="C664" s="1">
        <v>30</v>
      </c>
      <c r="D664" s="1" t="str">
        <f>CONCATENATE(A664,B664,C664)</f>
        <v>Com ABAP10BP3_230</v>
      </c>
      <c r="E664" s="7">
        <v>176027904</v>
      </c>
      <c r="F664" s="8">
        <f>AVERAGE(E662:E664)</f>
        <v>171001402.66666666</v>
      </c>
      <c r="G664" s="8">
        <f>STDEV(E662:E664)/F664*100</f>
        <v>4.6369027702402779</v>
      </c>
      <c r="H664" s="8">
        <f>F664-$F$628</f>
        <v>166590297.33333331</v>
      </c>
    </row>
    <row r="665" spans="1:8" ht="12.75">
      <c r="A665" s="13" t="s">
        <v>37</v>
      </c>
      <c r="B665" s="15" t="s">
        <v>34</v>
      </c>
      <c r="C665" s="1">
        <v>30</v>
      </c>
      <c r="D665" s="1"/>
      <c r="E665" s="7">
        <v>131695936</v>
      </c>
    </row>
    <row r="666" spans="1:8" ht="12.75">
      <c r="A666" s="13" t="s">
        <v>37</v>
      </c>
      <c r="B666" s="15" t="s">
        <v>34</v>
      </c>
      <c r="C666" s="1">
        <v>30</v>
      </c>
      <c r="D666" s="1"/>
      <c r="E666" s="7">
        <v>123341432</v>
      </c>
    </row>
    <row r="667" spans="1:8" ht="12.75">
      <c r="A667" s="13" t="s">
        <v>37</v>
      </c>
      <c r="B667" s="15" t="s">
        <v>34</v>
      </c>
      <c r="C667" s="1">
        <v>30</v>
      </c>
      <c r="D667" s="1" t="str">
        <f>CONCATENATE(A667,B667,C667)</f>
        <v>Com ABAP10BP3_330</v>
      </c>
      <c r="E667" s="7">
        <v>124656192</v>
      </c>
      <c r="F667" s="8">
        <f>AVERAGE(E665:E667)</f>
        <v>126564520</v>
      </c>
      <c r="G667" s="8">
        <f>STDEV(E665:E667)/F667*100</f>
        <v>3.5494115950324354</v>
      </c>
      <c r="H667" s="8">
        <f>F667-$F$628</f>
        <v>122153414.66666667</v>
      </c>
    </row>
    <row r="668" spans="1:8" ht="12.75">
      <c r="A668" s="13" t="s">
        <v>37</v>
      </c>
      <c r="B668" s="15" t="s">
        <v>35</v>
      </c>
      <c r="C668" s="1">
        <v>30</v>
      </c>
      <c r="D668" s="1"/>
      <c r="E668" s="7">
        <v>155065152</v>
      </c>
    </row>
    <row r="669" spans="1:8" ht="12.75">
      <c r="A669" s="13" t="s">
        <v>37</v>
      </c>
      <c r="B669" s="15" t="s">
        <v>35</v>
      </c>
      <c r="C669" s="1">
        <v>30</v>
      </c>
      <c r="D669" s="1"/>
      <c r="E669" s="7">
        <v>145535152</v>
      </c>
    </row>
    <row r="670" spans="1:8" ht="12.75">
      <c r="A670" s="13" t="s">
        <v>37</v>
      </c>
      <c r="B670" s="15" t="s">
        <v>35</v>
      </c>
      <c r="C670" s="1">
        <v>30</v>
      </c>
      <c r="D670" s="1" t="str">
        <f>CONCATENATE(A670,B670,C670)</f>
        <v>Com ABAP10BP3_430</v>
      </c>
      <c r="E670" s="7">
        <v>166083440</v>
      </c>
      <c r="F670" s="8">
        <f>AVERAGE(E668:E670)</f>
        <v>155561248</v>
      </c>
      <c r="G670" s="8">
        <f>STDEV(E668:E670)/F670*100</f>
        <v>6.6103371624383787</v>
      </c>
      <c r="H670" s="8">
        <f>F670-$F$628</f>
        <v>151150142.66666666</v>
      </c>
    </row>
    <row r="671" spans="1:8" ht="12.75">
      <c r="A671" s="13" t="s">
        <v>37</v>
      </c>
      <c r="B671" s="15" t="s">
        <v>36</v>
      </c>
      <c r="C671" s="1">
        <v>30</v>
      </c>
      <c r="D671" s="1"/>
      <c r="E671" s="7">
        <v>148057168</v>
      </c>
    </row>
    <row r="672" spans="1:8" ht="12.75">
      <c r="A672" s="13" t="s">
        <v>37</v>
      </c>
      <c r="B672" s="15" t="s">
        <v>36</v>
      </c>
      <c r="C672" s="1">
        <v>30</v>
      </c>
      <c r="D672" s="1"/>
      <c r="E672" s="7">
        <v>147630640</v>
      </c>
    </row>
    <row r="673" spans="1:9" ht="12.75">
      <c r="A673" s="13" t="s">
        <v>37</v>
      </c>
      <c r="B673" s="15" t="s">
        <v>36</v>
      </c>
      <c r="C673" s="1">
        <v>30</v>
      </c>
      <c r="D673" s="1" t="str">
        <f>CONCATENATE(A673,B673,C673)</f>
        <v>Com ABAP10BP3_530</v>
      </c>
      <c r="E673" s="7">
        <v>156025600</v>
      </c>
      <c r="F673" s="8">
        <f>AVERAGE(E671:E673)</f>
        <v>150571136</v>
      </c>
      <c r="G673" s="8">
        <f>STDEV(E671:E673)/F673*100</f>
        <v>3.1403868256023917</v>
      </c>
      <c r="H673" s="8">
        <f>F673-$F$628</f>
        <v>146160030.66666666</v>
      </c>
    </row>
    <row r="674" spans="1:9" ht="12.75">
      <c r="A674" s="11" t="s">
        <v>19</v>
      </c>
      <c r="B674" s="1" t="s">
        <v>20</v>
      </c>
      <c r="C674" s="1">
        <v>35</v>
      </c>
      <c r="D674" s="1"/>
      <c r="E674" s="4">
        <v>6157223</v>
      </c>
    </row>
    <row r="675" spans="1:9" ht="12.75">
      <c r="A675" s="11" t="s">
        <v>19</v>
      </c>
      <c r="B675" s="1" t="s">
        <v>20</v>
      </c>
      <c r="C675" s="1">
        <v>35</v>
      </c>
      <c r="D675" s="1"/>
      <c r="E675" s="4">
        <v>6155077</v>
      </c>
    </row>
    <row r="676" spans="1:9" ht="12.75">
      <c r="A676" s="11" t="s">
        <v>19</v>
      </c>
      <c r="B676" s="1" t="s">
        <v>20</v>
      </c>
      <c r="C676" s="1">
        <v>35</v>
      </c>
      <c r="D676" s="1" t="str">
        <f>CONCATENATE(A676,B676,C676)</f>
        <v>Sem ABAPbranco35</v>
      </c>
      <c r="F676" s="8">
        <f>AVERAGE(E674:E676)</f>
        <v>6156150</v>
      </c>
      <c r="G676" s="30">
        <f>STDEV(E674:E676)/F676*100</f>
        <v>2.4649353125351575E-2</v>
      </c>
      <c r="H676" s="1" t="s">
        <v>21</v>
      </c>
      <c r="I676" s="4">
        <v>9087502</v>
      </c>
    </row>
    <row r="677" spans="1:9" ht="12.75">
      <c r="A677" s="11" t="s">
        <v>19</v>
      </c>
      <c r="B677" s="1" t="s">
        <v>22</v>
      </c>
      <c r="C677" s="1">
        <v>35</v>
      </c>
      <c r="D677" s="1"/>
      <c r="E677" s="5">
        <v>119152584</v>
      </c>
    </row>
    <row r="678" spans="1:9" ht="12.75">
      <c r="A678" s="11" t="s">
        <v>19</v>
      </c>
      <c r="B678" s="1" t="s">
        <v>22</v>
      </c>
      <c r="C678" s="1">
        <v>35</v>
      </c>
      <c r="D678" s="1"/>
      <c r="E678" s="5">
        <v>114952688</v>
      </c>
    </row>
    <row r="679" spans="1:9" ht="12.75">
      <c r="A679" s="11" t="s">
        <v>19</v>
      </c>
      <c r="B679" s="1" t="s">
        <v>22</v>
      </c>
      <c r="C679" s="1">
        <v>35</v>
      </c>
      <c r="D679" s="1" t="str">
        <f>CONCATENATE(A679,B679,C679)</f>
        <v>Sem ABAPC135</v>
      </c>
      <c r="E679" s="5">
        <v>101533600</v>
      </c>
      <c r="F679" s="8">
        <f>AVERAGE(E677:E679)</f>
        <v>111879624</v>
      </c>
      <c r="G679" s="8">
        <f>STDEV(E677:E679)/F679*100</f>
        <v>8.2255494420897719</v>
      </c>
      <c r="H679" s="8">
        <f>F679-$F$676</f>
        <v>105723474</v>
      </c>
    </row>
    <row r="680" spans="1:9" ht="12.75">
      <c r="A680" s="11" t="s">
        <v>19</v>
      </c>
      <c r="B680" s="1" t="s">
        <v>23</v>
      </c>
      <c r="C680" s="1">
        <v>35</v>
      </c>
      <c r="D680" s="1"/>
      <c r="E680" s="5">
        <v>107793552</v>
      </c>
    </row>
    <row r="681" spans="1:9" ht="12.75">
      <c r="A681" s="11" t="s">
        <v>19</v>
      </c>
      <c r="B681" s="1" t="s">
        <v>23</v>
      </c>
      <c r="C681" s="1">
        <v>35</v>
      </c>
      <c r="D681" s="1"/>
      <c r="E681" s="5">
        <v>105676904</v>
      </c>
    </row>
    <row r="682" spans="1:9" ht="12.75">
      <c r="A682" s="11" t="s">
        <v>19</v>
      </c>
      <c r="B682" s="1" t="s">
        <v>23</v>
      </c>
      <c r="C682" s="1">
        <v>35</v>
      </c>
      <c r="D682" s="1" t="str">
        <f>CONCATENATE(A682,B682,C682)</f>
        <v>Sem ABAPC235</v>
      </c>
      <c r="E682" s="5">
        <v>114616832</v>
      </c>
      <c r="F682" s="8">
        <f>AVERAGE(E680:E682)</f>
        <v>109362429.33333333</v>
      </c>
      <c r="G682" s="8">
        <f>STDEV(E680:E682)/F682*100</f>
        <v>4.2719385565522145</v>
      </c>
      <c r="H682" s="8">
        <f>F682-$F$676</f>
        <v>103206279.33333333</v>
      </c>
    </row>
    <row r="683" spans="1:9" ht="12.75">
      <c r="A683" s="11" t="s">
        <v>19</v>
      </c>
      <c r="B683" s="1" t="s">
        <v>24</v>
      </c>
      <c r="C683" s="1">
        <v>35</v>
      </c>
      <c r="D683" s="1"/>
      <c r="E683" s="5">
        <v>152501648</v>
      </c>
    </row>
    <row r="684" spans="1:9" ht="12.75">
      <c r="A684" s="11" t="s">
        <v>19</v>
      </c>
      <c r="B684" s="1" t="s">
        <v>24</v>
      </c>
      <c r="C684" s="1">
        <v>35</v>
      </c>
      <c r="D684" s="1"/>
      <c r="E684" s="5">
        <v>142744528</v>
      </c>
    </row>
    <row r="685" spans="1:9" ht="12.75">
      <c r="A685" s="11" t="s">
        <v>19</v>
      </c>
      <c r="B685" s="1" t="s">
        <v>24</v>
      </c>
      <c r="C685" s="1">
        <v>35</v>
      </c>
      <c r="D685" s="1" t="str">
        <f>CONCATENATE(A685,B685,C685)</f>
        <v>Sem ABAPC335</v>
      </c>
      <c r="E685" s="5">
        <v>143615360</v>
      </c>
      <c r="F685" s="8">
        <f>AVERAGE(E683:E685)</f>
        <v>146287178.66666666</v>
      </c>
      <c r="G685" s="8">
        <f>STDEV(E683:E685)/F685*100</f>
        <v>3.6910090625280589</v>
      </c>
      <c r="H685" s="8">
        <f>F685-$F$676</f>
        <v>140131028.66666666</v>
      </c>
    </row>
    <row r="686" spans="1:9" ht="12.75">
      <c r="A686" s="11" t="s">
        <v>19</v>
      </c>
      <c r="B686" s="1" t="s">
        <v>25</v>
      </c>
      <c r="C686" s="1">
        <v>35</v>
      </c>
      <c r="D686" s="1"/>
      <c r="E686" s="5">
        <v>92669720</v>
      </c>
    </row>
    <row r="687" spans="1:9" ht="12.75">
      <c r="A687" s="11" t="s">
        <v>19</v>
      </c>
      <c r="B687" s="1" t="s">
        <v>25</v>
      </c>
      <c r="C687" s="1">
        <v>35</v>
      </c>
      <c r="D687" s="1"/>
      <c r="E687" s="5">
        <v>83961536</v>
      </c>
    </row>
    <row r="688" spans="1:9" ht="12.75">
      <c r="A688" s="11" t="s">
        <v>19</v>
      </c>
      <c r="B688" s="1" t="s">
        <v>25</v>
      </c>
      <c r="C688" s="1">
        <v>35</v>
      </c>
      <c r="D688" s="1" t="str">
        <f>CONCATENATE(A688,B688,C688)</f>
        <v>Sem ABAPC435</v>
      </c>
      <c r="E688" s="5">
        <v>91516656</v>
      </c>
      <c r="F688" s="8">
        <f>AVERAGE(E686:E688)</f>
        <v>89382637.333333328</v>
      </c>
      <c r="G688" s="8">
        <f>STDEV(E686:E688)/F688*100</f>
        <v>5.2919434651765931</v>
      </c>
      <c r="H688" s="8">
        <f>F688-$F$676</f>
        <v>83226487.333333328</v>
      </c>
    </row>
    <row r="689" spans="1:8" ht="12.75">
      <c r="A689" s="11" t="s">
        <v>19</v>
      </c>
      <c r="B689" s="1" t="s">
        <v>26</v>
      </c>
      <c r="C689" s="1">
        <v>35</v>
      </c>
      <c r="D689" s="1"/>
      <c r="E689" s="5">
        <v>158754848</v>
      </c>
    </row>
    <row r="690" spans="1:8" ht="12.75">
      <c r="A690" s="11" t="s">
        <v>19</v>
      </c>
      <c r="B690" s="1" t="s">
        <v>26</v>
      </c>
      <c r="C690" s="1">
        <v>35</v>
      </c>
      <c r="D690" s="1"/>
      <c r="E690" s="5">
        <v>164240080</v>
      </c>
    </row>
    <row r="691" spans="1:8" ht="12.75">
      <c r="A691" s="11" t="s">
        <v>19</v>
      </c>
      <c r="B691" s="1" t="s">
        <v>26</v>
      </c>
      <c r="C691" s="1">
        <v>35</v>
      </c>
      <c r="D691" s="1" t="str">
        <f>CONCATENATE(A691,B691,C691)</f>
        <v>Sem ABAPC535</v>
      </c>
      <c r="E691" s="5">
        <v>159677072</v>
      </c>
      <c r="F691" s="8">
        <f>AVERAGE(E689:E691)</f>
        <v>160890666.66666666</v>
      </c>
      <c r="G691" s="8">
        <f>STDEV(E689:E691)/F691*100</f>
        <v>1.8255248927085341</v>
      </c>
      <c r="H691" s="8">
        <f>F691-$F$676</f>
        <v>154734516.66666666</v>
      </c>
    </row>
    <row r="692" spans="1:8" ht="12.75">
      <c r="A692" s="11" t="s">
        <v>19</v>
      </c>
      <c r="B692" s="1" t="s">
        <v>27</v>
      </c>
      <c r="C692" s="1">
        <v>35</v>
      </c>
      <c r="D692" s="1"/>
      <c r="E692" s="6">
        <v>97348792</v>
      </c>
    </row>
    <row r="693" spans="1:8" ht="12.75">
      <c r="A693" s="11" t="s">
        <v>19</v>
      </c>
      <c r="B693" s="1" t="s">
        <v>27</v>
      </c>
      <c r="C693" s="1">
        <v>35</v>
      </c>
      <c r="D693" s="1"/>
      <c r="E693" s="6">
        <v>116458680</v>
      </c>
    </row>
    <row r="694" spans="1:8" ht="12.75">
      <c r="A694" s="11" t="s">
        <v>19</v>
      </c>
      <c r="B694" s="1" t="s">
        <v>27</v>
      </c>
      <c r="C694" s="1">
        <v>35</v>
      </c>
      <c r="D694" s="1" t="str">
        <f>CONCATENATE(A694,B694,C694)</f>
        <v>Sem ABAP1BP3_135</v>
      </c>
      <c r="E694" s="6">
        <v>103733048</v>
      </c>
      <c r="F694" s="8">
        <f>AVERAGE(E692:E694)</f>
        <v>105846840</v>
      </c>
      <c r="G694" s="8">
        <f>STDEV(E692:E694)/F694*100</f>
        <v>9.1913207257107672</v>
      </c>
      <c r="H694" s="8">
        <f>F694-$F$676</f>
        <v>99690690</v>
      </c>
    </row>
    <row r="695" spans="1:8" ht="12.75">
      <c r="A695" s="11" t="s">
        <v>19</v>
      </c>
      <c r="B695" s="1" t="s">
        <v>28</v>
      </c>
      <c r="C695" s="1">
        <v>35</v>
      </c>
      <c r="D695" s="1"/>
      <c r="E695" s="6">
        <v>121194104</v>
      </c>
    </row>
    <row r="696" spans="1:8" ht="12.75">
      <c r="A696" s="11" t="s">
        <v>19</v>
      </c>
      <c r="B696" s="1" t="s">
        <v>28</v>
      </c>
      <c r="C696" s="1">
        <v>35</v>
      </c>
      <c r="D696" s="1"/>
      <c r="E696" s="6">
        <v>119978616</v>
      </c>
    </row>
    <row r="697" spans="1:8" ht="12.75">
      <c r="A697" s="11" t="s">
        <v>19</v>
      </c>
      <c r="B697" s="1" t="s">
        <v>28</v>
      </c>
      <c r="C697" s="1">
        <v>35</v>
      </c>
      <c r="D697" s="1" t="str">
        <f>CONCATENATE(A697,B697,C697)</f>
        <v>Sem ABAP1BP3_235</v>
      </c>
      <c r="E697" s="6">
        <v>124301008</v>
      </c>
      <c r="F697" s="8">
        <f>AVERAGE(E695:E697)</f>
        <v>121824576</v>
      </c>
      <c r="G697" s="8">
        <f>STDEV(E695:E697)/F697*100</f>
        <v>1.8297626346097706</v>
      </c>
      <c r="H697" s="8">
        <f>F697-$F$676</f>
        <v>115668426</v>
      </c>
    </row>
    <row r="698" spans="1:8" ht="12.75">
      <c r="A698" s="11" t="s">
        <v>19</v>
      </c>
      <c r="B698" s="1" t="s">
        <v>29</v>
      </c>
      <c r="C698" s="1">
        <v>35</v>
      </c>
      <c r="D698" s="1"/>
      <c r="E698" s="6">
        <v>115700992</v>
      </c>
    </row>
    <row r="699" spans="1:8" ht="12.75">
      <c r="A699" s="11" t="s">
        <v>19</v>
      </c>
      <c r="B699" s="1" t="s">
        <v>29</v>
      </c>
      <c r="C699" s="1">
        <v>35</v>
      </c>
      <c r="D699" s="1"/>
      <c r="E699" s="6">
        <v>116399440</v>
      </c>
    </row>
    <row r="700" spans="1:8" ht="12.75">
      <c r="A700" s="11" t="s">
        <v>19</v>
      </c>
      <c r="B700" s="1" t="s">
        <v>29</v>
      </c>
      <c r="C700" s="1">
        <v>35</v>
      </c>
      <c r="D700" s="1" t="str">
        <f>CONCATENATE(A700,B700,C700)</f>
        <v>Sem ABAP1BP3_335</v>
      </c>
      <c r="E700" s="6">
        <v>113344328</v>
      </c>
      <c r="F700" s="8">
        <f>AVERAGE(E698:E700)</f>
        <v>115148253.33333333</v>
      </c>
      <c r="G700" s="8">
        <f>STDEV(E698:E700)/F700*100</f>
        <v>1.3902096228954863</v>
      </c>
      <c r="H700" s="8">
        <f>F700-$F$676</f>
        <v>108992103.33333333</v>
      </c>
    </row>
    <row r="701" spans="1:8" ht="12.75">
      <c r="A701" s="11" t="s">
        <v>19</v>
      </c>
      <c r="B701" s="1" t="s">
        <v>30</v>
      </c>
      <c r="C701" s="1">
        <v>35</v>
      </c>
      <c r="D701" s="1"/>
      <c r="E701" s="6">
        <v>117112984</v>
      </c>
    </row>
    <row r="702" spans="1:8" ht="12.75">
      <c r="A702" s="11" t="s">
        <v>19</v>
      </c>
      <c r="B702" s="1" t="s">
        <v>30</v>
      </c>
      <c r="C702" s="1">
        <v>35</v>
      </c>
      <c r="D702" s="1"/>
      <c r="E702" s="6">
        <v>128728408</v>
      </c>
    </row>
    <row r="703" spans="1:8" ht="12.75">
      <c r="A703" s="11" t="s">
        <v>19</v>
      </c>
      <c r="B703" s="1" t="s">
        <v>30</v>
      </c>
      <c r="C703" s="1">
        <v>35</v>
      </c>
      <c r="D703" s="1" t="str">
        <f>CONCATENATE(A703,B703,C703)</f>
        <v>Sem ABAP1BP3_435</v>
      </c>
      <c r="E703" s="6">
        <v>118019912</v>
      </c>
      <c r="F703" s="8">
        <f>AVERAGE(E701:E703)</f>
        <v>121287101.33333333</v>
      </c>
      <c r="G703" s="8">
        <f>STDEV(E701:E703)/F703*100</f>
        <v>5.3264486229255157</v>
      </c>
      <c r="H703" s="8">
        <f>F703-$F$676</f>
        <v>115130951.33333333</v>
      </c>
    </row>
    <row r="704" spans="1:8" ht="12.75">
      <c r="A704" s="11" t="s">
        <v>19</v>
      </c>
      <c r="B704" s="1" t="s">
        <v>31</v>
      </c>
      <c r="C704" s="1">
        <v>35</v>
      </c>
      <c r="D704" s="1"/>
      <c r="E704" s="6">
        <v>130338736</v>
      </c>
    </row>
    <row r="705" spans="1:9" ht="12.75">
      <c r="A705" s="11" t="s">
        <v>19</v>
      </c>
      <c r="B705" s="1" t="s">
        <v>31</v>
      </c>
      <c r="C705" s="1">
        <v>35</v>
      </c>
      <c r="D705" s="1"/>
      <c r="E705" s="6">
        <v>133635248</v>
      </c>
    </row>
    <row r="706" spans="1:9" ht="12.75">
      <c r="A706" s="11" t="s">
        <v>19</v>
      </c>
      <c r="B706" s="1" t="s">
        <v>31</v>
      </c>
      <c r="C706" s="1">
        <v>35</v>
      </c>
      <c r="D706" s="1" t="str">
        <f>CONCATENATE(A706,B706,C706)</f>
        <v>Sem ABAP1BP3_535</v>
      </c>
      <c r="E706" s="6">
        <v>127827536</v>
      </c>
      <c r="F706" s="8">
        <f>AVERAGE(E704:E706)</f>
        <v>130600506.66666667</v>
      </c>
      <c r="G706" s="8">
        <f>STDEV(E704:E706)/F706*100</f>
        <v>2.2302299682463387</v>
      </c>
      <c r="H706" s="8">
        <f>F706-$F$676</f>
        <v>124444356.66666667</v>
      </c>
    </row>
    <row r="707" spans="1:9" ht="12.75">
      <c r="A707" s="11" t="s">
        <v>19</v>
      </c>
      <c r="B707" s="1" t="s">
        <v>32</v>
      </c>
      <c r="C707" s="1">
        <v>35</v>
      </c>
      <c r="D707" s="1"/>
      <c r="E707" s="7">
        <v>111075776</v>
      </c>
    </row>
    <row r="708" spans="1:9" ht="12.75">
      <c r="A708" s="11" t="s">
        <v>19</v>
      </c>
      <c r="B708" s="1" t="s">
        <v>32</v>
      </c>
      <c r="C708" s="1">
        <v>35</v>
      </c>
      <c r="D708" s="1"/>
      <c r="E708" s="7">
        <v>123486384</v>
      </c>
    </row>
    <row r="709" spans="1:9" ht="12.75">
      <c r="A709" s="11" t="s">
        <v>19</v>
      </c>
      <c r="B709" s="1" t="s">
        <v>32</v>
      </c>
      <c r="C709" s="1">
        <v>35</v>
      </c>
      <c r="D709" s="1" t="str">
        <f>CONCATENATE(A709,B709,C709)</f>
        <v>Sem ABAP10BP3_135</v>
      </c>
      <c r="E709" s="7">
        <v>119091200</v>
      </c>
      <c r="F709" s="8">
        <f>AVERAGE(E707:E709)</f>
        <v>117884453.33333333</v>
      </c>
      <c r="G709" s="8">
        <f>STDEV(E707:E709)/F709*100</f>
        <v>5.3380170848568689</v>
      </c>
      <c r="H709" s="8">
        <f>F709-$F$676</f>
        <v>111728303.33333333</v>
      </c>
    </row>
    <row r="710" spans="1:9" ht="12.75">
      <c r="A710" s="11" t="s">
        <v>19</v>
      </c>
      <c r="B710" s="1" t="s">
        <v>33</v>
      </c>
      <c r="C710" s="1">
        <v>35</v>
      </c>
      <c r="D710" s="1"/>
      <c r="E710" s="7">
        <v>154614848</v>
      </c>
    </row>
    <row r="711" spans="1:9" ht="12.75">
      <c r="A711" s="11" t="s">
        <v>19</v>
      </c>
      <c r="B711" s="12" t="s">
        <v>33</v>
      </c>
      <c r="C711" s="1">
        <v>35</v>
      </c>
      <c r="D711" s="1"/>
      <c r="E711" s="7">
        <v>145259712</v>
      </c>
    </row>
    <row r="712" spans="1:9" ht="12.75">
      <c r="A712" s="11" t="s">
        <v>19</v>
      </c>
      <c r="B712" s="12" t="s">
        <v>33</v>
      </c>
      <c r="C712" s="1">
        <v>35</v>
      </c>
      <c r="D712" s="1" t="str">
        <f>CONCATENATE(A712,B712,C712)</f>
        <v>Sem ABAP10BP3_235</v>
      </c>
      <c r="E712" s="7">
        <v>156876608</v>
      </c>
      <c r="F712" s="8">
        <f>AVERAGE(E710:E712)</f>
        <v>152250389.33333334</v>
      </c>
      <c r="G712" s="8">
        <f>STDEV(E710:E712)/F712*100</f>
        <v>4.0451917842494511</v>
      </c>
      <c r="H712" s="8">
        <f>F712-$F$676</f>
        <v>146094239.33333334</v>
      </c>
    </row>
    <row r="713" spans="1:9" ht="12.75">
      <c r="A713" s="11" t="s">
        <v>19</v>
      </c>
      <c r="B713" s="12" t="s">
        <v>34</v>
      </c>
      <c r="C713" s="1">
        <v>35</v>
      </c>
      <c r="D713" s="1"/>
      <c r="I713" s="7">
        <v>89032792</v>
      </c>
    </row>
    <row r="714" spans="1:9" ht="12.75">
      <c r="A714" s="11" t="s">
        <v>19</v>
      </c>
      <c r="B714" s="12" t="s">
        <v>34</v>
      </c>
      <c r="C714" s="1">
        <v>35</v>
      </c>
      <c r="D714" s="1"/>
      <c r="E714" s="7">
        <v>115507192</v>
      </c>
    </row>
    <row r="715" spans="1:9" ht="12.75">
      <c r="A715" s="11" t="s">
        <v>19</v>
      </c>
      <c r="B715" s="12" t="s">
        <v>34</v>
      </c>
      <c r="C715" s="1">
        <v>35</v>
      </c>
      <c r="D715" s="1" t="str">
        <f>CONCATENATE(A715,B715,C715)</f>
        <v>Sem ABAP10BP3_335</v>
      </c>
      <c r="E715" s="7">
        <v>102770400</v>
      </c>
      <c r="F715" s="8">
        <f>AVERAGE(E713:E715)</f>
        <v>109138796</v>
      </c>
      <c r="G715" s="30">
        <f>STDEV(E713:E715)/F715*100</f>
        <v>8.2521269464641787</v>
      </c>
      <c r="H715" s="8">
        <f>F715-$F$676</f>
        <v>102982646</v>
      </c>
    </row>
    <row r="716" spans="1:9" ht="12.75">
      <c r="A716" s="11" t="s">
        <v>19</v>
      </c>
      <c r="B716" s="12" t="s">
        <v>35</v>
      </c>
      <c r="C716" s="1">
        <v>35</v>
      </c>
      <c r="D716" s="1"/>
      <c r="E716" s="7">
        <v>148648048</v>
      </c>
    </row>
    <row r="717" spans="1:9" ht="12.75">
      <c r="A717" s="11" t="s">
        <v>19</v>
      </c>
      <c r="B717" s="12" t="s">
        <v>35</v>
      </c>
      <c r="C717" s="1">
        <v>35</v>
      </c>
      <c r="D717" s="1"/>
      <c r="E717" s="7">
        <v>152633744</v>
      </c>
    </row>
    <row r="718" spans="1:9" ht="12.75">
      <c r="A718" s="11" t="s">
        <v>19</v>
      </c>
      <c r="B718" s="12" t="s">
        <v>35</v>
      </c>
      <c r="C718" s="1">
        <v>35</v>
      </c>
      <c r="D718" s="1" t="str">
        <f>CONCATENATE(A718,B718,C718)</f>
        <v>Sem ABAP10BP3_435</v>
      </c>
      <c r="E718" s="7">
        <v>149983984</v>
      </c>
      <c r="F718" s="8">
        <f>AVERAGE(E716:E718)</f>
        <v>150421925.33333334</v>
      </c>
      <c r="G718" s="8">
        <f>STDEV(E716:E718)/F718*100</f>
        <v>1.3486180039021203</v>
      </c>
      <c r="H718" s="8">
        <f>F718-$F$676</f>
        <v>144265775.33333334</v>
      </c>
    </row>
    <row r="719" spans="1:9" ht="12.75">
      <c r="A719" s="11" t="s">
        <v>19</v>
      </c>
      <c r="B719" s="12" t="s">
        <v>36</v>
      </c>
      <c r="C719" s="1">
        <v>35</v>
      </c>
      <c r="D719" s="1"/>
      <c r="E719" s="7">
        <v>119872240</v>
      </c>
    </row>
    <row r="720" spans="1:9" ht="12.75">
      <c r="A720" s="11" t="s">
        <v>19</v>
      </c>
      <c r="B720" s="12" t="s">
        <v>36</v>
      </c>
      <c r="C720" s="1">
        <v>35</v>
      </c>
      <c r="D720" s="1"/>
      <c r="E720" s="7">
        <v>132553248</v>
      </c>
    </row>
    <row r="721" spans="1:8" ht="12.75">
      <c r="A721" s="11" t="s">
        <v>19</v>
      </c>
      <c r="B721" s="12" t="s">
        <v>36</v>
      </c>
      <c r="C721" s="1">
        <v>35</v>
      </c>
      <c r="D721" s="1" t="str">
        <f>CONCATENATE(A721,B721,C721)</f>
        <v>Sem ABAP10BP3_535</v>
      </c>
      <c r="E721" s="7">
        <v>132684968</v>
      </c>
      <c r="F721" s="8">
        <f>AVERAGE(E719:E721)</f>
        <v>128370152</v>
      </c>
      <c r="G721" s="8">
        <f>STDEV(E719:E721)/F721*100</f>
        <v>5.7331881625809729</v>
      </c>
      <c r="H721" s="8">
        <f>F721-$F$676</f>
        <v>122214002</v>
      </c>
    </row>
    <row r="722" spans="1:8" ht="12.75">
      <c r="A722" s="13" t="s">
        <v>37</v>
      </c>
      <c r="B722" s="14" t="s">
        <v>20</v>
      </c>
      <c r="C722" s="1">
        <v>35</v>
      </c>
      <c r="D722" s="1"/>
      <c r="E722" s="4">
        <v>4265476</v>
      </c>
    </row>
    <row r="723" spans="1:8" ht="12.75">
      <c r="A723" s="13" t="s">
        <v>37</v>
      </c>
      <c r="B723" s="14" t="s">
        <v>20</v>
      </c>
      <c r="C723" s="1">
        <v>35</v>
      </c>
      <c r="D723" s="1"/>
      <c r="E723" s="4">
        <v>4767057</v>
      </c>
    </row>
    <row r="724" spans="1:8" ht="12.75">
      <c r="A724" s="13" t="s">
        <v>37</v>
      </c>
      <c r="B724" s="14" t="s">
        <v>20</v>
      </c>
      <c r="C724" s="1">
        <v>35</v>
      </c>
      <c r="D724" s="1" t="str">
        <f>CONCATENATE(A724,B724,C724)</f>
        <v>Com ABAPbranco35</v>
      </c>
      <c r="E724" s="4">
        <v>4758754</v>
      </c>
      <c r="F724" s="8">
        <f>AVERAGE(E722:E724)</f>
        <v>4597095.666666667</v>
      </c>
      <c r="G724" s="8">
        <f>STDEV(E722:E724)/F724*100</f>
        <v>6.2478808591543213</v>
      </c>
      <c r="H724" s="1" t="s">
        <v>21</v>
      </c>
    </row>
    <row r="725" spans="1:8" ht="12.75">
      <c r="A725" s="13" t="s">
        <v>37</v>
      </c>
      <c r="B725" s="14" t="s">
        <v>22</v>
      </c>
      <c r="C725" s="1">
        <v>35</v>
      </c>
      <c r="D725" s="1"/>
      <c r="E725" s="5">
        <v>143803248</v>
      </c>
    </row>
    <row r="726" spans="1:8" ht="12.75">
      <c r="A726" s="13" t="s">
        <v>37</v>
      </c>
      <c r="B726" s="14" t="s">
        <v>22</v>
      </c>
      <c r="C726" s="1">
        <v>35</v>
      </c>
      <c r="D726" s="1"/>
      <c r="E726" s="5">
        <v>147172288</v>
      </c>
    </row>
    <row r="727" spans="1:8" ht="12.75">
      <c r="A727" s="13" t="s">
        <v>37</v>
      </c>
      <c r="B727" s="14" t="s">
        <v>22</v>
      </c>
      <c r="C727" s="1">
        <v>35</v>
      </c>
      <c r="D727" s="1" t="str">
        <f>CONCATENATE(A727,B727,C727)</f>
        <v>Com ABAPC135</v>
      </c>
      <c r="E727" s="5">
        <v>158118944</v>
      </c>
      <c r="F727" s="8">
        <f>AVERAGE(E725:E727)</f>
        <v>149698160</v>
      </c>
      <c r="G727" s="8">
        <f>STDEV(E725:E727)/F727*100</f>
        <v>4.9998198164715619</v>
      </c>
      <c r="H727" s="8">
        <f>F727-$F$724</f>
        <v>145101064.33333334</v>
      </c>
    </row>
    <row r="728" spans="1:8" ht="12.75">
      <c r="A728" s="13" t="s">
        <v>37</v>
      </c>
      <c r="B728" s="14" t="s">
        <v>23</v>
      </c>
      <c r="C728" s="1">
        <v>35</v>
      </c>
      <c r="D728" s="1"/>
      <c r="E728" s="5">
        <v>144560160</v>
      </c>
    </row>
    <row r="729" spans="1:8" ht="12.75">
      <c r="A729" s="13" t="s">
        <v>37</v>
      </c>
      <c r="B729" s="14" t="s">
        <v>23</v>
      </c>
      <c r="C729" s="1">
        <v>35</v>
      </c>
      <c r="D729" s="1"/>
      <c r="E729" s="5">
        <v>144303456</v>
      </c>
    </row>
    <row r="730" spans="1:8" ht="12.75">
      <c r="A730" s="13" t="s">
        <v>37</v>
      </c>
      <c r="B730" s="14" t="s">
        <v>23</v>
      </c>
      <c r="C730" s="1">
        <v>35</v>
      </c>
      <c r="D730" s="1" t="str">
        <f>CONCATENATE(A730,B730,C730)</f>
        <v>Com ABAPC235</v>
      </c>
      <c r="E730" s="5">
        <v>150015344</v>
      </c>
      <c r="F730" s="8">
        <f>AVERAGE(E728:E730)</f>
        <v>146292986.66666666</v>
      </c>
      <c r="G730" s="8">
        <f>STDEV(E728:E730)/F730*100</f>
        <v>2.2053075025789894</v>
      </c>
      <c r="H730" s="8">
        <f>F730-$F$724</f>
        <v>141695891</v>
      </c>
    </row>
    <row r="731" spans="1:8" ht="12.75">
      <c r="A731" s="13" t="s">
        <v>37</v>
      </c>
      <c r="B731" s="14" t="s">
        <v>24</v>
      </c>
      <c r="C731" s="1">
        <v>35</v>
      </c>
      <c r="D731" s="1"/>
      <c r="E731" s="5">
        <v>188541536</v>
      </c>
    </row>
    <row r="732" spans="1:8" ht="12.75">
      <c r="A732" s="13" t="s">
        <v>37</v>
      </c>
      <c r="B732" s="14" t="s">
        <v>24</v>
      </c>
      <c r="C732" s="1">
        <v>35</v>
      </c>
      <c r="D732" s="1"/>
      <c r="E732" s="5">
        <v>188920912</v>
      </c>
    </row>
    <row r="733" spans="1:8" ht="12.75">
      <c r="A733" s="13" t="s">
        <v>37</v>
      </c>
      <c r="B733" s="14" t="s">
        <v>24</v>
      </c>
      <c r="C733" s="1">
        <v>35</v>
      </c>
      <c r="D733" s="1" t="str">
        <f>CONCATENATE(A733,B733,C733)</f>
        <v>Com ABAPC335</v>
      </c>
      <c r="E733" s="5">
        <v>200757472</v>
      </c>
      <c r="F733" s="8">
        <f>AVERAGE(E731:E733)</f>
        <v>192739973.33333334</v>
      </c>
      <c r="G733" s="8">
        <f>STDEV(E731:E733)/F733*100</f>
        <v>3.6037921936852437</v>
      </c>
      <c r="H733" s="8">
        <f>F733-$F$724</f>
        <v>188142877.66666669</v>
      </c>
    </row>
    <row r="734" spans="1:8" ht="12.75">
      <c r="A734" s="13" t="s">
        <v>37</v>
      </c>
      <c r="B734" s="14" t="s">
        <v>25</v>
      </c>
      <c r="C734" s="1">
        <v>35</v>
      </c>
      <c r="D734" s="1"/>
      <c r="E734" s="5">
        <v>145537888</v>
      </c>
    </row>
    <row r="735" spans="1:8" ht="12.75">
      <c r="A735" s="13" t="s">
        <v>37</v>
      </c>
      <c r="B735" s="14" t="s">
        <v>25</v>
      </c>
      <c r="C735" s="1">
        <v>35</v>
      </c>
      <c r="D735" s="1"/>
      <c r="E735" s="5">
        <v>129165120</v>
      </c>
    </row>
    <row r="736" spans="1:8" ht="12.75">
      <c r="A736" s="13" t="s">
        <v>37</v>
      </c>
      <c r="B736" s="14" t="s">
        <v>25</v>
      </c>
      <c r="C736" s="1">
        <v>35</v>
      </c>
      <c r="D736" s="1" t="str">
        <f>CONCATENATE(A736,B736,C736)</f>
        <v>Com ABAPC435</v>
      </c>
      <c r="E736" s="5">
        <v>129297920</v>
      </c>
      <c r="F736" s="8">
        <f>AVERAGE(E734:E736)</f>
        <v>134666976</v>
      </c>
      <c r="G736" s="8">
        <f>STDEV(E734:E736)/F736*100</f>
        <v>6.9911127355309119</v>
      </c>
      <c r="H736" s="8">
        <f>F736-$F$724</f>
        <v>130069880.33333333</v>
      </c>
    </row>
    <row r="737" spans="1:9" ht="12.75">
      <c r="A737" s="13" t="s">
        <v>37</v>
      </c>
      <c r="B737" s="14" t="s">
        <v>26</v>
      </c>
      <c r="C737" s="1">
        <v>35</v>
      </c>
      <c r="D737" s="1"/>
      <c r="E737" s="5">
        <v>150134112</v>
      </c>
    </row>
    <row r="738" spans="1:9" ht="12.75">
      <c r="A738" s="13" t="s">
        <v>37</v>
      </c>
      <c r="B738" s="14" t="s">
        <v>26</v>
      </c>
      <c r="C738" s="1">
        <v>35</v>
      </c>
      <c r="D738" s="1"/>
      <c r="E738" s="5">
        <v>156943088</v>
      </c>
    </row>
    <row r="739" spans="1:9" ht="12.75">
      <c r="A739" s="13" t="s">
        <v>37</v>
      </c>
      <c r="B739" s="14" t="s">
        <v>26</v>
      </c>
      <c r="C739" s="1">
        <v>35</v>
      </c>
      <c r="D739" s="1" t="str">
        <f>CONCATENATE(A739,B739,C739)</f>
        <v>Com ABAPC535</v>
      </c>
      <c r="F739" s="8">
        <f>AVERAGE(E737:E739)</f>
        <v>153538600</v>
      </c>
      <c r="G739" s="30">
        <f>STDEV(E737:E739)/F739*100</f>
        <v>3.1358063070370932</v>
      </c>
      <c r="H739" s="8">
        <f>F739-$F$724</f>
        <v>148941504.33333334</v>
      </c>
      <c r="I739" s="5">
        <v>189799856</v>
      </c>
    </row>
    <row r="740" spans="1:9" ht="12.75">
      <c r="A740" s="13" t="s">
        <v>37</v>
      </c>
      <c r="B740" s="14" t="s">
        <v>27</v>
      </c>
      <c r="C740" s="1">
        <v>35</v>
      </c>
      <c r="D740" s="1"/>
      <c r="E740" s="6">
        <v>138362400</v>
      </c>
    </row>
    <row r="741" spans="1:9" ht="12.75">
      <c r="A741" s="13" t="s">
        <v>37</v>
      </c>
      <c r="B741" s="14" t="s">
        <v>27</v>
      </c>
      <c r="C741" s="1">
        <v>35</v>
      </c>
      <c r="D741" s="1"/>
      <c r="I741" s="6">
        <v>190038912</v>
      </c>
    </row>
    <row r="742" spans="1:9" ht="12.75">
      <c r="A742" s="13" t="s">
        <v>37</v>
      </c>
      <c r="B742" s="14" t="s">
        <v>27</v>
      </c>
      <c r="C742" s="1">
        <v>35</v>
      </c>
      <c r="D742" s="1" t="str">
        <f>CONCATENATE(A742,B742,C742)</f>
        <v>Com ABAP1BP3_135</v>
      </c>
      <c r="E742" s="6">
        <v>139040896</v>
      </c>
      <c r="F742" s="8">
        <f>AVERAGE(E740:E742)</f>
        <v>138701648</v>
      </c>
      <c r="G742" s="30">
        <f>STDEV(E740:E742)/F742*100</f>
        <v>0.34590008808543338</v>
      </c>
      <c r="H742" s="8">
        <f>F742-$F$724</f>
        <v>134104552.33333333</v>
      </c>
    </row>
    <row r="743" spans="1:9" ht="12.75">
      <c r="A743" s="13" t="s">
        <v>37</v>
      </c>
      <c r="B743" s="14" t="s">
        <v>28</v>
      </c>
      <c r="C743" s="1">
        <v>35</v>
      </c>
      <c r="D743" s="1"/>
      <c r="E743" s="6">
        <v>155645664</v>
      </c>
    </row>
    <row r="744" spans="1:9" ht="12.75">
      <c r="A744" s="13" t="s">
        <v>37</v>
      </c>
      <c r="B744" s="14" t="s">
        <v>28</v>
      </c>
      <c r="C744" s="1">
        <v>35</v>
      </c>
      <c r="D744" s="1"/>
      <c r="E744" s="6">
        <v>161121488</v>
      </c>
    </row>
    <row r="745" spans="1:9" ht="12.75">
      <c r="A745" s="13" t="s">
        <v>37</v>
      </c>
      <c r="B745" s="14" t="s">
        <v>28</v>
      </c>
      <c r="C745" s="1">
        <v>35</v>
      </c>
      <c r="D745" s="1" t="str">
        <f>CONCATENATE(A745,B745,C745)</f>
        <v>Com ABAP1BP3_235</v>
      </c>
      <c r="E745" s="6">
        <v>169295776</v>
      </c>
      <c r="F745" s="8">
        <f>AVERAGE(E743:E745)</f>
        <v>162020976</v>
      </c>
      <c r="G745" s="8">
        <f>STDEV(E743:E745)/F745*100</f>
        <v>4.2398008184860947</v>
      </c>
      <c r="H745" s="8">
        <f>F745-$F$724</f>
        <v>157423880.33333334</v>
      </c>
    </row>
    <row r="746" spans="1:9" ht="12.75">
      <c r="A746" s="13" t="s">
        <v>37</v>
      </c>
      <c r="B746" s="14" t="s">
        <v>29</v>
      </c>
      <c r="C746" s="1">
        <v>35</v>
      </c>
      <c r="D746" s="1"/>
      <c r="E746" s="6">
        <v>154489408</v>
      </c>
    </row>
    <row r="747" spans="1:9" ht="12.75">
      <c r="A747" s="13" t="s">
        <v>37</v>
      </c>
      <c r="B747" s="14" t="s">
        <v>29</v>
      </c>
      <c r="C747" s="1">
        <v>35</v>
      </c>
      <c r="D747" s="1"/>
      <c r="E747" s="6">
        <v>159678224</v>
      </c>
    </row>
    <row r="748" spans="1:9" ht="12.75">
      <c r="A748" s="13" t="s">
        <v>37</v>
      </c>
      <c r="B748" s="14" t="s">
        <v>29</v>
      </c>
      <c r="C748" s="1">
        <v>35</v>
      </c>
      <c r="D748" s="1" t="str">
        <f>CONCATENATE(A748,B748,C748)</f>
        <v>Com ABAP1BP3_335</v>
      </c>
      <c r="E748" s="6">
        <v>150575232</v>
      </c>
      <c r="F748" s="8">
        <f>AVERAGE(E746:E748)</f>
        <v>154914288</v>
      </c>
      <c r="G748" s="8">
        <f>STDEV(E746:E748)/F748*100</f>
        <v>2.9476591324180843</v>
      </c>
      <c r="H748" s="8">
        <f>F748-$F$724</f>
        <v>150317192.33333334</v>
      </c>
    </row>
    <row r="749" spans="1:9" ht="12.75">
      <c r="A749" s="13" t="s">
        <v>37</v>
      </c>
      <c r="B749" s="14" t="s">
        <v>30</v>
      </c>
      <c r="C749" s="1">
        <v>35</v>
      </c>
      <c r="D749" s="1"/>
      <c r="E749" s="6">
        <v>154098512</v>
      </c>
    </row>
    <row r="750" spans="1:9" ht="12.75">
      <c r="A750" s="13" t="s">
        <v>37</v>
      </c>
      <c r="B750" s="14" t="s">
        <v>30</v>
      </c>
      <c r="C750" s="1">
        <v>35</v>
      </c>
      <c r="D750" s="1"/>
      <c r="E750" s="6">
        <v>140763424</v>
      </c>
    </row>
    <row r="751" spans="1:9" ht="12.75">
      <c r="A751" s="13" t="s">
        <v>37</v>
      </c>
      <c r="B751" s="14" t="s">
        <v>30</v>
      </c>
      <c r="C751" s="1">
        <v>35</v>
      </c>
      <c r="D751" s="1" t="str">
        <f>CONCATENATE(A751,B751,C751)</f>
        <v>Com ABAP1BP3_435</v>
      </c>
      <c r="F751" s="8">
        <f>AVERAGE(E749:E751)</f>
        <v>147430968</v>
      </c>
      <c r="G751" s="30">
        <f>STDEV(E749:E751)/F751*100</f>
        <v>6.395760185552982</v>
      </c>
      <c r="H751" s="8">
        <f>F751-$F$724</f>
        <v>142833872.33333334</v>
      </c>
      <c r="I751" s="6">
        <v>121082616</v>
      </c>
    </row>
    <row r="752" spans="1:9" ht="12.75">
      <c r="A752" s="13" t="s">
        <v>37</v>
      </c>
      <c r="B752" s="14" t="s">
        <v>31</v>
      </c>
      <c r="C752" s="1">
        <v>35</v>
      </c>
      <c r="D752" s="1"/>
      <c r="E752" s="6">
        <v>168619968</v>
      </c>
    </row>
    <row r="753" spans="1:8" ht="12.75">
      <c r="A753" s="13" t="s">
        <v>37</v>
      </c>
      <c r="B753" s="14" t="s">
        <v>31</v>
      </c>
      <c r="C753" s="1">
        <v>35</v>
      </c>
      <c r="D753" s="1"/>
      <c r="E753" s="6">
        <v>171299328</v>
      </c>
    </row>
    <row r="754" spans="1:8" ht="12.75">
      <c r="A754" s="13" t="s">
        <v>37</v>
      </c>
      <c r="B754" s="14" t="s">
        <v>31</v>
      </c>
      <c r="C754" s="1">
        <v>35</v>
      </c>
      <c r="D754" s="1" t="str">
        <f>CONCATENATE(A754,B754,C754)</f>
        <v>Com ABAP1BP3_535</v>
      </c>
      <c r="E754" s="6">
        <v>170962160</v>
      </c>
      <c r="F754" s="8">
        <f>AVERAGE(E752:E754)</f>
        <v>170293818.66666666</v>
      </c>
      <c r="G754" s="8">
        <f>STDEV(E752:E754)/F754*100</f>
        <v>0.85697015019979506</v>
      </c>
      <c r="H754" s="8">
        <f>F754-$F$724</f>
        <v>165696723</v>
      </c>
    </row>
    <row r="755" spans="1:8" ht="12.75">
      <c r="A755" s="13" t="s">
        <v>37</v>
      </c>
      <c r="B755" s="14" t="s">
        <v>32</v>
      </c>
      <c r="C755" s="1">
        <v>35</v>
      </c>
      <c r="D755" s="1"/>
      <c r="E755" s="7">
        <v>164224688</v>
      </c>
    </row>
    <row r="756" spans="1:8" ht="12.75">
      <c r="A756" s="13" t="s">
        <v>37</v>
      </c>
      <c r="B756" s="14" t="s">
        <v>32</v>
      </c>
      <c r="C756" s="1">
        <v>35</v>
      </c>
      <c r="D756" s="1"/>
      <c r="E756" s="7">
        <v>156772976</v>
      </c>
    </row>
    <row r="757" spans="1:8" ht="12.75">
      <c r="A757" s="13" t="s">
        <v>37</v>
      </c>
      <c r="B757" s="14" t="s">
        <v>32</v>
      </c>
      <c r="C757" s="1">
        <v>35</v>
      </c>
      <c r="D757" s="1" t="str">
        <f>CONCATENATE(A757,B757,C757)</f>
        <v>Com ABAP10BP3_135</v>
      </c>
      <c r="E757" s="7">
        <v>158359680</v>
      </c>
      <c r="F757" s="8">
        <f>AVERAGE(E755:E757)</f>
        <v>159785781.33333334</v>
      </c>
      <c r="G757" s="8">
        <f>STDEV(E755:E757)/F757*100</f>
        <v>2.4565494735306093</v>
      </c>
      <c r="H757" s="8">
        <f>F757-$F$724</f>
        <v>155188685.66666669</v>
      </c>
    </row>
    <row r="758" spans="1:8" ht="12.75">
      <c r="A758" s="13" t="s">
        <v>37</v>
      </c>
      <c r="B758" s="14" t="s">
        <v>33</v>
      </c>
      <c r="C758" s="1">
        <v>35</v>
      </c>
      <c r="D758" s="1"/>
      <c r="E758" s="7">
        <v>194867488</v>
      </c>
    </row>
    <row r="759" spans="1:8" ht="12.75">
      <c r="A759" s="13" t="s">
        <v>37</v>
      </c>
      <c r="B759" s="15" t="s">
        <v>33</v>
      </c>
      <c r="C759" s="1">
        <v>35</v>
      </c>
      <c r="D759" s="1"/>
      <c r="E759" s="7">
        <v>180809648</v>
      </c>
    </row>
    <row r="760" spans="1:8" ht="12.75">
      <c r="A760" s="13" t="s">
        <v>37</v>
      </c>
      <c r="B760" s="15" t="s">
        <v>33</v>
      </c>
      <c r="C760" s="1">
        <v>35</v>
      </c>
      <c r="D760" s="1" t="str">
        <f>CONCATENATE(A760,B760,C760)</f>
        <v>Com ABAP10BP3_235</v>
      </c>
      <c r="E760" s="7">
        <v>196284240</v>
      </c>
      <c r="F760" s="8">
        <f>AVERAGE(E758:E760)</f>
        <v>190653792</v>
      </c>
      <c r="G760" s="8">
        <f>STDEV(E758:E760)/F760*100</f>
        <v>4.4870117666769023</v>
      </c>
      <c r="H760" s="8">
        <f>F760-$F$724</f>
        <v>186056696.33333334</v>
      </c>
    </row>
    <row r="761" spans="1:8" ht="12.75">
      <c r="A761" s="13" t="s">
        <v>37</v>
      </c>
      <c r="B761" s="15" t="s">
        <v>34</v>
      </c>
      <c r="C761" s="1">
        <v>35</v>
      </c>
      <c r="D761" s="1"/>
      <c r="E761" s="7">
        <v>146166544</v>
      </c>
    </row>
    <row r="762" spans="1:8" ht="12.75">
      <c r="A762" s="13" t="s">
        <v>37</v>
      </c>
      <c r="B762" s="15" t="s">
        <v>34</v>
      </c>
      <c r="C762" s="1">
        <v>35</v>
      </c>
      <c r="D762" s="1"/>
      <c r="E762" s="7">
        <v>140276432</v>
      </c>
    </row>
    <row r="763" spans="1:8" ht="12.75">
      <c r="A763" s="13" t="s">
        <v>37</v>
      </c>
      <c r="B763" s="15" t="s">
        <v>34</v>
      </c>
      <c r="C763" s="1">
        <v>35</v>
      </c>
      <c r="D763" s="1" t="str">
        <f>CONCATENATE(A763,B763,C763)</f>
        <v>Com ABAP10BP3_335</v>
      </c>
      <c r="E763" s="7">
        <v>141467792</v>
      </c>
      <c r="F763" s="8">
        <f>AVERAGE(E761:E763)</f>
        <v>142636922.66666666</v>
      </c>
      <c r="G763" s="8">
        <f>STDEV(E761:E763)/F763*100</f>
        <v>2.1833352696234636</v>
      </c>
      <c r="H763" s="8">
        <f>F763-$F$724</f>
        <v>138039827</v>
      </c>
    </row>
    <row r="764" spans="1:8" ht="12.75">
      <c r="A764" s="13" t="s">
        <v>37</v>
      </c>
      <c r="B764" s="15" t="s">
        <v>35</v>
      </c>
      <c r="C764" s="1">
        <v>35</v>
      </c>
      <c r="D764" s="1"/>
      <c r="E764" s="7">
        <v>173867728</v>
      </c>
    </row>
    <row r="765" spans="1:8" ht="12.75">
      <c r="A765" s="13" t="s">
        <v>37</v>
      </c>
      <c r="B765" s="15" t="s">
        <v>35</v>
      </c>
      <c r="C765" s="1">
        <v>35</v>
      </c>
      <c r="D765" s="1"/>
      <c r="E765" s="7">
        <v>163944688</v>
      </c>
    </row>
    <row r="766" spans="1:8" ht="12.75">
      <c r="A766" s="13" t="s">
        <v>37</v>
      </c>
      <c r="B766" s="15" t="s">
        <v>35</v>
      </c>
      <c r="C766" s="1">
        <v>35</v>
      </c>
      <c r="D766" s="1" t="str">
        <f>CONCATENATE(A766,B766,C766)</f>
        <v>Com ABAP10BP3_435</v>
      </c>
      <c r="E766" s="7">
        <v>184473072</v>
      </c>
      <c r="F766" s="8">
        <f>AVERAGE(E764:E766)</f>
        <v>174095162.66666666</v>
      </c>
      <c r="G766" s="8">
        <f>STDEV(E764:E766)/F766*100</f>
        <v>5.8968218795585505</v>
      </c>
      <c r="H766" s="8">
        <f>F766-$F$724</f>
        <v>169498067</v>
      </c>
    </row>
    <row r="767" spans="1:8" ht="12.75">
      <c r="A767" s="13" t="s">
        <v>37</v>
      </c>
      <c r="B767" s="15" t="s">
        <v>36</v>
      </c>
      <c r="C767" s="1">
        <v>35</v>
      </c>
      <c r="D767" s="1"/>
      <c r="E767" s="7">
        <v>165071456</v>
      </c>
    </row>
    <row r="768" spans="1:8" ht="12.75">
      <c r="A768" s="13" t="s">
        <v>37</v>
      </c>
      <c r="B768" s="15" t="s">
        <v>36</v>
      </c>
      <c r="C768" s="1">
        <v>35</v>
      </c>
      <c r="D768" s="1"/>
      <c r="E768" s="7">
        <v>165012352</v>
      </c>
    </row>
    <row r="769" spans="1:9" ht="12.75">
      <c r="A769" s="13" t="s">
        <v>37</v>
      </c>
      <c r="B769" s="15" t="s">
        <v>36</v>
      </c>
      <c r="C769" s="1">
        <v>35</v>
      </c>
      <c r="D769" s="1" t="str">
        <f>CONCATENATE(A769,B769,C769)</f>
        <v>Com ABAP10BP3_535</v>
      </c>
      <c r="E769" s="7">
        <v>173612816</v>
      </c>
      <c r="F769" s="8">
        <f>AVERAGE(E767:E769)</f>
        <v>167898874.66666666</v>
      </c>
      <c r="G769" s="8">
        <f>STDEV(E767:E769)/F769*100</f>
        <v>2.9473137338450863</v>
      </c>
      <c r="H769" s="8">
        <f>F769-$F$724</f>
        <v>163301779</v>
      </c>
    </row>
    <row r="770" spans="1:9" ht="12.75">
      <c r="A770" s="11" t="s">
        <v>19</v>
      </c>
      <c r="B770" s="1" t="s">
        <v>20</v>
      </c>
      <c r="C770" s="1">
        <v>40</v>
      </c>
      <c r="D770" s="1"/>
      <c r="E770" s="4">
        <v>6264695</v>
      </c>
    </row>
    <row r="771" spans="1:9" ht="12.75">
      <c r="A771" s="11" t="s">
        <v>19</v>
      </c>
      <c r="B771" s="1" t="s">
        <v>20</v>
      </c>
      <c r="C771" s="1">
        <v>40</v>
      </c>
      <c r="D771" s="1"/>
      <c r="E771" s="4">
        <v>6260207</v>
      </c>
    </row>
    <row r="772" spans="1:9" ht="12.75">
      <c r="A772" s="11" t="s">
        <v>19</v>
      </c>
      <c r="B772" s="1" t="s">
        <v>20</v>
      </c>
      <c r="C772" s="1">
        <v>40</v>
      </c>
      <c r="D772" s="1" t="str">
        <f>CONCATENATE(A772,B772,C772)</f>
        <v>Sem ABAPbranco40</v>
      </c>
      <c r="F772" s="8">
        <f>AVERAGE(E770:E772)</f>
        <v>6262451</v>
      </c>
      <c r="G772" s="30">
        <f>STDEV(E770:E772)/F772*100</f>
        <v>5.0674971093030909E-2</v>
      </c>
      <c r="H772" s="1" t="s">
        <v>21</v>
      </c>
      <c r="I772" s="4">
        <v>9232146</v>
      </c>
    </row>
    <row r="773" spans="1:9" ht="12.75">
      <c r="A773" s="11" t="s">
        <v>19</v>
      </c>
      <c r="B773" s="1" t="s">
        <v>22</v>
      </c>
      <c r="C773" s="1">
        <v>40</v>
      </c>
      <c r="D773" s="1"/>
      <c r="E773" s="5">
        <v>126289304</v>
      </c>
    </row>
    <row r="774" spans="1:9" ht="12.75">
      <c r="A774" s="11" t="s">
        <v>19</v>
      </c>
      <c r="B774" s="1" t="s">
        <v>22</v>
      </c>
      <c r="C774" s="1">
        <v>40</v>
      </c>
      <c r="D774" s="1"/>
      <c r="E774" s="5">
        <v>124380424</v>
      </c>
    </row>
    <row r="775" spans="1:9" ht="12.75">
      <c r="A775" s="11" t="s">
        <v>19</v>
      </c>
      <c r="B775" s="1" t="s">
        <v>22</v>
      </c>
      <c r="C775" s="1">
        <v>40</v>
      </c>
      <c r="D775" s="1" t="str">
        <f>CONCATENATE(A775,B775,C775)</f>
        <v>Sem ABAPC140</v>
      </c>
      <c r="E775" s="5">
        <v>110217144</v>
      </c>
      <c r="F775" s="8">
        <f>AVERAGE(E773:E775)</f>
        <v>120295624</v>
      </c>
      <c r="G775" s="8">
        <f>STDEV(E773:E775)/F775*100</f>
        <v>7.2988932206655557</v>
      </c>
      <c r="H775" s="8">
        <f>F775-$F$772</f>
        <v>114033173</v>
      </c>
    </row>
    <row r="776" spans="1:9" ht="12.75">
      <c r="A776" s="11" t="s">
        <v>19</v>
      </c>
      <c r="B776" s="1" t="s">
        <v>23</v>
      </c>
      <c r="C776" s="1">
        <v>40</v>
      </c>
      <c r="D776" s="1"/>
      <c r="E776" s="5">
        <v>118259480</v>
      </c>
    </row>
    <row r="777" spans="1:9" ht="12.75">
      <c r="A777" s="11" t="s">
        <v>19</v>
      </c>
      <c r="B777" s="1" t="s">
        <v>23</v>
      </c>
      <c r="C777" s="1">
        <v>40</v>
      </c>
      <c r="D777" s="1"/>
      <c r="E777" s="5">
        <v>115487432</v>
      </c>
    </row>
    <row r="778" spans="1:9" ht="12.75">
      <c r="A778" s="11" t="s">
        <v>19</v>
      </c>
      <c r="B778" s="1" t="s">
        <v>23</v>
      </c>
      <c r="C778" s="1">
        <v>40</v>
      </c>
      <c r="D778" s="1" t="str">
        <f>CONCATENATE(A778,B778,C778)</f>
        <v>Sem ABAPC240</v>
      </c>
      <c r="E778" s="5">
        <v>121097808</v>
      </c>
      <c r="F778" s="8">
        <f>AVERAGE(E776:E778)</f>
        <v>118281573.33333333</v>
      </c>
      <c r="G778" s="8">
        <f>STDEV(E776:E778)/F778*100</f>
        <v>2.3716739403091114</v>
      </c>
      <c r="H778" s="8">
        <f>F778-$F$772</f>
        <v>112019122.33333333</v>
      </c>
    </row>
    <row r="779" spans="1:9" ht="12.75">
      <c r="A779" s="11" t="s">
        <v>19</v>
      </c>
      <c r="B779" s="1" t="s">
        <v>24</v>
      </c>
      <c r="C779" s="1">
        <v>40</v>
      </c>
      <c r="D779" s="1"/>
      <c r="E779" s="5">
        <v>159878080</v>
      </c>
    </row>
    <row r="780" spans="1:9" ht="12.75">
      <c r="A780" s="11" t="s">
        <v>19</v>
      </c>
      <c r="B780" s="1" t="s">
        <v>24</v>
      </c>
      <c r="C780" s="1">
        <v>40</v>
      </c>
      <c r="D780" s="1"/>
      <c r="E780" s="5">
        <v>150605552</v>
      </c>
    </row>
    <row r="781" spans="1:9" ht="12.75">
      <c r="A781" s="11" t="s">
        <v>19</v>
      </c>
      <c r="B781" s="1" t="s">
        <v>24</v>
      </c>
      <c r="C781" s="1">
        <v>40</v>
      </c>
      <c r="D781" s="1" t="str">
        <f>CONCATENATE(A781,B781,C781)</f>
        <v>Sem ABAPC340</v>
      </c>
      <c r="E781" s="5">
        <v>156624256</v>
      </c>
      <c r="F781" s="8">
        <f>AVERAGE(E779:E781)</f>
        <v>155702629.33333334</v>
      </c>
      <c r="G781" s="8">
        <f>STDEV(E779:E781)/F781*100</f>
        <v>3.0214422139318629</v>
      </c>
      <c r="H781" s="8">
        <f>F781-$F$772</f>
        <v>149440178.33333334</v>
      </c>
    </row>
    <row r="782" spans="1:9" ht="12.75">
      <c r="A782" s="11" t="s">
        <v>19</v>
      </c>
      <c r="B782" s="1" t="s">
        <v>25</v>
      </c>
      <c r="C782" s="1">
        <v>40</v>
      </c>
      <c r="D782" s="1"/>
      <c r="E782" s="5">
        <v>99454656</v>
      </c>
    </row>
    <row r="783" spans="1:9" ht="12.75">
      <c r="A783" s="11" t="s">
        <v>19</v>
      </c>
      <c r="B783" s="1" t="s">
        <v>25</v>
      </c>
      <c r="C783" s="1">
        <v>40</v>
      </c>
      <c r="D783" s="1"/>
      <c r="E783" s="5">
        <v>90843672</v>
      </c>
    </row>
    <row r="784" spans="1:9" ht="12.75">
      <c r="A784" s="11" t="s">
        <v>19</v>
      </c>
      <c r="B784" s="1" t="s">
        <v>25</v>
      </c>
      <c r="C784" s="1">
        <v>40</v>
      </c>
      <c r="D784" s="1" t="str">
        <f>CONCATENATE(A784,B784,C784)</f>
        <v>Sem ABAPC440</v>
      </c>
      <c r="E784" s="5">
        <v>98453976</v>
      </c>
      <c r="F784" s="8">
        <f>AVERAGE(E782:E784)</f>
        <v>96250768</v>
      </c>
      <c r="G784" s="8">
        <f>STDEV(E782:E784)/F784*100</f>
        <v>4.8927786770347108</v>
      </c>
      <c r="H784" s="8">
        <f>F784-$F$772</f>
        <v>89988317</v>
      </c>
    </row>
    <row r="785" spans="1:8" ht="12.75">
      <c r="A785" s="11" t="s">
        <v>19</v>
      </c>
      <c r="B785" s="1" t="s">
        <v>26</v>
      </c>
      <c r="C785" s="1">
        <v>40</v>
      </c>
      <c r="D785" s="1"/>
      <c r="E785" s="5">
        <v>165837120</v>
      </c>
    </row>
    <row r="786" spans="1:8" ht="12.75">
      <c r="A786" s="11" t="s">
        <v>19</v>
      </c>
      <c r="B786" s="1" t="s">
        <v>26</v>
      </c>
      <c r="C786" s="1">
        <v>40</v>
      </c>
      <c r="D786" s="1"/>
      <c r="E786" s="5">
        <v>171619680</v>
      </c>
    </row>
    <row r="787" spans="1:8" ht="12.75">
      <c r="A787" s="11" t="s">
        <v>19</v>
      </c>
      <c r="B787" s="1" t="s">
        <v>26</v>
      </c>
      <c r="C787" s="1">
        <v>40</v>
      </c>
      <c r="D787" s="1" t="str">
        <f>CONCATENATE(A787,B787,C787)</f>
        <v>Sem ABAPC540</v>
      </c>
      <c r="E787" s="5">
        <v>167497024</v>
      </c>
      <c r="F787" s="8">
        <f>AVERAGE(E785:E787)</f>
        <v>168317941.33333334</v>
      </c>
      <c r="G787" s="8">
        <f>STDEV(E785:E787)/F787*100</f>
        <v>1.7689160393295069</v>
      </c>
      <c r="H787" s="8">
        <f>F787-$F$772</f>
        <v>162055490.33333334</v>
      </c>
    </row>
    <row r="788" spans="1:8" ht="12.75">
      <c r="A788" s="11" t="s">
        <v>19</v>
      </c>
      <c r="B788" s="1" t="s">
        <v>27</v>
      </c>
      <c r="C788" s="1">
        <v>40</v>
      </c>
      <c r="D788" s="1"/>
      <c r="E788" s="6">
        <v>104657288</v>
      </c>
    </row>
    <row r="789" spans="1:8" ht="12.75">
      <c r="A789" s="11" t="s">
        <v>19</v>
      </c>
      <c r="B789" s="1" t="s">
        <v>27</v>
      </c>
      <c r="C789" s="1">
        <v>40</v>
      </c>
      <c r="D789" s="1"/>
      <c r="E789" s="6">
        <v>124106184</v>
      </c>
    </row>
    <row r="790" spans="1:8" ht="12.75">
      <c r="A790" s="11" t="s">
        <v>19</v>
      </c>
      <c r="B790" s="1" t="s">
        <v>27</v>
      </c>
      <c r="C790" s="1">
        <v>40</v>
      </c>
      <c r="D790" s="1" t="str">
        <f>CONCATENATE(A790,B790,C790)</f>
        <v>Sem ABAP1BP3_140</v>
      </c>
      <c r="E790" s="6">
        <v>110259456</v>
      </c>
      <c r="F790" s="8">
        <f>AVERAGE(E788:E790)</f>
        <v>113007642.66666667</v>
      </c>
      <c r="G790" s="8">
        <f>STDEV(E788:E790)/F790*100</f>
        <v>8.8590979497424289</v>
      </c>
      <c r="H790" s="8">
        <f>F790-$F$772</f>
        <v>106745191.66666667</v>
      </c>
    </row>
    <row r="791" spans="1:8" ht="12.75">
      <c r="A791" s="11" t="s">
        <v>19</v>
      </c>
      <c r="B791" s="1" t="s">
        <v>28</v>
      </c>
      <c r="C791" s="1">
        <v>40</v>
      </c>
      <c r="D791" s="1"/>
      <c r="E791" s="6">
        <v>128409200</v>
      </c>
    </row>
    <row r="792" spans="1:8" ht="12.75">
      <c r="A792" s="11" t="s">
        <v>19</v>
      </c>
      <c r="B792" s="1" t="s">
        <v>28</v>
      </c>
      <c r="C792" s="1">
        <v>40</v>
      </c>
      <c r="D792" s="1"/>
      <c r="E792" s="6">
        <v>128379328</v>
      </c>
    </row>
    <row r="793" spans="1:8" ht="12.75">
      <c r="A793" s="11" t="s">
        <v>19</v>
      </c>
      <c r="B793" s="1" t="s">
        <v>28</v>
      </c>
      <c r="C793" s="1">
        <v>40</v>
      </c>
      <c r="D793" s="1" t="str">
        <f>CONCATENATE(A793,B793,C793)</f>
        <v>Sem ABAP1BP3_240</v>
      </c>
      <c r="E793" s="6">
        <v>134979520</v>
      </c>
      <c r="F793" s="8">
        <f>AVERAGE(E791:E793)</f>
        <v>130589349.33333333</v>
      </c>
      <c r="G793" s="8">
        <f>STDEV(E791:E793)/F793*100</f>
        <v>2.9114385524652882</v>
      </c>
      <c r="H793" s="8">
        <f>F793-$F$772</f>
        <v>124326898.33333333</v>
      </c>
    </row>
    <row r="794" spans="1:8" ht="12.75">
      <c r="A794" s="11" t="s">
        <v>19</v>
      </c>
      <c r="B794" s="1" t="s">
        <v>29</v>
      </c>
      <c r="C794" s="1">
        <v>40</v>
      </c>
      <c r="D794" s="1"/>
      <c r="E794" s="6">
        <v>122987800</v>
      </c>
    </row>
    <row r="795" spans="1:8" ht="12.75">
      <c r="A795" s="11" t="s">
        <v>19</v>
      </c>
      <c r="B795" s="1" t="s">
        <v>29</v>
      </c>
      <c r="C795" s="1">
        <v>40</v>
      </c>
      <c r="D795" s="1"/>
      <c r="E795" s="6">
        <v>124059248</v>
      </c>
    </row>
    <row r="796" spans="1:8" ht="12.75">
      <c r="A796" s="11" t="s">
        <v>19</v>
      </c>
      <c r="B796" s="1" t="s">
        <v>29</v>
      </c>
      <c r="C796" s="1">
        <v>40</v>
      </c>
      <c r="D796" s="1" t="str">
        <f>CONCATENATE(A796,B796,C796)</f>
        <v>Sem ABAP1BP3_340</v>
      </c>
      <c r="E796" s="6">
        <v>120934056</v>
      </c>
      <c r="F796" s="8">
        <f>AVERAGE(E794:E796)</f>
        <v>122660368</v>
      </c>
      <c r="G796" s="8">
        <f>STDEV(E794:E796)/F796*100</f>
        <v>1.2947269353794608</v>
      </c>
      <c r="H796" s="8">
        <f>F796-$F$772</f>
        <v>116397917</v>
      </c>
    </row>
    <row r="797" spans="1:8" ht="12.75">
      <c r="A797" s="11" t="s">
        <v>19</v>
      </c>
      <c r="B797" s="1" t="s">
        <v>30</v>
      </c>
      <c r="C797" s="1">
        <v>40</v>
      </c>
      <c r="D797" s="1"/>
      <c r="E797" s="6">
        <v>128436864</v>
      </c>
    </row>
    <row r="798" spans="1:8" ht="12.75">
      <c r="A798" s="11" t="s">
        <v>19</v>
      </c>
      <c r="B798" s="1" t="s">
        <v>30</v>
      </c>
      <c r="C798" s="1">
        <v>40</v>
      </c>
      <c r="D798" s="1"/>
      <c r="E798" s="6">
        <v>139836768</v>
      </c>
    </row>
    <row r="799" spans="1:8" ht="12.75">
      <c r="A799" s="11" t="s">
        <v>19</v>
      </c>
      <c r="B799" s="1" t="s">
        <v>30</v>
      </c>
      <c r="C799" s="1">
        <v>40</v>
      </c>
      <c r="D799" s="1" t="str">
        <f>CONCATENATE(A799,B799,C799)</f>
        <v>Sem ABAP1BP3_440</v>
      </c>
      <c r="E799" s="6">
        <v>128542816</v>
      </c>
      <c r="F799" s="8">
        <f>AVERAGE(E797:E799)</f>
        <v>132272149.33333333</v>
      </c>
      <c r="G799" s="8">
        <f>STDEV(E797:E799)/F799*100</f>
        <v>4.952944486386321</v>
      </c>
      <c r="H799" s="8">
        <f>F799-$F$772</f>
        <v>126009698.33333333</v>
      </c>
    </row>
    <row r="800" spans="1:8" ht="12.75">
      <c r="A800" s="11" t="s">
        <v>19</v>
      </c>
      <c r="B800" s="1" t="s">
        <v>31</v>
      </c>
      <c r="C800" s="1">
        <v>40</v>
      </c>
      <c r="D800" s="1"/>
      <c r="E800" s="6">
        <v>137741952</v>
      </c>
    </row>
    <row r="801" spans="1:9" ht="12.75">
      <c r="A801" s="11" t="s">
        <v>19</v>
      </c>
      <c r="B801" s="1" t="s">
        <v>31</v>
      </c>
      <c r="C801" s="1">
        <v>40</v>
      </c>
      <c r="D801" s="1"/>
      <c r="E801" s="6">
        <v>141213632</v>
      </c>
    </row>
    <row r="802" spans="1:9" ht="12.75">
      <c r="A802" s="11" t="s">
        <v>19</v>
      </c>
      <c r="B802" s="1" t="s">
        <v>31</v>
      </c>
      <c r="C802" s="1">
        <v>40</v>
      </c>
      <c r="D802" s="1" t="str">
        <f>CONCATENATE(A802,B802,C802)</f>
        <v>Sem ABAP1BP3_540</v>
      </c>
      <c r="E802" s="6">
        <v>134422000</v>
      </c>
      <c r="F802" s="8">
        <f>AVERAGE(E800:E802)</f>
        <v>137792528</v>
      </c>
      <c r="G802" s="8">
        <f>STDEV(E800:E802)/F802*100</f>
        <v>2.4646463128160971</v>
      </c>
      <c r="H802" s="8">
        <f>F802-$F$772</f>
        <v>131530077</v>
      </c>
    </row>
    <row r="803" spans="1:9" ht="12.75">
      <c r="A803" s="11" t="s">
        <v>19</v>
      </c>
      <c r="B803" s="1" t="s">
        <v>32</v>
      </c>
      <c r="C803" s="1">
        <v>40</v>
      </c>
      <c r="D803" s="1"/>
      <c r="E803" s="7">
        <v>119498312</v>
      </c>
    </row>
    <row r="804" spans="1:9" ht="12.75">
      <c r="A804" s="11" t="s">
        <v>19</v>
      </c>
      <c r="B804" s="1" t="s">
        <v>32</v>
      </c>
      <c r="C804" s="1">
        <v>40</v>
      </c>
      <c r="D804" s="1"/>
      <c r="E804" s="7">
        <v>132676480</v>
      </c>
    </row>
    <row r="805" spans="1:9" ht="12.75">
      <c r="A805" s="11" t="s">
        <v>19</v>
      </c>
      <c r="B805" s="1" t="s">
        <v>32</v>
      </c>
      <c r="C805" s="1">
        <v>40</v>
      </c>
      <c r="D805" s="1" t="str">
        <f>CONCATENATE(A805,B805,C805)</f>
        <v>Sem ABAP10BP3_140</v>
      </c>
      <c r="E805" s="7">
        <v>127398384</v>
      </c>
      <c r="F805" s="8">
        <f>AVERAGE(E803:E805)</f>
        <v>126524392</v>
      </c>
      <c r="G805" s="8">
        <f>STDEV(E803:E805)/F805*100</f>
        <v>5.2420047817858668</v>
      </c>
      <c r="H805" s="8">
        <f>F805-$F$772</f>
        <v>120261941</v>
      </c>
    </row>
    <row r="806" spans="1:9" ht="12.75">
      <c r="A806" s="11" t="s">
        <v>19</v>
      </c>
      <c r="B806" s="1" t="s">
        <v>33</v>
      </c>
      <c r="C806" s="1">
        <v>40</v>
      </c>
      <c r="D806" s="1"/>
      <c r="E806" s="7">
        <v>164338048</v>
      </c>
    </row>
    <row r="807" spans="1:9" ht="12.75">
      <c r="A807" s="11" t="s">
        <v>19</v>
      </c>
      <c r="B807" s="12" t="s">
        <v>33</v>
      </c>
      <c r="C807" s="1">
        <v>40</v>
      </c>
      <c r="D807" s="1"/>
      <c r="E807" s="7">
        <v>155429488</v>
      </c>
    </row>
    <row r="808" spans="1:9" ht="12.75">
      <c r="A808" s="11" t="s">
        <v>19</v>
      </c>
      <c r="B808" s="12" t="s">
        <v>33</v>
      </c>
      <c r="C808" s="1">
        <v>40</v>
      </c>
      <c r="D808" s="1" t="str">
        <f>CONCATENATE(A808,B808,C808)</f>
        <v>Sem ABAP10BP3_240</v>
      </c>
      <c r="E808" s="7">
        <v>166701104</v>
      </c>
      <c r="F808" s="8">
        <f>AVERAGE(E806:E808)</f>
        <v>162156213.33333334</v>
      </c>
      <c r="G808" s="8">
        <f>STDEV(E806:E808)/F808*100</f>
        <v>3.6656788293459246</v>
      </c>
      <c r="H808" s="8">
        <f>F808-$F$772</f>
        <v>155893762.33333334</v>
      </c>
    </row>
    <row r="809" spans="1:9" ht="12.75">
      <c r="A809" s="11" t="s">
        <v>19</v>
      </c>
      <c r="B809" s="12" t="s">
        <v>34</v>
      </c>
      <c r="C809" s="1">
        <v>40</v>
      </c>
      <c r="D809" s="1"/>
      <c r="I809" s="7">
        <v>96663912</v>
      </c>
    </row>
    <row r="810" spans="1:9" ht="12.75">
      <c r="A810" s="11" t="s">
        <v>19</v>
      </c>
      <c r="B810" s="12" t="s">
        <v>34</v>
      </c>
      <c r="C810" s="1">
        <v>40</v>
      </c>
      <c r="D810" s="1"/>
      <c r="E810" s="7">
        <v>124356568</v>
      </c>
    </row>
    <row r="811" spans="1:9" ht="12.75">
      <c r="A811" s="11" t="s">
        <v>19</v>
      </c>
      <c r="B811" s="12" t="s">
        <v>34</v>
      </c>
      <c r="C811" s="1">
        <v>40</v>
      </c>
      <c r="D811" s="1" t="str">
        <f>CONCATENATE(A811,B811,C811)</f>
        <v>Sem ABAP10BP3_340</v>
      </c>
      <c r="E811" s="7">
        <v>111023096</v>
      </c>
      <c r="F811" s="8">
        <f>AVERAGE(E809:E811)</f>
        <v>117689832</v>
      </c>
      <c r="G811" s="30">
        <f>STDEV(E809:E811)/F811*100</f>
        <v>8.0110476051669082</v>
      </c>
      <c r="H811" s="8">
        <f>F811-$F$772</f>
        <v>111427381</v>
      </c>
    </row>
    <row r="812" spans="1:9" ht="12.75">
      <c r="A812" s="11" t="s">
        <v>19</v>
      </c>
      <c r="B812" s="12" t="s">
        <v>35</v>
      </c>
      <c r="C812" s="1">
        <v>40</v>
      </c>
      <c r="D812" s="1"/>
      <c r="E812" s="7">
        <v>159479920</v>
      </c>
    </row>
    <row r="813" spans="1:9" ht="12.75">
      <c r="A813" s="11" t="s">
        <v>19</v>
      </c>
      <c r="B813" s="12" t="s">
        <v>35</v>
      </c>
      <c r="C813" s="1">
        <v>40</v>
      </c>
      <c r="D813" s="1"/>
      <c r="E813" s="7">
        <v>163316832</v>
      </c>
    </row>
    <row r="814" spans="1:9" ht="12.75">
      <c r="A814" s="11" t="s">
        <v>19</v>
      </c>
      <c r="B814" s="12" t="s">
        <v>35</v>
      </c>
      <c r="C814" s="1">
        <v>40</v>
      </c>
      <c r="D814" s="1" t="str">
        <f>CONCATENATE(A814,B814,C814)</f>
        <v>Sem ABAP10BP3_440</v>
      </c>
      <c r="E814" s="7">
        <v>161535584</v>
      </c>
      <c r="F814" s="8">
        <f>AVERAGE(E812:E814)</f>
        <v>161444112</v>
      </c>
      <c r="G814" s="8">
        <f>STDEV(E812:E814)/F814*100</f>
        <v>1.1893222981823774</v>
      </c>
      <c r="H814" s="8">
        <f>F814-$F$772</f>
        <v>155181661</v>
      </c>
    </row>
    <row r="815" spans="1:9" ht="12.75">
      <c r="A815" s="11" t="s">
        <v>19</v>
      </c>
      <c r="B815" s="12" t="s">
        <v>36</v>
      </c>
      <c r="C815" s="1">
        <v>40</v>
      </c>
      <c r="D815" s="1"/>
      <c r="E815" s="7">
        <v>128905344</v>
      </c>
    </row>
    <row r="816" spans="1:9" ht="12.75">
      <c r="A816" s="11" t="s">
        <v>19</v>
      </c>
      <c r="B816" s="12" t="s">
        <v>36</v>
      </c>
      <c r="C816" s="1">
        <v>40</v>
      </c>
      <c r="D816" s="1"/>
      <c r="E816" s="7">
        <v>143029616</v>
      </c>
    </row>
    <row r="817" spans="1:8" ht="12.75">
      <c r="A817" s="11" t="s">
        <v>19</v>
      </c>
      <c r="B817" s="12" t="s">
        <v>36</v>
      </c>
      <c r="C817" s="1">
        <v>40</v>
      </c>
      <c r="D817" s="1" t="str">
        <f>CONCATENATE(A817,B817,C817)</f>
        <v>Sem ABAP10BP3_540</v>
      </c>
      <c r="E817" s="7">
        <v>141642240</v>
      </c>
      <c r="F817" s="8">
        <f>AVERAGE(E815:E817)</f>
        <v>137859066.66666666</v>
      </c>
      <c r="G817" s="8">
        <f>STDEV(E815:E817)/F817*100</f>
        <v>5.6471571862597534</v>
      </c>
      <c r="H817" s="8">
        <f>F817-$F$772</f>
        <v>131596615.66666666</v>
      </c>
    </row>
    <row r="818" spans="1:8" ht="12.75">
      <c r="A818" s="13" t="s">
        <v>37</v>
      </c>
      <c r="B818" s="14" t="s">
        <v>20</v>
      </c>
      <c r="C818" s="1">
        <v>40</v>
      </c>
      <c r="D818" s="1"/>
      <c r="E818" s="4">
        <v>4394498</v>
      </c>
    </row>
    <row r="819" spans="1:8" ht="12.75">
      <c r="A819" s="13" t="s">
        <v>37</v>
      </c>
      <c r="B819" s="14" t="s">
        <v>20</v>
      </c>
      <c r="C819" s="1">
        <v>40</v>
      </c>
      <c r="D819" s="1"/>
      <c r="E819" s="4">
        <v>4885798</v>
      </c>
    </row>
    <row r="820" spans="1:8" ht="12.75">
      <c r="A820" s="13" t="s">
        <v>37</v>
      </c>
      <c r="B820" s="14" t="s">
        <v>20</v>
      </c>
      <c r="C820" s="1">
        <v>40</v>
      </c>
      <c r="D820" s="1" t="str">
        <f>CONCATENATE(A820,B820,C820)</f>
        <v>Com ABAPbranco40</v>
      </c>
      <c r="E820" s="4">
        <v>4839357</v>
      </c>
      <c r="F820" s="8">
        <f>AVERAGE(E818:E820)</f>
        <v>4706551</v>
      </c>
      <c r="G820" s="8">
        <f>STDEV(E818:E820)/F820*100</f>
        <v>5.7630648332797563</v>
      </c>
      <c r="H820" s="1" t="s">
        <v>21</v>
      </c>
    </row>
    <row r="821" spans="1:8" ht="12.75">
      <c r="A821" s="13" t="s">
        <v>37</v>
      </c>
      <c r="B821" s="14" t="s">
        <v>22</v>
      </c>
      <c r="C821" s="1">
        <v>40</v>
      </c>
      <c r="D821" s="1"/>
      <c r="E821" s="5">
        <v>157375728</v>
      </c>
    </row>
    <row r="822" spans="1:8" ht="12.75">
      <c r="A822" s="13" t="s">
        <v>37</v>
      </c>
      <c r="B822" s="14" t="s">
        <v>22</v>
      </c>
      <c r="C822" s="1">
        <v>40</v>
      </c>
      <c r="D822" s="1"/>
      <c r="E822" s="5">
        <v>160871424</v>
      </c>
    </row>
    <row r="823" spans="1:8" ht="12.75">
      <c r="A823" s="13" t="s">
        <v>37</v>
      </c>
      <c r="B823" s="14" t="s">
        <v>22</v>
      </c>
      <c r="C823" s="1">
        <v>40</v>
      </c>
      <c r="D823" s="1" t="str">
        <f>CONCATENATE(A823,B823,C823)</f>
        <v>Com ABAPC140</v>
      </c>
      <c r="E823" s="5">
        <v>170017168</v>
      </c>
      <c r="F823" s="8">
        <f>AVERAGE(E821:E823)</f>
        <v>162754773.33333334</v>
      </c>
      <c r="G823" s="8">
        <f>STDEV(E821:E823)/F823*100</f>
        <v>4.0107997143366712</v>
      </c>
      <c r="H823" s="8">
        <f>F823-$F$820</f>
        <v>158048222.33333334</v>
      </c>
    </row>
    <row r="824" spans="1:8" ht="12.75">
      <c r="A824" s="13" t="s">
        <v>37</v>
      </c>
      <c r="B824" s="14" t="s">
        <v>23</v>
      </c>
      <c r="C824" s="1">
        <v>40</v>
      </c>
      <c r="D824" s="1"/>
      <c r="E824" s="5">
        <v>158281360</v>
      </c>
    </row>
    <row r="825" spans="1:8" ht="12.75">
      <c r="A825" s="13" t="s">
        <v>37</v>
      </c>
      <c r="B825" s="14" t="s">
        <v>23</v>
      </c>
      <c r="C825" s="1">
        <v>40</v>
      </c>
      <c r="D825" s="1"/>
      <c r="E825" s="5">
        <v>158506240</v>
      </c>
    </row>
    <row r="826" spans="1:8" ht="12.75">
      <c r="A826" s="13" t="s">
        <v>37</v>
      </c>
      <c r="B826" s="14" t="s">
        <v>23</v>
      </c>
      <c r="C826" s="1">
        <v>40</v>
      </c>
      <c r="D826" s="1" t="str">
        <f>CONCATENATE(A826,B826,C826)</f>
        <v>Com ABAPC240</v>
      </c>
      <c r="E826" s="5">
        <v>165380384</v>
      </c>
      <c r="F826" s="8">
        <f>AVERAGE(E824:E826)</f>
        <v>160722661.33333334</v>
      </c>
      <c r="G826" s="8">
        <f>STDEV(E824:E826)/F826*100</f>
        <v>2.5107056801941239</v>
      </c>
      <c r="H826" s="8">
        <f>F826-$F$820</f>
        <v>156016110.33333334</v>
      </c>
    </row>
    <row r="827" spans="1:8" ht="12.75">
      <c r="A827" s="13" t="s">
        <v>37</v>
      </c>
      <c r="B827" s="14" t="s">
        <v>24</v>
      </c>
      <c r="C827" s="1">
        <v>40</v>
      </c>
      <c r="D827" s="1"/>
      <c r="E827" s="5">
        <v>205495520</v>
      </c>
    </row>
    <row r="828" spans="1:8" ht="12.75">
      <c r="A828" s="13" t="s">
        <v>37</v>
      </c>
      <c r="B828" s="14" t="s">
        <v>24</v>
      </c>
      <c r="C828" s="1">
        <v>40</v>
      </c>
      <c r="D828" s="1"/>
      <c r="E828" s="5">
        <v>207090160</v>
      </c>
    </row>
    <row r="829" spans="1:8" ht="12.75">
      <c r="A829" s="13" t="s">
        <v>37</v>
      </c>
      <c r="B829" s="14" t="s">
        <v>24</v>
      </c>
      <c r="C829" s="1">
        <v>40</v>
      </c>
      <c r="D829" s="1" t="str">
        <f>CONCATENATE(A829,B829,C829)</f>
        <v>Com ABAPC340</v>
      </c>
      <c r="E829" s="5">
        <v>221655024</v>
      </c>
      <c r="F829" s="8">
        <f>AVERAGE(E827:E829)</f>
        <v>211413568</v>
      </c>
      <c r="G829" s="8">
        <f>STDEV(E827:E829)/F829*100</f>
        <v>4.2121832456374992</v>
      </c>
      <c r="H829" s="8">
        <f>F829-$F$820</f>
        <v>206707017</v>
      </c>
    </row>
    <row r="830" spans="1:8" ht="12.75">
      <c r="A830" s="13" t="s">
        <v>37</v>
      </c>
      <c r="B830" s="14" t="s">
        <v>25</v>
      </c>
      <c r="C830" s="1">
        <v>40</v>
      </c>
      <c r="D830" s="1"/>
      <c r="E830" s="5">
        <v>161735712</v>
      </c>
    </row>
    <row r="831" spans="1:8" ht="12.75">
      <c r="A831" s="13" t="s">
        <v>37</v>
      </c>
      <c r="B831" s="14" t="s">
        <v>25</v>
      </c>
      <c r="C831" s="1">
        <v>40</v>
      </c>
      <c r="D831" s="1"/>
      <c r="E831" s="5">
        <v>143166720</v>
      </c>
    </row>
    <row r="832" spans="1:8" ht="12.75">
      <c r="A832" s="13" t="s">
        <v>37</v>
      </c>
      <c r="B832" s="14" t="s">
        <v>25</v>
      </c>
      <c r="C832" s="1">
        <v>40</v>
      </c>
      <c r="D832" s="1" t="str">
        <f>CONCATENATE(A832,B832,C832)</f>
        <v>Com ABAPC440</v>
      </c>
      <c r="E832" s="5">
        <v>143380944</v>
      </c>
      <c r="F832" s="8">
        <f>AVERAGE(E830:E832)</f>
        <v>149427792</v>
      </c>
      <c r="G832" s="8">
        <f>STDEV(E830:E832)/F832*100</f>
        <v>7.1335522098774025</v>
      </c>
      <c r="H832" s="8">
        <f>F832-$F$820</f>
        <v>144721241</v>
      </c>
    </row>
    <row r="833" spans="1:9" ht="12.75">
      <c r="A833" s="13" t="s">
        <v>37</v>
      </c>
      <c r="B833" s="14" t="s">
        <v>26</v>
      </c>
      <c r="C833" s="1">
        <v>40</v>
      </c>
      <c r="D833" s="1"/>
      <c r="E833" s="5">
        <v>163951312</v>
      </c>
    </row>
    <row r="834" spans="1:9" ht="12.75">
      <c r="A834" s="13" t="s">
        <v>37</v>
      </c>
      <c r="B834" s="14" t="s">
        <v>26</v>
      </c>
      <c r="C834" s="1">
        <v>40</v>
      </c>
      <c r="D834" s="1"/>
      <c r="E834" s="5">
        <v>170837440</v>
      </c>
    </row>
    <row r="835" spans="1:9" ht="12.75">
      <c r="A835" s="13" t="s">
        <v>37</v>
      </c>
      <c r="B835" s="14" t="s">
        <v>26</v>
      </c>
      <c r="C835" s="1">
        <v>40</v>
      </c>
      <c r="D835" s="1" t="str">
        <f>CONCATENATE(A835,B835,C835)</f>
        <v>Com ABAPC540</v>
      </c>
      <c r="F835" s="8">
        <f>AVERAGE(E833:E835)</f>
        <v>167394376</v>
      </c>
      <c r="G835" s="30">
        <f>STDEV(E833:E835)/F835*100</f>
        <v>2.9088359604856491</v>
      </c>
      <c r="H835" s="8">
        <f>F835-$F$820</f>
        <v>162687825</v>
      </c>
      <c r="I835" s="5">
        <v>204369648</v>
      </c>
    </row>
    <row r="836" spans="1:9" ht="12.75">
      <c r="A836" s="13" t="s">
        <v>37</v>
      </c>
      <c r="B836" s="14" t="s">
        <v>27</v>
      </c>
      <c r="C836" s="1">
        <v>40</v>
      </c>
      <c r="D836" s="1"/>
      <c r="E836" s="6">
        <v>151683568</v>
      </c>
    </row>
    <row r="837" spans="1:9" ht="12.75">
      <c r="A837" s="13" t="s">
        <v>37</v>
      </c>
      <c r="B837" s="14" t="s">
        <v>27</v>
      </c>
      <c r="C837" s="1">
        <v>40</v>
      </c>
      <c r="D837" s="1"/>
      <c r="I837" s="6">
        <v>208003616</v>
      </c>
    </row>
    <row r="838" spans="1:9" ht="12.75">
      <c r="A838" s="13" t="s">
        <v>37</v>
      </c>
      <c r="B838" s="14" t="s">
        <v>27</v>
      </c>
      <c r="C838" s="1">
        <v>40</v>
      </c>
      <c r="D838" s="1" t="str">
        <f>CONCATENATE(A838,B838,C838)</f>
        <v>Com ABAP1BP3_140</v>
      </c>
      <c r="E838" s="6">
        <v>153472624</v>
      </c>
      <c r="F838" s="8">
        <f>AVERAGE(E836:E838)</f>
        <v>152578096</v>
      </c>
      <c r="G838" s="30">
        <f>STDEV(E836:E838)/F838*100</f>
        <v>0.82911876782266314</v>
      </c>
      <c r="H838" s="8">
        <f>F838-$F$820</f>
        <v>147871545</v>
      </c>
    </row>
    <row r="839" spans="1:9" ht="12.75">
      <c r="A839" s="13" t="s">
        <v>37</v>
      </c>
      <c r="B839" s="14" t="s">
        <v>28</v>
      </c>
      <c r="C839" s="1">
        <v>40</v>
      </c>
      <c r="D839" s="1"/>
      <c r="E839" s="6">
        <v>169525472</v>
      </c>
    </row>
    <row r="840" spans="1:9" ht="12.75">
      <c r="A840" s="13" t="s">
        <v>37</v>
      </c>
      <c r="B840" s="14" t="s">
        <v>28</v>
      </c>
      <c r="C840" s="1">
        <v>40</v>
      </c>
      <c r="D840" s="1"/>
      <c r="E840" s="6">
        <v>175858400</v>
      </c>
    </row>
    <row r="841" spans="1:9" ht="12.75">
      <c r="A841" s="13" t="s">
        <v>37</v>
      </c>
      <c r="B841" s="14" t="s">
        <v>28</v>
      </c>
      <c r="C841" s="1">
        <v>40</v>
      </c>
      <c r="D841" s="1" t="str">
        <f>CONCATENATE(A841,B841,C841)</f>
        <v>Com ABAP1BP3_240</v>
      </c>
      <c r="E841" s="6">
        <v>183904896</v>
      </c>
      <c r="F841" s="8">
        <f>AVERAGE(E839:E841)</f>
        <v>176429589.33333334</v>
      </c>
      <c r="G841" s="8">
        <f>STDEV(E839:E841)/F841*100</f>
        <v>4.0847506459825222</v>
      </c>
      <c r="H841" s="8">
        <f>F841-$F$820</f>
        <v>171723038.33333334</v>
      </c>
    </row>
    <row r="842" spans="1:9" ht="12.75">
      <c r="A842" s="13" t="s">
        <v>37</v>
      </c>
      <c r="B842" s="14" t="s">
        <v>29</v>
      </c>
      <c r="C842" s="1">
        <v>40</v>
      </c>
      <c r="D842" s="1"/>
      <c r="E842" s="6">
        <v>169613184</v>
      </c>
    </row>
    <row r="843" spans="1:9" ht="12.75">
      <c r="A843" s="13" t="s">
        <v>37</v>
      </c>
      <c r="B843" s="14" t="s">
        <v>29</v>
      </c>
      <c r="C843" s="1">
        <v>40</v>
      </c>
      <c r="D843" s="1"/>
      <c r="E843" s="6">
        <v>174730560</v>
      </c>
    </row>
    <row r="844" spans="1:9" ht="12.75">
      <c r="A844" s="13" t="s">
        <v>37</v>
      </c>
      <c r="B844" s="14" t="s">
        <v>29</v>
      </c>
      <c r="C844" s="1">
        <v>40</v>
      </c>
      <c r="D844" s="1" t="str">
        <f>CONCATENATE(A844,B844,C844)</f>
        <v>Com ABAP1BP3_340</v>
      </c>
      <c r="E844" s="6">
        <v>164991440</v>
      </c>
      <c r="F844" s="8">
        <f>AVERAGE(E842:E844)</f>
        <v>169778394.66666666</v>
      </c>
      <c r="G844" s="8">
        <f>STDEV(E842:E844)/F844*100</f>
        <v>2.8694236881711119</v>
      </c>
      <c r="H844" s="8">
        <f>F844-$F$820</f>
        <v>165071843.66666666</v>
      </c>
    </row>
    <row r="845" spans="1:9" ht="12.75">
      <c r="A845" s="13" t="s">
        <v>37</v>
      </c>
      <c r="B845" s="14" t="s">
        <v>30</v>
      </c>
      <c r="C845" s="1">
        <v>40</v>
      </c>
      <c r="D845" s="1"/>
      <c r="E845" s="6">
        <v>170241280</v>
      </c>
    </row>
    <row r="846" spans="1:9" ht="12.75">
      <c r="A846" s="13" t="s">
        <v>37</v>
      </c>
      <c r="B846" s="14" t="s">
        <v>30</v>
      </c>
      <c r="C846" s="1">
        <v>40</v>
      </c>
      <c r="D846" s="1"/>
      <c r="E846" s="6">
        <v>159103504</v>
      </c>
    </row>
    <row r="847" spans="1:9" ht="12.75">
      <c r="A847" s="13" t="s">
        <v>37</v>
      </c>
      <c r="B847" s="14" t="s">
        <v>30</v>
      </c>
      <c r="C847" s="1">
        <v>40</v>
      </c>
      <c r="D847" s="1" t="str">
        <f>CONCATENATE(A847,B847,C847)</f>
        <v>Com ABAP1BP3_440</v>
      </c>
      <c r="F847" s="8">
        <f>AVERAGE(E845:E847)</f>
        <v>164672392</v>
      </c>
      <c r="G847" s="30">
        <f>STDEV(E845:E847)/F847*100</f>
        <v>4.7825848894797023</v>
      </c>
      <c r="H847" s="8">
        <f>F847-$F$820</f>
        <v>159965841</v>
      </c>
      <c r="I847" s="6">
        <v>134078680</v>
      </c>
    </row>
    <row r="848" spans="1:9" ht="12.75">
      <c r="A848" s="13" t="s">
        <v>37</v>
      </c>
      <c r="B848" s="14" t="s">
        <v>31</v>
      </c>
      <c r="C848" s="1">
        <v>40</v>
      </c>
      <c r="D848" s="1"/>
      <c r="E848" s="6">
        <v>183190624</v>
      </c>
    </row>
    <row r="849" spans="1:8" ht="12.75">
      <c r="A849" s="13" t="s">
        <v>37</v>
      </c>
      <c r="B849" s="14" t="s">
        <v>31</v>
      </c>
      <c r="C849" s="1">
        <v>40</v>
      </c>
      <c r="D849" s="1"/>
      <c r="E849" s="6">
        <v>189553632</v>
      </c>
    </row>
    <row r="850" spans="1:8" ht="12.75">
      <c r="A850" s="13" t="s">
        <v>37</v>
      </c>
      <c r="B850" s="14" t="s">
        <v>31</v>
      </c>
      <c r="C850" s="1">
        <v>40</v>
      </c>
      <c r="D850" s="1" t="str">
        <f>CONCATENATE(A850,B850,C850)</f>
        <v>Com ABAP1BP3_540</v>
      </c>
      <c r="E850" s="6">
        <v>188518496</v>
      </c>
      <c r="F850" s="8">
        <f>AVERAGE(E848:E850)</f>
        <v>187087584</v>
      </c>
      <c r="G850" s="8">
        <f>STDEV(E848:E850)/F850*100</f>
        <v>1.8249862640153385</v>
      </c>
      <c r="H850" s="8">
        <f>F850-$F$820</f>
        <v>182381033</v>
      </c>
    </row>
    <row r="851" spans="1:8" ht="12.75">
      <c r="A851" s="13" t="s">
        <v>37</v>
      </c>
      <c r="B851" s="14" t="s">
        <v>32</v>
      </c>
      <c r="C851" s="1">
        <v>40</v>
      </c>
      <c r="D851" s="1"/>
      <c r="E851" s="7">
        <v>179386448</v>
      </c>
    </row>
    <row r="852" spans="1:8" ht="12.75">
      <c r="A852" s="13" t="s">
        <v>37</v>
      </c>
      <c r="B852" s="14" t="s">
        <v>32</v>
      </c>
      <c r="C852" s="1">
        <v>40</v>
      </c>
      <c r="D852" s="1"/>
      <c r="E852" s="7">
        <v>172559408</v>
      </c>
    </row>
    <row r="853" spans="1:8" ht="12.75">
      <c r="A853" s="13" t="s">
        <v>37</v>
      </c>
      <c r="B853" s="14" t="s">
        <v>32</v>
      </c>
      <c r="C853" s="1">
        <v>40</v>
      </c>
      <c r="D853" s="1" t="str">
        <f>CONCATENATE(A853,B853,C853)</f>
        <v>Com ABAP10BP3_140</v>
      </c>
      <c r="E853" s="7">
        <v>173693392</v>
      </c>
      <c r="F853" s="8">
        <f>AVERAGE(E851:E853)</f>
        <v>175213082.66666666</v>
      </c>
      <c r="G853" s="8">
        <f>STDEV(E851:E853)/F853*100</f>
        <v>2.0879971358670755</v>
      </c>
      <c r="H853" s="8">
        <f>F853-$F$820</f>
        <v>170506531.66666666</v>
      </c>
    </row>
    <row r="854" spans="1:8" ht="12.75">
      <c r="A854" s="13" t="s">
        <v>37</v>
      </c>
      <c r="B854" s="14" t="s">
        <v>33</v>
      </c>
      <c r="C854" s="1">
        <v>40</v>
      </c>
      <c r="D854" s="1"/>
      <c r="E854" s="7">
        <v>215242496</v>
      </c>
    </row>
    <row r="855" spans="1:8" ht="12.75">
      <c r="A855" s="13" t="s">
        <v>37</v>
      </c>
      <c r="B855" s="15" t="s">
        <v>33</v>
      </c>
      <c r="C855" s="1">
        <v>40</v>
      </c>
      <c r="D855" s="1"/>
      <c r="E855" s="7">
        <v>200083584</v>
      </c>
    </row>
    <row r="856" spans="1:8" ht="12.75">
      <c r="A856" s="13" t="s">
        <v>37</v>
      </c>
      <c r="B856" s="15" t="s">
        <v>33</v>
      </c>
      <c r="C856" s="1">
        <v>40</v>
      </c>
      <c r="D856" s="1" t="str">
        <f>CONCATENATE(A856,B856,C856)</f>
        <v>Com ABAP10BP3_240</v>
      </c>
      <c r="E856" s="7">
        <v>220918784</v>
      </c>
      <c r="F856" s="8">
        <f>AVERAGE(E854:E856)</f>
        <v>212081621.33333334</v>
      </c>
      <c r="G856" s="8">
        <f>STDEV(E854:E856)/F856*100</f>
        <v>5.0788209464652327</v>
      </c>
      <c r="H856" s="8">
        <f>F856-$F$820</f>
        <v>207375070.33333334</v>
      </c>
    </row>
    <row r="857" spans="1:8" ht="12.75">
      <c r="A857" s="13" t="s">
        <v>37</v>
      </c>
      <c r="B857" s="15" t="s">
        <v>34</v>
      </c>
      <c r="C857" s="1">
        <v>40</v>
      </c>
      <c r="D857" s="1"/>
      <c r="E857" s="7">
        <v>160498160</v>
      </c>
    </row>
    <row r="858" spans="1:8" ht="12.75">
      <c r="A858" s="13" t="s">
        <v>37</v>
      </c>
      <c r="B858" s="15" t="s">
        <v>34</v>
      </c>
      <c r="C858" s="1">
        <v>40</v>
      </c>
      <c r="D858" s="1"/>
      <c r="E858" s="7">
        <v>161541328</v>
      </c>
    </row>
    <row r="859" spans="1:8" ht="12.75">
      <c r="A859" s="13" t="s">
        <v>37</v>
      </c>
      <c r="B859" s="15" t="s">
        <v>34</v>
      </c>
      <c r="C859" s="1">
        <v>40</v>
      </c>
      <c r="D859" s="1" t="str">
        <f>CONCATENATE(A859,B859,C859)</f>
        <v>Com ABAP10BP3_340</v>
      </c>
      <c r="E859" s="7">
        <v>159157584</v>
      </c>
      <c r="F859" s="8">
        <f>AVERAGE(E857:E859)</f>
        <v>160399024</v>
      </c>
      <c r="G859" s="8">
        <f>STDEV(E857:E859)/F859*100</f>
        <v>0.7449921745467859</v>
      </c>
      <c r="H859" s="8">
        <f>F859-$F$820</f>
        <v>155692473</v>
      </c>
    </row>
    <row r="860" spans="1:8" ht="12.75">
      <c r="A860" s="13" t="s">
        <v>37</v>
      </c>
      <c r="B860" s="15" t="s">
        <v>35</v>
      </c>
      <c r="C860" s="1">
        <v>40</v>
      </c>
      <c r="D860" s="1"/>
      <c r="E860" s="7">
        <v>192676352</v>
      </c>
    </row>
    <row r="861" spans="1:8" ht="12.75">
      <c r="A861" s="13" t="s">
        <v>37</v>
      </c>
      <c r="B861" s="15" t="s">
        <v>35</v>
      </c>
      <c r="C861" s="1">
        <v>40</v>
      </c>
      <c r="D861" s="1"/>
      <c r="E861" s="7">
        <v>181165184</v>
      </c>
    </row>
    <row r="862" spans="1:8" ht="12.75">
      <c r="A862" s="13" t="s">
        <v>37</v>
      </c>
      <c r="B862" s="15" t="s">
        <v>35</v>
      </c>
      <c r="C862" s="1">
        <v>40</v>
      </c>
      <c r="D862" s="1" t="str">
        <f>CONCATENATE(A862,B862,C862)</f>
        <v>Com ABAP10BP3_440</v>
      </c>
      <c r="E862" s="7">
        <v>207305712</v>
      </c>
      <c r="F862" s="8">
        <f>AVERAGE(E860:E862)</f>
        <v>193715749.33333334</v>
      </c>
      <c r="G862" s="8">
        <f>STDEV(E860:E862)/F862*100</f>
        <v>6.7631174520665427</v>
      </c>
      <c r="H862" s="8">
        <f>F862-$F$820</f>
        <v>189009198.33333334</v>
      </c>
    </row>
    <row r="863" spans="1:8" ht="12.75">
      <c r="A863" s="13" t="s">
        <v>37</v>
      </c>
      <c r="B863" s="15" t="s">
        <v>36</v>
      </c>
      <c r="C863" s="1">
        <v>40</v>
      </c>
      <c r="D863" s="1"/>
      <c r="E863" s="7">
        <v>182707920</v>
      </c>
    </row>
    <row r="864" spans="1:8" ht="12.75">
      <c r="A864" s="13" t="s">
        <v>37</v>
      </c>
      <c r="B864" s="15" t="s">
        <v>36</v>
      </c>
      <c r="C864" s="1">
        <v>40</v>
      </c>
      <c r="D864" s="1"/>
      <c r="E864" s="7">
        <v>182500416</v>
      </c>
    </row>
    <row r="865" spans="1:9" ht="12.75">
      <c r="A865" s="13" t="s">
        <v>37</v>
      </c>
      <c r="B865" s="15" t="s">
        <v>36</v>
      </c>
      <c r="C865" s="1">
        <v>40</v>
      </c>
      <c r="D865" s="1" t="str">
        <f>CONCATENATE(A865,B865,C865)</f>
        <v>Com ABAP10BP3_540</v>
      </c>
      <c r="E865" s="7">
        <v>191939296</v>
      </c>
      <c r="F865" s="8">
        <f>AVERAGE(E863:E865)</f>
        <v>185715877.33333334</v>
      </c>
      <c r="G865" s="8">
        <f>STDEV(E863:E865)/F865*100</f>
        <v>2.9026259227997175</v>
      </c>
      <c r="H865" s="8">
        <f>F865-$F$820</f>
        <v>181009326.33333334</v>
      </c>
    </row>
    <row r="866" spans="1:9" ht="12.75">
      <c r="A866" s="11" t="s">
        <v>19</v>
      </c>
      <c r="B866" s="1" t="s">
        <v>20</v>
      </c>
      <c r="C866" s="1">
        <v>45</v>
      </c>
      <c r="D866" s="1"/>
      <c r="E866" s="4">
        <v>6384297</v>
      </c>
    </row>
    <row r="867" spans="1:9" ht="12.75">
      <c r="A867" s="11" t="s">
        <v>19</v>
      </c>
      <c r="B867" s="1" t="s">
        <v>20</v>
      </c>
      <c r="C867" s="1">
        <v>45</v>
      </c>
      <c r="D867" s="1"/>
      <c r="E867" s="4">
        <v>6339748</v>
      </c>
    </row>
    <row r="868" spans="1:9" ht="12.75">
      <c r="A868" s="11" t="s">
        <v>19</v>
      </c>
      <c r="B868" s="1" t="s">
        <v>20</v>
      </c>
      <c r="C868" s="1">
        <v>45</v>
      </c>
      <c r="D868" s="1" t="str">
        <f>CONCATENATE(A868,B868,C868)</f>
        <v>Sem ABAPbranco45</v>
      </c>
      <c r="F868" s="8">
        <f>AVERAGE(E866:E868)</f>
        <v>6362022.5</v>
      </c>
      <c r="G868" s="30">
        <f>STDEV(E866:E868)/F868*100</f>
        <v>0.49513971374793947</v>
      </c>
      <c r="H868" s="1" t="s">
        <v>21</v>
      </c>
      <c r="I868" s="4">
        <v>9352769</v>
      </c>
    </row>
    <row r="869" spans="1:9" ht="12.75">
      <c r="A869" s="11" t="s">
        <v>19</v>
      </c>
      <c r="B869" s="1" t="s">
        <v>22</v>
      </c>
      <c r="C869" s="1">
        <v>45</v>
      </c>
      <c r="D869" s="1"/>
      <c r="E869" s="5">
        <v>131985192</v>
      </c>
    </row>
    <row r="870" spans="1:9" ht="12.75">
      <c r="A870" s="11" t="s">
        <v>19</v>
      </c>
      <c r="B870" s="1" t="s">
        <v>22</v>
      </c>
      <c r="C870" s="1">
        <v>45</v>
      </c>
      <c r="D870" s="1"/>
      <c r="E870" s="5">
        <v>132648272</v>
      </c>
    </row>
    <row r="871" spans="1:9" ht="12.75">
      <c r="A871" s="11" t="s">
        <v>19</v>
      </c>
      <c r="B871" s="1" t="s">
        <v>22</v>
      </c>
      <c r="C871" s="1">
        <v>45</v>
      </c>
      <c r="D871" s="1" t="str">
        <f>CONCATENATE(A871,B871,C871)</f>
        <v>Sem ABAPC145</v>
      </c>
      <c r="E871" s="5">
        <v>118851896</v>
      </c>
      <c r="F871" s="8">
        <f>AVERAGE(E869:E871)</f>
        <v>127828453.33333333</v>
      </c>
      <c r="G871" s="8">
        <f>STDEV(E869:E871)/F871*100</f>
        <v>6.0870588525574814</v>
      </c>
      <c r="H871" s="8">
        <f>F871-$F$868</f>
        <v>121466430.83333333</v>
      </c>
    </row>
    <row r="872" spans="1:9" ht="12.75">
      <c r="A872" s="11" t="s">
        <v>19</v>
      </c>
      <c r="B872" s="1" t="s">
        <v>23</v>
      </c>
      <c r="C872" s="1">
        <v>45</v>
      </c>
      <c r="D872" s="1"/>
      <c r="E872" s="5">
        <v>126820656</v>
      </c>
    </row>
    <row r="873" spans="1:9" ht="12.75">
      <c r="A873" s="11" t="s">
        <v>19</v>
      </c>
      <c r="B873" s="1" t="s">
        <v>23</v>
      </c>
      <c r="C873" s="1">
        <v>45</v>
      </c>
      <c r="D873" s="1"/>
      <c r="E873" s="5">
        <v>123756032</v>
      </c>
    </row>
    <row r="874" spans="1:9" ht="12.75">
      <c r="A874" s="11" t="s">
        <v>19</v>
      </c>
      <c r="B874" s="1" t="s">
        <v>23</v>
      </c>
      <c r="C874" s="1">
        <v>45</v>
      </c>
      <c r="D874" s="1" t="str">
        <f>CONCATENATE(A874,B874,C874)</f>
        <v>Sem ABAPC245</v>
      </c>
      <c r="E874" s="5">
        <v>128760264</v>
      </c>
      <c r="F874" s="8">
        <f>AVERAGE(E872:E874)</f>
        <v>126445650.66666667</v>
      </c>
      <c r="G874" s="8">
        <f>STDEV(E872:E874)/F874*100</f>
        <v>1.9954063020549524</v>
      </c>
      <c r="H874" s="8">
        <f>F874-$F$868</f>
        <v>120083628.16666667</v>
      </c>
    </row>
    <row r="875" spans="1:9" ht="12.75">
      <c r="A875" s="11" t="s">
        <v>19</v>
      </c>
      <c r="B875" s="1" t="s">
        <v>24</v>
      </c>
      <c r="C875" s="1">
        <v>45</v>
      </c>
      <c r="D875" s="1"/>
      <c r="E875" s="5">
        <v>167138592</v>
      </c>
    </row>
    <row r="876" spans="1:9" ht="12.75">
      <c r="A876" s="11" t="s">
        <v>19</v>
      </c>
      <c r="B876" s="1" t="s">
        <v>24</v>
      </c>
      <c r="C876" s="1">
        <v>45</v>
      </c>
      <c r="D876" s="1"/>
      <c r="E876" s="5">
        <v>161603472</v>
      </c>
    </row>
    <row r="877" spans="1:9" ht="12.75">
      <c r="A877" s="11" t="s">
        <v>19</v>
      </c>
      <c r="B877" s="1" t="s">
        <v>24</v>
      </c>
      <c r="C877" s="1">
        <v>45</v>
      </c>
      <c r="D877" s="1" t="str">
        <f>CONCATENATE(A877,B877,C877)</f>
        <v>Sem ABAPC345</v>
      </c>
      <c r="E877" s="5">
        <v>163456464</v>
      </c>
      <c r="F877" s="8">
        <f>AVERAGE(E875:E877)</f>
        <v>164066176</v>
      </c>
      <c r="G877" s="8">
        <f>STDEV(E875:E877)/F877*100</f>
        <v>1.7172833516144108</v>
      </c>
      <c r="H877" s="8">
        <f>F877-$F$868</f>
        <v>157704153.5</v>
      </c>
    </row>
    <row r="878" spans="1:9" ht="12.75">
      <c r="A878" s="11" t="s">
        <v>19</v>
      </c>
      <c r="B878" s="1" t="s">
        <v>25</v>
      </c>
      <c r="C878" s="1">
        <v>45</v>
      </c>
      <c r="D878" s="1"/>
      <c r="E878" s="5">
        <v>105577480</v>
      </c>
    </row>
    <row r="879" spans="1:9" ht="12.75">
      <c r="A879" s="11" t="s">
        <v>19</v>
      </c>
      <c r="B879" s="1" t="s">
        <v>25</v>
      </c>
      <c r="C879" s="1">
        <v>45</v>
      </c>
      <c r="D879" s="1"/>
      <c r="E879" s="5">
        <v>97065312</v>
      </c>
    </row>
    <row r="880" spans="1:9" ht="12.75">
      <c r="A880" s="11" t="s">
        <v>19</v>
      </c>
      <c r="B880" s="1" t="s">
        <v>25</v>
      </c>
      <c r="C880" s="1">
        <v>45</v>
      </c>
      <c r="D880" s="1" t="str">
        <f>CONCATENATE(A880,B880,C880)</f>
        <v>Sem ABAPC445</v>
      </c>
      <c r="E880" s="5">
        <v>105536472</v>
      </c>
      <c r="F880" s="8">
        <f>AVERAGE(E878:E880)</f>
        <v>102726421.33333333</v>
      </c>
      <c r="G880" s="8">
        <f>STDEV(E878:E880)/F880*100</f>
        <v>4.7725865541896075</v>
      </c>
      <c r="H880" s="8">
        <f>F880-$F$868</f>
        <v>96364398.833333328</v>
      </c>
    </row>
    <row r="881" spans="1:8" ht="12.75">
      <c r="A881" s="11" t="s">
        <v>19</v>
      </c>
      <c r="B881" s="1" t="s">
        <v>26</v>
      </c>
      <c r="C881" s="1">
        <v>45</v>
      </c>
      <c r="D881" s="1"/>
      <c r="E881" s="5">
        <v>172456576</v>
      </c>
    </row>
    <row r="882" spans="1:8" ht="12.75">
      <c r="A882" s="11" t="s">
        <v>19</v>
      </c>
      <c r="B882" s="1" t="s">
        <v>26</v>
      </c>
      <c r="C882" s="1">
        <v>45</v>
      </c>
      <c r="D882" s="1"/>
      <c r="E882" s="5">
        <v>179023648</v>
      </c>
    </row>
    <row r="883" spans="1:8" ht="12.75">
      <c r="A883" s="11" t="s">
        <v>19</v>
      </c>
      <c r="B883" s="1" t="s">
        <v>26</v>
      </c>
      <c r="C883" s="1">
        <v>45</v>
      </c>
      <c r="D883" s="1" t="str">
        <f>CONCATENATE(A883,B883,C883)</f>
        <v>Sem ABAPC545</v>
      </c>
      <c r="E883" s="5">
        <v>175234544</v>
      </c>
      <c r="F883" s="8">
        <f>AVERAGE(E881:E883)</f>
        <v>175571589.33333334</v>
      </c>
      <c r="G883" s="8">
        <f>STDEV(E881:E883)/F883*100</f>
        <v>1.8775727043506705</v>
      </c>
      <c r="H883" s="8">
        <f>F883-$F$868</f>
        <v>169209566.83333334</v>
      </c>
    </row>
    <row r="884" spans="1:8" ht="12.75">
      <c r="A884" s="11" t="s">
        <v>19</v>
      </c>
      <c r="B884" s="1" t="s">
        <v>27</v>
      </c>
      <c r="C884" s="1">
        <v>45</v>
      </c>
      <c r="D884" s="1"/>
      <c r="E884" s="6">
        <v>110721760</v>
      </c>
    </row>
    <row r="885" spans="1:8" ht="12.75">
      <c r="A885" s="11" t="s">
        <v>19</v>
      </c>
      <c r="B885" s="1" t="s">
        <v>27</v>
      </c>
      <c r="C885" s="1">
        <v>45</v>
      </c>
      <c r="D885" s="1"/>
      <c r="E885" s="6">
        <v>131583664</v>
      </c>
    </row>
    <row r="886" spans="1:8" ht="12.75">
      <c r="A886" s="11" t="s">
        <v>19</v>
      </c>
      <c r="B886" s="1" t="s">
        <v>27</v>
      </c>
      <c r="C886" s="1">
        <v>45</v>
      </c>
      <c r="D886" s="1" t="str">
        <f>CONCATENATE(A886,B886,C886)</f>
        <v>Sem ABAP1BP3_145</v>
      </c>
      <c r="E886" s="6">
        <v>120129168</v>
      </c>
      <c r="F886" s="8">
        <f>AVERAGE(E884:E886)</f>
        <v>120811530.66666667</v>
      </c>
      <c r="G886" s="8">
        <f>STDEV(E884:E886)/F886*100</f>
        <v>8.6479145271918973</v>
      </c>
      <c r="H886" s="8">
        <f>F886-$F$868</f>
        <v>114449508.16666667</v>
      </c>
    </row>
    <row r="887" spans="1:8" ht="12.75">
      <c r="A887" s="11" t="s">
        <v>19</v>
      </c>
      <c r="B887" s="1" t="s">
        <v>28</v>
      </c>
      <c r="C887" s="1">
        <v>45</v>
      </c>
      <c r="D887" s="1"/>
      <c r="E887" s="6">
        <v>135369376</v>
      </c>
    </row>
    <row r="888" spans="1:8" ht="12.75">
      <c r="A888" s="11" t="s">
        <v>19</v>
      </c>
      <c r="B888" s="1" t="s">
        <v>28</v>
      </c>
      <c r="C888" s="1">
        <v>45</v>
      </c>
      <c r="D888" s="1"/>
      <c r="E888" s="6">
        <v>139868272</v>
      </c>
    </row>
    <row r="889" spans="1:8" ht="12.75">
      <c r="A889" s="11" t="s">
        <v>19</v>
      </c>
      <c r="B889" s="1" t="s">
        <v>28</v>
      </c>
      <c r="C889" s="1">
        <v>45</v>
      </c>
      <c r="D889" s="1" t="str">
        <f>CONCATENATE(A889,B889,C889)</f>
        <v>Sem ABAP1BP3_245</v>
      </c>
      <c r="E889" s="6">
        <v>141500128</v>
      </c>
      <c r="F889" s="8">
        <f>AVERAGE(E887:E889)</f>
        <v>138912592</v>
      </c>
      <c r="G889" s="8">
        <f>STDEV(E887:E889)/F889*100</f>
        <v>2.2857117578876096</v>
      </c>
      <c r="H889" s="8">
        <f>F889-$F$868</f>
        <v>132550569.5</v>
      </c>
    </row>
    <row r="890" spans="1:8" ht="12.75">
      <c r="A890" s="11" t="s">
        <v>19</v>
      </c>
      <c r="B890" s="1" t="s">
        <v>29</v>
      </c>
      <c r="C890" s="1">
        <v>45</v>
      </c>
      <c r="D890" s="1"/>
      <c r="E890" s="6">
        <v>130264024</v>
      </c>
    </row>
    <row r="891" spans="1:8" ht="12.75">
      <c r="A891" s="11" t="s">
        <v>19</v>
      </c>
      <c r="B891" s="1" t="s">
        <v>29</v>
      </c>
      <c r="C891" s="1">
        <v>45</v>
      </c>
      <c r="D891" s="1"/>
      <c r="E891" s="6">
        <v>131303272</v>
      </c>
    </row>
    <row r="892" spans="1:8" ht="12.75">
      <c r="A892" s="11" t="s">
        <v>19</v>
      </c>
      <c r="B892" s="1" t="s">
        <v>29</v>
      </c>
      <c r="C892" s="1">
        <v>45</v>
      </c>
      <c r="D892" s="1" t="str">
        <f>CONCATENATE(A892,B892,C892)</f>
        <v>Sem ABAP1BP3_345</v>
      </c>
      <c r="E892" s="6">
        <v>128098440</v>
      </c>
      <c r="F892" s="8">
        <f>AVERAGE(E890:E892)</f>
        <v>129888578.66666667</v>
      </c>
      <c r="G892" s="8">
        <f>STDEV(E890:E892)/F892*100</f>
        <v>1.2588256725308289</v>
      </c>
      <c r="H892" s="8">
        <f>F892-$F$868</f>
        <v>123526556.16666667</v>
      </c>
    </row>
    <row r="893" spans="1:8" ht="12.75">
      <c r="A893" s="11" t="s">
        <v>19</v>
      </c>
      <c r="B893" s="1" t="s">
        <v>30</v>
      </c>
      <c r="C893" s="1">
        <v>45</v>
      </c>
      <c r="D893" s="1"/>
      <c r="E893" s="6">
        <v>138006032</v>
      </c>
    </row>
    <row r="894" spans="1:8" ht="12.75">
      <c r="A894" s="11" t="s">
        <v>19</v>
      </c>
      <c r="B894" s="1" t="s">
        <v>30</v>
      </c>
      <c r="C894" s="1">
        <v>45</v>
      </c>
      <c r="D894" s="1"/>
      <c r="E894" s="6">
        <v>150117248</v>
      </c>
    </row>
    <row r="895" spans="1:8" ht="12.75">
      <c r="A895" s="11" t="s">
        <v>19</v>
      </c>
      <c r="B895" s="1" t="s">
        <v>30</v>
      </c>
      <c r="C895" s="1">
        <v>45</v>
      </c>
      <c r="D895" s="1" t="str">
        <f>CONCATENATE(A895,B895,C895)</f>
        <v>Sem ABAP1BP3_445</v>
      </c>
      <c r="E895" s="6">
        <v>137777008</v>
      </c>
      <c r="F895" s="8">
        <f>AVERAGE(E893:E895)</f>
        <v>141966762.66666666</v>
      </c>
      <c r="G895" s="8">
        <f>STDEV(E893:E895)/F895*100</f>
        <v>4.9726119230083308</v>
      </c>
      <c r="H895" s="8">
        <f>F895-$F$868</f>
        <v>135604740.16666666</v>
      </c>
    </row>
    <row r="896" spans="1:8" ht="12.75">
      <c r="A896" s="11" t="s">
        <v>19</v>
      </c>
      <c r="B896" s="1" t="s">
        <v>31</v>
      </c>
      <c r="C896" s="1">
        <v>45</v>
      </c>
      <c r="D896" s="1"/>
      <c r="E896" s="6">
        <v>144895984</v>
      </c>
    </row>
    <row r="897" spans="1:9" ht="12.75">
      <c r="A897" s="11" t="s">
        <v>19</v>
      </c>
      <c r="B897" s="1" t="s">
        <v>31</v>
      </c>
      <c r="C897" s="1">
        <v>45</v>
      </c>
      <c r="D897" s="1"/>
      <c r="E897" s="6">
        <v>148545536</v>
      </c>
    </row>
    <row r="898" spans="1:9" ht="12.75">
      <c r="A898" s="11" t="s">
        <v>19</v>
      </c>
      <c r="B898" s="1" t="s">
        <v>31</v>
      </c>
      <c r="C898" s="1">
        <v>45</v>
      </c>
      <c r="D898" s="1" t="str">
        <f>CONCATENATE(A898,B898,C898)</f>
        <v>Sem ABAP1BP3_545</v>
      </c>
      <c r="E898" s="6">
        <v>141185968</v>
      </c>
      <c r="F898" s="8">
        <f>AVERAGE(E896:E898)</f>
        <v>144875829.33333334</v>
      </c>
      <c r="G898" s="8">
        <f>STDEV(E896:E898)/F898*100</f>
        <v>2.5399857332118128</v>
      </c>
      <c r="H898" s="8">
        <f>F898-$F$868</f>
        <v>138513806.83333334</v>
      </c>
    </row>
    <row r="899" spans="1:9" ht="12.75">
      <c r="A899" s="11" t="s">
        <v>19</v>
      </c>
      <c r="B899" s="1" t="s">
        <v>32</v>
      </c>
      <c r="C899" s="1">
        <v>45</v>
      </c>
      <c r="D899" s="1"/>
      <c r="E899" s="7">
        <v>127556744</v>
      </c>
    </row>
    <row r="900" spans="1:9" ht="12.75">
      <c r="A900" s="11" t="s">
        <v>19</v>
      </c>
      <c r="B900" s="1" t="s">
        <v>32</v>
      </c>
      <c r="C900" s="1">
        <v>45</v>
      </c>
      <c r="D900" s="1"/>
      <c r="E900" s="7">
        <v>141220528</v>
      </c>
    </row>
    <row r="901" spans="1:9" ht="12.75">
      <c r="A901" s="11" t="s">
        <v>19</v>
      </c>
      <c r="B901" s="1" t="s">
        <v>32</v>
      </c>
      <c r="C901" s="1">
        <v>45</v>
      </c>
      <c r="D901" s="1" t="str">
        <f>CONCATENATE(A901,B901,C901)</f>
        <v>Sem ABAP10BP3_145</v>
      </c>
      <c r="E901" s="7">
        <v>135367168</v>
      </c>
      <c r="F901" s="8">
        <f>AVERAGE(E899:E901)</f>
        <v>134714813.33333334</v>
      </c>
      <c r="G901" s="8">
        <f>STDEV(E899:E901)/F901*100</f>
        <v>5.0886841799296469</v>
      </c>
      <c r="H901" s="8">
        <f>F901-$F$868</f>
        <v>128352790.83333334</v>
      </c>
    </row>
    <row r="902" spans="1:9" ht="12.75">
      <c r="A902" s="11" t="s">
        <v>19</v>
      </c>
      <c r="B902" s="1" t="s">
        <v>33</v>
      </c>
      <c r="C902" s="1">
        <v>45</v>
      </c>
      <c r="D902" s="1"/>
      <c r="E902" s="7">
        <v>173185760</v>
      </c>
    </row>
    <row r="903" spans="1:9" ht="12.75">
      <c r="A903" s="11" t="s">
        <v>19</v>
      </c>
      <c r="B903" s="12" t="s">
        <v>33</v>
      </c>
      <c r="C903" s="1">
        <v>45</v>
      </c>
      <c r="D903" s="1"/>
      <c r="E903" s="7">
        <v>164704496</v>
      </c>
    </row>
    <row r="904" spans="1:9" ht="12.75">
      <c r="A904" s="11" t="s">
        <v>19</v>
      </c>
      <c r="B904" s="12" t="s">
        <v>33</v>
      </c>
      <c r="C904" s="1">
        <v>45</v>
      </c>
      <c r="D904" s="1" t="str">
        <f>CONCATENATE(A904,B904,C904)</f>
        <v>Sem ABAP10BP3_245</v>
      </c>
      <c r="E904" s="7">
        <v>175351184</v>
      </c>
      <c r="F904" s="8">
        <f>AVERAGE(E902:E904)</f>
        <v>171080480</v>
      </c>
      <c r="G904" s="8">
        <f>STDEV(E902:E904)/F904*100</f>
        <v>3.2890441371214019</v>
      </c>
      <c r="H904" s="8">
        <f>F904-$F$868</f>
        <v>164718457.5</v>
      </c>
    </row>
    <row r="905" spans="1:9" ht="12.75">
      <c r="A905" s="11" t="s">
        <v>19</v>
      </c>
      <c r="B905" s="12" t="s">
        <v>34</v>
      </c>
      <c r="C905" s="1">
        <v>45</v>
      </c>
      <c r="D905" s="1"/>
      <c r="E905" s="7">
        <v>103530080</v>
      </c>
    </row>
    <row r="906" spans="1:9" ht="12.75">
      <c r="A906" s="11" t="s">
        <v>19</v>
      </c>
      <c r="B906" s="12" t="s">
        <v>34</v>
      </c>
      <c r="C906" s="1">
        <v>45</v>
      </c>
      <c r="D906" s="1"/>
      <c r="I906" s="7">
        <v>132373152</v>
      </c>
    </row>
    <row r="907" spans="1:9" ht="12.75">
      <c r="A907" s="11" t="s">
        <v>19</v>
      </c>
      <c r="B907" s="12" t="s">
        <v>34</v>
      </c>
      <c r="C907" s="1">
        <v>45</v>
      </c>
      <c r="D907" s="1" t="str">
        <f>CONCATENATE(A907,B907,C907)</f>
        <v>Sem ABAP10BP3_345</v>
      </c>
      <c r="E907" s="7">
        <v>118921912</v>
      </c>
      <c r="F907" s="8">
        <f>AVERAGE(E905:E907)</f>
        <v>111225996</v>
      </c>
      <c r="G907" s="30">
        <f>STDEV(E905:E907)/F907*100</f>
        <v>9.7851843754980621</v>
      </c>
      <c r="H907" s="8">
        <f>F907-$F$868</f>
        <v>104863973.5</v>
      </c>
    </row>
    <row r="908" spans="1:9" ht="12.75">
      <c r="A908" s="11" t="s">
        <v>19</v>
      </c>
      <c r="B908" s="12" t="s">
        <v>35</v>
      </c>
      <c r="C908" s="1">
        <v>45</v>
      </c>
      <c r="D908" s="1"/>
      <c r="E908" s="7">
        <v>169526720</v>
      </c>
    </row>
    <row r="909" spans="1:9" ht="12.75">
      <c r="A909" s="11" t="s">
        <v>19</v>
      </c>
      <c r="B909" s="12" t="s">
        <v>35</v>
      </c>
      <c r="C909" s="1">
        <v>45</v>
      </c>
      <c r="D909" s="1"/>
      <c r="E909" s="7">
        <v>173654704</v>
      </c>
    </row>
    <row r="910" spans="1:9" ht="12.75">
      <c r="A910" s="11" t="s">
        <v>19</v>
      </c>
      <c r="B910" s="12" t="s">
        <v>35</v>
      </c>
      <c r="C910" s="1">
        <v>45</v>
      </c>
      <c r="D910" s="1" t="str">
        <f>CONCATENATE(A910,B910,C910)</f>
        <v>Sem ABAP10BP3_445</v>
      </c>
      <c r="E910" s="7">
        <v>171152976</v>
      </c>
      <c r="F910" s="8">
        <f>AVERAGE(E908:E910)</f>
        <v>171444800</v>
      </c>
      <c r="G910" s="8">
        <f>STDEV(E908:E910)/F910*100</f>
        <v>1.2128726597216779</v>
      </c>
      <c r="H910" s="8">
        <f>F910-$F$868</f>
        <v>165082777.5</v>
      </c>
    </row>
    <row r="911" spans="1:9" ht="12.75">
      <c r="A911" s="11" t="s">
        <v>19</v>
      </c>
      <c r="B911" s="12" t="s">
        <v>36</v>
      </c>
      <c r="C911" s="1">
        <v>45</v>
      </c>
      <c r="D911" s="1"/>
      <c r="E911" s="7">
        <v>140993312</v>
      </c>
    </row>
    <row r="912" spans="1:9" ht="12.75">
      <c r="A912" s="11" t="s">
        <v>19</v>
      </c>
      <c r="B912" s="12" t="s">
        <v>36</v>
      </c>
      <c r="C912" s="1">
        <v>45</v>
      </c>
      <c r="D912" s="1"/>
      <c r="E912" s="7">
        <v>151034240</v>
      </c>
    </row>
    <row r="913" spans="1:8" ht="12.75">
      <c r="A913" s="11" t="s">
        <v>19</v>
      </c>
      <c r="B913" s="12" t="s">
        <v>36</v>
      </c>
      <c r="C913" s="1">
        <v>45</v>
      </c>
      <c r="D913" s="1" t="str">
        <f>CONCATENATE(A913,B913,C913)</f>
        <v>Sem ABAP10BP3_545</v>
      </c>
      <c r="E913" s="7">
        <v>149285408</v>
      </c>
      <c r="F913" s="8">
        <f>AVERAGE(E911:E913)</f>
        <v>147104320</v>
      </c>
      <c r="G913" s="8">
        <f>STDEV(E911:E913)/F913*100</f>
        <v>3.6464185976302721</v>
      </c>
      <c r="H913" s="8">
        <f>F913-$F$868</f>
        <v>140742297.5</v>
      </c>
    </row>
    <row r="914" spans="1:8" ht="12.75">
      <c r="A914" s="13" t="s">
        <v>37</v>
      </c>
      <c r="B914" s="14" t="s">
        <v>20</v>
      </c>
      <c r="C914" s="1">
        <v>45</v>
      </c>
      <c r="D914" s="1"/>
      <c r="E914" s="4">
        <v>4503683</v>
      </c>
    </row>
    <row r="915" spans="1:8" ht="12.75">
      <c r="A915" s="13" t="s">
        <v>37</v>
      </c>
      <c r="B915" s="14" t="s">
        <v>20</v>
      </c>
      <c r="C915" s="1">
        <v>45</v>
      </c>
      <c r="D915" s="1"/>
      <c r="E915" s="4">
        <v>5056548</v>
      </c>
    </row>
    <row r="916" spans="1:8" ht="12.75">
      <c r="A916" s="13" t="s">
        <v>37</v>
      </c>
      <c r="B916" s="14" t="s">
        <v>20</v>
      </c>
      <c r="C916" s="1">
        <v>45</v>
      </c>
      <c r="D916" s="1" t="str">
        <f>CONCATENATE(A916,B916,C916)</f>
        <v>Com ABAPbranco45</v>
      </c>
      <c r="E916" s="4">
        <v>4950784</v>
      </c>
      <c r="F916" s="8">
        <f>AVERAGE(E914:E916)</f>
        <v>4837005</v>
      </c>
      <c r="G916" s="8">
        <f>STDEV(E914:E916)/F916*100</f>
        <v>6.0671676436191246</v>
      </c>
      <c r="H916" s="1" t="s">
        <v>21</v>
      </c>
    </row>
    <row r="917" spans="1:8" ht="12.75">
      <c r="A917" s="13" t="s">
        <v>37</v>
      </c>
      <c r="B917" s="14" t="s">
        <v>22</v>
      </c>
      <c r="C917" s="1">
        <v>45</v>
      </c>
      <c r="D917" s="1"/>
      <c r="E917" s="5">
        <v>171172960</v>
      </c>
    </row>
    <row r="918" spans="1:8" ht="12.75">
      <c r="A918" s="13" t="s">
        <v>37</v>
      </c>
      <c r="B918" s="14" t="s">
        <v>22</v>
      </c>
      <c r="C918" s="1">
        <v>45</v>
      </c>
      <c r="D918" s="1"/>
      <c r="E918" s="5">
        <v>174433424</v>
      </c>
    </row>
    <row r="919" spans="1:8" ht="12.75">
      <c r="A919" s="13" t="s">
        <v>37</v>
      </c>
      <c r="B919" s="14" t="s">
        <v>22</v>
      </c>
      <c r="C919" s="1">
        <v>45</v>
      </c>
      <c r="D919" s="1" t="str">
        <f>CONCATENATE(A919,B919,C919)</f>
        <v>Com ABAPC145</v>
      </c>
      <c r="E919" s="5">
        <v>183763616</v>
      </c>
      <c r="F919" s="8">
        <f>AVERAGE(E917:E919)</f>
        <v>176456666.66666666</v>
      </c>
      <c r="G919" s="8">
        <f>STDEV(E917:E919)/F919*100</f>
        <v>3.7032447464133629</v>
      </c>
      <c r="H919" s="8">
        <f>F919-$F$916</f>
        <v>171619661.66666666</v>
      </c>
    </row>
    <row r="920" spans="1:8" ht="12.75">
      <c r="A920" s="13" t="s">
        <v>37</v>
      </c>
      <c r="B920" s="14" t="s">
        <v>23</v>
      </c>
      <c r="C920" s="1">
        <v>45</v>
      </c>
      <c r="D920" s="1"/>
      <c r="E920" s="5">
        <v>171823632</v>
      </c>
    </row>
    <row r="921" spans="1:8" ht="12.75">
      <c r="A921" s="13" t="s">
        <v>37</v>
      </c>
      <c r="B921" s="14" t="s">
        <v>23</v>
      </c>
      <c r="C921" s="1">
        <v>45</v>
      </c>
      <c r="D921" s="1"/>
      <c r="E921" s="5">
        <v>172512144</v>
      </c>
    </row>
    <row r="922" spans="1:8" ht="12.75">
      <c r="A922" s="13" t="s">
        <v>37</v>
      </c>
      <c r="B922" s="14" t="s">
        <v>23</v>
      </c>
      <c r="C922" s="1">
        <v>45</v>
      </c>
      <c r="D922" s="1" t="str">
        <f>CONCATENATE(A922,B922,C922)</f>
        <v>Com ABAPC245</v>
      </c>
      <c r="E922" s="5">
        <v>184014208</v>
      </c>
      <c r="F922" s="8">
        <f>AVERAGE(E920:E922)</f>
        <v>176116661.33333334</v>
      </c>
      <c r="G922" s="8">
        <f>STDEV(E920:E922)/F922*100</f>
        <v>3.8884080269861636</v>
      </c>
      <c r="H922" s="8">
        <f>F922-$F$916</f>
        <v>171279656.33333334</v>
      </c>
    </row>
    <row r="923" spans="1:8" ht="12.75">
      <c r="A923" s="13" t="s">
        <v>37</v>
      </c>
      <c r="B923" s="14" t="s">
        <v>24</v>
      </c>
      <c r="C923" s="1">
        <v>45</v>
      </c>
      <c r="D923" s="1"/>
      <c r="E923" s="5">
        <v>226253216</v>
      </c>
    </row>
    <row r="924" spans="1:8" ht="12.75">
      <c r="A924" s="13" t="s">
        <v>37</v>
      </c>
      <c r="B924" s="14" t="s">
        <v>24</v>
      </c>
      <c r="C924" s="1">
        <v>45</v>
      </c>
      <c r="D924" s="1"/>
      <c r="E924" s="5">
        <v>225695136</v>
      </c>
    </row>
    <row r="925" spans="1:8" ht="12.75">
      <c r="A925" s="13" t="s">
        <v>37</v>
      </c>
      <c r="B925" s="14" t="s">
        <v>24</v>
      </c>
      <c r="C925" s="1">
        <v>45</v>
      </c>
      <c r="D925" s="1" t="str">
        <f>CONCATENATE(A925,B925,C925)</f>
        <v>Com ABAPC345</v>
      </c>
      <c r="E925" s="5">
        <v>238459568</v>
      </c>
      <c r="F925" s="8">
        <f>AVERAGE(E923:E925)</f>
        <v>230135973.33333334</v>
      </c>
      <c r="G925" s="8">
        <f>STDEV(E923:E925)/F925*100</f>
        <v>3.1346004480346941</v>
      </c>
      <c r="H925" s="8">
        <f>F925-$F$916</f>
        <v>225298968.33333334</v>
      </c>
    </row>
    <row r="926" spans="1:8" ht="12.75">
      <c r="A926" s="13" t="s">
        <v>37</v>
      </c>
      <c r="B926" s="14" t="s">
        <v>25</v>
      </c>
      <c r="C926" s="1">
        <v>45</v>
      </c>
      <c r="D926" s="1"/>
      <c r="E926" s="5">
        <v>177498000</v>
      </c>
    </row>
    <row r="927" spans="1:8" ht="12.75">
      <c r="A927" s="13" t="s">
        <v>37</v>
      </c>
      <c r="B927" s="14" t="s">
        <v>25</v>
      </c>
      <c r="C927" s="1">
        <v>45</v>
      </c>
      <c r="D927" s="1"/>
      <c r="E927" s="5">
        <v>157091248</v>
      </c>
    </row>
    <row r="928" spans="1:8" ht="12.75">
      <c r="A928" s="13" t="s">
        <v>37</v>
      </c>
      <c r="B928" s="14" t="s">
        <v>25</v>
      </c>
      <c r="C928" s="1">
        <v>45</v>
      </c>
      <c r="D928" s="1" t="str">
        <f>CONCATENATE(A928,B928,C928)</f>
        <v>Com ABAPC445</v>
      </c>
      <c r="E928" s="5">
        <v>157257248</v>
      </c>
      <c r="F928" s="8">
        <f>AVERAGE(E926:E928)</f>
        <v>163948832</v>
      </c>
      <c r="G928" s="8">
        <f>STDEV(E926:E928)/F928*100</f>
        <v>7.1572435691658232</v>
      </c>
      <c r="H928" s="8">
        <f>F928-$F$916</f>
        <v>159111827</v>
      </c>
    </row>
    <row r="929" spans="1:9" ht="12.75">
      <c r="A929" s="13" t="s">
        <v>37</v>
      </c>
      <c r="B929" s="14" t="s">
        <v>26</v>
      </c>
      <c r="C929" s="1">
        <v>45</v>
      </c>
      <c r="D929" s="1"/>
      <c r="E929" s="5">
        <v>178149552</v>
      </c>
    </row>
    <row r="930" spans="1:9" ht="12.75">
      <c r="A930" s="13" t="s">
        <v>37</v>
      </c>
      <c r="B930" s="14" t="s">
        <v>26</v>
      </c>
      <c r="C930" s="1">
        <v>45</v>
      </c>
      <c r="D930" s="1"/>
      <c r="E930" s="5">
        <v>184743264</v>
      </c>
    </row>
    <row r="931" spans="1:9" ht="12.75">
      <c r="A931" s="13" t="s">
        <v>37</v>
      </c>
      <c r="B931" s="14" t="s">
        <v>26</v>
      </c>
      <c r="C931" s="1">
        <v>45</v>
      </c>
      <c r="D931" s="1" t="str">
        <f>CONCATENATE(A931,B931,C931)</f>
        <v>Com ABAPC545</v>
      </c>
      <c r="F931" s="8">
        <f>AVERAGE(E929:E931)</f>
        <v>181446408</v>
      </c>
      <c r="G931" s="30">
        <f>STDEV(E929:E931)/F931*100</f>
        <v>2.5696063756694003</v>
      </c>
      <c r="H931" s="8">
        <f>F931-$F$916</f>
        <v>176609403</v>
      </c>
      <c r="I931" s="5">
        <v>218442832</v>
      </c>
    </row>
    <row r="932" spans="1:9" ht="12.75">
      <c r="A932" s="13" t="s">
        <v>37</v>
      </c>
      <c r="B932" s="14" t="s">
        <v>27</v>
      </c>
      <c r="C932" s="1">
        <v>45</v>
      </c>
      <c r="D932" s="1"/>
      <c r="E932" s="6">
        <v>165116688</v>
      </c>
    </row>
    <row r="933" spans="1:9" ht="12.75">
      <c r="A933" s="13" t="s">
        <v>37</v>
      </c>
      <c r="B933" s="14" t="s">
        <v>27</v>
      </c>
      <c r="C933" s="1">
        <v>45</v>
      </c>
      <c r="D933" s="1"/>
      <c r="I933" s="6">
        <v>224648192</v>
      </c>
    </row>
    <row r="934" spans="1:9" ht="12.75">
      <c r="A934" s="13" t="s">
        <v>37</v>
      </c>
      <c r="B934" s="14" t="s">
        <v>27</v>
      </c>
      <c r="C934" s="1">
        <v>45</v>
      </c>
      <c r="D934" s="1" t="str">
        <f>CONCATENATE(A934,B934,C934)</f>
        <v>Com ABAP1BP3_145</v>
      </c>
      <c r="E934" s="6">
        <v>167719344</v>
      </c>
      <c r="F934" s="8">
        <f>AVERAGE(E932:E934)</f>
        <v>166418016</v>
      </c>
      <c r="G934" s="30">
        <f>STDEV(E932:E934)/F934*100</f>
        <v>1.1058632658472838</v>
      </c>
      <c r="H934" s="8">
        <f>F934-$F$916</f>
        <v>161581011</v>
      </c>
    </row>
    <row r="935" spans="1:9" ht="12.75">
      <c r="A935" s="13" t="s">
        <v>37</v>
      </c>
      <c r="B935" s="14" t="s">
        <v>28</v>
      </c>
      <c r="C935" s="1">
        <v>45</v>
      </c>
      <c r="D935" s="1"/>
      <c r="E935" s="6">
        <v>183061104</v>
      </c>
    </row>
    <row r="936" spans="1:9" ht="12.75">
      <c r="A936" s="13" t="s">
        <v>37</v>
      </c>
      <c r="B936" s="14" t="s">
        <v>28</v>
      </c>
      <c r="C936" s="1">
        <v>45</v>
      </c>
      <c r="D936" s="1"/>
      <c r="E936" s="6">
        <v>189636384</v>
      </c>
    </row>
    <row r="937" spans="1:9" ht="12.75">
      <c r="A937" s="13" t="s">
        <v>37</v>
      </c>
      <c r="B937" s="14" t="s">
        <v>28</v>
      </c>
      <c r="C937" s="1">
        <v>45</v>
      </c>
      <c r="D937" s="1" t="str">
        <f>CONCATENATE(A937,B937,C937)</f>
        <v>Com ABAP1BP3_245</v>
      </c>
      <c r="E937" s="6">
        <v>198593088</v>
      </c>
      <c r="F937" s="8">
        <f>AVERAGE(E935:E937)</f>
        <v>190430192</v>
      </c>
      <c r="G937" s="8">
        <f>STDEV(E935:E937)/F937*100</f>
        <v>4.0940777156386003</v>
      </c>
      <c r="H937" s="8">
        <f>F937-$F$916</f>
        <v>185593187</v>
      </c>
    </row>
    <row r="938" spans="1:9" ht="12.75">
      <c r="A938" s="13" t="s">
        <v>37</v>
      </c>
      <c r="B938" s="14" t="s">
        <v>29</v>
      </c>
      <c r="C938" s="1">
        <v>45</v>
      </c>
      <c r="D938" s="1"/>
      <c r="E938" s="6">
        <v>184323568</v>
      </c>
    </row>
    <row r="939" spans="1:9" ht="12.75">
      <c r="A939" s="13" t="s">
        <v>37</v>
      </c>
      <c r="B939" s="14" t="s">
        <v>29</v>
      </c>
      <c r="C939" s="1">
        <v>45</v>
      </c>
      <c r="D939" s="1"/>
      <c r="E939" s="6">
        <v>189138320</v>
      </c>
    </row>
    <row r="940" spans="1:9" ht="12.75">
      <c r="A940" s="13" t="s">
        <v>37</v>
      </c>
      <c r="B940" s="14" t="s">
        <v>29</v>
      </c>
      <c r="C940" s="1">
        <v>45</v>
      </c>
      <c r="D940" s="1" t="str">
        <f>CONCATENATE(A940,B940,C940)</f>
        <v>Com ABAP1BP3_345</v>
      </c>
      <c r="E940" s="6">
        <v>179209264</v>
      </c>
      <c r="F940" s="8">
        <f>AVERAGE(E938:E940)</f>
        <v>184223717.33333334</v>
      </c>
      <c r="G940" s="8">
        <f>STDEV(E938:E940)/F940*100</f>
        <v>2.6952452807147007</v>
      </c>
      <c r="H940" s="8">
        <f>F940-$F$916</f>
        <v>179386712.33333334</v>
      </c>
    </row>
    <row r="941" spans="1:9" ht="12.75">
      <c r="A941" s="13" t="s">
        <v>37</v>
      </c>
      <c r="B941" s="14" t="s">
        <v>30</v>
      </c>
      <c r="C941" s="1">
        <v>45</v>
      </c>
      <c r="D941" s="1"/>
      <c r="E941" s="6">
        <v>185941984</v>
      </c>
    </row>
    <row r="942" spans="1:9" ht="12.75">
      <c r="A942" s="13" t="s">
        <v>37</v>
      </c>
      <c r="B942" s="14" t="s">
        <v>30</v>
      </c>
      <c r="C942" s="1">
        <v>45</v>
      </c>
      <c r="D942" s="1"/>
      <c r="E942" s="6">
        <v>177276224</v>
      </c>
    </row>
    <row r="943" spans="1:9" ht="12.75">
      <c r="A943" s="13" t="s">
        <v>37</v>
      </c>
      <c r="B943" s="14" t="s">
        <v>30</v>
      </c>
      <c r="C943" s="1">
        <v>45</v>
      </c>
      <c r="D943" s="1" t="str">
        <f>CONCATENATE(A943,B943,C943)</f>
        <v>Com ABAP1BP3_445</v>
      </c>
      <c r="F943" s="8">
        <f>AVERAGE(E941:E943)</f>
        <v>181609104</v>
      </c>
      <c r="G943" s="30">
        <f>STDEV(E941:E943)/F943*100</f>
        <v>3.3740696502390852</v>
      </c>
      <c r="H943" s="8">
        <f>F943-$F$916</f>
        <v>176772099</v>
      </c>
      <c r="I943" s="6">
        <v>147129536</v>
      </c>
    </row>
    <row r="944" spans="1:9" ht="12.75">
      <c r="A944" s="13" t="s">
        <v>37</v>
      </c>
      <c r="B944" s="14" t="s">
        <v>31</v>
      </c>
      <c r="C944" s="1">
        <v>45</v>
      </c>
      <c r="D944" s="1"/>
      <c r="E944" s="6">
        <v>198498320</v>
      </c>
    </row>
    <row r="945" spans="1:8" ht="12.75">
      <c r="A945" s="13" t="s">
        <v>37</v>
      </c>
      <c r="B945" s="14" t="s">
        <v>31</v>
      </c>
      <c r="C945" s="1">
        <v>45</v>
      </c>
      <c r="D945" s="1"/>
      <c r="E945" s="6">
        <v>209278016</v>
      </c>
    </row>
    <row r="946" spans="1:8" ht="12.75">
      <c r="A946" s="13" t="s">
        <v>37</v>
      </c>
      <c r="B946" s="14" t="s">
        <v>31</v>
      </c>
      <c r="C946" s="1">
        <v>45</v>
      </c>
      <c r="D946" s="1" t="str">
        <f>CONCATENATE(A946,B946,C946)</f>
        <v>Com ABAP1BP3_545</v>
      </c>
      <c r="E946" s="6">
        <v>205759856</v>
      </c>
      <c r="F946" s="8">
        <f>AVERAGE(E944:E946)</f>
        <v>204512064</v>
      </c>
      <c r="G946" s="8">
        <f>STDEV(E944:E946)/F946*100</f>
        <v>2.6879139714828684</v>
      </c>
      <c r="H946" s="8">
        <f>F946-$F$916</f>
        <v>199675059</v>
      </c>
    </row>
    <row r="947" spans="1:8" ht="12.75">
      <c r="A947" s="13" t="s">
        <v>37</v>
      </c>
      <c r="B947" s="14" t="s">
        <v>32</v>
      </c>
      <c r="C947" s="1">
        <v>45</v>
      </c>
      <c r="D947" s="1"/>
      <c r="E947" s="7">
        <v>193985184</v>
      </c>
    </row>
    <row r="948" spans="1:8" ht="12.75">
      <c r="A948" s="13" t="s">
        <v>37</v>
      </c>
      <c r="B948" s="14" t="s">
        <v>32</v>
      </c>
      <c r="C948" s="1">
        <v>45</v>
      </c>
      <c r="D948" s="1"/>
      <c r="E948" s="7">
        <v>187670960</v>
      </c>
    </row>
    <row r="949" spans="1:8" ht="12.75">
      <c r="A949" s="13" t="s">
        <v>37</v>
      </c>
      <c r="B949" s="14" t="s">
        <v>32</v>
      </c>
      <c r="C949" s="1">
        <v>45</v>
      </c>
      <c r="D949" s="1" t="str">
        <f>CONCATENATE(A949,B949,C949)</f>
        <v>Com ABAP10BP3_145</v>
      </c>
      <c r="E949" s="7">
        <v>187991136</v>
      </c>
      <c r="F949" s="8">
        <f>AVERAGE(E947:E949)</f>
        <v>189882426.66666666</v>
      </c>
      <c r="G949" s="8">
        <f>STDEV(E947:E949)/F949*100</f>
        <v>1.8731047259321405</v>
      </c>
      <c r="H949" s="8">
        <f>F949-$F$916</f>
        <v>185045421.66666666</v>
      </c>
    </row>
    <row r="950" spans="1:8" ht="12.75">
      <c r="A950" s="13" t="s">
        <v>37</v>
      </c>
      <c r="B950" s="14" t="s">
        <v>33</v>
      </c>
      <c r="C950" s="1">
        <v>45</v>
      </c>
      <c r="D950" s="1"/>
      <c r="E950" s="7">
        <v>239818784</v>
      </c>
    </row>
    <row r="951" spans="1:8" ht="12.75">
      <c r="A951" s="13" t="s">
        <v>37</v>
      </c>
      <c r="B951" s="15" t="s">
        <v>33</v>
      </c>
      <c r="C951" s="1">
        <v>45</v>
      </c>
      <c r="D951" s="1"/>
      <c r="E951" s="7">
        <v>225067520</v>
      </c>
    </row>
    <row r="952" spans="1:8" ht="12.75">
      <c r="A952" s="13" t="s">
        <v>37</v>
      </c>
      <c r="B952" s="15" t="s">
        <v>33</v>
      </c>
      <c r="C952" s="1">
        <v>45</v>
      </c>
      <c r="D952" s="1" t="str">
        <f>CONCATENATE(A952,B952,C952)</f>
        <v>Com ABAP10BP3_245</v>
      </c>
      <c r="E952" s="7">
        <v>235556560</v>
      </c>
      <c r="F952" s="8">
        <f>AVERAGE(E950:E952)</f>
        <v>233480954.66666666</v>
      </c>
      <c r="G952" s="8">
        <f>STDEV(E950:E952)/F952*100</f>
        <v>3.2514479617962917</v>
      </c>
      <c r="H952" s="8">
        <f>F952-$F$916</f>
        <v>228643949.66666666</v>
      </c>
    </row>
    <row r="953" spans="1:8" ht="12.75">
      <c r="A953" s="13" t="s">
        <v>37</v>
      </c>
      <c r="B953" s="15" t="s">
        <v>34</v>
      </c>
      <c r="C953" s="1">
        <v>45</v>
      </c>
      <c r="D953" s="1"/>
      <c r="E953" s="7">
        <v>175400080</v>
      </c>
    </row>
    <row r="954" spans="1:8" ht="12.75">
      <c r="A954" s="13" t="s">
        <v>37</v>
      </c>
      <c r="B954" s="15" t="s">
        <v>34</v>
      </c>
      <c r="C954" s="1">
        <v>45</v>
      </c>
      <c r="D954" s="1"/>
      <c r="E954" s="7">
        <v>173743008</v>
      </c>
    </row>
    <row r="955" spans="1:8" ht="12.75">
      <c r="A955" s="13" t="s">
        <v>37</v>
      </c>
      <c r="B955" s="15" t="s">
        <v>34</v>
      </c>
      <c r="C955" s="1">
        <v>45</v>
      </c>
      <c r="D955" s="1" t="str">
        <f>CONCATENATE(A955,B955,C955)</f>
        <v>Com ABAP10BP3_345</v>
      </c>
      <c r="E955" s="7">
        <v>179543392</v>
      </c>
      <c r="F955" s="8">
        <f>AVERAGE(E953:E955)</f>
        <v>176228826.66666666</v>
      </c>
      <c r="G955" s="8">
        <f>STDEV(E953:E955)/F955*100</f>
        <v>1.6953410292272799</v>
      </c>
      <c r="H955" s="8">
        <f>F955-$F$916</f>
        <v>171391821.66666666</v>
      </c>
    </row>
    <row r="956" spans="1:8" ht="12.75">
      <c r="A956" s="13" t="s">
        <v>37</v>
      </c>
      <c r="B956" s="15" t="s">
        <v>35</v>
      </c>
      <c r="C956" s="1">
        <v>45</v>
      </c>
      <c r="D956" s="1"/>
      <c r="E956" s="7">
        <v>212093248</v>
      </c>
    </row>
    <row r="957" spans="1:8" ht="12.75">
      <c r="A957" s="13" t="s">
        <v>37</v>
      </c>
      <c r="B957" s="15" t="s">
        <v>35</v>
      </c>
      <c r="C957" s="1">
        <v>45</v>
      </c>
      <c r="D957" s="1"/>
      <c r="E957" s="7">
        <v>199358224</v>
      </c>
    </row>
    <row r="958" spans="1:8" ht="12.75">
      <c r="A958" s="13" t="s">
        <v>37</v>
      </c>
      <c r="B958" s="15" t="s">
        <v>35</v>
      </c>
      <c r="C958" s="1">
        <v>45</v>
      </c>
      <c r="D958" s="1" t="str">
        <f>CONCATENATE(A958,B958,C958)</f>
        <v>Com ABAP10BP3_445</v>
      </c>
      <c r="E958" s="7">
        <v>223268464</v>
      </c>
      <c r="F958" s="8">
        <f>AVERAGE(E956:E958)</f>
        <v>211573312</v>
      </c>
      <c r="G958" s="8">
        <f>STDEV(E956:E958)/F958*100</f>
        <v>5.6545868265440742</v>
      </c>
      <c r="H958" s="8">
        <f>F958-$F$916</f>
        <v>206736307</v>
      </c>
    </row>
    <row r="959" spans="1:8" ht="12.75">
      <c r="A959" s="13" t="s">
        <v>37</v>
      </c>
      <c r="B959" s="15" t="s">
        <v>36</v>
      </c>
      <c r="C959" s="1">
        <v>45</v>
      </c>
      <c r="D959" s="1"/>
      <c r="E959" s="7">
        <v>199449424</v>
      </c>
    </row>
    <row r="960" spans="1:8" ht="12.75">
      <c r="A960" s="13" t="s">
        <v>37</v>
      </c>
      <c r="B960" s="15" t="s">
        <v>36</v>
      </c>
      <c r="C960" s="1">
        <v>45</v>
      </c>
      <c r="D960" s="1"/>
      <c r="E960" s="7">
        <v>200049904</v>
      </c>
    </row>
    <row r="961" spans="1:9" ht="12.75">
      <c r="A961" s="13" t="s">
        <v>37</v>
      </c>
      <c r="B961" s="15" t="s">
        <v>36</v>
      </c>
      <c r="C961" s="1">
        <v>45</v>
      </c>
      <c r="D961" s="1" t="str">
        <f>CONCATENATE(A961,B961,C961)</f>
        <v>Com ABAP10BP3_545</v>
      </c>
      <c r="E961" s="7">
        <v>215663184</v>
      </c>
      <c r="F961" s="8">
        <f>AVERAGE(E959:E961)</f>
        <v>205054170.66666666</v>
      </c>
      <c r="G961" s="8">
        <f>STDEV(E959:E961)/F961*100</f>
        <v>4.4830004785864519</v>
      </c>
      <c r="H961" s="8">
        <f>F961-$F$916</f>
        <v>200217165.66666666</v>
      </c>
    </row>
    <row r="962" spans="1:9" ht="12.75">
      <c r="A962" s="11" t="s">
        <v>19</v>
      </c>
      <c r="B962" s="1" t="s">
        <v>20</v>
      </c>
      <c r="C962" s="1">
        <v>50</v>
      </c>
      <c r="D962" s="1"/>
      <c r="E962" s="4">
        <v>6515904</v>
      </c>
    </row>
    <row r="963" spans="1:9" ht="12.75">
      <c r="A963" s="11" t="s">
        <v>19</v>
      </c>
      <c r="B963" s="1" t="s">
        <v>20</v>
      </c>
      <c r="C963" s="1">
        <v>50</v>
      </c>
      <c r="D963" s="1"/>
      <c r="E963" s="4">
        <v>6423211</v>
      </c>
    </row>
    <row r="964" spans="1:9" ht="12.75">
      <c r="A964" s="11" t="s">
        <v>19</v>
      </c>
      <c r="B964" s="1" t="s">
        <v>20</v>
      </c>
      <c r="C964" s="1">
        <v>50</v>
      </c>
      <c r="D964" s="1" t="str">
        <f>CONCATENATE(A964,B964,C964)</f>
        <v>Sem ABAPbranco50</v>
      </c>
      <c r="F964" s="8">
        <f>AVERAGE(E962:E964)</f>
        <v>6469557.5</v>
      </c>
      <c r="G964" s="30">
        <f>STDEV(E962:E964)/F964*100</f>
        <v>1.0131117757052883</v>
      </c>
      <c r="H964" s="1" t="s">
        <v>21</v>
      </c>
      <c r="I964" s="4">
        <v>9449144</v>
      </c>
    </row>
    <row r="965" spans="1:9" ht="12.75">
      <c r="A965" s="11" t="s">
        <v>19</v>
      </c>
      <c r="B965" s="1" t="s">
        <v>22</v>
      </c>
      <c r="C965" s="1">
        <v>50</v>
      </c>
      <c r="D965" s="1"/>
      <c r="E965" s="5">
        <v>138807664</v>
      </c>
    </row>
    <row r="966" spans="1:9" ht="12.75">
      <c r="A966" s="11" t="s">
        <v>19</v>
      </c>
      <c r="B966" s="1" t="s">
        <v>22</v>
      </c>
      <c r="C966" s="1">
        <v>50</v>
      </c>
      <c r="D966" s="1"/>
      <c r="E966" s="5">
        <v>139402048</v>
      </c>
    </row>
    <row r="967" spans="1:9" ht="12.75">
      <c r="A967" s="11" t="s">
        <v>19</v>
      </c>
      <c r="B967" s="1" t="s">
        <v>22</v>
      </c>
      <c r="C967" s="1">
        <v>50</v>
      </c>
      <c r="D967" s="1" t="str">
        <f>CONCATENATE(A967,B967,C967)</f>
        <v>Sem ABAPC150</v>
      </c>
      <c r="E967" s="5">
        <v>124991008</v>
      </c>
      <c r="F967" s="8">
        <f>AVERAGE(E965:E967)</f>
        <v>134400240</v>
      </c>
      <c r="G967" s="8">
        <f>STDEV(E965:E967)/F967*100</f>
        <v>6.0669918771314242</v>
      </c>
      <c r="H967" s="8">
        <f>F967-$F$964</f>
        <v>127930682.5</v>
      </c>
    </row>
    <row r="968" spans="1:9" ht="12.75">
      <c r="A968" s="11" t="s">
        <v>19</v>
      </c>
      <c r="B968" s="1" t="s">
        <v>23</v>
      </c>
      <c r="C968" s="1">
        <v>50</v>
      </c>
      <c r="D968" s="1"/>
      <c r="E968" s="5">
        <v>134241280</v>
      </c>
    </row>
    <row r="969" spans="1:9" ht="12.75">
      <c r="A969" s="11" t="s">
        <v>19</v>
      </c>
      <c r="B969" s="1" t="s">
        <v>23</v>
      </c>
      <c r="C969" s="1">
        <v>50</v>
      </c>
      <c r="D969" s="1"/>
      <c r="E969" s="5">
        <v>132236024</v>
      </c>
    </row>
    <row r="970" spans="1:9" ht="12.75">
      <c r="A970" s="11" t="s">
        <v>19</v>
      </c>
      <c r="B970" s="1" t="s">
        <v>23</v>
      </c>
      <c r="C970" s="1">
        <v>50</v>
      </c>
      <c r="D970" s="1" t="str">
        <f>CONCATENATE(A970,B970,C970)</f>
        <v>Sem ABAPC250</v>
      </c>
      <c r="E970" s="5">
        <v>136394784</v>
      </c>
      <c r="F970" s="8">
        <f>AVERAGE(E968:E970)</f>
        <v>134290696</v>
      </c>
      <c r="G970" s="8">
        <f>STDEV(E968:E970)/F970*100</f>
        <v>1.5487449245484581</v>
      </c>
      <c r="H970" s="8">
        <f>F970-$F$964</f>
        <v>127821138.5</v>
      </c>
    </row>
    <row r="971" spans="1:9" ht="12.75">
      <c r="A971" s="11" t="s">
        <v>19</v>
      </c>
      <c r="B971" s="1" t="s">
        <v>24</v>
      </c>
      <c r="C971" s="1">
        <v>50</v>
      </c>
      <c r="D971" s="1"/>
      <c r="E971" s="5">
        <v>174214656</v>
      </c>
    </row>
    <row r="972" spans="1:9" ht="12.75">
      <c r="A972" s="11" t="s">
        <v>19</v>
      </c>
      <c r="B972" s="1" t="s">
        <v>24</v>
      </c>
      <c r="C972" s="1">
        <v>50</v>
      </c>
      <c r="D972" s="1"/>
      <c r="E972" s="5">
        <v>169841056</v>
      </c>
    </row>
    <row r="973" spans="1:9" ht="12.75">
      <c r="A973" s="11" t="s">
        <v>19</v>
      </c>
      <c r="B973" s="1" t="s">
        <v>24</v>
      </c>
      <c r="C973" s="1">
        <v>50</v>
      </c>
      <c r="D973" s="1" t="str">
        <f>CONCATENATE(A973,B973,C973)</f>
        <v>Sem ABAPC350</v>
      </c>
      <c r="E973" s="5">
        <v>170790416</v>
      </c>
      <c r="F973" s="8">
        <f>AVERAGE(E971:E973)</f>
        <v>171615376</v>
      </c>
      <c r="G973" s="8">
        <f>STDEV(E971:E973)/F973*100</f>
        <v>1.3405246079118158</v>
      </c>
      <c r="H973" s="8">
        <f>F973-$F$964</f>
        <v>165145818.5</v>
      </c>
    </row>
    <row r="974" spans="1:9" ht="12.75">
      <c r="A974" s="11" t="s">
        <v>19</v>
      </c>
      <c r="B974" s="1" t="s">
        <v>25</v>
      </c>
      <c r="C974" s="1">
        <v>50</v>
      </c>
      <c r="D974" s="1"/>
      <c r="E974" s="5">
        <v>111574064</v>
      </c>
    </row>
    <row r="975" spans="1:9" ht="12.75">
      <c r="A975" s="11" t="s">
        <v>19</v>
      </c>
      <c r="B975" s="1" t="s">
        <v>25</v>
      </c>
      <c r="C975" s="1">
        <v>50</v>
      </c>
      <c r="D975" s="1"/>
      <c r="E975" s="5">
        <v>102757424</v>
      </c>
    </row>
    <row r="976" spans="1:9" ht="12.75">
      <c r="A976" s="11" t="s">
        <v>19</v>
      </c>
      <c r="B976" s="1" t="s">
        <v>25</v>
      </c>
      <c r="C976" s="1">
        <v>50</v>
      </c>
      <c r="D976" s="1" t="str">
        <f>CONCATENATE(A976,B976,C976)</f>
        <v>Sem ABAPC450</v>
      </c>
      <c r="E976" s="5">
        <v>111993624</v>
      </c>
      <c r="F976" s="8">
        <f>AVERAGE(E974:E976)</f>
        <v>108775037.33333333</v>
      </c>
      <c r="G976" s="8">
        <f>STDEV(E974:E976)/F976*100</f>
        <v>4.7948745217310424</v>
      </c>
      <c r="H976" s="8">
        <f>F976-$F$964</f>
        <v>102305479.83333333</v>
      </c>
    </row>
    <row r="977" spans="1:8" ht="12.75">
      <c r="A977" s="11" t="s">
        <v>19</v>
      </c>
      <c r="B977" s="1" t="s">
        <v>26</v>
      </c>
      <c r="C977" s="1">
        <v>50</v>
      </c>
      <c r="D977" s="1"/>
      <c r="E977" s="5">
        <v>180220080</v>
      </c>
    </row>
    <row r="978" spans="1:8" ht="12.75">
      <c r="A978" s="11" t="s">
        <v>19</v>
      </c>
      <c r="B978" s="1" t="s">
        <v>26</v>
      </c>
      <c r="C978" s="1">
        <v>50</v>
      </c>
      <c r="D978" s="1"/>
      <c r="E978" s="5">
        <v>186728272</v>
      </c>
    </row>
    <row r="979" spans="1:8" ht="12.75">
      <c r="A979" s="11" t="s">
        <v>19</v>
      </c>
      <c r="B979" s="1" t="s">
        <v>26</v>
      </c>
      <c r="C979" s="1">
        <v>50</v>
      </c>
      <c r="D979" s="1" t="str">
        <f>CONCATENATE(A979,B979,C979)</f>
        <v>Sem ABAPC550</v>
      </c>
      <c r="E979" s="5">
        <v>183119296</v>
      </c>
      <c r="F979" s="8">
        <f>AVERAGE(E977:E979)</f>
        <v>183355882.66666666</v>
      </c>
      <c r="G979" s="8">
        <f>STDEV(E977:E979)/F979*100</f>
        <v>1.7782576129449441</v>
      </c>
      <c r="H979" s="8">
        <f>F979-$F$964</f>
        <v>176886325.16666666</v>
      </c>
    </row>
    <row r="980" spans="1:8" ht="12.75">
      <c r="A980" s="11" t="s">
        <v>19</v>
      </c>
      <c r="B980" s="1" t="s">
        <v>27</v>
      </c>
      <c r="C980" s="1">
        <v>50</v>
      </c>
      <c r="D980" s="1"/>
      <c r="E980" s="6">
        <v>116725304</v>
      </c>
    </row>
    <row r="981" spans="1:8" ht="12.75">
      <c r="A981" s="11" t="s">
        <v>19</v>
      </c>
      <c r="B981" s="1" t="s">
        <v>27</v>
      </c>
      <c r="C981" s="1">
        <v>50</v>
      </c>
      <c r="D981" s="1"/>
      <c r="E981" s="6">
        <v>138923024</v>
      </c>
    </row>
    <row r="982" spans="1:8" ht="12.75">
      <c r="A982" s="11" t="s">
        <v>19</v>
      </c>
      <c r="B982" s="1" t="s">
        <v>27</v>
      </c>
      <c r="C982" s="1">
        <v>50</v>
      </c>
      <c r="D982" s="1" t="str">
        <f>CONCATENATE(A982,B982,C982)</f>
        <v>Sem ABAP1BP3_150</v>
      </c>
      <c r="E982" s="6">
        <v>126862872</v>
      </c>
      <c r="F982" s="8">
        <f>AVERAGE(E980:E982)</f>
        <v>127503733.33333333</v>
      </c>
      <c r="G982" s="8">
        <f>STDEV(E980:E982)/F982*100</f>
        <v>8.7156097947331581</v>
      </c>
      <c r="H982" s="8">
        <f>F982-$F$964</f>
        <v>121034175.83333333</v>
      </c>
    </row>
    <row r="983" spans="1:8" ht="12.75">
      <c r="A983" s="11" t="s">
        <v>19</v>
      </c>
      <c r="B983" s="1" t="s">
        <v>28</v>
      </c>
      <c r="C983" s="1">
        <v>50</v>
      </c>
      <c r="D983" s="1"/>
      <c r="E983" s="6">
        <v>142747648</v>
      </c>
    </row>
    <row r="984" spans="1:8" ht="12.75">
      <c r="A984" s="11" t="s">
        <v>19</v>
      </c>
      <c r="B984" s="1" t="s">
        <v>28</v>
      </c>
      <c r="C984" s="1">
        <v>50</v>
      </c>
      <c r="D984" s="1"/>
      <c r="E984" s="6">
        <v>147083520</v>
      </c>
    </row>
    <row r="985" spans="1:8" ht="12.75">
      <c r="A985" s="11" t="s">
        <v>19</v>
      </c>
      <c r="B985" s="1" t="s">
        <v>28</v>
      </c>
      <c r="C985" s="1">
        <v>50</v>
      </c>
      <c r="D985" s="1" t="str">
        <f>CONCATENATE(A985,B985,C985)</f>
        <v>Sem ABAP1BP3_250</v>
      </c>
      <c r="E985" s="6">
        <v>148369312</v>
      </c>
      <c r="F985" s="8">
        <f>AVERAGE(E983:E985)</f>
        <v>146066826.66666666</v>
      </c>
      <c r="G985" s="8">
        <f>STDEV(E983:E985)/F985*100</f>
        <v>2.0165491723735096</v>
      </c>
      <c r="H985" s="8">
        <f>F985-$F$964</f>
        <v>139597269.16666666</v>
      </c>
    </row>
    <row r="986" spans="1:8" ht="12.75">
      <c r="A986" s="11" t="s">
        <v>19</v>
      </c>
      <c r="B986" s="1" t="s">
        <v>29</v>
      </c>
      <c r="C986" s="1">
        <v>50</v>
      </c>
      <c r="D986" s="1"/>
      <c r="E986" s="6">
        <v>137351232</v>
      </c>
    </row>
    <row r="987" spans="1:8" ht="12.75">
      <c r="A987" s="11" t="s">
        <v>19</v>
      </c>
      <c r="B987" s="1" t="s">
        <v>29</v>
      </c>
      <c r="C987" s="1">
        <v>50</v>
      </c>
      <c r="D987" s="1"/>
      <c r="E987" s="6">
        <v>138514016</v>
      </c>
    </row>
    <row r="988" spans="1:8" ht="12.75">
      <c r="A988" s="11" t="s">
        <v>19</v>
      </c>
      <c r="B988" s="1" t="s">
        <v>29</v>
      </c>
      <c r="C988" s="1">
        <v>50</v>
      </c>
      <c r="D988" s="1" t="str">
        <f>CONCATENATE(A988,B988,C988)</f>
        <v>Sem ABAP1BP3_350</v>
      </c>
      <c r="E988" s="6">
        <v>135148656</v>
      </c>
      <c r="F988" s="8">
        <f>AVERAGE(E986:E988)</f>
        <v>137004634.66666666</v>
      </c>
      <c r="G988" s="8">
        <f>STDEV(E986:E988)/F988*100</f>
        <v>1.2475799170837532</v>
      </c>
      <c r="H988" s="8">
        <f>F988-$F$964</f>
        <v>130535077.16666666</v>
      </c>
    </row>
    <row r="989" spans="1:8" ht="12.75">
      <c r="A989" s="11" t="s">
        <v>19</v>
      </c>
      <c r="B989" s="1" t="s">
        <v>30</v>
      </c>
      <c r="C989" s="1">
        <v>50</v>
      </c>
      <c r="D989" s="1"/>
      <c r="E989" s="6">
        <v>146906768</v>
      </c>
    </row>
    <row r="990" spans="1:8" ht="12.75">
      <c r="A990" s="11" t="s">
        <v>19</v>
      </c>
      <c r="B990" s="1" t="s">
        <v>30</v>
      </c>
      <c r="C990" s="1">
        <v>50</v>
      </c>
      <c r="D990" s="1"/>
      <c r="E990" s="6">
        <v>159934528</v>
      </c>
    </row>
    <row r="991" spans="1:8" ht="12.75">
      <c r="A991" s="11" t="s">
        <v>19</v>
      </c>
      <c r="B991" s="1" t="s">
        <v>30</v>
      </c>
      <c r="C991" s="1">
        <v>50</v>
      </c>
      <c r="D991" s="1" t="str">
        <f>CONCATENATE(A991,B991,C991)</f>
        <v>Sem ABAP1BP3_450</v>
      </c>
      <c r="E991" s="6">
        <v>146713120</v>
      </c>
      <c r="F991" s="8">
        <f>AVERAGE(E989:E991)</f>
        <v>151184805.33333334</v>
      </c>
      <c r="G991" s="8">
        <f>STDEV(E989:E991)/F991*100</f>
        <v>5.012475073251264</v>
      </c>
      <c r="H991" s="8">
        <f>F991-$F$964</f>
        <v>144715247.83333334</v>
      </c>
    </row>
    <row r="992" spans="1:8" ht="12.75">
      <c r="A992" s="11" t="s">
        <v>19</v>
      </c>
      <c r="B992" s="1" t="s">
        <v>31</v>
      </c>
      <c r="C992" s="1">
        <v>50</v>
      </c>
      <c r="D992" s="1"/>
      <c r="E992" s="6">
        <v>151304896</v>
      </c>
    </row>
    <row r="993" spans="1:9" ht="12.75">
      <c r="A993" s="11" t="s">
        <v>19</v>
      </c>
      <c r="B993" s="1" t="s">
        <v>31</v>
      </c>
      <c r="C993" s="1">
        <v>50</v>
      </c>
      <c r="D993" s="1"/>
      <c r="E993" s="6">
        <v>155197456</v>
      </c>
    </row>
    <row r="994" spans="1:9" ht="12.75">
      <c r="A994" s="11" t="s">
        <v>19</v>
      </c>
      <c r="B994" s="1" t="s">
        <v>31</v>
      </c>
      <c r="C994" s="1">
        <v>50</v>
      </c>
      <c r="D994" s="1" t="str">
        <f>CONCATENATE(A994,B994,C994)</f>
        <v>Sem ABAP1BP3_550</v>
      </c>
      <c r="E994" s="6">
        <v>147625840</v>
      </c>
      <c r="F994" s="8">
        <f>AVERAGE(E992:E994)</f>
        <v>151376064</v>
      </c>
      <c r="G994" s="8">
        <f>STDEV(E992:E994)/F994*100</f>
        <v>2.5012604797097171</v>
      </c>
      <c r="H994" s="8">
        <f>F994-$F$964</f>
        <v>144906506.5</v>
      </c>
    </row>
    <row r="995" spans="1:9" ht="12.75">
      <c r="A995" s="11" t="s">
        <v>19</v>
      </c>
      <c r="B995" s="1" t="s">
        <v>32</v>
      </c>
      <c r="C995" s="1">
        <v>50</v>
      </c>
      <c r="D995" s="1"/>
      <c r="E995" s="7">
        <v>134835472</v>
      </c>
    </row>
    <row r="996" spans="1:9" ht="12.75">
      <c r="A996" s="11" t="s">
        <v>19</v>
      </c>
      <c r="B996" s="1" t="s">
        <v>32</v>
      </c>
      <c r="C996" s="1">
        <v>50</v>
      </c>
      <c r="D996" s="1"/>
      <c r="E996" s="7">
        <v>149296944</v>
      </c>
    </row>
    <row r="997" spans="1:9" ht="12.75">
      <c r="A997" s="11" t="s">
        <v>19</v>
      </c>
      <c r="B997" s="1" t="s">
        <v>32</v>
      </c>
      <c r="C997" s="1">
        <v>50</v>
      </c>
      <c r="D997" s="1" t="str">
        <f>CONCATENATE(A997,B997,C997)</f>
        <v>Sem ABAP10BP3_150</v>
      </c>
      <c r="E997" s="7">
        <v>143174432</v>
      </c>
      <c r="F997" s="8">
        <f>AVERAGE(E995:E997)</f>
        <v>142435616</v>
      </c>
      <c r="G997" s="8">
        <f>STDEV(E995:E997)/F997*100</f>
        <v>5.0963303961309627</v>
      </c>
      <c r="H997" s="8">
        <f>F997-$F$964</f>
        <v>135966058.5</v>
      </c>
    </row>
    <row r="998" spans="1:9" ht="12.75">
      <c r="A998" s="11" t="s">
        <v>19</v>
      </c>
      <c r="B998" s="1" t="s">
        <v>33</v>
      </c>
      <c r="C998" s="1">
        <v>50</v>
      </c>
      <c r="D998" s="1"/>
      <c r="E998" s="7">
        <v>182136624</v>
      </c>
    </row>
    <row r="999" spans="1:9" ht="12.75">
      <c r="A999" s="11" t="s">
        <v>19</v>
      </c>
      <c r="B999" s="12" t="s">
        <v>33</v>
      </c>
      <c r="C999" s="1">
        <v>50</v>
      </c>
      <c r="D999" s="1"/>
      <c r="E999" s="7">
        <v>174197360</v>
      </c>
    </row>
    <row r="1000" spans="1:9" ht="12.75">
      <c r="A1000" s="11" t="s">
        <v>19</v>
      </c>
      <c r="B1000" s="12" t="s">
        <v>33</v>
      </c>
      <c r="C1000" s="1">
        <v>50</v>
      </c>
      <c r="D1000" s="1" t="str">
        <f>CONCATENATE(A1000,B1000,C1000)</f>
        <v>Sem ABAP10BP3_250</v>
      </c>
      <c r="E1000" s="7">
        <v>184116928</v>
      </c>
      <c r="F1000" s="8">
        <f>AVERAGE(E998:E1000)</f>
        <v>180150304</v>
      </c>
      <c r="G1000" s="8">
        <f>STDEV(E998:E1000)/F1000*100</f>
        <v>2.9140247955701035</v>
      </c>
      <c r="H1000" s="8">
        <f>F1000-$F$964</f>
        <v>173680746.5</v>
      </c>
    </row>
    <row r="1001" spans="1:9" ht="12.75">
      <c r="A1001" s="11" t="s">
        <v>19</v>
      </c>
      <c r="B1001" s="12" t="s">
        <v>34</v>
      </c>
      <c r="C1001" s="1">
        <v>50</v>
      </c>
      <c r="D1001" s="1"/>
      <c r="E1001" s="7">
        <v>110331952</v>
      </c>
    </row>
    <row r="1002" spans="1:9" ht="12.75">
      <c r="A1002" s="11" t="s">
        <v>19</v>
      </c>
      <c r="B1002" s="12" t="s">
        <v>34</v>
      </c>
      <c r="C1002" s="1">
        <v>50</v>
      </c>
      <c r="D1002" s="1"/>
      <c r="I1002" s="7">
        <v>140187216</v>
      </c>
    </row>
    <row r="1003" spans="1:9" ht="12.75">
      <c r="A1003" s="11" t="s">
        <v>19</v>
      </c>
      <c r="B1003" s="12" t="s">
        <v>34</v>
      </c>
      <c r="C1003" s="1">
        <v>50</v>
      </c>
      <c r="D1003" s="1" t="str">
        <f>CONCATENATE(A1003,B1003,C1003)</f>
        <v>Sem ABAP10BP3_350</v>
      </c>
      <c r="E1003" s="7">
        <v>126303904</v>
      </c>
      <c r="F1003" s="8">
        <f>AVERAGE(E1001:E1003)</f>
        <v>118317928</v>
      </c>
      <c r="G1003" s="30">
        <f>STDEV(E1001:E1003)/F1003*100</f>
        <v>9.5453628701020179</v>
      </c>
      <c r="H1003" s="8">
        <f>F1003-$F$964</f>
        <v>111848370.5</v>
      </c>
    </row>
    <row r="1004" spans="1:9" ht="12.75">
      <c r="A1004" s="11" t="s">
        <v>19</v>
      </c>
      <c r="B1004" s="12" t="s">
        <v>35</v>
      </c>
      <c r="C1004" s="1">
        <v>50</v>
      </c>
      <c r="D1004" s="1"/>
      <c r="E1004" s="7">
        <v>179108480</v>
      </c>
    </row>
    <row r="1005" spans="1:9" ht="12.75">
      <c r="A1005" s="11" t="s">
        <v>19</v>
      </c>
      <c r="B1005" s="12" t="s">
        <v>35</v>
      </c>
      <c r="C1005" s="1">
        <v>50</v>
      </c>
      <c r="D1005" s="1"/>
      <c r="E1005" s="7">
        <v>183431648</v>
      </c>
    </row>
    <row r="1006" spans="1:9" ht="12.75">
      <c r="A1006" s="11" t="s">
        <v>19</v>
      </c>
      <c r="B1006" s="12" t="s">
        <v>35</v>
      </c>
      <c r="C1006" s="1">
        <v>50</v>
      </c>
      <c r="D1006" s="1" t="str">
        <f>CONCATENATE(A1006,B1006,C1006)</f>
        <v>Sem ABAP10BP3_450</v>
      </c>
      <c r="E1006" s="7">
        <v>180753040</v>
      </c>
      <c r="F1006" s="8">
        <f>AVERAGE(E1004:E1006)</f>
        <v>181097722.66666666</v>
      </c>
      <c r="G1006" s="8">
        <f>STDEV(E1004:E1006)/F1006*100</f>
        <v>1.2049282460920883</v>
      </c>
      <c r="H1006" s="8">
        <f>F1006-$F$964</f>
        <v>174628165.16666666</v>
      </c>
    </row>
    <row r="1007" spans="1:9" ht="12.75">
      <c r="A1007" s="11" t="s">
        <v>19</v>
      </c>
      <c r="B1007" s="12" t="s">
        <v>36</v>
      </c>
      <c r="C1007" s="1">
        <v>50</v>
      </c>
      <c r="D1007" s="1"/>
      <c r="E1007" s="7">
        <v>147247824</v>
      </c>
    </row>
    <row r="1008" spans="1:9" ht="12.75">
      <c r="A1008" s="11" t="s">
        <v>19</v>
      </c>
      <c r="B1008" s="12" t="s">
        <v>36</v>
      </c>
      <c r="C1008" s="1">
        <v>50</v>
      </c>
      <c r="D1008" s="1"/>
      <c r="E1008" s="7">
        <v>158800512</v>
      </c>
    </row>
    <row r="1009" spans="1:8" ht="12.75">
      <c r="A1009" s="11" t="s">
        <v>19</v>
      </c>
      <c r="B1009" s="12" t="s">
        <v>36</v>
      </c>
      <c r="C1009" s="1">
        <v>50</v>
      </c>
      <c r="D1009" s="1" t="str">
        <f>CONCATENATE(A1009,B1009,C1009)</f>
        <v>Sem ABAP10BP3_550</v>
      </c>
      <c r="E1009" s="7">
        <v>156949360</v>
      </c>
      <c r="F1009" s="8">
        <f>AVERAGE(E1007:E1009)</f>
        <v>154332565.33333334</v>
      </c>
      <c r="G1009" s="8">
        <f>STDEV(E1007:E1009)/F1009*100</f>
        <v>4.020529789968645</v>
      </c>
      <c r="H1009" s="8">
        <f>F1009-$F$964</f>
        <v>147863007.83333334</v>
      </c>
    </row>
    <row r="1010" spans="1:8" ht="12.75">
      <c r="A1010" s="13" t="s">
        <v>37</v>
      </c>
      <c r="B1010" s="14" t="s">
        <v>20</v>
      </c>
      <c r="C1010" s="1">
        <v>50</v>
      </c>
      <c r="D1010" s="1"/>
      <c r="E1010" s="4">
        <v>4628280</v>
      </c>
    </row>
    <row r="1011" spans="1:8" ht="12.75">
      <c r="A1011" s="13" t="s">
        <v>37</v>
      </c>
      <c r="B1011" s="14" t="s">
        <v>20</v>
      </c>
      <c r="C1011" s="1">
        <v>50</v>
      </c>
      <c r="D1011" s="1"/>
      <c r="E1011" s="4">
        <v>5227515</v>
      </c>
    </row>
    <row r="1012" spans="1:8" ht="12.75">
      <c r="A1012" s="13" t="s">
        <v>37</v>
      </c>
      <c r="B1012" s="14" t="s">
        <v>20</v>
      </c>
      <c r="C1012" s="1">
        <v>50</v>
      </c>
      <c r="D1012" s="1" t="str">
        <f>CONCATENATE(A1012,B1012,C1012)</f>
        <v>Com ABAPbranco50</v>
      </c>
      <c r="E1012" s="4">
        <v>5071550</v>
      </c>
      <c r="F1012" s="8">
        <f>AVERAGE(E1010:E1012)</f>
        <v>4975781.666666667</v>
      </c>
      <c r="G1012" s="8">
        <f>STDEV(E1010:E1012)/F1012*100</f>
        <v>6.2479579864548498</v>
      </c>
      <c r="H1012" s="1" t="s">
        <v>21</v>
      </c>
    </row>
    <row r="1013" spans="1:8" ht="12.75">
      <c r="A1013" s="13" t="s">
        <v>37</v>
      </c>
      <c r="B1013" s="14" t="s">
        <v>22</v>
      </c>
      <c r="C1013" s="1">
        <v>50</v>
      </c>
      <c r="D1013" s="1"/>
      <c r="E1013" s="5">
        <v>184836240</v>
      </c>
    </row>
    <row r="1014" spans="1:8" ht="12.75">
      <c r="A1014" s="13" t="s">
        <v>37</v>
      </c>
      <c r="B1014" s="14" t="s">
        <v>22</v>
      </c>
      <c r="C1014" s="1">
        <v>50</v>
      </c>
      <c r="D1014" s="1"/>
      <c r="E1014" s="5">
        <v>187780272</v>
      </c>
    </row>
    <row r="1015" spans="1:8" ht="12.75">
      <c r="A1015" s="13" t="s">
        <v>37</v>
      </c>
      <c r="B1015" s="14" t="s">
        <v>22</v>
      </c>
      <c r="C1015" s="1">
        <v>50</v>
      </c>
      <c r="D1015" s="1" t="str">
        <f>CONCATENATE(A1015,B1015,C1015)</f>
        <v>Com ABAPC150</v>
      </c>
      <c r="E1015" s="5">
        <v>197722752</v>
      </c>
      <c r="F1015" s="8">
        <f>AVERAGE(E1013:E1015)</f>
        <v>190113088</v>
      </c>
      <c r="G1015" s="8">
        <f>STDEV(E1013:E1015)/F1015*100</f>
        <v>3.5518650407946737</v>
      </c>
      <c r="H1015" s="8">
        <f>F1015-$F$1012</f>
        <v>185137306.33333334</v>
      </c>
    </row>
    <row r="1016" spans="1:8" ht="12.75">
      <c r="A1016" s="13" t="s">
        <v>37</v>
      </c>
      <c r="B1016" s="14" t="s">
        <v>23</v>
      </c>
      <c r="C1016" s="1">
        <v>50</v>
      </c>
      <c r="D1016" s="1"/>
      <c r="E1016" s="5">
        <v>185345008</v>
      </c>
    </row>
    <row r="1017" spans="1:8" ht="12.75">
      <c r="A1017" s="13" t="s">
        <v>37</v>
      </c>
      <c r="B1017" s="14" t="s">
        <v>23</v>
      </c>
      <c r="C1017" s="1">
        <v>50</v>
      </c>
      <c r="D1017" s="1"/>
      <c r="E1017" s="5">
        <v>186385728</v>
      </c>
    </row>
    <row r="1018" spans="1:8" ht="12.75">
      <c r="A1018" s="13" t="s">
        <v>37</v>
      </c>
      <c r="B1018" s="14" t="s">
        <v>23</v>
      </c>
      <c r="C1018" s="1">
        <v>50</v>
      </c>
      <c r="D1018" s="1" t="str">
        <f>CONCATENATE(A1018,B1018,C1018)</f>
        <v>Com ABAPC250</v>
      </c>
      <c r="E1018" s="5">
        <v>197722320</v>
      </c>
      <c r="F1018" s="8">
        <f>AVERAGE(E1016:E1018)</f>
        <v>189817685.33333334</v>
      </c>
      <c r="G1018" s="8">
        <f>STDEV(E1016:E1018)/F1018*100</f>
        <v>3.6168195585977476</v>
      </c>
      <c r="H1018" s="8">
        <f>F1018-$F$1012</f>
        <v>184841903.66666669</v>
      </c>
    </row>
    <row r="1019" spans="1:8" ht="12.75">
      <c r="A1019" s="13" t="s">
        <v>37</v>
      </c>
      <c r="B1019" s="14" t="s">
        <v>24</v>
      </c>
      <c r="C1019" s="1">
        <v>50</v>
      </c>
      <c r="D1019" s="1"/>
      <c r="E1019" s="5">
        <v>243266368</v>
      </c>
    </row>
    <row r="1020" spans="1:8" ht="12.75">
      <c r="A1020" s="13" t="s">
        <v>37</v>
      </c>
      <c r="B1020" s="14" t="s">
        <v>24</v>
      </c>
      <c r="C1020" s="1">
        <v>50</v>
      </c>
      <c r="D1020" s="1"/>
      <c r="E1020" s="5">
        <v>242192768</v>
      </c>
    </row>
    <row r="1021" spans="1:8" ht="12.75">
      <c r="A1021" s="13" t="s">
        <v>37</v>
      </c>
      <c r="B1021" s="14" t="s">
        <v>24</v>
      </c>
      <c r="C1021" s="1">
        <v>50</v>
      </c>
      <c r="D1021" s="1" t="str">
        <f>CONCATENATE(A1021,B1021,C1021)</f>
        <v>Com ABAPC350</v>
      </c>
      <c r="E1021" s="5">
        <v>253802944</v>
      </c>
      <c r="F1021" s="8">
        <f>AVERAGE(E1019:E1021)</f>
        <v>246420693.33333334</v>
      </c>
      <c r="G1021" s="8">
        <f>STDEV(E1019:E1021)/F1021*100</f>
        <v>2.6035609605909258</v>
      </c>
      <c r="H1021" s="8">
        <f>F1021-$F$1012</f>
        <v>241444911.66666669</v>
      </c>
    </row>
    <row r="1022" spans="1:8" ht="12.75">
      <c r="A1022" s="13" t="s">
        <v>37</v>
      </c>
      <c r="B1022" s="14" t="s">
        <v>25</v>
      </c>
      <c r="C1022" s="1">
        <v>50</v>
      </c>
      <c r="D1022" s="1"/>
      <c r="E1022" s="5">
        <v>192652736</v>
      </c>
    </row>
    <row r="1023" spans="1:8" ht="12.75">
      <c r="A1023" s="13" t="s">
        <v>37</v>
      </c>
      <c r="B1023" s="14" t="s">
        <v>25</v>
      </c>
      <c r="C1023" s="1">
        <v>50</v>
      </c>
      <c r="D1023" s="1"/>
      <c r="E1023" s="5">
        <v>170880688</v>
      </c>
    </row>
    <row r="1024" spans="1:8" ht="12.75">
      <c r="A1024" s="13" t="s">
        <v>37</v>
      </c>
      <c r="B1024" s="14" t="s">
        <v>25</v>
      </c>
      <c r="C1024" s="1">
        <v>50</v>
      </c>
      <c r="D1024" s="1" t="str">
        <f>CONCATENATE(A1024,B1024,C1024)</f>
        <v>Com ABAPC450</v>
      </c>
      <c r="E1024" s="5">
        <v>171575424</v>
      </c>
      <c r="F1024" s="8">
        <f>AVERAGE(E1022:E1024)</f>
        <v>178369616</v>
      </c>
      <c r="G1024" s="8">
        <f>STDEV(E1022:E1024)/F1024*100</f>
        <v>6.9375163585141504</v>
      </c>
      <c r="H1024" s="8">
        <f>F1024-$F$1012</f>
        <v>173393834.33333334</v>
      </c>
    </row>
    <row r="1025" spans="1:9" ht="12.75">
      <c r="A1025" s="13" t="s">
        <v>37</v>
      </c>
      <c r="B1025" s="14" t="s">
        <v>26</v>
      </c>
      <c r="C1025" s="1">
        <v>50</v>
      </c>
      <c r="D1025" s="1"/>
      <c r="E1025" s="5">
        <v>191745776</v>
      </c>
    </row>
    <row r="1026" spans="1:9" ht="12.75">
      <c r="A1026" s="13" t="s">
        <v>37</v>
      </c>
      <c r="B1026" s="14" t="s">
        <v>26</v>
      </c>
      <c r="C1026" s="1">
        <v>50</v>
      </c>
      <c r="D1026" s="1"/>
      <c r="E1026" s="5">
        <v>198122464</v>
      </c>
    </row>
    <row r="1027" spans="1:9" ht="12.75">
      <c r="A1027" s="13" t="s">
        <v>37</v>
      </c>
      <c r="B1027" s="14" t="s">
        <v>26</v>
      </c>
      <c r="C1027" s="1">
        <v>50</v>
      </c>
      <c r="D1027" s="1" t="str">
        <f>CONCATENATE(A1027,B1027,C1027)</f>
        <v>Com ABAPC550</v>
      </c>
      <c r="E1027" s="5">
        <v>232081104</v>
      </c>
      <c r="F1027" s="8">
        <f>AVERAGE(E1025:E1027)</f>
        <v>207316448</v>
      </c>
      <c r="G1027" s="8">
        <f>STDEV(E1025:E1027)/F1027*100</f>
        <v>10.458658877122314</v>
      </c>
      <c r="H1027" s="8">
        <f>F1027-$F$1012</f>
        <v>202340666.33333334</v>
      </c>
    </row>
    <row r="1028" spans="1:9" ht="12.75">
      <c r="A1028" s="13" t="s">
        <v>37</v>
      </c>
      <c r="B1028" s="14" t="s">
        <v>27</v>
      </c>
      <c r="C1028" s="1">
        <v>50</v>
      </c>
      <c r="D1028" s="1"/>
      <c r="E1028" s="6">
        <v>178142976</v>
      </c>
    </row>
    <row r="1029" spans="1:9" ht="12.75">
      <c r="A1029" s="13" t="s">
        <v>37</v>
      </c>
      <c r="B1029" s="14" t="s">
        <v>27</v>
      </c>
      <c r="C1029" s="1">
        <v>50</v>
      </c>
      <c r="D1029" s="1"/>
      <c r="I1029" s="6">
        <v>241065632</v>
      </c>
    </row>
    <row r="1030" spans="1:9" ht="12.75">
      <c r="A1030" s="13" t="s">
        <v>37</v>
      </c>
      <c r="B1030" s="14" t="s">
        <v>27</v>
      </c>
      <c r="C1030" s="1">
        <v>50</v>
      </c>
      <c r="D1030" s="1" t="str">
        <f>CONCATENATE(A1030,B1030,C1030)</f>
        <v>Com ABAP1BP3_150</v>
      </c>
      <c r="E1030" s="6">
        <v>188081024</v>
      </c>
      <c r="F1030" s="8">
        <f>AVERAGE(E1028:E1030)</f>
        <v>183112000</v>
      </c>
      <c r="G1030" s="30">
        <f>STDEV(E1028:E1030)/F1030*100</f>
        <v>3.8376846588740259</v>
      </c>
      <c r="H1030" s="8">
        <f>F1030-$F$1012</f>
        <v>178136218.33333334</v>
      </c>
    </row>
    <row r="1031" spans="1:9" ht="12.75">
      <c r="A1031" s="13" t="s">
        <v>37</v>
      </c>
      <c r="B1031" s="14" t="s">
        <v>28</v>
      </c>
      <c r="C1031" s="1">
        <v>50</v>
      </c>
      <c r="D1031" s="1"/>
      <c r="E1031" s="6">
        <v>196436416</v>
      </c>
    </row>
    <row r="1032" spans="1:9" ht="12.75">
      <c r="A1032" s="13" t="s">
        <v>37</v>
      </c>
      <c r="B1032" s="14" t="s">
        <v>28</v>
      </c>
      <c r="C1032" s="1">
        <v>50</v>
      </c>
      <c r="D1032" s="1"/>
      <c r="E1032" s="6">
        <v>203331792</v>
      </c>
    </row>
    <row r="1033" spans="1:9" ht="12.75">
      <c r="A1033" s="13" t="s">
        <v>37</v>
      </c>
      <c r="B1033" s="14" t="s">
        <v>28</v>
      </c>
      <c r="C1033" s="1">
        <v>50</v>
      </c>
      <c r="D1033" s="1" t="str">
        <f>CONCATENATE(A1033,B1033,C1033)</f>
        <v>Com ABAP1BP3_250</v>
      </c>
      <c r="E1033" s="6">
        <v>212485856</v>
      </c>
      <c r="F1033" s="8">
        <f>AVERAGE(E1031:E1033)</f>
        <v>204084688</v>
      </c>
      <c r="G1033" s="8">
        <f>STDEV(E1031:E1033)/F1033*100</f>
        <v>3.9450121691569957</v>
      </c>
      <c r="H1033" s="8">
        <f>F1033-$F$1012</f>
        <v>199108906.33333334</v>
      </c>
    </row>
    <row r="1034" spans="1:9" ht="12.75">
      <c r="A1034" s="13" t="s">
        <v>37</v>
      </c>
      <c r="B1034" s="14" t="s">
        <v>29</v>
      </c>
      <c r="C1034" s="1">
        <v>50</v>
      </c>
      <c r="D1034" s="1"/>
      <c r="E1034" s="6">
        <v>199101040</v>
      </c>
    </row>
    <row r="1035" spans="1:9" ht="12.75">
      <c r="A1035" s="13" t="s">
        <v>37</v>
      </c>
      <c r="B1035" s="14" t="s">
        <v>29</v>
      </c>
      <c r="C1035" s="1">
        <v>50</v>
      </c>
      <c r="D1035" s="1"/>
      <c r="E1035" s="6">
        <v>203623696</v>
      </c>
    </row>
    <row r="1036" spans="1:9" ht="12.75">
      <c r="A1036" s="13" t="s">
        <v>37</v>
      </c>
      <c r="B1036" s="14" t="s">
        <v>29</v>
      </c>
      <c r="C1036" s="1">
        <v>50</v>
      </c>
      <c r="D1036" s="1" t="str">
        <f>CONCATENATE(A1036,B1036,C1036)</f>
        <v>Com ABAP1BP3_350</v>
      </c>
      <c r="E1036" s="6">
        <v>193215808</v>
      </c>
      <c r="F1036" s="8">
        <f>AVERAGE(E1034:E1036)</f>
        <v>198646848</v>
      </c>
      <c r="G1036" s="8">
        <f>STDEV(E1034:E1036)/F1036*100</f>
        <v>2.6271689259688471</v>
      </c>
      <c r="H1036" s="8">
        <f>F1036-$F$1012</f>
        <v>193671066.33333334</v>
      </c>
    </row>
    <row r="1037" spans="1:9" ht="12.75">
      <c r="A1037" s="13" t="s">
        <v>37</v>
      </c>
      <c r="B1037" s="14" t="s">
        <v>30</v>
      </c>
      <c r="C1037" s="1">
        <v>50</v>
      </c>
      <c r="D1037" s="1"/>
      <c r="E1037" s="6">
        <v>200822256</v>
      </c>
    </row>
    <row r="1038" spans="1:9" ht="12.75">
      <c r="A1038" s="13" t="s">
        <v>37</v>
      </c>
      <c r="B1038" s="14" t="s">
        <v>30</v>
      </c>
      <c r="C1038" s="1">
        <v>50</v>
      </c>
      <c r="D1038" s="1"/>
      <c r="E1038" s="6">
        <v>195278784</v>
      </c>
    </row>
    <row r="1039" spans="1:9" ht="12.75">
      <c r="A1039" s="13" t="s">
        <v>37</v>
      </c>
      <c r="B1039" s="14" t="s">
        <v>30</v>
      </c>
      <c r="C1039" s="1">
        <v>50</v>
      </c>
      <c r="D1039" s="1" t="str">
        <f>CONCATENATE(A1039,B1039,C1039)</f>
        <v>Com ABAP1BP3_450</v>
      </c>
      <c r="F1039" s="8">
        <f>AVERAGE(E1037:E1039)</f>
        <v>198050520</v>
      </c>
      <c r="G1039" s="30">
        <f>STDEV(E1037:E1039)/F1039*100</f>
        <v>1.9792054282502025</v>
      </c>
      <c r="H1039" s="8">
        <f>F1039-$F$1012</f>
        <v>193074738.33333334</v>
      </c>
      <c r="I1039" s="6">
        <v>159572064</v>
      </c>
    </row>
    <row r="1040" spans="1:9" ht="12.75">
      <c r="A1040" s="13" t="s">
        <v>37</v>
      </c>
      <c r="B1040" s="14" t="s">
        <v>31</v>
      </c>
      <c r="C1040" s="1">
        <v>50</v>
      </c>
      <c r="D1040" s="1"/>
      <c r="E1040" s="6">
        <v>212459760</v>
      </c>
    </row>
    <row r="1041" spans="1:8" ht="12.75">
      <c r="A1041" s="13" t="s">
        <v>37</v>
      </c>
      <c r="B1041" s="14" t="s">
        <v>31</v>
      </c>
      <c r="C1041" s="1">
        <v>50</v>
      </c>
      <c r="D1041" s="1"/>
      <c r="E1041" s="6">
        <v>221372256</v>
      </c>
    </row>
    <row r="1042" spans="1:8" ht="12.75">
      <c r="A1042" s="13" t="s">
        <v>37</v>
      </c>
      <c r="B1042" s="14" t="s">
        <v>31</v>
      </c>
      <c r="C1042" s="1">
        <v>50</v>
      </c>
      <c r="D1042" s="1" t="str">
        <f>CONCATENATE(A1042,B1042,C1042)</f>
        <v>Com ABAP1BP3_550</v>
      </c>
      <c r="E1042" s="6">
        <v>218926176</v>
      </c>
      <c r="F1042" s="8">
        <f>AVERAGE(E1040:E1042)</f>
        <v>217586064</v>
      </c>
      <c r="G1042" s="8">
        <f>STDEV(E1040:E1042)/F1042*100</f>
        <v>2.116356337790291</v>
      </c>
      <c r="H1042" s="8">
        <f>F1042-$F$1012</f>
        <v>212610282.33333334</v>
      </c>
    </row>
    <row r="1043" spans="1:8" ht="12.75">
      <c r="A1043" s="13" t="s">
        <v>37</v>
      </c>
      <c r="B1043" s="14" t="s">
        <v>32</v>
      </c>
      <c r="C1043" s="1">
        <v>50</v>
      </c>
      <c r="D1043" s="1"/>
      <c r="E1043" s="7">
        <v>208568176</v>
      </c>
    </row>
    <row r="1044" spans="1:8" ht="12.75">
      <c r="A1044" s="13" t="s">
        <v>37</v>
      </c>
      <c r="B1044" s="14" t="s">
        <v>32</v>
      </c>
      <c r="C1044" s="1">
        <v>50</v>
      </c>
      <c r="D1044" s="1"/>
      <c r="E1044" s="7">
        <v>202673104</v>
      </c>
    </row>
    <row r="1045" spans="1:8" ht="12.75">
      <c r="A1045" s="13" t="s">
        <v>37</v>
      </c>
      <c r="B1045" s="14" t="s">
        <v>32</v>
      </c>
      <c r="C1045" s="1">
        <v>50</v>
      </c>
      <c r="D1045" s="1" t="str">
        <f>CONCATENATE(A1045,B1045,C1045)</f>
        <v>Com ABAP10BP3_150</v>
      </c>
      <c r="E1045" s="7">
        <v>202017216</v>
      </c>
      <c r="F1045" s="8">
        <f>AVERAGE(E1043:E1045)</f>
        <v>204419498.66666666</v>
      </c>
      <c r="G1045" s="8">
        <f>STDEV(E1043:E1045)/F1045*100</f>
        <v>1.7648980388744275</v>
      </c>
      <c r="H1045" s="8">
        <f>F1045-$F$1012</f>
        <v>199443717</v>
      </c>
    </row>
    <row r="1046" spans="1:8" ht="12.75">
      <c r="A1046" s="13" t="s">
        <v>37</v>
      </c>
      <c r="B1046" s="14" t="s">
        <v>33</v>
      </c>
      <c r="C1046" s="1">
        <v>50</v>
      </c>
      <c r="D1046" s="1"/>
      <c r="E1046" s="7">
        <v>254780224</v>
      </c>
    </row>
    <row r="1047" spans="1:8" ht="12.75">
      <c r="A1047" s="13" t="s">
        <v>37</v>
      </c>
      <c r="B1047" s="15" t="s">
        <v>33</v>
      </c>
      <c r="C1047" s="1">
        <v>50</v>
      </c>
      <c r="D1047" s="1"/>
      <c r="E1047" s="7">
        <v>239896192</v>
      </c>
    </row>
    <row r="1048" spans="1:8" ht="12.75">
      <c r="A1048" s="13" t="s">
        <v>37</v>
      </c>
      <c r="B1048" s="15" t="s">
        <v>33</v>
      </c>
      <c r="C1048" s="1">
        <v>50</v>
      </c>
      <c r="D1048" s="1" t="str">
        <f>CONCATENATE(A1048,B1048,C1048)</f>
        <v>Com ABAP10BP3_250</v>
      </c>
      <c r="E1048" s="7">
        <v>251418864</v>
      </c>
      <c r="F1048" s="8">
        <f>AVERAGE(E1046:E1048)</f>
        <v>248698426.66666666</v>
      </c>
      <c r="G1048" s="8">
        <f>STDEV(E1046:E1048)/F1048*100</f>
        <v>3.1387553885167527</v>
      </c>
      <c r="H1048" s="8">
        <f>F1048-$F$1012</f>
        <v>243722645</v>
      </c>
    </row>
    <row r="1049" spans="1:8" ht="12.75">
      <c r="A1049" s="13" t="s">
        <v>37</v>
      </c>
      <c r="B1049" s="15" t="s">
        <v>34</v>
      </c>
      <c r="C1049" s="1">
        <v>50</v>
      </c>
      <c r="D1049" s="1"/>
      <c r="E1049" s="7">
        <v>189205040</v>
      </c>
    </row>
    <row r="1050" spans="1:8" ht="12.75">
      <c r="A1050" s="13" t="s">
        <v>37</v>
      </c>
      <c r="B1050" s="15" t="s">
        <v>34</v>
      </c>
      <c r="C1050" s="1">
        <v>50</v>
      </c>
      <c r="D1050" s="1"/>
      <c r="E1050" s="7">
        <v>186553664</v>
      </c>
    </row>
    <row r="1051" spans="1:8" ht="12.75">
      <c r="A1051" s="13" t="s">
        <v>37</v>
      </c>
      <c r="B1051" s="15" t="s">
        <v>34</v>
      </c>
      <c r="C1051" s="1">
        <v>50</v>
      </c>
      <c r="D1051" s="1" t="str">
        <f>CONCATENATE(A1051,B1051,C1051)</f>
        <v>Com ABAP10BP3_350</v>
      </c>
      <c r="E1051" s="7">
        <v>189388512</v>
      </c>
      <c r="F1051" s="8">
        <f>AVERAGE(E1049:E1051)</f>
        <v>188382405.33333334</v>
      </c>
      <c r="G1051" s="8">
        <f>STDEV(E1049:E1051)/F1051*100</f>
        <v>0.84211212394791013</v>
      </c>
      <c r="H1051" s="8">
        <f>F1051-$F$1012</f>
        <v>183406623.66666669</v>
      </c>
    </row>
    <row r="1052" spans="1:8" ht="12.75">
      <c r="A1052" s="13" t="s">
        <v>37</v>
      </c>
      <c r="B1052" s="15" t="s">
        <v>35</v>
      </c>
      <c r="C1052" s="1">
        <v>50</v>
      </c>
      <c r="D1052" s="1"/>
      <c r="E1052" s="7">
        <v>235561040</v>
      </c>
    </row>
    <row r="1053" spans="1:8" ht="12.75">
      <c r="A1053" s="13" t="s">
        <v>37</v>
      </c>
      <c r="B1053" s="15" t="s">
        <v>35</v>
      </c>
      <c r="C1053" s="1">
        <v>50</v>
      </c>
      <c r="D1053" s="1"/>
      <c r="E1053" s="7">
        <v>224553440</v>
      </c>
    </row>
    <row r="1054" spans="1:8" ht="12.75">
      <c r="A1054" s="13" t="s">
        <v>37</v>
      </c>
      <c r="B1054" s="15" t="s">
        <v>35</v>
      </c>
      <c r="C1054" s="1">
        <v>50</v>
      </c>
      <c r="D1054" s="1" t="str">
        <f>CONCATENATE(A1054,B1054,C1054)</f>
        <v>Com ABAP10BP3_450</v>
      </c>
      <c r="E1054" s="7">
        <v>238919456</v>
      </c>
      <c r="F1054" s="8">
        <f>AVERAGE(E1052:E1054)</f>
        <v>233011312</v>
      </c>
      <c r="G1054" s="8">
        <f>STDEV(E1052:E1054)/F1054*100</f>
        <v>3.2250571902972203</v>
      </c>
      <c r="H1054" s="8">
        <f>F1054-$F$1012</f>
        <v>228035530.33333334</v>
      </c>
    </row>
    <row r="1055" spans="1:8" ht="12.75">
      <c r="A1055" s="13" t="s">
        <v>37</v>
      </c>
      <c r="B1055" s="15" t="s">
        <v>36</v>
      </c>
      <c r="C1055" s="1">
        <v>50</v>
      </c>
      <c r="D1055" s="1"/>
      <c r="E1055" s="7">
        <v>223534608</v>
      </c>
    </row>
    <row r="1056" spans="1:8" ht="12.75">
      <c r="A1056" s="13" t="s">
        <v>37</v>
      </c>
      <c r="B1056" s="15" t="s">
        <v>36</v>
      </c>
      <c r="C1056" s="1">
        <v>50</v>
      </c>
      <c r="D1056" s="1"/>
      <c r="E1056" s="7">
        <v>222539472</v>
      </c>
    </row>
    <row r="1057" spans="1:9" ht="12.75">
      <c r="A1057" s="13" t="s">
        <v>37</v>
      </c>
      <c r="B1057" s="15" t="s">
        <v>36</v>
      </c>
      <c r="C1057" s="1">
        <v>50</v>
      </c>
      <c r="D1057" s="1" t="str">
        <f>CONCATENATE(A1057,B1057,C1057)</f>
        <v>Com ABAP10BP3_550</v>
      </c>
      <c r="E1057" s="7">
        <v>232792304</v>
      </c>
      <c r="F1057" s="8">
        <f>AVERAGE(E1055:E1057)</f>
        <v>226288794.66666666</v>
      </c>
      <c r="G1057" s="8">
        <f>STDEV(E1055:E1057)/F1057*100</f>
        <v>2.4986389667918161</v>
      </c>
      <c r="H1057" s="8">
        <f>F1057-$F$1012</f>
        <v>221313013</v>
      </c>
    </row>
    <row r="1058" spans="1:9" ht="12.75">
      <c r="A1058" s="11" t="s">
        <v>19</v>
      </c>
      <c r="B1058" s="1" t="s">
        <v>20</v>
      </c>
      <c r="C1058" s="1">
        <v>55</v>
      </c>
      <c r="D1058" s="1"/>
      <c r="E1058" s="4">
        <v>6632511</v>
      </c>
    </row>
    <row r="1059" spans="1:9" ht="12.75">
      <c r="A1059" s="11" t="s">
        <v>19</v>
      </c>
      <c r="B1059" s="1" t="s">
        <v>20</v>
      </c>
      <c r="C1059" s="1">
        <v>55</v>
      </c>
      <c r="D1059" s="1"/>
      <c r="E1059" s="4">
        <v>6499812</v>
      </c>
    </row>
    <row r="1060" spans="1:9" ht="12.75">
      <c r="A1060" s="11" t="s">
        <v>19</v>
      </c>
      <c r="B1060" s="1" t="s">
        <v>20</v>
      </c>
      <c r="C1060" s="1">
        <v>55</v>
      </c>
      <c r="D1060" s="1" t="str">
        <f>CONCATENATE(A1060,B1060,C1060)</f>
        <v>Sem ABAPbranco55</v>
      </c>
      <c r="F1060" s="8">
        <f>AVERAGE(E1058:E1060)</f>
        <v>6566161.5</v>
      </c>
      <c r="G1060" s="30">
        <f>STDEV(E1058:E1060)/F1060*100</f>
        <v>1.4290291634872774</v>
      </c>
      <c r="H1060" s="1" t="s">
        <v>21</v>
      </c>
      <c r="I1060" s="4">
        <v>9552380</v>
      </c>
    </row>
    <row r="1061" spans="1:9" ht="12.75">
      <c r="A1061" s="11" t="s">
        <v>19</v>
      </c>
      <c r="B1061" s="1" t="s">
        <v>22</v>
      </c>
      <c r="C1061" s="1">
        <v>55</v>
      </c>
      <c r="D1061" s="1"/>
      <c r="E1061" s="5">
        <v>144917440</v>
      </c>
    </row>
    <row r="1062" spans="1:9" ht="12.75">
      <c r="A1062" s="11" t="s">
        <v>19</v>
      </c>
      <c r="B1062" s="1" t="s">
        <v>22</v>
      </c>
      <c r="C1062" s="1">
        <v>55</v>
      </c>
      <c r="D1062" s="1"/>
      <c r="E1062" s="5">
        <v>145962400</v>
      </c>
    </row>
    <row r="1063" spans="1:9" ht="12.75">
      <c r="A1063" s="11" t="s">
        <v>19</v>
      </c>
      <c r="B1063" s="1" t="s">
        <v>22</v>
      </c>
      <c r="C1063" s="1">
        <v>55</v>
      </c>
      <c r="D1063" s="1" t="str">
        <f>CONCATENATE(A1063,B1063,C1063)</f>
        <v>Sem ABAPC155</v>
      </c>
      <c r="E1063" s="5">
        <v>131054608</v>
      </c>
      <c r="F1063" s="8">
        <f>AVERAGE(E1061:E1063)</f>
        <v>140644816</v>
      </c>
      <c r="G1063" s="8">
        <f>STDEV(E1061:E1063)/F1063*100</f>
        <v>5.9168777384397417</v>
      </c>
      <c r="H1063" s="8">
        <f>F1063-$F$1060</f>
        <v>134078654.5</v>
      </c>
    </row>
    <row r="1064" spans="1:9" ht="12.75">
      <c r="A1064" s="11" t="s">
        <v>19</v>
      </c>
      <c r="B1064" s="1" t="s">
        <v>23</v>
      </c>
      <c r="C1064" s="1">
        <v>55</v>
      </c>
      <c r="D1064" s="1"/>
      <c r="E1064" s="5">
        <v>141611728</v>
      </c>
    </row>
    <row r="1065" spans="1:9" ht="12.75">
      <c r="A1065" s="11" t="s">
        <v>19</v>
      </c>
      <c r="B1065" s="1" t="s">
        <v>23</v>
      </c>
      <c r="C1065" s="1">
        <v>55</v>
      </c>
      <c r="D1065" s="1"/>
      <c r="E1065" s="5">
        <v>139433520</v>
      </c>
    </row>
    <row r="1066" spans="1:9" ht="12.75">
      <c r="A1066" s="11" t="s">
        <v>19</v>
      </c>
      <c r="B1066" s="1" t="s">
        <v>23</v>
      </c>
      <c r="C1066" s="1">
        <v>55</v>
      </c>
      <c r="D1066" s="1" t="str">
        <f>CONCATENATE(A1066,B1066,C1066)</f>
        <v>Sem ABAPC255</v>
      </c>
      <c r="E1066" s="5">
        <v>143547808</v>
      </c>
      <c r="F1066" s="8">
        <f>AVERAGE(E1064:E1066)</f>
        <v>141531018.66666666</v>
      </c>
      <c r="G1066" s="8">
        <f>STDEV(E1064:E1066)/F1066*100</f>
        <v>1.4543321481679967</v>
      </c>
      <c r="H1066" s="8">
        <f>F1066-$F$1060</f>
        <v>134964857.16666666</v>
      </c>
    </row>
    <row r="1067" spans="1:9" ht="12.75">
      <c r="A1067" s="11" t="s">
        <v>19</v>
      </c>
      <c r="B1067" s="1" t="s">
        <v>24</v>
      </c>
      <c r="C1067" s="1">
        <v>55</v>
      </c>
      <c r="D1067" s="1"/>
      <c r="E1067" s="5">
        <v>180972000</v>
      </c>
    </row>
    <row r="1068" spans="1:9" ht="12.75">
      <c r="A1068" s="11" t="s">
        <v>19</v>
      </c>
      <c r="B1068" s="1" t="s">
        <v>24</v>
      </c>
      <c r="C1068" s="1">
        <v>55</v>
      </c>
      <c r="D1068" s="1"/>
      <c r="E1068" s="5">
        <v>177024784</v>
      </c>
    </row>
    <row r="1069" spans="1:9" ht="12.75">
      <c r="A1069" s="11" t="s">
        <v>19</v>
      </c>
      <c r="B1069" s="1" t="s">
        <v>24</v>
      </c>
      <c r="C1069" s="1">
        <v>55</v>
      </c>
      <c r="D1069" s="1" t="str">
        <f>CONCATENATE(A1069,B1069,C1069)</f>
        <v>Sem ABAPC355</v>
      </c>
      <c r="E1069" s="5">
        <v>177362464</v>
      </c>
      <c r="F1069" s="8">
        <f>AVERAGE(E1067:E1069)</f>
        <v>178453082.66666666</v>
      </c>
      <c r="G1069" s="8">
        <f>STDEV(E1067:E1069)/F1069*100</f>
        <v>1.226076101856707</v>
      </c>
      <c r="H1069" s="8">
        <f>F1069-$F$1060</f>
        <v>171886921.16666666</v>
      </c>
    </row>
    <row r="1070" spans="1:9" ht="12.75">
      <c r="A1070" s="11" t="s">
        <v>19</v>
      </c>
      <c r="B1070" s="1" t="s">
        <v>25</v>
      </c>
      <c r="C1070" s="1">
        <v>55</v>
      </c>
      <c r="D1070" s="1"/>
      <c r="E1070" s="5">
        <v>117626568</v>
      </c>
    </row>
    <row r="1071" spans="1:9" ht="12.75">
      <c r="A1071" s="11" t="s">
        <v>19</v>
      </c>
      <c r="B1071" s="1" t="s">
        <v>25</v>
      </c>
      <c r="C1071" s="1">
        <v>55</v>
      </c>
      <c r="D1071" s="1"/>
      <c r="E1071" s="5">
        <v>108595888</v>
      </c>
    </row>
    <row r="1072" spans="1:9" ht="12.75">
      <c r="A1072" s="11" t="s">
        <v>19</v>
      </c>
      <c r="B1072" s="1" t="s">
        <v>25</v>
      </c>
      <c r="C1072" s="1">
        <v>55</v>
      </c>
      <c r="D1072" s="1" t="str">
        <f>CONCATENATE(A1072,B1072,C1072)</f>
        <v>Sem ABAPC455</v>
      </c>
      <c r="E1072" s="5">
        <v>117598480</v>
      </c>
      <c r="F1072" s="8">
        <f>AVERAGE(E1070:E1072)</f>
        <v>114606978.66666667</v>
      </c>
      <c r="G1072" s="8">
        <f>STDEV(E1070:E1072)/F1072*100</f>
        <v>4.5422854926828506</v>
      </c>
      <c r="H1072" s="8">
        <f>F1072-$F$1060</f>
        <v>108040817.16666667</v>
      </c>
    </row>
    <row r="1073" spans="1:8" ht="12.75">
      <c r="A1073" s="11" t="s">
        <v>19</v>
      </c>
      <c r="B1073" s="1" t="s">
        <v>26</v>
      </c>
      <c r="C1073" s="1">
        <v>55</v>
      </c>
      <c r="D1073" s="1"/>
      <c r="E1073" s="5">
        <v>188029440</v>
      </c>
    </row>
    <row r="1074" spans="1:8" ht="12.75">
      <c r="A1074" s="11" t="s">
        <v>19</v>
      </c>
      <c r="B1074" s="1" t="s">
        <v>26</v>
      </c>
      <c r="C1074" s="1">
        <v>55</v>
      </c>
      <c r="D1074" s="1"/>
      <c r="E1074" s="5">
        <v>194381248</v>
      </c>
    </row>
    <row r="1075" spans="1:8" ht="12.75">
      <c r="A1075" s="11" t="s">
        <v>19</v>
      </c>
      <c r="B1075" s="1" t="s">
        <v>26</v>
      </c>
      <c r="C1075" s="1">
        <v>55</v>
      </c>
      <c r="D1075" s="1" t="str">
        <f>CONCATENATE(A1075,B1075,C1075)</f>
        <v>Sem ABAPC555</v>
      </c>
      <c r="E1075" s="5">
        <v>190388704</v>
      </c>
      <c r="F1075" s="8">
        <f>AVERAGE(E1073:E1075)</f>
        <v>190933130.66666666</v>
      </c>
      <c r="G1075" s="8">
        <f>STDEV(E1073:E1075)/F1075*100</f>
        <v>1.6815893632375143</v>
      </c>
      <c r="H1075" s="8">
        <f>F1075-$F$1060</f>
        <v>184366969.16666666</v>
      </c>
    </row>
    <row r="1076" spans="1:8" ht="12.75">
      <c r="A1076" s="11" t="s">
        <v>19</v>
      </c>
      <c r="B1076" s="1" t="s">
        <v>27</v>
      </c>
      <c r="C1076" s="1">
        <v>55</v>
      </c>
      <c r="D1076" s="1"/>
      <c r="E1076" s="6">
        <v>122498648</v>
      </c>
    </row>
    <row r="1077" spans="1:8" ht="12.75">
      <c r="A1077" s="11" t="s">
        <v>19</v>
      </c>
      <c r="B1077" s="1" t="s">
        <v>27</v>
      </c>
      <c r="C1077" s="1">
        <v>55</v>
      </c>
      <c r="D1077" s="1"/>
      <c r="E1077" s="6">
        <v>145597424</v>
      </c>
    </row>
    <row r="1078" spans="1:8" ht="12.75">
      <c r="A1078" s="11" t="s">
        <v>19</v>
      </c>
      <c r="B1078" s="1" t="s">
        <v>27</v>
      </c>
      <c r="C1078" s="1">
        <v>55</v>
      </c>
      <c r="D1078" s="1" t="str">
        <f>CONCATENATE(A1078,B1078,C1078)</f>
        <v>Sem ABAP1BP3_155</v>
      </c>
      <c r="E1078" s="6">
        <v>133171024</v>
      </c>
      <c r="F1078" s="8">
        <f>AVERAGE(E1076:E1078)</f>
        <v>133755698.66666667</v>
      </c>
      <c r="G1078" s="8">
        <f>STDEV(E1076:E1078)/F1078*100</f>
        <v>8.6429828570098088</v>
      </c>
      <c r="H1078" s="8">
        <f>F1078-$F$1060</f>
        <v>127189537.16666667</v>
      </c>
    </row>
    <row r="1079" spans="1:8" ht="12.75">
      <c r="A1079" s="11" t="s">
        <v>19</v>
      </c>
      <c r="B1079" s="1" t="s">
        <v>28</v>
      </c>
      <c r="C1079" s="1">
        <v>55</v>
      </c>
      <c r="D1079" s="1"/>
      <c r="E1079" s="6">
        <v>149326784</v>
      </c>
    </row>
    <row r="1080" spans="1:8" ht="12.75">
      <c r="A1080" s="11" t="s">
        <v>19</v>
      </c>
      <c r="B1080" s="1" t="s">
        <v>28</v>
      </c>
      <c r="C1080" s="1">
        <v>55</v>
      </c>
      <c r="D1080" s="1"/>
      <c r="E1080" s="6">
        <v>155175648</v>
      </c>
    </row>
    <row r="1081" spans="1:8" ht="12.75">
      <c r="A1081" s="11" t="s">
        <v>19</v>
      </c>
      <c r="B1081" s="1" t="s">
        <v>28</v>
      </c>
      <c r="C1081" s="1">
        <v>55</v>
      </c>
      <c r="D1081" s="1" t="str">
        <f>CONCATENATE(A1081,B1081,C1081)</f>
        <v>Sem ABAP1BP3_255</v>
      </c>
      <c r="E1081" s="6">
        <v>155628832</v>
      </c>
      <c r="F1081" s="8">
        <f>AVERAGE(E1079:E1081)</f>
        <v>153377088</v>
      </c>
      <c r="G1081" s="8">
        <f>STDEV(E1079:E1081)/F1081*100</f>
        <v>2.2917225776645873</v>
      </c>
      <c r="H1081" s="8">
        <f>F1081-$F$1060</f>
        <v>146810926.5</v>
      </c>
    </row>
    <row r="1082" spans="1:8" ht="12.75">
      <c r="A1082" s="11" t="s">
        <v>19</v>
      </c>
      <c r="B1082" s="1" t="s">
        <v>29</v>
      </c>
      <c r="C1082" s="1">
        <v>55</v>
      </c>
      <c r="D1082" s="1"/>
      <c r="E1082" s="6">
        <v>144310176</v>
      </c>
    </row>
    <row r="1083" spans="1:8" ht="12.75">
      <c r="A1083" s="11" t="s">
        <v>19</v>
      </c>
      <c r="B1083" s="1" t="s">
        <v>29</v>
      </c>
      <c r="C1083" s="1">
        <v>55</v>
      </c>
      <c r="D1083" s="1"/>
      <c r="E1083" s="6">
        <v>145349600</v>
      </c>
    </row>
    <row r="1084" spans="1:8" ht="12.75">
      <c r="A1084" s="11" t="s">
        <v>19</v>
      </c>
      <c r="B1084" s="1" t="s">
        <v>29</v>
      </c>
      <c r="C1084" s="1">
        <v>55</v>
      </c>
      <c r="D1084" s="1" t="str">
        <f>CONCATENATE(A1084,B1084,C1084)</f>
        <v>Sem ABAP1BP3_355</v>
      </c>
      <c r="E1084" s="6">
        <v>142122368</v>
      </c>
      <c r="F1084" s="8">
        <f>AVERAGE(E1082:E1084)</f>
        <v>143927381.33333334</v>
      </c>
      <c r="G1084" s="8">
        <f>STDEV(E1082:E1084)/F1084*100</f>
        <v>1.1445477758069607</v>
      </c>
      <c r="H1084" s="8">
        <f>F1084-$F$1060</f>
        <v>137361219.83333334</v>
      </c>
    </row>
    <row r="1085" spans="1:8" ht="12.75">
      <c r="A1085" s="11" t="s">
        <v>19</v>
      </c>
      <c r="B1085" s="1" t="s">
        <v>30</v>
      </c>
      <c r="C1085" s="1">
        <v>55</v>
      </c>
      <c r="D1085" s="1"/>
      <c r="E1085" s="6">
        <v>155342112</v>
      </c>
    </row>
    <row r="1086" spans="1:8" ht="12.75">
      <c r="A1086" s="11" t="s">
        <v>19</v>
      </c>
      <c r="B1086" s="1" t="s">
        <v>30</v>
      </c>
      <c r="C1086" s="1">
        <v>55</v>
      </c>
      <c r="D1086" s="1"/>
      <c r="E1086" s="6">
        <v>168986096</v>
      </c>
    </row>
    <row r="1087" spans="1:8" ht="12.75">
      <c r="A1087" s="11" t="s">
        <v>19</v>
      </c>
      <c r="B1087" s="1" t="s">
        <v>30</v>
      </c>
      <c r="C1087" s="1">
        <v>55</v>
      </c>
      <c r="D1087" s="1" t="str">
        <f>CONCATENATE(A1087,B1087,C1087)</f>
        <v>Sem ABAP1BP3_455</v>
      </c>
      <c r="E1087" s="6">
        <v>155460032</v>
      </c>
      <c r="F1087" s="8">
        <f>AVERAGE(E1085:E1087)</f>
        <v>159929413.33333334</v>
      </c>
      <c r="G1087" s="8">
        <f>STDEV(E1085:E1087)/F1087*100</f>
        <v>4.904375439516472</v>
      </c>
      <c r="H1087" s="8">
        <f>F1087-$F$1060</f>
        <v>153363251.83333334</v>
      </c>
    </row>
    <row r="1088" spans="1:8" ht="12.75">
      <c r="A1088" s="11" t="s">
        <v>19</v>
      </c>
      <c r="B1088" s="1" t="s">
        <v>31</v>
      </c>
      <c r="C1088" s="1">
        <v>55</v>
      </c>
      <c r="D1088" s="1"/>
      <c r="E1088" s="6">
        <v>157777616</v>
      </c>
    </row>
    <row r="1089" spans="1:9" ht="12.75">
      <c r="A1089" s="11" t="s">
        <v>19</v>
      </c>
      <c r="B1089" s="1" t="s">
        <v>31</v>
      </c>
      <c r="C1089" s="1">
        <v>55</v>
      </c>
      <c r="D1089" s="1"/>
      <c r="E1089" s="6">
        <v>162046544</v>
      </c>
    </row>
    <row r="1090" spans="1:9" ht="12.75">
      <c r="A1090" s="11" t="s">
        <v>19</v>
      </c>
      <c r="B1090" s="1" t="s">
        <v>31</v>
      </c>
      <c r="C1090" s="1">
        <v>55</v>
      </c>
      <c r="D1090" s="1" t="str">
        <f>CONCATENATE(A1090,B1090,C1090)</f>
        <v>Sem ABAP1BP3_555</v>
      </c>
      <c r="E1090" s="6">
        <v>153478256</v>
      </c>
      <c r="F1090" s="8">
        <f>AVERAGE(E1088:E1090)</f>
        <v>157767472</v>
      </c>
      <c r="G1090" s="8">
        <f>STDEV(E1088:E1090)/F1090*100</f>
        <v>2.7154856148706865</v>
      </c>
      <c r="H1090" s="8">
        <f>F1090-$F$1060</f>
        <v>151201310.5</v>
      </c>
    </row>
    <row r="1091" spans="1:9" ht="12.75">
      <c r="A1091" s="11" t="s">
        <v>19</v>
      </c>
      <c r="B1091" s="1" t="s">
        <v>32</v>
      </c>
      <c r="C1091" s="1">
        <v>55</v>
      </c>
      <c r="D1091" s="1"/>
      <c r="E1091" s="7">
        <v>142249568</v>
      </c>
    </row>
    <row r="1092" spans="1:9" ht="12.75">
      <c r="A1092" s="11" t="s">
        <v>19</v>
      </c>
      <c r="B1092" s="1" t="s">
        <v>32</v>
      </c>
      <c r="C1092" s="1">
        <v>55</v>
      </c>
      <c r="D1092" s="1"/>
      <c r="E1092" s="7">
        <v>157163600</v>
      </c>
    </row>
    <row r="1093" spans="1:9" ht="12.75">
      <c r="A1093" s="11" t="s">
        <v>19</v>
      </c>
      <c r="B1093" s="1" t="s">
        <v>32</v>
      </c>
      <c r="C1093" s="1">
        <v>55</v>
      </c>
      <c r="D1093" s="1" t="str">
        <f>CONCATENATE(A1093,B1093,C1093)</f>
        <v>Sem ABAP10BP3_155</v>
      </c>
      <c r="E1093" s="7">
        <v>150474432</v>
      </c>
      <c r="F1093" s="8">
        <f>AVERAGE(E1091:E1093)</f>
        <v>149962533.33333334</v>
      </c>
      <c r="G1093" s="8">
        <f>STDEV(E1091:E1093)/F1093*100</f>
        <v>4.9813655095016447</v>
      </c>
      <c r="H1093" s="8">
        <f>F1093-$F$1060</f>
        <v>143396371.83333334</v>
      </c>
    </row>
    <row r="1094" spans="1:9" ht="12.75">
      <c r="A1094" s="11" t="s">
        <v>19</v>
      </c>
      <c r="B1094" s="1" t="s">
        <v>33</v>
      </c>
      <c r="C1094" s="1">
        <v>55</v>
      </c>
      <c r="D1094" s="1"/>
      <c r="E1094" s="7">
        <v>189908080</v>
      </c>
    </row>
    <row r="1095" spans="1:9" ht="12.75">
      <c r="A1095" s="11" t="s">
        <v>19</v>
      </c>
      <c r="B1095" s="12" t="s">
        <v>33</v>
      </c>
      <c r="C1095" s="1">
        <v>55</v>
      </c>
      <c r="D1095" s="1"/>
      <c r="E1095" s="7">
        <v>183111568</v>
      </c>
    </row>
    <row r="1096" spans="1:9" ht="12.75">
      <c r="A1096" s="11" t="s">
        <v>19</v>
      </c>
      <c r="B1096" s="12" t="s">
        <v>33</v>
      </c>
      <c r="C1096" s="1">
        <v>55</v>
      </c>
      <c r="D1096" s="1" t="str">
        <f>CONCATENATE(A1096,B1096,C1096)</f>
        <v>Sem ABAP10BP3_255</v>
      </c>
      <c r="E1096" s="7">
        <v>192039680</v>
      </c>
      <c r="F1096" s="8">
        <f>AVERAGE(E1094:E1096)</f>
        <v>188353109.33333334</v>
      </c>
      <c r="G1096" s="8">
        <f>STDEV(E1094:E1096)/F1096*100</f>
        <v>2.4755370132415564</v>
      </c>
      <c r="H1096" s="8">
        <f>F1096-$F$1060</f>
        <v>181786947.83333334</v>
      </c>
    </row>
    <row r="1097" spans="1:9" ht="12.75">
      <c r="A1097" s="11" t="s">
        <v>19</v>
      </c>
      <c r="B1097" s="12" t="s">
        <v>34</v>
      </c>
      <c r="C1097" s="1">
        <v>55</v>
      </c>
      <c r="D1097" s="1"/>
      <c r="I1097" s="7">
        <v>117156544</v>
      </c>
    </row>
    <row r="1098" spans="1:9" ht="12.75">
      <c r="A1098" s="11" t="s">
        <v>19</v>
      </c>
      <c r="B1098" s="12" t="s">
        <v>34</v>
      </c>
      <c r="C1098" s="1">
        <v>55</v>
      </c>
      <c r="D1098" s="1"/>
      <c r="E1098" s="7">
        <v>147805968</v>
      </c>
    </row>
    <row r="1099" spans="1:9" ht="12.75">
      <c r="A1099" s="11" t="s">
        <v>19</v>
      </c>
      <c r="B1099" s="12" t="s">
        <v>34</v>
      </c>
      <c r="C1099" s="1">
        <v>55</v>
      </c>
      <c r="D1099" s="1" t="str">
        <f>CONCATENATE(A1099,B1099,C1099)</f>
        <v>Sem ABAP10BP3_355</v>
      </c>
      <c r="E1099" s="7">
        <v>133393080</v>
      </c>
      <c r="F1099" s="8">
        <f>AVERAGE(E1097:E1099)</f>
        <v>140599524</v>
      </c>
      <c r="G1099" s="30">
        <f>STDEV(E1097:E1099)/F1099*100</f>
        <v>7.2485671013240536</v>
      </c>
      <c r="H1099" s="8">
        <f>F1099-$F$1060</f>
        <v>134033362.5</v>
      </c>
    </row>
    <row r="1100" spans="1:9" ht="12.75">
      <c r="A1100" s="11" t="s">
        <v>19</v>
      </c>
      <c r="B1100" s="12" t="s">
        <v>35</v>
      </c>
      <c r="C1100" s="1">
        <v>55</v>
      </c>
      <c r="D1100" s="1"/>
      <c r="E1100" s="7">
        <v>188122464</v>
      </c>
    </row>
    <row r="1101" spans="1:9" ht="12.75">
      <c r="A1101" s="11" t="s">
        <v>19</v>
      </c>
      <c r="B1101" s="12" t="s">
        <v>35</v>
      </c>
      <c r="C1101" s="1">
        <v>55</v>
      </c>
      <c r="D1101" s="1"/>
      <c r="E1101" s="7">
        <v>192653552</v>
      </c>
    </row>
    <row r="1102" spans="1:9" ht="12.75">
      <c r="A1102" s="11" t="s">
        <v>19</v>
      </c>
      <c r="B1102" s="12" t="s">
        <v>35</v>
      </c>
      <c r="C1102" s="1">
        <v>55</v>
      </c>
      <c r="D1102" s="1" t="str">
        <f>CONCATENATE(A1102,B1102,C1102)</f>
        <v>Sem ABAP10BP3_455</v>
      </c>
      <c r="E1102" s="7">
        <v>190032848</v>
      </c>
      <c r="F1102" s="8">
        <f>AVERAGE(E1100:E1102)</f>
        <v>190269621.33333334</v>
      </c>
      <c r="G1102" s="8">
        <f>STDEV(E1100:E1102)/F1102*100</f>
        <v>1.1955689786269348</v>
      </c>
      <c r="H1102" s="8">
        <f>F1102-$F$1060</f>
        <v>183703459.83333334</v>
      </c>
    </row>
    <row r="1103" spans="1:9" ht="12.75">
      <c r="A1103" s="11" t="s">
        <v>19</v>
      </c>
      <c r="B1103" s="12" t="s">
        <v>36</v>
      </c>
      <c r="C1103" s="1">
        <v>55</v>
      </c>
      <c r="D1103" s="1"/>
      <c r="E1103" s="7">
        <v>153926944</v>
      </c>
    </row>
    <row r="1104" spans="1:9" ht="12.75">
      <c r="A1104" s="11" t="s">
        <v>19</v>
      </c>
      <c r="B1104" s="12" t="s">
        <v>36</v>
      </c>
      <c r="C1104" s="1">
        <v>55</v>
      </c>
      <c r="D1104" s="1"/>
      <c r="E1104" s="7">
        <v>166289360</v>
      </c>
    </row>
    <row r="1105" spans="1:8" ht="12.75">
      <c r="A1105" s="11" t="s">
        <v>19</v>
      </c>
      <c r="B1105" s="12" t="s">
        <v>36</v>
      </c>
      <c r="C1105" s="1">
        <v>55</v>
      </c>
      <c r="D1105" s="1" t="str">
        <f>CONCATENATE(A1105,B1105,C1105)</f>
        <v>Sem ABAP10BP3_555</v>
      </c>
      <c r="E1105" s="7">
        <v>164625728</v>
      </c>
      <c r="F1105" s="8">
        <f>AVERAGE(E1103:E1105)</f>
        <v>161614010.66666666</v>
      </c>
      <c r="G1105" s="8">
        <f>STDEV(E1103:E1105)/F1105*100</f>
        <v>4.1512251261799733</v>
      </c>
      <c r="H1105" s="8">
        <f>F1105-$F$1060</f>
        <v>155047849.16666666</v>
      </c>
    </row>
    <row r="1106" spans="1:8" ht="12.75">
      <c r="A1106" s="13" t="s">
        <v>37</v>
      </c>
      <c r="B1106" s="14" t="s">
        <v>20</v>
      </c>
      <c r="C1106" s="1">
        <v>55</v>
      </c>
      <c r="D1106" s="1"/>
      <c r="E1106" s="4">
        <v>4850541</v>
      </c>
    </row>
    <row r="1107" spans="1:8" ht="12.75">
      <c r="A1107" s="13" t="s">
        <v>37</v>
      </c>
      <c r="B1107" s="14" t="s">
        <v>20</v>
      </c>
      <c r="C1107" s="1">
        <v>55</v>
      </c>
      <c r="D1107" s="1"/>
      <c r="E1107" s="4">
        <v>5425965</v>
      </c>
    </row>
    <row r="1108" spans="1:8" ht="12.75">
      <c r="A1108" s="13" t="s">
        <v>37</v>
      </c>
      <c r="B1108" s="14" t="s">
        <v>20</v>
      </c>
      <c r="C1108" s="1">
        <v>55</v>
      </c>
      <c r="D1108" s="1" t="str">
        <f>CONCATENATE(A1108,B1108,C1108)</f>
        <v>Com ABAPbranco55</v>
      </c>
      <c r="E1108" s="4">
        <v>5182735</v>
      </c>
      <c r="F1108" s="8">
        <f>AVERAGE(E1106:E1108)</f>
        <v>5153080.333333333</v>
      </c>
      <c r="G1108" s="8">
        <f>STDEV(E1106:E1108)/F1108*100</f>
        <v>5.6055000998525211</v>
      </c>
      <c r="H1108" s="1" t="s">
        <v>21</v>
      </c>
    </row>
    <row r="1109" spans="1:8" ht="12.75">
      <c r="A1109" s="13" t="s">
        <v>37</v>
      </c>
      <c r="B1109" s="14" t="s">
        <v>22</v>
      </c>
      <c r="C1109" s="1">
        <v>55</v>
      </c>
      <c r="D1109" s="1"/>
      <c r="E1109" s="5">
        <v>197408016</v>
      </c>
    </row>
    <row r="1110" spans="1:8" ht="12.75">
      <c r="A1110" s="13" t="s">
        <v>37</v>
      </c>
      <c r="B1110" s="14" t="s">
        <v>22</v>
      </c>
      <c r="C1110" s="1">
        <v>55</v>
      </c>
      <c r="D1110" s="1"/>
      <c r="E1110" s="5">
        <v>200421216</v>
      </c>
    </row>
    <row r="1111" spans="1:8" ht="12.75">
      <c r="A1111" s="13" t="s">
        <v>37</v>
      </c>
      <c r="B1111" s="14" t="s">
        <v>22</v>
      </c>
      <c r="C1111" s="1">
        <v>55</v>
      </c>
      <c r="D1111" s="1" t="str">
        <f>CONCATENATE(A1111,B1111,C1111)</f>
        <v>Com ABAPC155</v>
      </c>
      <c r="E1111" s="5">
        <v>210792480</v>
      </c>
      <c r="F1111" s="8">
        <f>AVERAGE(E1109:E1111)</f>
        <v>202873904</v>
      </c>
      <c r="G1111" s="8">
        <f>STDEV(E1109:E1111)/F1111*100</f>
        <v>3.4608857710810086</v>
      </c>
      <c r="H1111" s="8">
        <f>F1111-$F$1108</f>
        <v>197720823.66666666</v>
      </c>
    </row>
    <row r="1112" spans="1:8" ht="12.75">
      <c r="A1112" s="13" t="s">
        <v>37</v>
      </c>
      <c r="B1112" s="14" t="s">
        <v>23</v>
      </c>
      <c r="C1112" s="1">
        <v>55</v>
      </c>
      <c r="D1112" s="1"/>
      <c r="E1112" s="5">
        <v>198161104</v>
      </c>
    </row>
    <row r="1113" spans="1:8" ht="12.75">
      <c r="A1113" s="13" t="s">
        <v>37</v>
      </c>
      <c r="B1113" s="14" t="s">
        <v>23</v>
      </c>
      <c r="C1113" s="1">
        <v>55</v>
      </c>
      <c r="D1113" s="1"/>
      <c r="E1113" s="5">
        <v>199598208</v>
      </c>
    </row>
    <row r="1114" spans="1:8" ht="12.75">
      <c r="A1114" s="13" t="s">
        <v>37</v>
      </c>
      <c r="B1114" s="14" t="s">
        <v>23</v>
      </c>
      <c r="C1114" s="1">
        <v>55</v>
      </c>
      <c r="D1114" s="1" t="str">
        <f>CONCATENATE(A1114,B1114,C1114)</f>
        <v>Com ABAPC255</v>
      </c>
      <c r="E1114" s="5">
        <v>211696512</v>
      </c>
      <c r="F1114" s="8">
        <f>AVERAGE(E1112:E1114)</f>
        <v>203151941.33333334</v>
      </c>
      <c r="G1114" s="8">
        <f>STDEV(E1112:E1114)/F1114*100</f>
        <v>3.6596354984999122</v>
      </c>
      <c r="H1114" s="8">
        <f t="shared" ref="H1114:H1155" si="0">F1114-$F$1108</f>
        <v>197998861</v>
      </c>
    </row>
    <row r="1115" spans="1:8" ht="12.75">
      <c r="A1115" s="13" t="s">
        <v>37</v>
      </c>
      <c r="B1115" s="14" t="s">
        <v>24</v>
      </c>
      <c r="C1115" s="1">
        <v>55</v>
      </c>
      <c r="D1115" s="1"/>
      <c r="E1115" s="5">
        <v>257209392</v>
      </c>
    </row>
    <row r="1116" spans="1:8" ht="12.75">
      <c r="A1116" s="13" t="s">
        <v>37</v>
      </c>
      <c r="B1116" s="14" t="s">
        <v>24</v>
      </c>
      <c r="C1116" s="1">
        <v>55</v>
      </c>
      <c r="D1116" s="1"/>
      <c r="E1116" s="5">
        <v>257198736</v>
      </c>
    </row>
    <row r="1117" spans="1:8" ht="12.75">
      <c r="A1117" s="13" t="s">
        <v>37</v>
      </c>
      <c r="B1117" s="14" t="s">
        <v>24</v>
      </c>
      <c r="C1117" s="1">
        <v>55</v>
      </c>
      <c r="D1117" s="1" t="str">
        <f>CONCATENATE(A1117,B1117,C1117)</f>
        <v>Com ABAPC355</v>
      </c>
      <c r="E1117" s="5">
        <v>268921696</v>
      </c>
      <c r="F1117" s="8">
        <f>AVERAGE(E1115:E1117)</f>
        <v>261109941.33333334</v>
      </c>
      <c r="G1117" s="8">
        <f>STDEV(E1115:E1117)/F1117*100</f>
        <v>2.5909316408962444</v>
      </c>
      <c r="H1117" s="8">
        <f t="shared" ref="H1117:H1155" si="1">F1117-$F$1108</f>
        <v>255956861</v>
      </c>
    </row>
    <row r="1118" spans="1:8" ht="12.75">
      <c r="A1118" s="13" t="s">
        <v>37</v>
      </c>
      <c r="B1118" s="14" t="s">
        <v>25</v>
      </c>
      <c r="C1118" s="1">
        <v>55</v>
      </c>
      <c r="D1118" s="1"/>
      <c r="E1118" s="5">
        <v>207622480</v>
      </c>
    </row>
    <row r="1119" spans="1:8" ht="12.75">
      <c r="A1119" s="13" t="s">
        <v>37</v>
      </c>
      <c r="B1119" s="14" t="s">
        <v>25</v>
      </c>
      <c r="C1119" s="1">
        <v>55</v>
      </c>
      <c r="D1119" s="1"/>
      <c r="E1119" s="5">
        <v>184091504</v>
      </c>
    </row>
    <row r="1120" spans="1:8" ht="12.75">
      <c r="A1120" s="13" t="s">
        <v>37</v>
      </c>
      <c r="B1120" s="14" t="s">
        <v>25</v>
      </c>
      <c r="C1120" s="1">
        <v>55</v>
      </c>
      <c r="D1120" s="1" t="str">
        <f>CONCATENATE(A1120,B1120,C1120)</f>
        <v>Com ABAPC455</v>
      </c>
      <c r="E1120" s="5">
        <v>184495968</v>
      </c>
      <c r="F1120" s="8">
        <f>AVERAGE(E1118:E1120)</f>
        <v>192069984</v>
      </c>
      <c r="G1120" s="8">
        <f>STDEV(E1118:E1120)/F1120*100</f>
        <v>7.0132638620920495</v>
      </c>
      <c r="H1120" s="8">
        <f t="shared" ref="H1120:H1155" si="2">F1120-$F$1108</f>
        <v>186916903.66666666</v>
      </c>
    </row>
    <row r="1121" spans="1:9" ht="12.75">
      <c r="A1121" s="13" t="s">
        <v>37</v>
      </c>
      <c r="B1121" s="14" t="s">
        <v>26</v>
      </c>
      <c r="C1121" s="1">
        <v>55</v>
      </c>
      <c r="D1121" s="1"/>
      <c r="E1121" s="5">
        <v>204726176</v>
      </c>
    </row>
    <row r="1122" spans="1:9" ht="12.75">
      <c r="A1122" s="13" t="s">
        <v>37</v>
      </c>
      <c r="B1122" s="14" t="s">
        <v>26</v>
      </c>
      <c r="C1122" s="1">
        <v>55</v>
      </c>
      <c r="D1122" s="1"/>
      <c r="E1122" s="5">
        <v>211305072</v>
      </c>
    </row>
    <row r="1123" spans="1:9" ht="12.75">
      <c r="A1123" s="13" t="s">
        <v>37</v>
      </c>
      <c r="B1123" s="14" t="s">
        <v>26</v>
      </c>
      <c r="C1123" s="1">
        <v>55</v>
      </c>
      <c r="D1123" s="1" t="str">
        <f>CONCATENATE(A1123,B1123,C1123)</f>
        <v>Com ABAPC555</v>
      </c>
      <c r="E1123" s="5">
        <v>245466544</v>
      </c>
      <c r="F1123" s="8">
        <f>AVERAGE(E1121:E1123)</f>
        <v>220499264</v>
      </c>
      <c r="G1123" s="8">
        <f>STDEV(E1121:E1123)/F1123*100</f>
        <v>9.9188916061794394</v>
      </c>
      <c r="H1123" s="8">
        <f t="shared" ref="H1123:H1155" si="3">F1123-$F$1108</f>
        <v>215346183.66666666</v>
      </c>
    </row>
    <row r="1124" spans="1:9" ht="12.75">
      <c r="A1124" s="13" t="s">
        <v>37</v>
      </c>
      <c r="B1124" s="14" t="s">
        <v>27</v>
      </c>
      <c r="C1124" s="1">
        <v>55</v>
      </c>
      <c r="D1124" s="1"/>
      <c r="E1124" s="6">
        <v>190901680</v>
      </c>
    </row>
    <row r="1125" spans="1:9" ht="12.75">
      <c r="A1125" s="13" t="s">
        <v>37</v>
      </c>
      <c r="B1125" s="14" t="s">
        <v>27</v>
      </c>
      <c r="C1125" s="1">
        <v>55</v>
      </c>
      <c r="D1125" s="1"/>
      <c r="I1125" s="6">
        <v>256211088</v>
      </c>
    </row>
    <row r="1126" spans="1:9" ht="12.75">
      <c r="A1126" s="13" t="s">
        <v>37</v>
      </c>
      <c r="B1126" s="14" t="s">
        <v>27</v>
      </c>
      <c r="C1126" s="1">
        <v>55</v>
      </c>
      <c r="D1126" s="1" t="str">
        <f>CONCATENATE(A1126,B1126,C1126)</f>
        <v>Com ABAP1BP3_155</v>
      </c>
      <c r="E1126" s="6">
        <v>200704736</v>
      </c>
      <c r="F1126" s="8">
        <f>AVERAGE(E1124:E1126)</f>
        <v>195803208</v>
      </c>
      <c r="G1126" s="30">
        <f>STDEV(E1124:E1126)/F1126*100</f>
        <v>3.5401909114540513</v>
      </c>
      <c r="H1126" s="8">
        <f t="shared" ref="H1126:H1155" si="4">F1126-$F$1108</f>
        <v>190650127.66666666</v>
      </c>
    </row>
    <row r="1127" spans="1:9" ht="12.75">
      <c r="A1127" s="13" t="s">
        <v>37</v>
      </c>
      <c r="B1127" s="14" t="s">
        <v>28</v>
      </c>
      <c r="C1127" s="1">
        <v>55</v>
      </c>
      <c r="D1127" s="1"/>
      <c r="E1127" s="6">
        <v>209554304</v>
      </c>
    </row>
    <row r="1128" spans="1:9" ht="12.75">
      <c r="A1128" s="13" t="s">
        <v>37</v>
      </c>
      <c r="B1128" s="14" t="s">
        <v>28</v>
      </c>
      <c r="C1128" s="1">
        <v>55</v>
      </c>
      <c r="D1128" s="1"/>
      <c r="E1128" s="6">
        <v>217058496</v>
      </c>
    </row>
    <row r="1129" spans="1:9" ht="12.75">
      <c r="A1129" s="13" t="s">
        <v>37</v>
      </c>
      <c r="B1129" s="14" t="s">
        <v>28</v>
      </c>
      <c r="C1129" s="1">
        <v>55</v>
      </c>
      <c r="D1129" s="1" t="str">
        <f>CONCATENATE(A1129,B1129,C1129)</f>
        <v>Com ABAP1BP3_255</v>
      </c>
      <c r="E1129" s="6">
        <v>226486528</v>
      </c>
      <c r="F1129" s="8">
        <f>AVERAGE(E1127:E1129)</f>
        <v>217699776</v>
      </c>
      <c r="G1129" s="8">
        <f>STDEV(E1127:E1129)/F1129*100</f>
        <v>3.8972516035063354</v>
      </c>
      <c r="H1129" s="8">
        <f t="shared" ref="H1129:H1155" si="5">F1129-$F$1108</f>
        <v>212546695.66666666</v>
      </c>
    </row>
    <row r="1130" spans="1:9" ht="12.75">
      <c r="A1130" s="13" t="s">
        <v>37</v>
      </c>
      <c r="B1130" s="14" t="s">
        <v>29</v>
      </c>
      <c r="C1130" s="1">
        <v>55</v>
      </c>
      <c r="D1130" s="1"/>
      <c r="E1130" s="6">
        <v>213566672</v>
      </c>
    </row>
    <row r="1131" spans="1:9" ht="12.75">
      <c r="A1131" s="13" t="s">
        <v>37</v>
      </c>
      <c r="B1131" s="14" t="s">
        <v>29</v>
      </c>
      <c r="C1131" s="1">
        <v>55</v>
      </c>
      <c r="D1131" s="1"/>
      <c r="E1131" s="6">
        <v>217422528</v>
      </c>
    </row>
    <row r="1132" spans="1:9" ht="12.75">
      <c r="A1132" s="13" t="s">
        <v>37</v>
      </c>
      <c r="B1132" s="14" t="s">
        <v>29</v>
      </c>
      <c r="C1132" s="1">
        <v>55</v>
      </c>
      <c r="D1132" s="1" t="str">
        <f>CONCATENATE(A1132,B1132,C1132)</f>
        <v>Com ABAP1BP3_355</v>
      </c>
      <c r="E1132" s="6">
        <v>207069696</v>
      </c>
      <c r="F1132" s="8">
        <f>AVERAGE(E1130:E1132)</f>
        <v>212686298.66666666</v>
      </c>
      <c r="G1132" s="8">
        <f>STDEV(E1130:E1132)/F1132*100</f>
        <v>2.4600846299311314</v>
      </c>
      <c r="H1132" s="8">
        <f t="shared" ref="H1132:H1155" si="6">F1132-$F$1108</f>
        <v>207533218.33333331</v>
      </c>
    </row>
    <row r="1133" spans="1:9" ht="12.75">
      <c r="A1133" s="13" t="s">
        <v>37</v>
      </c>
      <c r="B1133" s="14" t="s">
        <v>30</v>
      </c>
      <c r="C1133" s="1">
        <v>55</v>
      </c>
      <c r="D1133" s="1"/>
      <c r="E1133" s="6">
        <v>215225264</v>
      </c>
    </row>
    <row r="1134" spans="1:9" ht="12.75">
      <c r="A1134" s="13" t="s">
        <v>37</v>
      </c>
      <c r="B1134" s="14" t="s">
        <v>30</v>
      </c>
      <c r="C1134" s="1">
        <v>55</v>
      </c>
      <c r="D1134" s="1"/>
      <c r="E1134" s="6">
        <v>223892480</v>
      </c>
    </row>
    <row r="1135" spans="1:9" ht="12.75">
      <c r="A1135" s="13" t="s">
        <v>37</v>
      </c>
      <c r="B1135" s="14" t="s">
        <v>30</v>
      </c>
      <c r="C1135" s="1">
        <v>55</v>
      </c>
      <c r="D1135" s="1" t="str">
        <f>CONCATENATE(A1135,B1135,C1135)</f>
        <v>Com ABAP1BP3_455</v>
      </c>
      <c r="F1135" s="8">
        <f>AVERAGE(E1133:E1135)</f>
        <v>219558872</v>
      </c>
      <c r="G1135" s="30">
        <f>STDEV(E1133:E1135)/F1135*100</f>
        <v>2.7913457341903922</v>
      </c>
      <c r="H1135" s="8">
        <f t="shared" ref="H1135:H1155" si="7">F1135-$F$1108</f>
        <v>214405791.66666666</v>
      </c>
      <c r="I1135" s="6">
        <v>171659344</v>
      </c>
    </row>
    <row r="1136" spans="1:9" ht="12.75">
      <c r="A1136" s="13" t="s">
        <v>37</v>
      </c>
      <c r="B1136" s="14" t="s">
        <v>31</v>
      </c>
      <c r="C1136" s="1">
        <v>55</v>
      </c>
      <c r="D1136" s="1"/>
      <c r="E1136" s="6">
        <v>226373456</v>
      </c>
    </row>
    <row r="1137" spans="1:8" ht="12.75">
      <c r="A1137" s="13" t="s">
        <v>37</v>
      </c>
      <c r="B1137" s="14" t="s">
        <v>31</v>
      </c>
      <c r="C1137" s="1">
        <v>55</v>
      </c>
      <c r="D1137" s="1"/>
      <c r="E1137" s="6">
        <v>234837040</v>
      </c>
    </row>
    <row r="1138" spans="1:8" ht="12.75">
      <c r="A1138" s="13" t="s">
        <v>37</v>
      </c>
      <c r="B1138" s="14" t="s">
        <v>31</v>
      </c>
      <c r="C1138" s="1">
        <v>55</v>
      </c>
      <c r="D1138" s="1" t="str">
        <f>CONCATENATE(A1138,B1138,C1138)</f>
        <v>Com ABAP1BP3_555</v>
      </c>
      <c r="E1138" s="6">
        <v>232649968</v>
      </c>
      <c r="F1138" s="8">
        <f>AVERAGE(E1136:E1138)</f>
        <v>231286821.33333334</v>
      </c>
      <c r="G1138" s="8">
        <f>STDEV(E1136:E1138)/F1138*100</f>
        <v>1.8995327357660987</v>
      </c>
      <c r="H1138" s="8">
        <f t="shared" ref="H1138:H1155" si="8">F1138-$F$1108</f>
        <v>226133741</v>
      </c>
    </row>
    <row r="1139" spans="1:8" ht="12.75">
      <c r="A1139" s="13" t="s">
        <v>37</v>
      </c>
      <c r="B1139" s="14" t="s">
        <v>32</v>
      </c>
      <c r="C1139" s="1">
        <v>55</v>
      </c>
      <c r="D1139" s="1"/>
      <c r="E1139" s="7">
        <v>222749920</v>
      </c>
    </row>
    <row r="1140" spans="1:8" ht="12.75">
      <c r="A1140" s="13" t="s">
        <v>37</v>
      </c>
      <c r="B1140" s="14" t="s">
        <v>32</v>
      </c>
      <c r="C1140" s="1">
        <v>55</v>
      </c>
      <c r="D1140" s="1"/>
      <c r="E1140" s="7">
        <v>217090352</v>
      </c>
    </row>
    <row r="1141" spans="1:8" ht="12.75">
      <c r="A1141" s="13" t="s">
        <v>37</v>
      </c>
      <c r="B1141" s="14" t="s">
        <v>32</v>
      </c>
      <c r="C1141" s="1">
        <v>55</v>
      </c>
      <c r="D1141" s="1" t="str">
        <f>CONCATENATE(A1141,B1141,C1141)</f>
        <v>Com ABAP10BP3_155</v>
      </c>
      <c r="E1141" s="7">
        <v>215147296</v>
      </c>
      <c r="F1141" s="8">
        <f>AVERAGE(E1139:E1141)</f>
        <v>218329189.33333334</v>
      </c>
      <c r="G1141" s="8">
        <f>STDEV(E1139:E1141)/F1141*100</f>
        <v>1.8091083350080621</v>
      </c>
      <c r="H1141" s="8">
        <f t="shared" ref="H1141:H1155" si="9">F1141-$F$1108</f>
        <v>213176109</v>
      </c>
    </row>
    <row r="1142" spans="1:8" ht="12.75">
      <c r="A1142" s="13" t="s">
        <v>37</v>
      </c>
      <c r="B1142" s="14" t="s">
        <v>33</v>
      </c>
      <c r="C1142" s="1">
        <v>55</v>
      </c>
      <c r="D1142" s="1"/>
      <c r="E1142" s="7">
        <v>270712320</v>
      </c>
    </row>
    <row r="1143" spans="1:8" ht="12.75">
      <c r="A1143" s="13" t="s">
        <v>37</v>
      </c>
      <c r="B1143" s="15" t="s">
        <v>33</v>
      </c>
      <c r="C1143" s="1">
        <v>55</v>
      </c>
      <c r="D1143" s="1"/>
      <c r="E1143" s="7">
        <v>255470880</v>
      </c>
    </row>
    <row r="1144" spans="1:8" ht="12.75">
      <c r="A1144" s="13" t="s">
        <v>37</v>
      </c>
      <c r="B1144" s="15" t="s">
        <v>33</v>
      </c>
      <c r="C1144" s="1">
        <v>55</v>
      </c>
      <c r="D1144" s="1" t="str">
        <f>CONCATENATE(A1144,B1144,C1144)</f>
        <v>Com ABAP10BP3_255</v>
      </c>
      <c r="E1144" s="7">
        <v>267390800</v>
      </c>
      <c r="F1144" s="8">
        <f>AVERAGE(E1142:E1144)</f>
        <v>264524666.66666666</v>
      </c>
      <c r="G1144" s="8">
        <f>STDEV(E1142:E1144)/F1144*100</f>
        <v>3.029873291788892</v>
      </c>
      <c r="H1144" s="8">
        <f t="shared" ref="H1144:H1155" si="10">F1144-$F$1108</f>
        <v>259371586.33333331</v>
      </c>
    </row>
    <row r="1145" spans="1:8" ht="12.75">
      <c r="A1145" s="13" t="s">
        <v>37</v>
      </c>
      <c r="B1145" s="15" t="s">
        <v>34</v>
      </c>
      <c r="C1145" s="1">
        <v>55</v>
      </c>
      <c r="D1145" s="1"/>
      <c r="E1145" s="7">
        <v>203272720</v>
      </c>
    </row>
    <row r="1146" spans="1:8" ht="12.75">
      <c r="A1146" s="13" t="s">
        <v>37</v>
      </c>
      <c r="B1146" s="15" t="s">
        <v>34</v>
      </c>
      <c r="C1146" s="1">
        <v>55</v>
      </c>
      <c r="D1146" s="1"/>
      <c r="E1146" s="7">
        <v>200479008</v>
      </c>
    </row>
    <row r="1147" spans="1:8" ht="12.75">
      <c r="A1147" s="13" t="s">
        <v>37</v>
      </c>
      <c r="B1147" s="15" t="s">
        <v>34</v>
      </c>
      <c r="C1147" s="1">
        <v>55</v>
      </c>
      <c r="D1147" s="1" t="str">
        <f>CONCATENATE(A1147,B1147,C1147)</f>
        <v>Com ABAP10BP3_355</v>
      </c>
      <c r="E1147" s="7">
        <v>203342352</v>
      </c>
      <c r="F1147" s="8">
        <f>AVERAGE(E1145:E1147)</f>
        <v>202364693.33333334</v>
      </c>
      <c r="G1147" s="8">
        <f>STDEV(E1145:E1147)/F1147*100</f>
        <v>0.80716772511573265</v>
      </c>
      <c r="H1147" s="8">
        <f t="shared" ref="H1147:H1155" si="11">F1147-$F$1108</f>
        <v>197211613</v>
      </c>
    </row>
    <row r="1148" spans="1:8" ht="12.75">
      <c r="A1148" s="13" t="s">
        <v>37</v>
      </c>
      <c r="B1148" s="15" t="s">
        <v>35</v>
      </c>
      <c r="C1148" s="1">
        <v>55</v>
      </c>
      <c r="D1148" s="1"/>
      <c r="E1148" s="7">
        <v>248511616</v>
      </c>
    </row>
    <row r="1149" spans="1:8" ht="12.75">
      <c r="A1149" s="13" t="s">
        <v>37</v>
      </c>
      <c r="B1149" s="15" t="s">
        <v>35</v>
      </c>
      <c r="C1149" s="1">
        <v>55</v>
      </c>
      <c r="D1149" s="1"/>
      <c r="E1149" s="7">
        <v>236884640</v>
      </c>
    </row>
    <row r="1150" spans="1:8" ht="12.75">
      <c r="A1150" s="13" t="s">
        <v>37</v>
      </c>
      <c r="B1150" s="15" t="s">
        <v>35</v>
      </c>
      <c r="C1150" s="1">
        <v>55</v>
      </c>
      <c r="D1150" s="1" t="str">
        <f>CONCATENATE(A1150,B1150,C1150)</f>
        <v>Com ABAP10BP3_455</v>
      </c>
      <c r="E1150" s="7">
        <v>254776624</v>
      </c>
      <c r="F1150" s="8">
        <f>AVERAGE(E1148:E1150)</f>
        <v>246724293.33333334</v>
      </c>
      <c r="G1150" s="8">
        <f>STDEV(E1148:E1150)/F1150*100</f>
        <v>3.6797808035865369</v>
      </c>
      <c r="H1150" s="8">
        <f t="shared" ref="H1150:H1155" si="12">F1150-$F$1108</f>
        <v>241571213</v>
      </c>
    </row>
    <row r="1151" spans="1:8" ht="12.75">
      <c r="A1151" s="13" t="s">
        <v>37</v>
      </c>
      <c r="B1151" s="15" t="s">
        <v>36</v>
      </c>
      <c r="C1151" s="1">
        <v>55</v>
      </c>
      <c r="D1151" s="1"/>
      <c r="E1151" s="7">
        <v>237933232</v>
      </c>
    </row>
    <row r="1152" spans="1:8" ht="12.75">
      <c r="A1152" s="13" t="s">
        <v>37</v>
      </c>
      <c r="B1152" s="15" t="s">
        <v>36</v>
      </c>
      <c r="C1152" s="1">
        <v>55</v>
      </c>
      <c r="D1152" s="1"/>
      <c r="E1152" s="7">
        <v>235210832</v>
      </c>
    </row>
    <row r="1153" spans="1:9" ht="12.75">
      <c r="A1153" s="13" t="s">
        <v>37</v>
      </c>
      <c r="B1153" s="15" t="s">
        <v>36</v>
      </c>
      <c r="C1153" s="1">
        <v>55</v>
      </c>
      <c r="D1153" s="1" t="str">
        <f>CONCATENATE(A1153,B1153,C1153)</f>
        <v>Com ABAP10BP3_555</v>
      </c>
      <c r="E1153" s="7">
        <v>246518800</v>
      </c>
      <c r="F1153" s="8">
        <f>AVERAGE(E1151:E1153)</f>
        <v>239887621.33333334</v>
      </c>
      <c r="G1153" s="8">
        <f>STDEV(E1151:E1153)/F1153*100</f>
        <v>2.4602713503181151</v>
      </c>
      <c r="H1153" s="8">
        <f t="shared" ref="H1153:H1155" si="13">F1153-$F$1108</f>
        <v>234734541</v>
      </c>
    </row>
    <row r="1154" spans="1:9" ht="12.75">
      <c r="A1154" s="11" t="s">
        <v>19</v>
      </c>
      <c r="B1154" s="1" t="s">
        <v>20</v>
      </c>
      <c r="C1154" s="1">
        <v>60</v>
      </c>
      <c r="D1154" s="1"/>
      <c r="E1154" s="4">
        <v>6709975</v>
      </c>
    </row>
    <row r="1155" spans="1:9" ht="12.75">
      <c r="A1155" s="11" t="s">
        <v>19</v>
      </c>
      <c r="B1155" s="1" t="s">
        <v>20</v>
      </c>
      <c r="C1155" s="1">
        <v>60</v>
      </c>
      <c r="D1155" s="1"/>
      <c r="E1155" s="4">
        <v>6611823</v>
      </c>
    </row>
    <row r="1156" spans="1:9" ht="12.75">
      <c r="A1156" s="11" t="s">
        <v>19</v>
      </c>
      <c r="B1156" s="1" t="s">
        <v>20</v>
      </c>
      <c r="C1156" s="1">
        <v>60</v>
      </c>
      <c r="D1156" s="1" t="str">
        <f>CONCATENATE(A1156,B1156,C1156)</f>
        <v>Sem ABAPbranco60</v>
      </c>
      <c r="F1156" s="8">
        <f>AVERAGE(E1154:E1156)</f>
        <v>6660899</v>
      </c>
      <c r="G1156" s="30">
        <f>STDEV(E1154:E1156)/F1156*100</f>
        <v>1.0419606240392179</v>
      </c>
      <c r="H1156" s="1" t="s">
        <v>21</v>
      </c>
      <c r="I1156" s="4">
        <v>9664977</v>
      </c>
    </row>
    <row r="1157" spans="1:9" ht="12.75">
      <c r="A1157" s="11" t="s">
        <v>19</v>
      </c>
      <c r="B1157" s="1" t="s">
        <v>22</v>
      </c>
      <c r="C1157" s="1">
        <v>60</v>
      </c>
      <c r="D1157" s="1"/>
      <c r="E1157" s="5">
        <v>151415104</v>
      </c>
    </row>
    <row r="1158" spans="1:9" ht="12.75">
      <c r="A1158" s="11" t="s">
        <v>19</v>
      </c>
      <c r="B1158" s="1" t="s">
        <v>22</v>
      </c>
      <c r="C1158" s="1">
        <v>60</v>
      </c>
      <c r="D1158" s="1"/>
      <c r="E1158" s="5">
        <v>152435664</v>
      </c>
    </row>
    <row r="1159" spans="1:9" ht="12.75">
      <c r="A1159" s="11" t="s">
        <v>19</v>
      </c>
      <c r="B1159" s="1" t="s">
        <v>22</v>
      </c>
      <c r="C1159" s="1">
        <v>60</v>
      </c>
      <c r="D1159" s="1" t="str">
        <f>CONCATENATE(A1159,B1159,C1159)</f>
        <v>Sem ABAPC160</v>
      </c>
      <c r="E1159" s="5">
        <v>136770000</v>
      </c>
      <c r="F1159" s="8">
        <f>AVERAGE(E1157:E1159)</f>
        <v>146873589.33333334</v>
      </c>
      <c r="G1159" s="8">
        <f>STDEV(E1157:E1159)/F1159*100</f>
        <v>5.9676022649118421</v>
      </c>
      <c r="H1159" s="8">
        <f>F1159-$F$1156</f>
        <v>140212690.33333334</v>
      </c>
    </row>
    <row r="1160" spans="1:9" ht="12.75">
      <c r="A1160" s="11" t="s">
        <v>19</v>
      </c>
      <c r="B1160" s="1" t="s">
        <v>23</v>
      </c>
      <c r="C1160" s="1">
        <v>60</v>
      </c>
      <c r="D1160" s="1"/>
      <c r="E1160" s="5">
        <v>149173488</v>
      </c>
    </row>
    <row r="1161" spans="1:9" ht="12.75">
      <c r="A1161" s="11" t="s">
        <v>19</v>
      </c>
      <c r="B1161" s="1" t="s">
        <v>23</v>
      </c>
      <c r="C1161" s="1">
        <v>60</v>
      </c>
      <c r="D1161" s="1"/>
      <c r="E1161" s="5">
        <v>146878496</v>
      </c>
    </row>
    <row r="1162" spans="1:9" ht="12.75">
      <c r="A1162" s="11" t="s">
        <v>19</v>
      </c>
      <c r="B1162" s="1" t="s">
        <v>23</v>
      </c>
      <c r="C1162" s="1">
        <v>60</v>
      </c>
      <c r="D1162" s="1" t="str">
        <f>CONCATENATE(A1162,B1162,C1162)</f>
        <v>Sem ABAPC260</v>
      </c>
      <c r="E1162" s="5">
        <v>150777056</v>
      </c>
      <c r="F1162" s="8">
        <f>AVERAGE(E1160:E1162)</f>
        <v>148943013.33333334</v>
      </c>
      <c r="G1162" s="8">
        <f>STDEV(E1160:E1162)/F1162*100</f>
        <v>1.3155851980553179</v>
      </c>
      <c r="H1162" s="8">
        <f t="shared" ref="H1162:H1203" si="14">F1162-$F$1156</f>
        <v>142282114.33333334</v>
      </c>
    </row>
    <row r="1163" spans="1:9" ht="12.75">
      <c r="A1163" s="11" t="s">
        <v>19</v>
      </c>
      <c r="B1163" s="1" t="s">
        <v>24</v>
      </c>
      <c r="C1163" s="1">
        <v>60</v>
      </c>
      <c r="D1163" s="1"/>
      <c r="E1163" s="5">
        <v>187840464</v>
      </c>
    </row>
    <row r="1164" spans="1:9" ht="12.75">
      <c r="A1164" s="11" t="s">
        <v>19</v>
      </c>
      <c r="B1164" s="1" t="s">
        <v>24</v>
      </c>
      <c r="C1164" s="1">
        <v>60</v>
      </c>
      <c r="D1164" s="1"/>
      <c r="E1164" s="5">
        <v>183897312</v>
      </c>
    </row>
    <row r="1165" spans="1:9" ht="12.75">
      <c r="A1165" s="11" t="s">
        <v>19</v>
      </c>
      <c r="B1165" s="1" t="s">
        <v>24</v>
      </c>
      <c r="C1165" s="1">
        <v>60</v>
      </c>
      <c r="D1165" s="1" t="str">
        <f>CONCATENATE(A1165,B1165,C1165)</f>
        <v>Sem ABAPC360</v>
      </c>
      <c r="E1165" s="5">
        <v>184304752</v>
      </c>
      <c r="F1165" s="8">
        <f>AVERAGE(E1163:E1165)</f>
        <v>185347509.33333334</v>
      </c>
      <c r="G1165" s="8">
        <f>STDEV(E1163:E1165)/F1165*100</f>
        <v>1.1699926829648688</v>
      </c>
      <c r="H1165" s="8">
        <f t="shared" ref="H1165:H1203" si="15">F1165-$F$1156</f>
        <v>178686610.33333334</v>
      </c>
    </row>
    <row r="1166" spans="1:9" ht="12.75">
      <c r="A1166" s="11" t="s">
        <v>19</v>
      </c>
      <c r="B1166" s="1" t="s">
        <v>25</v>
      </c>
      <c r="C1166" s="1">
        <v>60</v>
      </c>
      <c r="D1166" s="1"/>
      <c r="E1166" s="5">
        <v>123404264</v>
      </c>
    </row>
    <row r="1167" spans="1:9" ht="12.75">
      <c r="A1167" s="11" t="s">
        <v>19</v>
      </c>
      <c r="B1167" s="1" t="s">
        <v>25</v>
      </c>
      <c r="C1167" s="1">
        <v>60</v>
      </c>
      <c r="D1167" s="1"/>
      <c r="E1167" s="5">
        <v>113992216</v>
      </c>
    </row>
    <row r="1168" spans="1:9" ht="12.75">
      <c r="A1168" s="11" t="s">
        <v>19</v>
      </c>
      <c r="B1168" s="1" t="s">
        <v>25</v>
      </c>
      <c r="C1168" s="1">
        <v>60</v>
      </c>
      <c r="D1168" s="1" t="str">
        <f>CONCATENATE(A1168,B1168,C1168)</f>
        <v>Sem ABAPC460</v>
      </c>
      <c r="E1168" s="5">
        <v>123552888</v>
      </c>
      <c r="F1168" s="8">
        <f>AVERAGE(E1166:E1168)</f>
        <v>120316456</v>
      </c>
      <c r="G1168" s="8">
        <f>STDEV(E1166:E1168)/F1168*100</f>
        <v>4.5525415192116832</v>
      </c>
      <c r="H1168" s="8">
        <f t="shared" ref="H1168:H1203" si="16">F1168-$F$1156</f>
        <v>113655557</v>
      </c>
    </row>
    <row r="1169" spans="1:8" ht="12.75">
      <c r="A1169" s="11" t="s">
        <v>19</v>
      </c>
      <c r="B1169" s="1" t="s">
        <v>26</v>
      </c>
      <c r="C1169" s="1">
        <v>60</v>
      </c>
      <c r="D1169" s="1"/>
      <c r="E1169" s="5">
        <v>195122976</v>
      </c>
    </row>
    <row r="1170" spans="1:8" ht="12.75">
      <c r="A1170" s="11" t="s">
        <v>19</v>
      </c>
      <c r="B1170" s="1" t="s">
        <v>26</v>
      </c>
      <c r="C1170" s="1">
        <v>60</v>
      </c>
      <c r="D1170" s="1"/>
      <c r="E1170" s="5">
        <v>201876656</v>
      </c>
    </row>
    <row r="1171" spans="1:8" ht="12.75">
      <c r="A1171" s="11" t="s">
        <v>19</v>
      </c>
      <c r="B1171" s="1" t="s">
        <v>26</v>
      </c>
      <c r="C1171" s="1">
        <v>60</v>
      </c>
      <c r="D1171" s="1" t="str">
        <f>CONCATENATE(A1171,B1171,C1171)</f>
        <v>Sem ABAPC560</v>
      </c>
      <c r="E1171" s="5">
        <v>197496032</v>
      </c>
      <c r="F1171" s="8">
        <f>AVERAGE(E1169:E1171)</f>
        <v>198165221.33333334</v>
      </c>
      <c r="G1171" s="8">
        <f>STDEV(E1169:E1171)/F1171*100</f>
        <v>1.7289659253583167</v>
      </c>
      <c r="H1171" s="8">
        <f t="shared" ref="H1171:H1203" si="17">F1171-$F$1156</f>
        <v>191504322.33333334</v>
      </c>
    </row>
    <row r="1172" spans="1:8" ht="12.75">
      <c r="A1172" s="11" t="s">
        <v>19</v>
      </c>
      <c r="B1172" s="1" t="s">
        <v>27</v>
      </c>
      <c r="C1172" s="1">
        <v>60</v>
      </c>
      <c r="D1172" s="1"/>
      <c r="E1172" s="6">
        <v>127969936</v>
      </c>
    </row>
    <row r="1173" spans="1:8" ht="12.75">
      <c r="A1173" s="11" t="s">
        <v>19</v>
      </c>
      <c r="B1173" s="1" t="s">
        <v>27</v>
      </c>
      <c r="C1173" s="1">
        <v>60</v>
      </c>
      <c r="D1173" s="1"/>
      <c r="E1173" s="6">
        <v>152653344</v>
      </c>
    </row>
    <row r="1174" spans="1:8" ht="12.75">
      <c r="A1174" s="11" t="s">
        <v>19</v>
      </c>
      <c r="B1174" s="1" t="s">
        <v>27</v>
      </c>
      <c r="C1174" s="1">
        <v>60</v>
      </c>
      <c r="D1174" s="1" t="str">
        <f>CONCATENATE(A1174,B1174,C1174)</f>
        <v>Sem ABAP1BP3_160</v>
      </c>
      <c r="E1174" s="6">
        <v>139638688</v>
      </c>
      <c r="F1174" s="8">
        <f>AVERAGE(E1172:E1174)</f>
        <v>140087322.66666666</v>
      </c>
      <c r="G1174" s="8">
        <f>STDEV(E1172:E1174)/F1174*100</f>
        <v>8.8143722707255954</v>
      </c>
      <c r="H1174" s="8">
        <f t="shared" ref="H1174:H1203" si="18">F1174-$F$1156</f>
        <v>133426423.66666666</v>
      </c>
    </row>
    <row r="1175" spans="1:8" ht="12.75">
      <c r="A1175" s="11" t="s">
        <v>19</v>
      </c>
      <c r="B1175" s="1" t="s">
        <v>28</v>
      </c>
      <c r="C1175" s="1">
        <v>60</v>
      </c>
      <c r="D1175" s="1"/>
      <c r="E1175" s="6">
        <v>155828848</v>
      </c>
    </row>
    <row r="1176" spans="1:8" ht="12.75">
      <c r="A1176" s="11" t="s">
        <v>19</v>
      </c>
      <c r="B1176" s="1" t="s">
        <v>28</v>
      </c>
      <c r="C1176" s="1">
        <v>60</v>
      </c>
      <c r="D1176" s="1"/>
      <c r="E1176" s="6">
        <v>161870832</v>
      </c>
    </row>
    <row r="1177" spans="1:8" ht="12.75">
      <c r="A1177" s="11" t="s">
        <v>19</v>
      </c>
      <c r="B1177" s="1" t="s">
        <v>28</v>
      </c>
      <c r="C1177" s="1">
        <v>60</v>
      </c>
      <c r="D1177" s="1" t="str">
        <f>CONCATENATE(A1177,B1177,C1177)</f>
        <v>Sem ABAP1BP3_260</v>
      </c>
      <c r="E1177" s="6">
        <v>162564816</v>
      </c>
      <c r="F1177" s="8">
        <f>AVERAGE(E1175:E1177)</f>
        <v>160088165.33333334</v>
      </c>
      <c r="G1177" s="8">
        <f>STDEV(E1175:E1177)/F1177*100</f>
        <v>2.3143258221184864</v>
      </c>
      <c r="H1177" s="8">
        <f t="shared" ref="H1177:H1203" si="19">F1177-$F$1156</f>
        <v>153427266.33333334</v>
      </c>
    </row>
    <row r="1178" spans="1:8" ht="12.75">
      <c r="A1178" s="11" t="s">
        <v>19</v>
      </c>
      <c r="B1178" s="1" t="s">
        <v>29</v>
      </c>
      <c r="C1178" s="1">
        <v>60</v>
      </c>
      <c r="D1178" s="1"/>
      <c r="E1178" s="6">
        <v>150653600</v>
      </c>
    </row>
    <row r="1179" spans="1:8" ht="12.75">
      <c r="A1179" s="11" t="s">
        <v>19</v>
      </c>
      <c r="B1179" s="1" t="s">
        <v>29</v>
      </c>
      <c r="C1179" s="1">
        <v>60</v>
      </c>
      <c r="D1179" s="1"/>
      <c r="E1179" s="6">
        <v>152221504</v>
      </c>
    </row>
    <row r="1180" spans="1:8" ht="12.75">
      <c r="A1180" s="11" t="s">
        <v>19</v>
      </c>
      <c r="B1180" s="1" t="s">
        <v>29</v>
      </c>
      <c r="C1180" s="1">
        <v>60</v>
      </c>
      <c r="D1180" s="1" t="str">
        <f>CONCATENATE(A1180,B1180,C1180)</f>
        <v>Sem ABAP1BP3_360</v>
      </c>
      <c r="E1180" s="6">
        <v>148660784</v>
      </c>
      <c r="F1180" s="8">
        <f>AVERAGE(E1178:E1180)</f>
        <v>150511962.66666666</v>
      </c>
      <c r="G1180" s="8">
        <f>STDEV(E1178:E1180)/F1180*100</f>
        <v>1.1856735330399588</v>
      </c>
      <c r="H1180" s="8">
        <f t="shared" ref="H1180:H1203" si="20">F1180-$F$1156</f>
        <v>143851063.66666666</v>
      </c>
    </row>
    <row r="1181" spans="1:8" ht="12.75">
      <c r="A1181" s="11" t="s">
        <v>19</v>
      </c>
      <c r="B1181" s="1" t="s">
        <v>30</v>
      </c>
      <c r="C1181" s="1">
        <v>60</v>
      </c>
      <c r="D1181" s="1"/>
      <c r="E1181" s="6">
        <v>164078160</v>
      </c>
    </row>
    <row r="1182" spans="1:8" ht="12.75">
      <c r="A1182" s="11" t="s">
        <v>19</v>
      </c>
      <c r="B1182" s="1" t="s">
        <v>30</v>
      </c>
      <c r="C1182" s="1">
        <v>60</v>
      </c>
      <c r="D1182" s="1"/>
      <c r="E1182" s="6">
        <v>178053168</v>
      </c>
    </row>
    <row r="1183" spans="1:8" ht="12.75">
      <c r="A1183" s="11" t="s">
        <v>19</v>
      </c>
      <c r="B1183" s="1" t="s">
        <v>30</v>
      </c>
      <c r="C1183" s="1">
        <v>60</v>
      </c>
      <c r="D1183" s="1" t="str">
        <f>CONCATENATE(A1183,B1183,C1183)</f>
        <v>Sem ABAP1BP3_460</v>
      </c>
      <c r="E1183" s="6">
        <v>163840336</v>
      </c>
      <c r="F1183" s="8">
        <f>AVERAGE(E1181:E1183)</f>
        <v>168657221.33333334</v>
      </c>
      <c r="G1183" s="8">
        <f>STDEV(E1181:E1183)/F1183*100</f>
        <v>4.8251698065492867</v>
      </c>
      <c r="H1183" s="8">
        <f t="shared" ref="H1183:H1203" si="21">F1183-$F$1156</f>
        <v>161996322.33333334</v>
      </c>
    </row>
    <row r="1184" spans="1:8" ht="12.75">
      <c r="A1184" s="11" t="s">
        <v>19</v>
      </c>
      <c r="B1184" s="1" t="s">
        <v>31</v>
      </c>
      <c r="C1184" s="1">
        <v>60</v>
      </c>
      <c r="D1184" s="1"/>
      <c r="E1184" s="6">
        <v>164124992</v>
      </c>
    </row>
    <row r="1185" spans="1:9" ht="12.75">
      <c r="A1185" s="11" t="s">
        <v>19</v>
      </c>
      <c r="B1185" s="1" t="s">
        <v>31</v>
      </c>
      <c r="C1185" s="1">
        <v>60</v>
      </c>
      <c r="D1185" s="1"/>
      <c r="E1185" s="6">
        <v>168831424</v>
      </c>
    </row>
    <row r="1186" spans="1:9" ht="12.75">
      <c r="A1186" s="11" t="s">
        <v>19</v>
      </c>
      <c r="B1186" s="1" t="s">
        <v>31</v>
      </c>
      <c r="C1186" s="1">
        <v>60</v>
      </c>
      <c r="D1186" s="1" t="str">
        <f>CONCATENATE(A1186,B1186,C1186)</f>
        <v>Sem ABAP1BP3_560</v>
      </c>
      <c r="E1186" s="6">
        <v>159980432</v>
      </c>
      <c r="F1186" s="8">
        <f>AVERAGE(E1184:E1186)</f>
        <v>164312282.66666666</v>
      </c>
      <c r="G1186" s="8">
        <f>STDEV(E1184:E1186)/F1186*100</f>
        <v>2.6951529683795465</v>
      </c>
      <c r="H1186" s="8">
        <f t="shared" ref="H1186:H1203" si="22">F1186-$F$1156</f>
        <v>157651383.66666666</v>
      </c>
    </row>
    <row r="1187" spans="1:9" ht="12.75">
      <c r="A1187" s="11" t="s">
        <v>19</v>
      </c>
      <c r="B1187" s="1" t="s">
        <v>32</v>
      </c>
      <c r="C1187" s="1">
        <v>60</v>
      </c>
      <c r="D1187" s="1"/>
      <c r="E1187" s="7">
        <v>149282048</v>
      </c>
    </row>
    <row r="1188" spans="1:9" ht="12.75">
      <c r="A1188" s="11" t="s">
        <v>19</v>
      </c>
      <c r="B1188" s="1" t="s">
        <v>32</v>
      </c>
      <c r="C1188" s="1">
        <v>60</v>
      </c>
      <c r="D1188" s="1"/>
      <c r="E1188" s="7">
        <v>164867664</v>
      </c>
    </row>
    <row r="1189" spans="1:9" ht="12.75">
      <c r="A1189" s="11" t="s">
        <v>19</v>
      </c>
      <c r="B1189" s="1" t="s">
        <v>32</v>
      </c>
      <c r="C1189" s="1">
        <v>60</v>
      </c>
      <c r="D1189" s="1" t="str">
        <f>CONCATENATE(A1189,B1189,C1189)</f>
        <v>Sem ABAP10BP3_160</v>
      </c>
      <c r="E1189" s="7">
        <v>157538192</v>
      </c>
      <c r="F1189" s="8">
        <f>AVERAGE(E1187:E1189)</f>
        <v>157229301.33333334</v>
      </c>
      <c r="G1189" s="8">
        <f>STDEV(E1187:E1189)/F1189*100</f>
        <v>4.9592525059899444</v>
      </c>
      <c r="H1189" s="8">
        <f t="shared" ref="H1189:H1203" si="23">F1189-$F$1156</f>
        <v>150568402.33333334</v>
      </c>
    </row>
    <row r="1190" spans="1:9" ht="12.75">
      <c r="A1190" s="11" t="s">
        <v>19</v>
      </c>
      <c r="B1190" s="1" t="s">
        <v>33</v>
      </c>
      <c r="C1190" s="1">
        <v>60</v>
      </c>
      <c r="D1190" s="1"/>
      <c r="E1190" s="7">
        <v>198470320</v>
      </c>
    </row>
    <row r="1191" spans="1:9" ht="12.75">
      <c r="A1191" s="11" t="s">
        <v>19</v>
      </c>
      <c r="B1191" s="12" t="s">
        <v>33</v>
      </c>
      <c r="C1191" s="1">
        <v>60</v>
      </c>
      <c r="D1191" s="1"/>
      <c r="E1191" s="7">
        <v>191411632</v>
      </c>
    </row>
    <row r="1192" spans="1:9" ht="12.75">
      <c r="A1192" s="11" t="s">
        <v>19</v>
      </c>
      <c r="B1192" s="12" t="s">
        <v>33</v>
      </c>
      <c r="C1192" s="1">
        <v>60</v>
      </c>
      <c r="D1192" s="1" t="str">
        <f>CONCATENATE(A1192,B1192,C1192)</f>
        <v>Sem ABAP10BP3_260</v>
      </c>
      <c r="E1192" s="7">
        <v>200604560</v>
      </c>
      <c r="F1192" s="8">
        <f>AVERAGE(E1190:E1192)</f>
        <v>196828837.33333334</v>
      </c>
      <c r="G1192" s="8">
        <f>STDEV(E1190:E1192)/F1192*100</f>
        <v>2.4443934331058808</v>
      </c>
      <c r="H1192" s="8">
        <f t="shared" ref="H1192:H1203" si="24">F1192-$F$1156</f>
        <v>190167938.33333334</v>
      </c>
    </row>
    <row r="1193" spans="1:9" ht="12.75">
      <c r="A1193" s="11" t="s">
        <v>19</v>
      </c>
      <c r="B1193" s="12" t="s">
        <v>34</v>
      </c>
      <c r="C1193" s="1">
        <v>60</v>
      </c>
      <c r="D1193" s="1"/>
      <c r="I1193" s="7">
        <v>123283312</v>
      </c>
    </row>
    <row r="1194" spans="1:9" ht="12.75">
      <c r="A1194" s="11" t="s">
        <v>19</v>
      </c>
      <c r="B1194" s="12" t="s">
        <v>34</v>
      </c>
      <c r="C1194" s="1">
        <v>60</v>
      </c>
      <c r="D1194" s="1"/>
      <c r="E1194" s="7">
        <v>155123760</v>
      </c>
    </row>
    <row r="1195" spans="1:9" ht="12.75">
      <c r="A1195" s="11" t="s">
        <v>19</v>
      </c>
      <c r="B1195" s="12" t="s">
        <v>34</v>
      </c>
      <c r="C1195" s="1">
        <v>60</v>
      </c>
      <c r="D1195" s="1" t="str">
        <f>CONCATENATE(A1195,B1195,C1195)</f>
        <v>Sem ABAP10BP3_360</v>
      </c>
      <c r="E1195" s="7">
        <v>140368656</v>
      </c>
      <c r="F1195" s="8">
        <f>AVERAGE(E1193:E1195)</f>
        <v>147746208</v>
      </c>
      <c r="G1195" s="30">
        <f>STDEV(E1193:E1195)/F1195*100</f>
        <v>7.0617271581770487</v>
      </c>
      <c r="H1195" s="8">
        <f t="shared" ref="H1195:H1203" si="25">F1195-$F$1156</f>
        <v>141085309</v>
      </c>
    </row>
    <row r="1196" spans="1:9" ht="12.75">
      <c r="A1196" s="11" t="s">
        <v>19</v>
      </c>
      <c r="B1196" s="12" t="s">
        <v>35</v>
      </c>
      <c r="C1196" s="1">
        <v>60</v>
      </c>
      <c r="D1196" s="1"/>
      <c r="E1196" s="7">
        <v>197195184</v>
      </c>
    </row>
    <row r="1197" spans="1:9" ht="12.75">
      <c r="A1197" s="11" t="s">
        <v>19</v>
      </c>
      <c r="B1197" s="12" t="s">
        <v>35</v>
      </c>
      <c r="C1197" s="1">
        <v>60</v>
      </c>
      <c r="D1197" s="1"/>
      <c r="E1197" s="7">
        <v>202118944</v>
      </c>
    </row>
    <row r="1198" spans="1:9" ht="12.75">
      <c r="A1198" s="11" t="s">
        <v>19</v>
      </c>
      <c r="B1198" s="12" t="s">
        <v>35</v>
      </c>
      <c r="C1198" s="1">
        <v>60</v>
      </c>
      <c r="D1198" s="1" t="str">
        <f>CONCATENATE(A1198,B1198,C1198)</f>
        <v>Sem ABAP10BP3_460</v>
      </c>
      <c r="E1198" s="7">
        <v>199574880</v>
      </c>
      <c r="F1198" s="8">
        <f>AVERAGE(E1196:E1198)</f>
        <v>199629669.33333334</v>
      </c>
      <c r="G1198" s="8">
        <f>STDEV(E1196:E1198)/F1198*100</f>
        <v>1.2334525316882432</v>
      </c>
      <c r="H1198" s="8">
        <f t="shared" ref="H1198:H1203" si="26">F1198-$F$1156</f>
        <v>192968770.33333334</v>
      </c>
    </row>
    <row r="1199" spans="1:9" ht="12.75">
      <c r="A1199" s="11" t="s">
        <v>19</v>
      </c>
      <c r="B1199" s="12" t="s">
        <v>36</v>
      </c>
      <c r="C1199" s="1">
        <v>60</v>
      </c>
      <c r="D1199" s="1"/>
      <c r="E1199" s="7">
        <v>161302560</v>
      </c>
    </row>
    <row r="1200" spans="1:9" ht="12.75">
      <c r="A1200" s="11" t="s">
        <v>19</v>
      </c>
      <c r="B1200" s="12" t="s">
        <v>36</v>
      </c>
      <c r="C1200" s="1">
        <v>60</v>
      </c>
      <c r="D1200" s="1"/>
      <c r="E1200" s="7">
        <v>174160560</v>
      </c>
    </row>
    <row r="1201" spans="1:8" ht="12.75">
      <c r="A1201" s="11" t="s">
        <v>19</v>
      </c>
      <c r="B1201" s="12" t="s">
        <v>36</v>
      </c>
      <c r="C1201" s="1">
        <v>60</v>
      </c>
      <c r="D1201" s="1" t="str">
        <f>CONCATENATE(A1201,B1201,C1201)</f>
        <v>Sem ABAP10BP3_560</v>
      </c>
      <c r="E1201" s="7">
        <v>171958528</v>
      </c>
      <c r="F1201" s="8">
        <f>AVERAGE(E1199:E1201)</f>
        <v>169140549.33333334</v>
      </c>
      <c r="G1201" s="8">
        <f>STDEV(E1199:E1201)/F1201*100</f>
        <v>4.0656200516269649</v>
      </c>
      <c r="H1201" s="8">
        <f t="shared" ref="H1201:H1203" si="27">F1201-$F$1156</f>
        <v>162479650.33333334</v>
      </c>
    </row>
    <row r="1202" spans="1:8" ht="12.75">
      <c r="A1202" s="13" t="s">
        <v>37</v>
      </c>
      <c r="B1202" s="14" t="s">
        <v>20</v>
      </c>
      <c r="C1202" s="1">
        <v>60</v>
      </c>
      <c r="D1202" s="1"/>
      <c r="E1202" s="4">
        <v>5034007</v>
      </c>
    </row>
    <row r="1203" spans="1:8" ht="12.75">
      <c r="A1203" s="13" t="s">
        <v>37</v>
      </c>
      <c r="B1203" s="14" t="s">
        <v>20</v>
      </c>
      <c r="C1203" s="1">
        <v>60</v>
      </c>
      <c r="D1203" s="1"/>
      <c r="E1203" s="4">
        <v>5678449</v>
      </c>
    </row>
    <row r="1204" spans="1:8" ht="12.75">
      <c r="A1204" s="13" t="s">
        <v>37</v>
      </c>
      <c r="B1204" s="14" t="s">
        <v>20</v>
      </c>
      <c r="C1204" s="1">
        <v>60</v>
      </c>
      <c r="D1204" s="1" t="str">
        <f>CONCATENATE(A1204,B1204,C1204)</f>
        <v>Com ABAPbranco60</v>
      </c>
      <c r="E1204" s="4">
        <v>5349405</v>
      </c>
      <c r="F1204" s="8">
        <f>AVERAGE(E1202:E1204)</f>
        <v>5353953.666666667</v>
      </c>
      <c r="G1204" s="8">
        <f>STDEV(E1202:E1204)/F1204*100</f>
        <v>6.0188245652191759</v>
      </c>
      <c r="H1204" s="1" t="s">
        <v>21</v>
      </c>
    </row>
    <row r="1205" spans="1:8" ht="12.75">
      <c r="A1205" s="13" t="s">
        <v>37</v>
      </c>
      <c r="B1205" s="14" t="s">
        <v>22</v>
      </c>
      <c r="C1205" s="1">
        <v>60</v>
      </c>
      <c r="D1205" s="1"/>
      <c r="E1205" s="5">
        <v>210229312</v>
      </c>
    </row>
    <row r="1206" spans="1:8" ht="12.75">
      <c r="A1206" s="13" t="s">
        <v>37</v>
      </c>
      <c r="B1206" s="14" t="s">
        <v>22</v>
      </c>
      <c r="C1206" s="1">
        <v>60</v>
      </c>
      <c r="D1206" s="1"/>
      <c r="E1206" s="5">
        <v>213918320</v>
      </c>
    </row>
    <row r="1207" spans="1:8" ht="12.75">
      <c r="A1207" s="13" t="s">
        <v>37</v>
      </c>
      <c r="B1207" s="14" t="s">
        <v>22</v>
      </c>
      <c r="C1207" s="1">
        <v>60</v>
      </c>
      <c r="D1207" s="1" t="str">
        <f>CONCATENATE(A1207,B1207,C1207)</f>
        <v>Com ABAPC160</v>
      </c>
      <c r="E1207" s="5">
        <v>224264160</v>
      </c>
      <c r="F1207" s="8">
        <f>AVERAGE(E1205:E1207)</f>
        <v>216137264</v>
      </c>
      <c r="G1207" s="8">
        <f>STDEV(E1205:E1207)/F1207*100</f>
        <v>3.3662790285700828</v>
      </c>
      <c r="H1207" s="8">
        <f>F1207-$F$1204</f>
        <v>210783310.33333334</v>
      </c>
    </row>
    <row r="1208" spans="1:8" ht="12.75">
      <c r="A1208" s="13" t="s">
        <v>37</v>
      </c>
      <c r="B1208" s="14" t="s">
        <v>23</v>
      </c>
      <c r="C1208" s="1">
        <v>60</v>
      </c>
      <c r="D1208" s="1"/>
      <c r="E1208" s="5">
        <v>211070400</v>
      </c>
    </row>
    <row r="1209" spans="1:8" ht="12.75">
      <c r="A1209" s="13" t="s">
        <v>37</v>
      </c>
      <c r="B1209" s="14" t="s">
        <v>23</v>
      </c>
      <c r="C1209" s="1">
        <v>60</v>
      </c>
      <c r="D1209" s="1"/>
      <c r="E1209" s="5">
        <v>212679424</v>
      </c>
    </row>
    <row r="1210" spans="1:8" ht="12.75">
      <c r="A1210" s="13" t="s">
        <v>37</v>
      </c>
      <c r="B1210" s="14" t="s">
        <v>23</v>
      </c>
      <c r="C1210" s="1">
        <v>60</v>
      </c>
      <c r="D1210" s="1" t="str">
        <f>CONCATENATE(A1210,B1210,C1210)</f>
        <v>Com ABAPC260</v>
      </c>
      <c r="E1210" s="5">
        <v>224967280</v>
      </c>
      <c r="F1210" s="8">
        <f>AVERAGE(E1208:E1210)</f>
        <v>216239034.66666666</v>
      </c>
      <c r="G1210" s="8">
        <f>STDEV(E1208:E1210)/F1210*100</f>
        <v>3.5153573526370643</v>
      </c>
      <c r="H1210" s="8">
        <f t="shared" ref="H1210:H1249" si="28">F1210-$F$1204</f>
        <v>210885081</v>
      </c>
    </row>
    <row r="1211" spans="1:8" ht="12.75">
      <c r="A1211" s="13" t="s">
        <v>37</v>
      </c>
      <c r="B1211" s="14" t="s">
        <v>24</v>
      </c>
      <c r="C1211" s="1">
        <v>60</v>
      </c>
      <c r="D1211" s="1"/>
      <c r="E1211" s="5">
        <v>272281888</v>
      </c>
    </row>
    <row r="1212" spans="1:8" ht="12.75">
      <c r="A1212" s="13" t="s">
        <v>37</v>
      </c>
      <c r="B1212" s="14" t="s">
        <v>24</v>
      </c>
      <c r="C1212" s="1">
        <v>60</v>
      </c>
      <c r="D1212" s="1"/>
      <c r="E1212" s="5">
        <v>271412864</v>
      </c>
    </row>
    <row r="1213" spans="1:8" ht="12.75">
      <c r="A1213" s="13" t="s">
        <v>37</v>
      </c>
      <c r="B1213" s="14" t="s">
        <v>24</v>
      </c>
      <c r="C1213" s="1">
        <v>60</v>
      </c>
      <c r="D1213" s="1" t="str">
        <f>CONCATENATE(A1213,B1213,C1213)</f>
        <v>Com ABAPC360</v>
      </c>
      <c r="E1213" s="5">
        <v>283945920</v>
      </c>
      <c r="F1213" s="8">
        <f>AVERAGE(E1211:E1213)</f>
        <v>275880224</v>
      </c>
      <c r="G1213" s="8">
        <f>STDEV(E1211:E1213)/F1213*100</f>
        <v>2.5368252276909704</v>
      </c>
      <c r="H1213" s="8">
        <f t="shared" ref="H1213:H1249" si="29">F1213-$F$1204</f>
        <v>270526270.33333331</v>
      </c>
    </row>
    <row r="1214" spans="1:8" ht="12.75">
      <c r="A1214" s="13" t="s">
        <v>37</v>
      </c>
      <c r="B1214" s="14" t="s">
        <v>25</v>
      </c>
      <c r="C1214" s="1">
        <v>60</v>
      </c>
      <c r="D1214" s="1"/>
      <c r="E1214" s="5">
        <v>222821904</v>
      </c>
    </row>
    <row r="1215" spans="1:8" ht="12.75">
      <c r="A1215" s="13" t="s">
        <v>37</v>
      </c>
      <c r="B1215" s="14" t="s">
        <v>25</v>
      </c>
      <c r="C1215" s="1">
        <v>60</v>
      </c>
      <c r="D1215" s="1"/>
      <c r="E1215" s="5">
        <v>197625360</v>
      </c>
    </row>
    <row r="1216" spans="1:8" ht="12.75">
      <c r="A1216" s="13" t="s">
        <v>37</v>
      </c>
      <c r="B1216" s="14" t="s">
        <v>25</v>
      </c>
      <c r="C1216" s="1">
        <v>60</v>
      </c>
      <c r="D1216" s="1" t="str">
        <f>CONCATENATE(A1216,B1216,C1216)</f>
        <v>Com ABAPC460</v>
      </c>
      <c r="E1216" s="5">
        <v>198025168</v>
      </c>
      <c r="F1216" s="8">
        <f>AVERAGE(E1214:E1216)</f>
        <v>206157477.33333334</v>
      </c>
      <c r="G1216" s="8">
        <f>STDEV(E1214:E1216)/F1216*100</f>
        <v>7.0010564011328231</v>
      </c>
      <c r="H1216" s="8">
        <f t="shared" ref="H1216:H1249" si="30">F1216-$F$1204</f>
        <v>200803523.66666669</v>
      </c>
    </row>
    <row r="1217" spans="1:9" ht="12.75">
      <c r="A1217" s="13" t="s">
        <v>37</v>
      </c>
      <c r="B1217" s="14" t="s">
        <v>26</v>
      </c>
      <c r="C1217" s="1">
        <v>60</v>
      </c>
      <c r="D1217" s="1"/>
      <c r="E1217" s="5">
        <v>217641136</v>
      </c>
    </row>
    <row r="1218" spans="1:9" ht="12.75">
      <c r="A1218" s="13" t="s">
        <v>37</v>
      </c>
      <c r="B1218" s="14" t="s">
        <v>26</v>
      </c>
      <c r="C1218" s="1">
        <v>60</v>
      </c>
      <c r="D1218" s="1"/>
      <c r="E1218" s="5">
        <v>224213056</v>
      </c>
    </row>
    <row r="1219" spans="1:9" ht="12.75">
      <c r="A1219" s="13" t="s">
        <v>37</v>
      </c>
      <c r="B1219" s="14" t="s">
        <v>26</v>
      </c>
      <c r="C1219" s="1">
        <v>60</v>
      </c>
      <c r="D1219" s="1" t="str">
        <f>CONCATENATE(A1219,B1219,C1219)</f>
        <v>Com ABAPC560</v>
      </c>
      <c r="E1219" s="5">
        <v>258621728</v>
      </c>
      <c r="F1219" s="8">
        <f>AVERAGE(E1217:E1219)</f>
        <v>233491973.33333334</v>
      </c>
      <c r="G1219" s="8">
        <f>STDEV(E1217:E1219)/F1219*100</f>
        <v>9.4263106663753717</v>
      </c>
      <c r="H1219" s="8">
        <f t="shared" ref="H1219:H1249" si="31">F1219-$F$1204</f>
        <v>228138019.66666669</v>
      </c>
    </row>
    <row r="1220" spans="1:9" ht="12.75">
      <c r="A1220" s="13" t="s">
        <v>37</v>
      </c>
      <c r="B1220" s="14" t="s">
        <v>27</v>
      </c>
      <c r="C1220" s="1">
        <v>60</v>
      </c>
      <c r="D1220" s="1"/>
      <c r="E1220" s="6">
        <v>203625296</v>
      </c>
    </row>
    <row r="1221" spans="1:9" ht="12.75">
      <c r="A1221" s="13" t="s">
        <v>37</v>
      </c>
      <c r="B1221" s="14" t="s">
        <v>27</v>
      </c>
      <c r="C1221" s="1">
        <v>60</v>
      </c>
      <c r="D1221" s="1"/>
    </row>
    <row r="1222" spans="1:9" ht="12.75">
      <c r="A1222" s="13" t="s">
        <v>37</v>
      </c>
      <c r="B1222" s="14" t="s">
        <v>27</v>
      </c>
      <c r="C1222" s="1">
        <v>60</v>
      </c>
      <c r="D1222" s="1" t="str">
        <f>CONCATENATE(A1222,B1222,C1222)</f>
        <v>Com ABAP1BP3_160</v>
      </c>
      <c r="E1222" s="6">
        <v>212984896</v>
      </c>
      <c r="F1222" s="8">
        <f>AVERAGE(E1220:E1222)</f>
        <v>208305096</v>
      </c>
      <c r="G1222" s="30">
        <f>STDEV(E1220:E1222)/F1222*100</f>
        <v>3.1771842150196892</v>
      </c>
      <c r="H1222" s="8">
        <f t="shared" ref="H1222:H1249" si="32">F1222-$F$1204</f>
        <v>202951142.33333334</v>
      </c>
      <c r="I1222" s="6">
        <v>270623936</v>
      </c>
    </row>
    <row r="1223" spans="1:9" ht="12.75">
      <c r="A1223" s="13" t="s">
        <v>37</v>
      </c>
      <c r="B1223" s="14" t="s">
        <v>28</v>
      </c>
      <c r="C1223" s="1">
        <v>60</v>
      </c>
      <c r="D1223" s="1"/>
      <c r="E1223" s="6">
        <v>222378192</v>
      </c>
    </row>
    <row r="1224" spans="1:9" ht="12.75">
      <c r="A1224" s="13" t="s">
        <v>37</v>
      </c>
      <c r="B1224" s="14" t="s">
        <v>28</v>
      </c>
      <c r="C1224" s="1">
        <v>60</v>
      </c>
      <c r="D1224" s="1"/>
      <c r="E1224" s="6">
        <v>230380352</v>
      </c>
    </row>
    <row r="1225" spans="1:9" ht="12.75">
      <c r="A1225" s="13" t="s">
        <v>37</v>
      </c>
      <c r="B1225" s="14" t="s">
        <v>28</v>
      </c>
      <c r="C1225" s="1">
        <v>60</v>
      </c>
      <c r="D1225" s="1" t="str">
        <f>CONCATENATE(A1225,B1225,C1225)</f>
        <v>Com ABAP1BP3_260</v>
      </c>
      <c r="E1225" s="6">
        <v>240617536</v>
      </c>
      <c r="F1225" s="8">
        <f>AVERAGE(E1223:E1225)</f>
        <v>231125360</v>
      </c>
      <c r="G1225" s="8">
        <f>STDEV(E1223:E1225)/F1225*100</f>
        <v>3.9556310805289256</v>
      </c>
      <c r="H1225" s="8">
        <f t="shared" ref="H1225:H1249" si="33">F1225-$F$1204</f>
        <v>225771406.33333334</v>
      </c>
    </row>
    <row r="1226" spans="1:9" ht="12.75">
      <c r="A1226" s="13" t="s">
        <v>37</v>
      </c>
      <c r="B1226" s="14" t="s">
        <v>29</v>
      </c>
      <c r="C1226" s="1">
        <v>60</v>
      </c>
      <c r="D1226" s="1"/>
      <c r="E1226" s="6">
        <v>227915056</v>
      </c>
    </row>
    <row r="1227" spans="1:9" ht="12.75">
      <c r="A1227" s="13" t="s">
        <v>37</v>
      </c>
      <c r="B1227" s="14" t="s">
        <v>29</v>
      </c>
      <c r="C1227" s="1">
        <v>60</v>
      </c>
      <c r="D1227" s="1"/>
      <c r="E1227" s="6">
        <v>231173328</v>
      </c>
    </row>
    <row r="1228" spans="1:9" ht="12.75">
      <c r="A1228" s="13" t="s">
        <v>37</v>
      </c>
      <c r="B1228" s="14" t="s">
        <v>29</v>
      </c>
      <c r="C1228" s="1">
        <v>60</v>
      </c>
      <c r="D1228" s="1" t="str">
        <f>CONCATENATE(A1228,B1228,C1228)</f>
        <v>Com ABAP1BP3_360</v>
      </c>
      <c r="E1228" s="6">
        <v>220423408</v>
      </c>
      <c r="F1228" s="8">
        <f>AVERAGE(E1226:E1228)</f>
        <v>226503930.66666666</v>
      </c>
      <c r="G1228" s="8">
        <f>STDEV(E1226:E1228)/F1228*100</f>
        <v>2.4335722063053371</v>
      </c>
      <c r="H1228" s="8">
        <f t="shared" ref="H1228:H1249" si="34">F1228-$F$1204</f>
        <v>221149977</v>
      </c>
    </row>
    <row r="1229" spans="1:9" ht="12.75">
      <c r="A1229" s="13" t="s">
        <v>37</v>
      </c>
      <c r="B1229" s="14" t="s">
        <v>30</v>
      </c>
      <c r="C1229" s="1">
        <v>60</v>
      </c>
      <c r="D1229" s="1"/>
      <c r="E1229" s="6">
        <v>229435200</v>
      </c>
    </row>
    <row r="1230" spans="1:9" ht="12.75">
      <c r="A1230" s="13" t="s">
        <v>37</v>
      </c>
      <c r="B1230" s="14" t="s">
        <v>30</v>
      </c>
      <c r="C1230" s="1">
        <v>60</v>
      </c>
      <c r="D1230" s="1"/>
      <c r="E1230" s="6">
        <v>233330944</v>
      </c>
    </row>
    <row r="1231" spans="1:9" ht="12.75">
      <c r="A1231" s="13" t="s">
        <v>37</v>
      </c>
      <c r="B1231" s="14" t="s">
        <v>30</v>
      </c>
      <c r="C1231" s="1">
        <v>60</v>
      </c>
      <c r="D1231" s="1" t="str">
        <f>CONCATENATE(A1231,B1231,C1231)</f>
        <v>Com ABAP1BP3_460</v>
      </c>
      <c r="F1231" s="8">
        <f>AVERAGE(E1229:E1231)</f>
        <v>231383072</v>
      </c>
      <c r="G1231" s="30">
        <f>STDEV(E1229:E1231)/F1231*100</f>
        <v>1.1905395569157304</v>
      </c>
      <c r="H1231" s="8">
        <f t="shared" ref="H1231:H1249" si="35">F1231-$F$1204</f>
        <v>226029118.33333334</v>
      </c>
      <c r="I1231" s="6">
        <v>183610288</v>
      </c>
    </row>
    <row r="1232" spans="1:9" ht="12.75">
      <c r="A1232" s="13" t="s">
        <v>37</v>
      </c>
      <c r="B1232" s="14" t="s">
        <v>31</v>
      </c>
      <c r="C1232" s="1">
        <v>60</v>
      </c>
      <c r="D1232" s="1"/>
      <c r="E1232" s="6">
        <v>240093728</v>
      </c>
    </row>
    <row r="1233" spans="1:8" ht="12.75">
      <c r="A1233" s="13" t="s">
        <v>37</v>
      </c>
      <c r="B1233" s="14" t="s">
        <v>31</v>
      </c>
      <c r="C1233" s="1">
        <v>60</v>
      </c>
      <c r="D1233" s="1"/>
      <c r="E1233" s="6">
        <v>248707984</v>
      </c>
    </row>
    <row r="1234" spans="1:8" ht="12.75">
      <c r="A1234" s="13" t="s">
        <v>37</v>
      </c>
      <c r="B1234" s="14" t="s">
        <v>31</v>
      </c>
      <c r="C1234" s="1">
        <v>60</v>
      </c>
      <c r="D1234" s="1" t="str">
        <f>CONCATENATE(A1234,B1234,C1234)</f>
        <v>Com ABAP1BP3_560</v>
      </c>
      <c r="E1234" s="6">
        <v>247054944</v>
      </c>
      <c r="F1234" s="8">
        <f>AVERAGE(E1232:E1234)</f>
        <v>245285552</v>
      </c>
      <c r="G1234" s="8">
        <f>STDEV(E1232:E1234)/F1234*100</f>
        <v>1.8637818264429336</v>
      </c>
      <c r="H1234" s="8">
        <f t="shared" ref="H1234:H1249" si="36">F1234-$F$1204</f>
        <v>239931598.33333334</v>
      </c>
    </row>
    <row r="1235" spans="1:8" ht="12.75">
      <c r="A1235" s="13" t="s">
        <v>37</v>
      </c>
      <c r="B1235" s="14" t="s">
        <v>32</v>
      </c>
      <c r="C1235" s="1">
        <v>60</v>
      </c>
      <c r="D1235" s="1"/>
      <c r="E1235" s="7">
        <v>236829984</v>
      </c>
    </row>
    <row r="1236" spans="1:8" ht="12.75">
      <c r="A1236" s="13" t="s">
        <v>37</v>
      </c>
      <c r="B1236" s="14" t="s">
        <v>32</v>
      </c>
      <c r="C1236" s="1">
        <v>60</v>
      </c>
      <c r="D1236" s="1"/>
      <c r="E1236" s="7">
        <v>231203568</v>
      </c>
    </row>
    <row r="1237" spans="1:8" ht="12.75">
      <c r="A1237" s="13" t="s">
        <v>37</v>
      </c>
      <c r="B1237" s="14" t="s">
        <v>32</v>
      </c>
      <c r="C1237" s="1">
        <v>60</v>
      </c>
      <c r="D1237" s="1" t="str">
        <f>CONCATENATE(A1237,B1237,C1237)</f>
        <v>Com ABAP10BP3_160</v>
      </c>
      <c r="E1237" s="7">
        <v>229324144</v>
      </c>
      <c r="F1237" s="8">
        <f>AVERAGE(E1235:E1237)</f>
        <v>232452565.33333334</v>
      </c>
      <c r="G1237" s="8">
        <f>STDEV(E1235:E1237)/F1237*100</f>
        <v>1.680208907122573</v>
      </c>
      <c r="H1237" s="8">
        <f t="shared" ref="H1237:H1249" si="37">F1237-$F$1204</f>
        <v>227098611.66666669</v>
      </c>
    </row>
    <row r="1238" spans="1:8" ht="12.75">
      <c r="A1238" s="13" t="s">
        <v>37</v>
      </c>
      <c r="B1238" s="14" t="s">
        <v>33</v>
      </c>
      <c r="C1238" s="1">
        <v>60</v>
      </c>
      <c r="D1238" s="1"/>
      <c r="E1238" s="7">
        <v>286610272</v>
      </c>
    </row>
    <row r="1239" spans="1:8" ht="12.75">
      <c r="A1239" s="13" t="s">
        <v>37</v>
      </c>
      <c r="B1239" s="15" t="s">
        <v>33</v>
      </c>
      <c r="C1239" s="1">
        <v>60</v>
      </c>
      <c r="D1239" s="1"/>
      <c r="E1239" s="7">
        <v>271153504</v>
      </c>
    </row>
    <row r="1240" spans="1:8" ht="12.75">
      <c r="A1240" s="13" t="s">
        <v>37</v>
      </c>
      <c r="B1240" s="15" t="s">
        <v>33</v>
      </c>
      <c r="C1240" s="1">
        <v>60</v>
      </c>
      <c r="D1240" s="1" t="str">
        <f>CONCATENATE(A1240,B1240,C1240)</f>
        <v>Com ABAP10BP3_260</v>
      </c>
      <c r="E1240" s="7">
        <v>282905472</v>
      </c>
      <c r="F1240" s="8">
        <f>AVERAGE(E1238:E1240)</f>
        <v>280223082.66666669</v>
      </c>
      <c r="G1240" s="8">
        <f>STDEV(E1238:E1240)/F1240*100</f>
        <v>2.8798357807262396</v>
      </c>
      <c r="H1240" s="8">
        <f t="shared" ref="H1240:H1249" si="38">F1240-$F$1204</f>
        <v>274869129</v>
      </c>
    </row>
    <row r="1241" spans="1:8" ht="12.75">
      <c r="A1241" s="13" t="s">
        <v>37</v>
      </c>
      <c r="B1241" s="15" t="s">
        <v>34</v>
      </c>
      <c r="C1241" s="1">
        <v>60</v>
      </c>
      <c r="D1241" s="1"/>
      <c r="E1241" s="7">
        <v>216747056</v>
      </c>
    </row>
    <row r="1242" spans="1:8" ht="12.75">
      <c r="A1242" s="13" t="s">
        <v>37</v>
      </c>
      <c r="B1242" s="15" t="s">
        <v>34</v>
      </c>
      <c r="C1242" s="1">
        <v>60</v>
      </c>
      <c r="D1242" s="1"/>
      <c r="E1242" s="7">
        <v>213947552</v>
      </c>
    </row>
    <row r="1243" spans="1:8" ht="12.75">
      <c r="A1243" s="13" t="s">
        <v>37</v>
      </c>
      <c r="B1243" s="15" t="s">
        <v>34</v>
      </c>
      <c r="C1243" s="1">
        <v>60</v>
      </c>
      <c r="D1243" s="1" t="str">
        <f>CONCATENATE(A1243,B1243,C1243)</f>
        <v>Com ABAP10BP3_360</v>
      </c>
      <c r="E1243" s="7">
        <v>216962544</v>
      </c>
      <c r="F1243" s="8">
        <f>AVERAGE(E1241:E1243)</f>
        <v>215885717.33333334</v>
      </c>
      <c r="G1243" s="8">
        <f>STDEV(E1241:E1243)/F1243*100</f>
        <v>0.77909505035660787</v>
      </c>
      <c r="H1243" s="8">
        <f t="shared" ref="H1243:H1249" si="39">F1243-$F$1204</f>
        <v>210531763.66666669</v>
      </c>
    </row>
    <row r="1244" spans="1:8" ht="12.75">
      <c r="A1244" s="13" t="s">
        <v>37</v>
      </c>
      <c r="B1244" s="15" t="s">
        <v>35</v>
      </c>
      <c r="C1244" s="1">
        <v>60</v>
      </c>
      <c r="D1244" s="1"/>
      <c r="E1244" s="7">
        <v>264062880</v>
      </c>
    </row>
    <row r="1245" spans="1:8" ht="12.75">
      <c r="A1245" s="13" t="s">
        <v>37</v>
      </c>
      <c r="B1245" s="15" t="s">
        <v>35</v>
      </c>
      <c r="C1245" s="1">
        <v>60</v>
      </c>
      <c r="D1245" s="1"/>
      <c r="E1245" s="7">
        <v>251333216</v>
      </c>
    </row>
    <row r="1246" spans="1:8" ht="12.75">
      <c r="A1246" s="13" t="s">
        <v>37</v>
      </c>
      <c r="B1246" s="15" t="s">
        <v>35</v>
      </c>
      <c r="C1246" s="1">
        <v>60</v>
      </c>
      <c r="D1246" s="1" t="str">
        <f>CONCATENATE(A1246,B1246,C1246)</f>
        <v>Com ABAP10BP3_460</v>
      </c>
      <c r="E1246" s="7">
        <v>270173728</v>
      </c>
      <c r="F1246" s="8">
        <f>AVERAGE(E1244:E1246)</f>
        <v>261856608</v>
      </c>
      <c r="G1246" s="8">
        <f>STDEV(E1244:E1246)/F1246*100</f>
        <v>3.6707391964457234</v>
      </c>
      <c r="H1246" s="8">
        <f t="shared" ref="H1246:H1249" si="40">F1246-$F$1204</f>
        <v>256502654.33333334</v>
      </c>
    </row>
    <row r="1247" spans="1:8" ht="12.75">
      <c r="A1247" s="13" t="s">
        <v>37</v>
      </c>
      <c r="B1247" s="15" t="s">
        <v>36</v>
      </c>
      <c r="C1247" s="1">
        <v>60</v>
      </c>
      <c r="D1247" s="1"/>
      <c r="E1247" s="7">
        <v>252698448</v>
      </c>
    </row>
    <row r="1248" spans="1:8" ht="12.75">
      <c r="A1248" s="13" t="s">
        <v>37</v>
      </c>
      <c r="B1248" s="15" t="s">
        <v>36</v>
      </c>
      <c r="C1248" s="1">
        <v>60</v>
      </c>
      <c r="D1248" s="1"/>
      <c r="E1248" s="7">
        <v>250571536</v>
      </c>
    </row>
    <row r="1249" spans="1:8" ht="12.75">
      <c r="A1249" s="13" t="s">
        <v>37</v>
      </c>
      <c r="B1249" s="15" t="s">
        <v>36</v>
      </c>
      <c r="C1249" s="1">
        <v>60</v>
      </c>
      <c r="D1249" s="1" t="str">
        <f>CONCATENATE(A1249,B1249,C1249)</f>
        <v>Com ABAP10BP3_560</v>
      </c>
      <c r="E1249" s="7">
        <v>262404704</v>
      </c>
      <c r="F1249" s="8">
        <f>AVERAGE(E1247:E1249)</f>
        <v>255224896</v>
      </c>
      <c r="G1249" s="8">
        <f>STDEV(E1247:E1249)/F1249*100</f>
        <v>2.4716173647169852</v>
      </c>
      <c r="H1249" s="8">
        <f t="shared" ref="H1249" si="41">F1249-$F$1204</f>
        <v>249870942.33333334</v>
      </c>
    </row>
    <row r="1250" spans="1:8" ht="12.75">
      <c r="A1250" s="15"/>
      <c r="B1250" s="15"/>
      <c r="C1250" s="1"/>
      <c r="D1250" s="1"/>
    </row>
    <row r="1251" spans="1:8" ht="12.75">
      <c r="A1251" s="15"/>
      <c r="B1251" s="15"/>
      <c r="C1251" s="1"/>
      <c r="D1251" s="1"/>
    </row>
    <row r="1252" spans="1:8" ht="12.75">
      <c r="A1252" s="15"/>
      <c r="B1252" s="15"/>
      <c r="C1252" s="1"/>
      <c r="D1252" s="1"/>
    </row>
    <row r="1253" spans="1:8" ht="12.75">
      <c r="A1253" s="15"/>
      <c r="B1253" s="15"/>
      <c r="C1253" s="1"/>
      <c r="D1253" s="1"/>
    </row>
    <row r="1254" spans="1:8" ht="12.75">
      <c r="A1254" s="15"/>
      <c r="B1254" s="15"/>
      <c r="C1254" s="1"/>
      <c r="D1254" s="1"/>
    </row>
    <row r="1255" spans="1:8" ht="12.75">
      <c r="A1255" s="15"/>
      <c r="B1255" s="15"/>
      <c r="C1255" s="1"/>
      <c r="D1255" s="1"/>
    </row>
    <row r="1256" spans="1:8" ht="12.75">
      <c r="A1256" s="15"/>
      <c r="B1256" s="15"/>
      <c r="C1256" s="1"/>
      <c r="D1256" s="1"/>
    </row>
    <row r="1257" spans="1:8" ht="12.75">
      <c r="A1257" s="15"/>
      <c r="B1257" s="15"/>
      <c r="C1257" s="1"/>
      <c r="D1257" s="1"/>
    </row>
    <row r="1258" spans="1:8" ht="12.75">
      <c r="A1258" s="15"/>
      <c r="B1258" s="15"/>
      <c r="C1258" s="1"/>
      <c r="D1258" s="1"/>
    </row>
    <row r="1259" spans="1:8" ht="12.75">
      <c r="A1259" s="15"/>
      <c r="B1259" s="15"/>
      <c r="C1259" s="1"/>
      <c r="D1259" s="1"/>
    </row>
    <row r="1260" spans="1:8" ht="12.75">
      <c r="A1260" s="15"/>
      <c r="B1260" s="15"/>
      <c r="C1260" s="1"/>
      <c r="D1260" s="1"/>
    </row>
    <row r="1261" spans="1:8" ht="12.75">
      <c r="A1261" s="15"/>
      <c r="B1261" s="15"/>
      <c r="C1261" s="1"/>
      <c r="D1261" s="1"/>
    </row>
    <row r="1262" spans="1:8" ht="12.75">
      <c r="A1262" s="15"/>
      <c r="B1262" s="15"/>
      <c r="C1262" s="1"/>
      <c r="D1262" s="1"/>
    </row>
    <row r="1263" spans="1:8" ht="12.75">
      <c r="A1263" s="15"/>
      <c r="B1263" s="15"/>
      <c r="C1263" s="1"/>
      <c r="D1263" s="1"/>
    </row>
    <row r="1264" spans="1:8" ht="12.75">
      <c r="A1264" s="15"/>
      <c r="B1264" s="15"/>
      <c r="C1264" s="1"/>
      <c r="D1264" s="1"/>
    </row>
    <row r="1265" spans="1:4" ht="12.75">
      <c r="A1265" s="15"/>
      <c r="B1265" s="15"/>
      <c r="C1265" s="1"/>
      <c r="D1265" s="1"/>
    </row>
    <row r="1266" spans="1:4" ht="12.75">
      <c r="A1266" s="15"/>
      <c r="B1266" s="15"/>
      <c r="C1266" s="1"/>
      <c r="D1266" s="1"/>
    </row>
    <row r="1267" spans="1:4" ht="12.75">
      <c r="A1267" s="15"/>
      <c r="B1267" s="15"/>
      <c r="C1267" s="1"/>
      <c r="D1267" s="1"/>
    </row>
    <row r="1268" spans="1:4" ht="12.75">
      <c r="A1268" s="15"/>
      <c r="B1268" s="15"/>
      <c r="C1268" s="1"/>
      <c r="D1268" s="1"/>
    </row>
    <row r="1269" spans="1:4" ht="12.75">
      <c r="A1269" s="15"/>
      <c r="B1269" s="15"/>
      <c r="C1269" s="1"/>
      <c r="D1269" s="1"/>
    </row>
    <row r="1270" spans="1:4" ht="12.75">
      <c r="A1270" s="15"/>
      <c r="B1270" s="15"/>
      <c r="C1270" s="1"/>
      <c r="D1270" s="1"/>
    </row>
    <row r="1271" spans="1:4" ht="12.75">
      <c r="A1271" s="15"/>
      <c r="B1271" s="15"/>
      <c r="C1271" s="1"/>
      <c r="D1271" s="1"/>
    </row>
    <row r="1272" spans="1:4" ht="12.75">
      <c r="A1272" s="15"/>
      <c r="B1272" s="15"/>
      <c r="C1272" s="1"/>
      <c r="D1272" s="1"/>
    </row>
    <row r="1273" spans="1:4" ht="12.75">
      <c r="A1273" s="15"/>
      <c r="B1273" s="15"/>
      <c r="C1273" s="1"/>
      <c r="D1273" s="1"/>
    </row>
    <row r="1274" spans="1:4" ht="12.75">
      <c r="A1274" s="15"/>
      <c r="B1274" s="15"/>
      <c r="C1274" s="1"/>
      <c r="D1274" s="1"/>
    </row>
    <row r="1275" spans="1:4" ht="12.75">
      <c r="A1275" s="15"/>
      <c r="B1275" s="15"/>
      <c r="C1275" s="1"/>
      <c r="D1275" s="1"/>
    </row>
    <row r="1276" spans="1:4" ht="12.75">
      <c r="A1276" s="15"/>
      <c r="B1276" s="15"/>
      <c r="C1276" s="1"/>
      <c r="D1276" s="1"/>
    </row>
    <row r="1277" spans="1:4" ht="12.75">
      <c r="A1277" s="15"/>
      <c r="B1277" s="15"/>
      <c r="C1277" s="1"/>
      <c r="D1277" s="1"/>
    </row>
    <row r="1278" spans="1:4" ht="12.75">
      <c r="A1278" s="15"/>
      <c r="B1278" s="15"/>
      <c r="C1278" s="1"/>
      <c r="D1278" s="1"/>
    </row>
    <row r="1279" spans="1:4" ht="12.75">
      <c r="A1279" s="15"/>
      <c r="B1279" s="15"/>
      <c r="C1279" s="1"/>
      <c r="D1279" s="1"/>
    </row>
    <row r="1280" spans="1:4" ht="12.75">
      <c r="A1280" s="15"/>
      <c r="B1280" s="15"/>
      <c r="C1280" s="1"/>
      <c r="D1280" s="1"/>
    </row>
    <row r="1281" spans="1:4" ht="12.75">
      <c r="A1281" s="15"/>
      <c r="B1281" s="15"/>
      <c r="C1281" s="1"/>
      <c r="D1281" s="1"/>
    </row>
    <row r="1282" spans="1:4" ht="12.75">
      <c r="A1282" s="15"/>
      <c r="B1282" s="15"/>
      <c r="C1282" s="1"/>
      <c r="D1282" s="1"/>
    </row>
    <row r="1283" spans="1:4" ht="12.75">
      <c r="A1283" s="15"/>
      <c r="B1283" s="15"/>
      <c r="C1283" s="1"/>
      <c r="D1283" s="1"/>
    </row>
    <row r="1284" spans="1:4" ht="12.75">
      <c r="A1284" s="15"/>
      <c r="B1284" s="15"/>
      <c r="C1284" s="1"/>
      <c r="D1284" s="1"/>
    </row>
    <row r="1285" spans="1:4" ht="12.75">
      <c r="A1285" s="15"/>
      <c r="B1285" s="15"/>
      <c r="C1285" s="1"/>
      <c r="D1285" s="1"/>
    </row>
    <row r="1286" spans="1:4" ht="12.75">
      <c r="A1286" s="15"/>
      <c r="B1286" s="15"/>
      <c r="C1286" s="1"/>
      <c r="D1286" s="1"/>
    </row>
    <row r="1287" spans="1:4" ht="12.75">
      <c r="A1287" s="15"/>
      <c r="B1287" s="15"/>
      <c r="C1287" s="1"/>
      <c r="D1287" s="1"/>
    </row>
    <row r="1288" spans="1:4" ht="12.75">
      <c r="A1288" s="15"/>
      <c r="B1288" s="15"/>
      <c r="C1288" s="1"/>
      <c r="D1288" s="1"/>
    </row>
    <row r="1289" spans="1:4" ht="12.75">
      <c r="A1289" s="15"/>
      <c r="B1289" s="15"/>
      <c r="C1289" s="1"/>
      <c r="D1289" s="1"/>
    </row>
    <row r="1290" spans="1:4" ht="12.75">
      <c r="A1290" s="15"/>
      <c r="B1290" s="15"/>
      <c r="C1290" s="1"/>
      <c r="D1290" s="1"/>
    </row>
    <row r="1291" spans="1:4" ht="12.75">
      <c r="A1291" s="15"/>
      <c r="B1291" s="15"/>
      <c r="C1291" s="1"/>
      <c r="D1291" s="1"/>
    </row>
    <row r="1292" spans="1:4" ht="12.75">
      <c r="A1292" s="15"/>
      <c r="B1292" s="15"/>
      <c r="C1292" s="1"/>
      <c r="D1292" s="1"/>
    </row>
    <row r="1293" spans="1:4" ht="12.75">
      <c r="A1293" s="15"/>
      <c r="B1293" s="15"/>
      <c r="C1293" s="1"/>
      <c r="D1293" s="1"/>
    </row>
    <row r="1294" spans="1:4" ht="12.75">
      <c r="A1294" s="15"/>
      <c r="B1294" s="15"/>
      <c r="C1294" s="1"/>
      <c r="D1294" s="1"/>
    </row>
    <row r="1295" spans="1:4" ht="12.75">
      <c r="A1295" s="15"/>
      <c r="B1295" s="15"/>
      <c r="C1295" s="1"/>
      <c r="D1295" s="1"/>
    </row>
    <row r="1296" spans="1:4" ht="12.75">
      <c r="A1296" s="15"/>
      <c r="B1296" s="15"/>
      <c r="C1296" s="1"/>
      <c r="D1296" s="1"/>
    </row>
    <row r="1297" spans="1:4" ht="12.75">
      <c r="A1297" s="15"/>
      <c r="B1297" s="15"/>
      <c r="C1297" s="1"/>
      <c r="D1297" s="1"/>
    </row>
    <row r="1298" spans="1:4" ht="12.75">
      <c r="A1298" s="15"/>
      <c r="B1298" s="15"/>
      <c r="C1298" s="1"/>
      <c r="D1298" s="1"/>
    </row>
    <row r="1299" spans="1:4" ht="12.75">
      <c r="A1299" s="15"/>
      <c r="B1299" s="15"/>
      <c r="C1299" s="1"/>
      <c r="D1299" s="1"/>
    </row>
    <row r="1300" spans="1:4" ht="12.75">
      <c r="A1300" s="15"/>
      <c r="B1300" s="15"/>
      <c r="C1300" s="1"/>
      <c r="D1300" s="1"/>
    </row>
    <row r="1301" spans="1:4" ht="12.75">
      <c r="A1301" s="15"/>
      <c r="B1301" s="15"/>
      <c r="C1301" s="1"/>
      <c r="D1301" s="1"/>
    </row>
    <row r="1302" spans="1:4" ht="12.75">
      <c r="A1302" s="15"/>
      <c r="B1302" s="15"/>
      <c r="C1302" s="1"/>
      <c r="D1302" s="1"/>
    </row>
    <row r="1303" spans="1:4" ht="12.75">
      <c r="A1303" s="15"/>
      <c r="B1303" s="15"/>
      <c r="C1303" s="1"/>
      <c r="D1303" s="1"/>
    </row>
    <row r="1304" spans="1:4" ht="12.75">
      <c r="A1304" s="15"/>
      <c r="B1304" s="15"/>
      <c r="C1304" s="1"/>
      <c r="D1304" s="1"/>
    </row>
    <row r="1305" spans="1:4" ht="12.75">
      <c r="A1305" s="15"/>
      <c r="B1305" s="15"/>
      <c r="C1305" s="1"/>
      <c r="D1305" s="1"/>
    </row>
    <row r="1306" spans="1:4" ht="12.75">
      <c r="A1306" s="15"/>
      <c r="B1306" s="15"/>
      <c r="C1306" s="1"/>
      <c r="D1306" s="1"/>
    </row>
    <row r="1307" spans="1:4" ht="12.75">
      <c r="A1307" s="15"/>
      <c r="B1307" s="15"/>
      <c r="C1307" s="1"/>
      <c r="D1307" s="1"/>
    </row>
    <row r="1308" spans="1:4" ht="12.75">
      <c r="A1308" s="15"/>
      <c r="B1308" s="15"/>
      <c r="C1308" s="1"/>
      <c r="D1308" s="1"/>
    </row>
    <row r="1309" spans="1:4" ht="12.75">
      <c r="A1309" s="15"/>
      <c r="B1309" s="15"/>
      <c r="C1309" s="1"/>
      <c r="D1309" s="1"/>
    </row>
    <row r="1310" spans="1:4" ht="12.75">
      <c r="A1310" s="15"/>
      <c r="B1310" s="15"/>
      <c r="C1310" s="1"/>
      <c r="D1310" s="1"/>
    </row>
    <row r="1311" spans="1:4" ht="12.75">
      <c r="A1311" s="15"/>
      <c r="B1311" s="15"/>
      <c r="C1311" s="1"/>
      <c r="D1311" s="1"/>
    </row>
    <row r="1312" spans="1:4" ht="12.75">
      <c r="A1312" s="15"/>
      <c r="B1312" s="15"/>
      <c r="C1312" s="1"/>
      <c r="D1312" s="1"/>
    </row>
    <row r="1313" spans="1:4" ht="12.75">
      <c r="A1313" s="15"/>
      <c r="B1313" s="15"/>
      <c r="C1313" s="1"/>
      <c r="D1313" s="1"/>
    </row>
    <row r="1314" spans="1:4" ht="12.75">
      <c r="A1314" s="15"/>
      <c r="B1314" s="15"/>
      <c r="C1314" s="1"/>
      <c r="D1314" s="1"/>
    </row>
    <row r="1315" spans="1:4" ht="12.75">
      <c r="A1315" s="15"/>
      <c r="B1315" s="15"/>
      <c r="C1315" s="1"/>
      <c r="D1315" s="1"/>
    </row>
    <row r="1316" spans="1:4" ht="12.75">
      <c r="A1316" s="15"/>
      <c r="B1316" s="15"/>
      <c r="C1316" s="1"/>
      <c r="D1316" s="1"/>
    </row>
    <row r="1317" spans="1:4" ht="12.75">
      <c r="A1317" s="15"/>
      <c r="B1317" s="15"/>
      <c r="C1317" s="1"/>
      <c r="D1317" s="1"/>
    </row>
    <row r="1318" spans="1:4" ht="12.75">
      <c r="A1318" s="15"/>
      <c r="B1318" s="15"/>
      <c r="C1318" s="1"/>
      <c r="D1318" s="1"/>
    </row>
    <row r="1319" spans="1:4" ht="12.75">
      <c r="A1319" s="15"/>
      <c r="B1319" s="15"/>
      <c r="C1319" s="1"/>
      <c r="D1319" s="1"/>
    </row>
    <row r="1320" spans="1:4" ht="12.75">
      <c r="A1320" s="15"/>
      <c r="B1320" s="15"/>
      <c r="C1320" s="1"/>
      <c r="D1320" s="1"/>
    </row>
    <row r="1321" spans="1:4" ht="12.75">
      <c r="A1321" s="15"/>
      <c r="B1321" s="15"/>
      <c r="C1321" s="1"/>
      <c r="D1321" s="1"/>
    </row>
    <row r="1322" spans="1:4" ht="12.75">
      <c r="A1322" s="15"/>
      <c r="B1322" s="15"/>
      <c r="C1322" s="1"/>
      <c r="D1322" s="1"/>
    </row>
    <row r="1323" spans="1:4" ht="12.75">
      <c r="A1323" s="15"/>
      <c r="B1323" s="15"/>
      <c r="C1323" s="1"/>
      <c r="D1323" s="1"/>
    </row>
    <row r="1324" spans="1:4" ht="12.75">
      <c r="A1324" s="15"/>
      <c r="B1324" s="15"/>
      <c r="C1324" s="1"/>
      <c r="D1324" s="1"/>
    </row>
    <row r="1325" spans="1:4" ht="12.75">
      <c r="A1325" s="15"/>
      <c r="B1325" s="15"/>
      <c r="C1325" s="1"/>
      <c r="D1325" s="1"/>
    </row>
    <row r="1326" spans="1:4" ht="12.75">
      <c r="A1326" s="15"/>
      <c r="B1326" s="15"/>
      <c r="C1326" s="1"/>
      <c r="D1326" s="1"/>
    </row>
    <row r="1327" spans="1:4" ht="12.75">
      <c r="A1327" s="15"/>
      <c r="B1327" s="15"/>
      <c r="C1327" s="1"/>
      <c r="D1327" s="1"/>
    </row>
    <row r="1328" spans="1:4" ht="12.75">
      <c r="A1328" s="15"/>
      <c r="B1328" s="15"/>
      <c r="C1328" s="1"/>
      <c r="D1328" s="1"/>
    </row>
    <row r="1329" spans="1:4" ht="12.75">
      <c r="A1329" s="15"/>
      <c r="B1329" s="15"/>
      <c r="C1329" s="1"/>
      <c r="D1329" s="1"/>
    </row>
    <row r="1330" spans="1:4" ht="12.75">
      <c r="A1330" s="15"/>
      <c r="B1330" s="15"/>
      <c r="C1330" s="1"/>
      <c r="D1330" s="1"/>
    </row>
    <row r="1331" spans="1:4" ht="12.75">
      <c r="A1331" s="15"/>
      <c r="B1331" s="15"/>
      <c r="C1331" s="1"/>
      <c r="D1331" s="1"/>
    </row>
    <row r="1332" spans="1:4" ht="12.75">
      <c r="A1332" s="15"/>
      <c r="B1332" s="15"/>
      <c r="C1332" s="1"/>
      <c r="D1332" s="1"/>
    </row>
    <row r="1333" spans="1:4" ht="12.75">
      <c r="A1333" s="15"/>
      <c r="B1333" s="15"/>
      <c r="C1333" s="1"/>
      <c r="D1333" s="1"/>
    </row>
    <row r="1334" spans="1:4" ht="12.75">
      <c r="A1334" s="15"/>
      <c r="B1334" s="15"/>
      <c r="C1334" s="1"/>
      <c r="D1334" s="1"/>
    </row>
    <row r="1335" spans="1:4" ht="12.75">
      <c r="A1335" s="15"/>
      <c r="B1335" s="15"/>
      <c r="C1335" s="1"/>
      <c r="D1335" s="1"/>
    </row>
    <row r="1336" spans="1:4" ht="12.75">
      <c r="A1336" s="15"/>
      <c r="B1336" s="15"/>
      <c r="C1336" s="1"/>
      <c r="D1336" s="1"/>
    </row>
    <row r="1337" spans="1:4" ht="12.75">
      <c r="A1337" s="15"/>
      <c r="B1337" s="15"/>
      <c r="C1337" s="1"/>
      <c r="D1337" s="1"/>
    </row>
    <row r="1338" spans="1:4" ht="12.75">
      <c r="A1338" s="15"/>
      <c r="B1338" s="15"/>
      <c r="C1338" s="1"/>
      <c r="D1338" s="1"/>
    </row>
    <row r="1339" spans="1:4" ht="12.75">
      <c r="A1339" s="15"/>
      <c r="B1339" s="15"/>
      <c r="C1339" s="1"/>
      <c r="D1339" s="1"/>
    </row>
    <row r="1340" spans="1:4" ht="12.75">
      <c r="A1340" s="15"/>
      <c r="B1340" s="15"/>
      <c r="C1340" s="1"/>
      <c r="D1340" s="1"/>
    </row>
    <row r="1341" spans="1:4" ht="12.75">
      <c r="A1341" s="15"/>
      <c r="B1341" s="15"/>
      <c r="C1341" s="1"/>
      <c r="D1341" s="1"/>
    </row>
    <row r="1342" spans="1:4" ht="12.75">
      <c r="A1342" s="15"/>
      <c r="B1342" s="15"/>
      <c r="C1342" s="1"/>
      <c r="D1342" s="1"/>
    </row>
    <row r="1343" spans="1:4" ht="12.75">
      <c r="A1343" s="15"/>
      <c r="B1343" s="15"/>
      <c r="C1343" s="1"/>
      <c r="D1343" s="1"/>
    </row>
    <row r="1344" spans="1:4" ht="12.75">
      <c r="A1344" s="15"/>
      <c r="B1344" s="15"/>
      <c r="C1344" s="1"/>
      <c r="D1344" s="1"/>
    </row>
    <row r="1345" spans="1:4" ht="12.75">
      <c r="A1345" s="15"/>
      <c r="B1345" s="15"/>
      <c r="C1345" s="1"/>
      <c r="D1345" s="1"/>
    </row>
    <row r="1346" spans="1:4" ht="12.75">
      <c r="A1346" s="15"/>
      <c r="B1346" s="15"/>
      <c r="C1346" s="1"/>
      <c r="D1346" s="1"/>
    </row>
    <row r="1347" spans="1:4" ht="12.75">
      <c r="A1347" s="15"/>
      <c r="B1347" s="15"/>
      <c r="C1347" s="1"/>
      <c r="D1347" s="1"/>
    </row>
    <row r="1348" spans="1:4" ht="12.75">
      <c r="A1348" s="15"/>
      <c r="B1348" s="15"/>
      <c r="C1348" s="1"/>
      <c r="D1348" s="1"/>
    </row>
    <row r="1349" spans="1:4" ht="12.75">
      <c r="A1349" s="15"/>
      <c r="B1349" s="15"/>
      <c r="C1349" s="1"/>
      <c r="D1349" s="1"/>
    </row>
    <row r="1350" spans="1:4" ht="12.75">
      <c r="A1350" s="15"/>
      <c r="B1350" s="15"/>
      <c r="C1350" s="1"/>
      <c r="D1350" s="1"/>
    </row>
    <row r="1351" spans="1:4" ht="12.75">
      <c r="A1351" s="15"/>
      <c r="B1351" s="15"/>
      <c r="C1351" s="1"/>
      <c r="D1351" s="1"/>
    </row>
    <row r="1352" spans="1:4" ht="12.75">
      <c r="A1352" s="15"/>
      <c r="B1352" s="15"/>
      <c r="C1352" s="1"/>
      <c r="D1352" s="1"/>
    </row>
    <row r="1353" spans="1:4" ht="12.75">
      <c r="A1353" s="15"/>
      <c r="B1353" s="15"/>
      <c r="C1353" s="1"/>
      <c r="D1353" s="1"/>
    </row>
    <row r="1354" spans="1:4" ht="12.75">
      <c r="A1354" s="15"/>
      <c r="B1354" s="15"/>
      <c r="C1354" s="1"/>
      <c r="D1354" s="1"/>
    </row>
    <row r="1355" spans="1:4" ht="12.75">
      <c r="A1355" s="15"/>
      <c r="B1355" s="15"/>
      <c r="C1355" s="1"/>
      <c r="D1355" s="1"/>
    </row>
    <row r="1356" spans="1:4" ht="12.75">
      <c r="A1356" s="15"/>
      <c r="B1356" s="15"/>
      <c r="C1356" s="1"/>
      <c r="D1356" s="1"/>
    </row>
    <row r="1357" spans="1:4" ht="12.75">
      <c r="A1357" s="15"/>
      <c r="B1357" s="15"/>
      <c r="C1357" s="1"/>
      <c r="D1357" s="1"/>
    </row>
    <row r="1358" spans="1:4" ht="12.75">
      <c r="A1358" s="15"/>
      <c r="B1358" s="15"/>
      <c r="C1358" s="1"/>
      <c r="D1358" s="1"/>
    </row>
    <row r="1359" spans="1:4" ht="12.75">
      <c r="A1359" s="15"/>
      <c r="B1359" s="15"/>
      <c r="C1359" s="1"/>
      <c r="D1359" s="1"/>
    </row>
    <row r="1360" spans="1:4" ht="12.75">
      <c r="A1360" s="15"/>
      <c r="B1360" s="15"/>
      <c r="C1360" s="1"/>
      <c r="D1360" s="1"/>
    </row>
    <row r="1361" spans="1:4" ht="12.75">
      <c r="A1361" s="15"/>
      <c r="B1361" s="15"/>
      <c r="C1361" s="1"/>
      <c r="D1361" s="1"/>
    </row>
    <row r="1362" spans="1:4" ht="12.75">
      <c r="A1362" s="15"/>
      <c r="B1362" s="15"/>
      <c r="C1362" s="1"/>
      <c r="D1362" s="1"/>
    </row>
    <row r="1363" spans="1:4" ht="12.75">
      <c r="A1363" s="15"/>
      <c r="B1363" s="15"/>
      <c r="C1363" s="1"/>
      <c r="D1363" s="1"/>
    </row>
    <row r="1364" spans="1:4" ht="12.75">
      <c r="A1364" s="15"/>
      <c r="B1364" s="15"/>
      <c r="C1364" s="1"/>
      <c r="D1364" s="1"/>
    </row>
    <row r="1365" spans="1:4" ht="12.75">
      <c r="A1365" s="15"/>
      <c r="B1365" s="15"/>
      <c r="C1365" s="1"/>
      <c r="D1365" s="1"/>
    </row>
    <row r="1366" spans="1:4" ht="12.75">
      <c r="A1366" s="15"/>
      <c r="B1366" s="15"/>
      <c r="C1366" s="1"/>
      <c r="D1366" s="1"/>
    </row>
    <row r="1367" spans="1:4" ht="12.75">
      <c r="A1367" s="15"/>
      <c r="B1367" s="15"/>
      <c r="C1367" s="1"/>
      <c r="D1367" s="1"/>
    </row>
    <row r="1368" spans="1:4" ht="12.75">
      <c r="A1368" s="15"/>
      <c r="B1368" s="15"/>
      <c r="C1368" s="1"/>
      <c r="D1368" s="1"/>
    </row>
    <row r="1369" spans="1:4" ht="12.75">
      <c r="A1369" s="15"/>
      <c r="B1369" s="15"/>
      <c r="C1369" s="1"/>
      <c r="D1369" s="1"/>
    </row>
    <row r="1370" spans="1:4" ht="12.75">
      <c r="A1370" s="15"/>
      <c r="B1370" s="15"/>
      <c r="C1370" s="1"/>
      <c r="D1370" s="1"/>
    </row>
    <row r="1371" spans="1:4" ht="12.75">
      <c r="A1371" s="15"/>
      <c r="B1371" s="15"/>
      <c r="C1371" s="1"/>
      <c r="D1371" s="1"/>
    </row>
    <row r="1372" spans="1:4" ht="12.75">
      <c r="A1372" s="15"/>
      <c r="B1372" s="15"/>
      <c r="C1372" s="1"/>
      <c r="D1372" s="1"/>
    </row>
    <row r="1373" spans="1:4" ht="12.75">
      <c r="A1373" s="15"/>
      <c r="B1373" s="15"/>
      <c r="C1373" s="1"/>
      <c r="D1373" s="1"/>
    </row>
    <row r="1374" spans="1:4" ht="12.75">
      <c r="A1374" s="15"/>
      <c r="B1374" s="15"/>
      <c r="C1374" s="1"/>
      <c r="D1374" s="1"/>
    </row>
    <row r="1375" spans="1:4" ht="12.75">
      <c r="A1375" s="15"/>
      <c r="B1375" s="15"/>
      <c r="C1375" s="1"/>
      <c r="D1375" s="1"/>
    </row>
    <row r="1376" spans="1:4" ht="12.75">
      <c r="A1376" s="15"/>
      <c r="B1376" s="15"/>
      <c r="C1376" s="1"/>
      <c r="D1376" s="1"/>
    </row>
    <row r="1377" spans="1:4" ht="12.75">
      <c r="A1377" s="15"/>
      <c r="B1377" s="15"/>
      <c r="C1377" s="1"/>
      <c r="D1377" s="1"/>
    </row>
    <row r="1378" spans="1:4" ht="12.75">
      <c r="A1378" s="15"/>
      <c r="B1378" s="15"/>
      <c r="C1378" s="1"/>
      <c r="D1378" s="1"/>
    </row>
    <row r="1379" spans="1:4" ht="12.75">
      <c r="A1379" s="15"/>
      <c r="B1379" s="15"/>
      <c r="C1379" s="1"/>
      <c r="D1379" s="1"/>
    </row>
    <row r="1380" spans="1:4" ht="12.75">
      <c r="A1380" s="15"/>
      <c r="B1380" s="15"/>
      <c r="C1380" s="1"/>
      <c r="D1380" s="1"/>
    </row>
    <row r="1381" spans="1:4" ht="12.75">
      <c r="A1381" s="15"/>
      <c r="B1381" s="15"/>
      <c r="C1381" s="1"/>
      <c r="D1381" s="1"/>
    </row>
    <row r="1382" spans="1:4" ht="12.75">
      <c r="A1382" s="15"/>
      <c r="B1382" s="15"/>
      <c r="C1382" s="1"/>
      <c r="D1382" s="1"/>
    </row>
    <row r="1383" spans="1:4" ht="12.75">
      <c r="A1383" s="15"/>
      <c r="B1383" s="15"/>
      <c r="C1383" s="1"/>
      <c r="D1383" s="1"/>
    </row>
    <row r="1384" spans="1:4" ht="12.75">
      <c r="A1384" s="15"/>
      <c r="B1384" s="15"/>
      <c r="C1384" s="1"/>
      <c r="D1384" s="1"/>
    </row>
    <row r="1385" spans="1:4" ht="12.75">
      <c r="A1385" s="15"/>
      <c r="B1385" s="15"/>
      <c r="C1385" s="1"/>
      <c r="D1385" s="1"/>
    </row>
    <row r="1386" spans="1:4" ht="12.75">
      <c r="A1386" s="15"/>
      <c r="B1386" s="15"/>
      <c r="C1386" s="1"/>
      <c r="D1386" s="1"/>
    </row>
    <row r="1387" spans="1:4" ht="12.75">
      <c r="A1387" s="15"/>
      <c r="B1387" s="15"/>
      <c r="C1387" s="1"/>
      <c r="D1387" s="1"/>
    </row>
    <row r="1388" spans="1:4" ht="12.75">
      <c r="A1388" s="15"/>
      <c r="B1388" s="15"/>
      <c r="C1388" s="1"/>
      <c r="D1388" s="1"/>
    </row>
    <row r="1389" spans="1:4" ht="12.75">
      <c r="A1389" s="15"/>
      <c r="B1389" s="15"/>
      <c r="C1389" s="1"/>
      <c r="D1389" s="1"/>
    </row>
    <row r="1390" spans="1:4" ht="12.75">
      <c r="A1390" s="15"/>
      <c r="B1390" s="15"/>
      <c r="C1390" s="1"/>
      <c r="D1390" s="1"/>
    </row>
    <row r="1391" spans="1:4" ht="12.75">
      <c r="A1391" s="15"/>
      <c r="B1391" s="15"/>
      <c r="C1391" s="1"/>
      <c r="D1391" s="1"/>
    </row>
    <row r="1392" spans="1:4" ht="12.75">
      <c r="A1392" s="15"/>
      <c r="B1392" s="15"/>
      <c r="C1392" s="1"/>
      <c r="D1392" s="1"/>
    </row>
    <row r="1393" spans="1:4" ht="12.75">
      <c r="A1393" s="15"/>
      <c r="B1393" s="15"/>
      <c r="C1393" s="1"/>
      <c r="D1393" s="1"/>
    </row>
    <row r="1394" spans="1:4" ht="12.75">
      <c r="A1394" s="15"/>
      <c r="B1394" s="15"/>
      <c r="C1394" s="1"/>
      <c r="D1394" s="1"/>
    </row>
    <row r="1395" spans="1:4" ht="12.75">
      <c r="A1395" s="15"/>
      <c r="B1395" s="15"/>
      <c r="C1395" s="1"/>
      <c r="D1395" s="1"/>
    </row>
    <row r="1396" spans="1:4" ht="12.75">
      <c r="A1396" s="15"/>
      <c r="B1396" s="15"/>
      <c r="C1396" s="1"/>
      <c r="D1396" s="1"/>
    </row>
    <row r="1397" spans="1:4" ht="12.75">
      <c r="A1397" s="15"/>
      <c r="B1397" s="15"/>
      <c r="C1397" s="1"/>
      <c r="D1397" s="1"/>
    </row>
    <row r="1398" spans="1:4" ht="12.75">
      <c r="A1398" s="15"/>
      <c r="B1398" s="15"/>
      <c r="C1398" s="1"/>
      <c r="D1398" s="1"/>
    </row>
    <row r="1399" spans="1:4" ht="12.75">
      <c r="A1399" s="15"/>
      <c r="B1399" s="15"/>
      <c r="C1399" s="1"/>
      <c r="D1399" s="1"/>
    </row>
    <row r="1400" spans="1:4" ht="12.75">
      <c r="A1400" s="15"/>
      <c r="B1400" s="15"/>
      <c r="C1400" s="1"/>
      <c r="D1400" s="1"/>
    </row>
    <row r="1401" spans="1:4" ht="12.75">
      <c r="A1401" s="15"/>
      <c r="B1401" s="15"/>
      <c r="C1401" s="1"/>
      <c r="D1401" s="1"/>
    </row>
    <row r="1402" spans="1:4" ht="12.75">
      <c r="A1402" s="15"/>
      <c r="B1402" s="15"/>
      <c r="C1402" s="1"/>
      <c r="D1402" s="1"/>
    </row>
    <row r="1403" spans="1:4" ht="12.75">
      <c r="A1403" s="15"/>
      <c r="B1403" s="15"/>
      <c r="C1403" s="1"/>
      <c r="D1403" s="1"/>
    </row>
    <row r="1404" spans="1:4" ht="12.75">
      <c r="A1404" s="15"/>
      <c r="B1404" s="15"/>
      <c r="C1404" s="1"/>
      <c r="D1404" s="1"/>
    </row>
    <row r="1405" spans="1:4" ht="12.75">
      <c r="A1405" s="15"/>
      <c r="B1405" s="15"/>
      <c r="C1405" s="1"/>
      <c r="D1405" s="1"/>
    </row>
    <row r="1406" spans="1:4" ht="12.75">
      <c r="A1406" s="15"/>
      <c r="B1406" s="15"/>
      <c r="C1406" s="1"/>
      <c r="D1406" s="1"/>
    </row>
    <row r="1407" spans="1:4" ht="12.75">
      <c r="A1407" s="15"/>
      <c r="B1407" s="15"/>
      <c r="C1407" s="1"/>
      <c r="D1407" s="1"/>
    </row>
    <row r="1408" spans="1:4" ht="12.75">
      <c r="A1408" s="15"/>
      <c r="B1408" s="15"/>
      <c r="C1408" s="1"/>
      <c r="D1408" s="1"/>
    </row>
    <row r="1409" spans="1:4" ht="12.75">
      <c r="A1409" s="15"/>
      <c r="B1409" s="15"/>
      <c r="C1409" s="1"/>
      <c r="D1409" s="1"/>
    </row>
    <row r="1410" spans="1:4" ht="12.75">
      <c r="A1410" s="15"/>
      <c r="B1410" s="15"/>
      <c r="C1410" s="1"/>
      <c r="D1410" s="1"/>
    </row>
    <row r="1411" spans="1:4" ht="12.75">
      <c r="A1411" s="15"/>
      <c r="B1411" s="15"/>
      <c r="C1411" s="1"/>
      <c r="D1411" s="1"/>
    </row>
    <row r="1412" spans="1:4" ht="12.75">
      <c r="A1412" s="15"/>
      <c r="B1412" s="15"/>
      <c r="C1412" s="1"/>
      <c r="D1412" s="1"/>
    </row>
    <row r="1413" spans="1:4" ht="12.75">
      <c r="A1413" s="15"/>
      <c r="B1413" s="15"/>
      <c r="C1413" s="1"/>
      <c r="D1413" s="1"/>
    </row>
    <row r="1414" spans="1:4" ht="12.75">
      <c r="A1414" s="15"/>
      <c r="B1414" s="15"/>
      <c r="C1414" s="1"/>
      <c r="D1414" s="1"/>
    </row>
    <row r="1415" spans="1:4" ht="12.75">
      <c r="A1415" s="15"/>
      <c r="B1415" s="15"/>
      <c r="C1415" s="1"/>
      <c r="D1415" s="1"/>
    </row>
    <row r="1416" spans="1:4" ht="12.75">
      <c r="A1416" s="15"/>
      <c r="B1416" s="15"/>
      <c r="C1416" s="1"/>
      <c r="D1416" s="1"/>
    </row>
    <row r="1417" spans="1:4" ht="12.75">
      <c r="A1417" s="15"/>
      <c r="B1417" s="15"/>
      <c r="C1417" s="1"/>
      <c r="D1417" s="1"/>
    </row>
    <row r="1418" spans="1:4" ht="12.75">
      <c r="A1418" s="15"/>
      <c r="B1418" s="15"/>
      <c r="C1418" s="1"/>
      <c r="D1418" s="1"/>
    </row>
    <row r="1419" spans="1:4" ht="12.75">
      <c r="A1419" s="15"/>
      <c r="B1419" s="15"/>
      <c r="C1419" s="1"/>
      <c r="D1419" s="1"/>
    </row>
    <row r="1420" spans="1:4" ht="12.75">
      <c r="A1420" s="15"/>
      <c r="B1420" s="15"/>
      <c r="C1420" s="1"/>
      <c r="D1420" s="1"/>
    </row>
    <row r="1421" spans="1:4" ht="12.75">
      <c r="A1421" s="15"/>
      <c r="B1421" s="15"/>
      <c r="C1421" s="1"/>
      <c r="D1421" s="1"/>
    </row>
    <row r="1422" spans="1:4" ht="12.75">
      <c r="A1422" s="15"/>
      <c r="B1422" s="15"/>
      <c r="C1422" s="1"/>
      <c r="D1422" s="1"/>
    </row>
    <row r="1423" spans="1:4" ht="12.75">
      <c r="A1423" s="15"/>
      <c r="B1423" s="15"/>
      <c r="C1423" s="1"/>
      <c r="D1423" s="1"/>
    </row>
    <row r="1424" spans="1:4" ht="12.75">
      <c r="A1424" s="15"/>
      <c r="B1424" s="15"/>
      <c r="C1424" s="1"/>
      <c r="D1424" s="1"/>
    </row>
    <row r="1425" spans="1:4" ht="12.75">
      <c r="A1425" s="15"/>
      <c r="B1425" s="15"/>
      <c r="C1425" s="1"/>
      <c r="D1425" s="1"/>
    </row>
    <row r="1426" spans="1:4" ht="12.75">
      <c r="A1426" s="15"/>
      <c r="B1426" s="15"/>
      <c r="C1426" s="1"/>
      <c r="D1426" s="1"/>
    </row>
    <row r="1427" spans="1:4" ht="12.75">
      <c r="A1427" s="15"/>
      <c r="B1427" s="15"/>
      <c r="C1427" s="1"/>
      <c r="D1427" s="1"/>
    </row>
    <row r="1428" spans="1:4" ht="12.75">
      <c r="A1428" s="15"/>
      <c r="B1428" s="15"/>
      <c r="C1428" s="1"/>
      <c r="D1428" s="1"/>
    </row>
    <row r="1429" spans="1:4" ht="12.75">
      <c r="A1429" s="15"/>
      <c r="B1429" s="15"/>
      <c r="C1429" s="1"/>
      <c r="D1429" s="1"/>
    </row>
    <row r="1430" spans="1:4" ht="12.75">
      <c r="A1430" s="15"/>
      <c r="B1430" s="15"/>
      <c r="C1430" s="1"/>
      <c r="D1430" s="1"/>
    </row>
    <row r="1431" spans="1:4" ht="12.75">
      <c r="A1431" s="15"/>
      <c r="B1431" s="15"/>
      <c r="C1431" s="1"/>
      <c r="D1431" s="1"/>
    </row>
    <row r="1432" spans="1:4" ht="12.75">
      <c r="A1432" s="15"/>
      <c r="B1432" s="15"/>
      <c r="C1432" s="1"/>
      <c r="D1432" s="1"/>
    </row>
    <row r="1433" spans="1:4" ht="12.75">
      <c r="A1433" s="15"/>
      <c r="B1433" s="15"/>
      <c r="C1433" s="1"/>
      <c r="D1433" s="1"/>
    </row>
    <row r="1434" spans="1:4" ht="12.75">
      <c r="A1434" s="15"/>
      <c r="B1434" s="15"/>
      <c r="C1434" s="1"/>
      <c r="D1434" s="1"/>
    </row>
    <row r="1435" spans="1:4" ht="12.75">
      <c r="A1435" s="15"/>
      <c r="B1435" s="15"/>
      <c r="C1435" s="1"/>
      <c r="D1435" s="1"/>
    </row>
    <row r="1436" spans="1:4" ht="12.75">
      <c r="A1436" s="15"/>
      <c r="B1436" s="15"/>
      <c r="C1436" s="1"/>
      <c r="D1436" s="1"/>
    </row>
    <row r="1437" spans="1:4" ht="12.75">
      <c r="A1437" s="15"/>
      <c r="B1437" s="15"/>
      <c r="C1437" s="1"/>
      <c r="D1437" s="1"/>
    </row>
    <row r="1438" spans="1:4" ht="12.75">
      <c r="A1438" s="15"/>
      <c r="B1438" s="15"/>
      <c r="C1438" s="1"/>
      <c r="D1438" s="1"/>
    </row>
    <row r="1439" spans="1:4" ht="12.75">
      <c r="A1439" s="15"/>
      <c r="B1439" s="15"/>
      <c r="C1439" s="1"/>
      <c r="D1439" s="1"/>
    </row>
    <row r="1440" spans="1:4" ht="12.75">
      <c r="A1440" s="15"/>
      <c r="B1440" s="15"/>
      <c r="C1440" s="1"/>
      <c r="D1440" s="1"/>
    </row>
    <row r="1441" spans="1:4" ht="12.75">
      <c r="A1441" s="15"/>
      <c r="B1441" s="15"/>
      <c r="C1441" s="1"/>
      <c r="D1441" s="1"/>
    </row>
    <row r="1442" spans="1:4" ht="12.75">
      <c r="A1442" s="15"/>
      <c r="B1442" s="15"/>
      <c r="C1442" s="1"/>
      <c r="D1442" s="1"/>
    </row>
    <row r="1443" spans="1:4" ht="12.75">
      <c r="A1443" s="15"/>
      <c r="B1443" s="15"/>
      <c r="C1443" s="1"/>
      <c r="D1443" s="1"/>
    </row>
    <row r="1444" spans="1:4" ht="12.75">
      <c r="A1444" s="15"/>
      <c r="B1444" s="15"/>
      <c r="C1444" s="1"/>
      <c r="D1444" s="1"/>
    </row>
    <row r="1445" spans="1:4" ht="12.75">
      <c r="A1445" s="15"/>
      <c r="B1445" s="15"/>
      <c r="C1445" s="1"/>
      <c r="D1445" s="1"/>
    </row>
    <row r="1446" spans="1:4" ht="12.75">
      <c r="A1446" s="15"/>
      <c r="B1446" s="15"/>
      <c r="C1446" s="1"/>
      <c r="D1446" s="1"/>
    </row>
    <row r="1447" spans="1:4" ht="12.75">
      <c r="A1447" s="15"/>
      <c r="B1447" s="15"/>
      <c r="C1447" s="1"/>
      <c r="D1447" s="1"/>
    </row>
    <row r="1448" spans="1:4" ht="12.75">
      <c r="A1448" s="15"/>
      <c r="B1448" s="15"/>
      <c r="C1448" s="1"/>
      <c r="D1448" s="1"/>
    </row>
    <row r="1449" spans="1:4" ht="12.75">
      <c r="A1449" s="15"/>
      <c r="B1449" s="15"/>
      <c r="C1449" s="1"/>
      <c r="D1449" s="1"/>
    </row>
    <row r="1450" spans="1:4" ht="12.75">
      <c r="A1450" s="15"/>
      <c r="B1450" s="15"/>
      <c r="C1450" s="1"/>
      <c r="D1450" s="1"/>
    </row>
    <row r="1451" spans="1:4" ht="12.75">
      <c r="A1451" s="15"/>
      <c r="B1451" s="15"/>
      <c r="C1451" s="1"/>
      <c r="D1451" s="1"/>
    </row>
    <row r="1452" spans="1:4" ht="12.75">
      <c r="A1452" s="15"/>
      <c r="B1452" s="15"/>
      <c r="C1452" s="1"/>
      <c r="D1452" s="1"/>
    </row>
    <row r="1453" spans="1:4" ht="12.75">
      <c r="A1453" s="15"/>
      <c r="B1453" s="15"/>
      <c r="C1453" s="1"/>
      <c r="D1453" s="1"/>
    </row>
    <row r="1454" spans="1:4" ht="12.75">
      <c r="A1454" s="15"/>
      <c r="B1454" s="15"/>
      <c r="C1454" s="1"/>
      <c r="D1454" s="1"/>
    </row>
    <row r="1455" spans="1:4" ht="12.75">
      <c r="A1455" s="15"/>
      <c r="B1455" s="15"/>
      <c r="C1455" s="1"/>
      <c r="D1455" s="1"/>
    </row>
    <row r="1456" spans="1:4" ht="12.75">
      <c r="A1456" s="15"/>
      <c r="B1456" s="15"/>
      <c r="C1456" s="1"/>
      <c r="D1456" s="1"/>
    </row>
    <row r="1457" spans="1:4" ht="12.75">
      <c r="A1457" s="15"/>
      <c r="B1457" s="15"/>
      <c r="C1457" s="1"/>
      <c r="D1457" s="1"/>
    </row>
    <row r="1458" spans="1:4" ht="12.75">
      <c r="A1458" s="15"/>
      <c r="B1458" s="15"/>
      <c r="C1458" s="1"/>
      <c r="D1458" s="1"/>
    </row>
    <row r="1459" spans="1:4" ht="12.75">
      <c r="A1459" s="15"/>
      <c r="B1459" s="15"/>
      <c r="C1459" s="1"/>
      <c r="D1459" s="1"/>
    </row>
    <row r="1460" spans="1:4" ht="12.75">
      <c r="A1460" s="15"/>
      <c r="B1460" s="15"/>
      <c r="C1460" s="1"/>
      <c r="D1460" s="1"/>
    </row>
    <row r="1461" spans="1:4" ht="12.75">
      <c r="A1461" s="15"/>
      <c r="B1461" s="15"/>
      <c r="C1461" s="1"/>
      <c r="D1461" s="1"/>
    </row>
    <row r="1462" spans="1:4" ht="12.75">
      <c r="A1462" s="15"/>
      <c r="B1462" s="15"/>
      <c r="C1462" s="1"/>
      <c r="D1462" s="1"/>
    </row>
    <row r="1463" spans="1:4" ht="12.75">
      <c r="A1463" s="15"/>
      <c r="B1463" s="15"/>
      <c r="C1463" s="1"/>
      <c r="D1463" s="1"/>
    </row>
    <row r="1464" spans="1:4" ht="12.75">
      <c r="A1464" s="15"/>
      <c r="B1464" s="15"/>
      <c r="C1464" s="1"/>
      <c r="D1464" s="1"/>
    </row>
    <row r="1465" spans="1:4" ht="12.75">
      <c r="A1465" s="15"/>
      <c r="B1465" s="15"/>
      <c r="C1465" s="1"/>
      <c r="D1465" s="1"/>
    </row>
    <row r="1466" spans="1:4" ht="12.75">
      <c r="A1466" s="15"/>
      <c r="B1466" s="15"/>
      <c r="C1466" s="1"/>
      <c r="D1466" s="1"/>
    </row>
    <row r="1467" spans="1:4" ht="12.75">
      <c r="A1467" s="15"/>
      <c r="B1467" s="15"/>
      <c r="C1467" s="1"/>
      <c r="D1467" s="1"/>
    </row>
    <row r="1468" spans="1:4" ht="12.75">
      <c r="A1468" s="15"/>
      <c r="B1468" s="15"/>
      <c r="C1468" s="1"/>
      <c r="D1468" s="1"/>
    </row>
    <row r="1469" spans="1:4" ht="12.75">
      <c r="A1469" s="15"/>
      <c r="B1469" s="15"/>
      <c r="C1469" s="1"/>
      <c r="D1469" s="1"/>
    </row>
    <row r="1470" spans="1:4" ht="12.75">
      <c r="A1470" s="15"/>
      <c r="B1470" s="15"/>
      <c r="C1470" s="1"/>
      <c r="D1470" s="1"/>
    </row>
    <row r="1471" spans="1:4" ht="12.75">
      <c r="A1471" s="15"/>
      <c r="B1471" s="15"/>
      <c r="C1471" s="1"/>
      <c r="D1471" s="1"/>
    </row>
    <row r="1472" spans="1:4" ht="12.75">
      <c r="A1472" s="15"/>
      <c r="B1472" s="15"/>
      <c r="C1472" s="1"/>
      <c r="D1472" s="1"/>
    </row>
    <row r="1473" spans="1:4" ht="12.75">
      <c r="A1473" s="15"/>
      <c r="B1473" s="15"/>
      <c r="C1473" s="1"/>
      <c r="D1473" s="1"/>
    </row>
    <row r="1474" spans="1:4" ht="12.75">
      <c r="A1474" s="15"/>
      <c r="B1474" s="15"/>
      <c r="C1474" s="1"/>
      <c r="D1474" s="1"/>
    </row>
    <row r="1475" spans="1:4" ht="12.75">
      <c r="A1475" s="15"/>
      <c r="B1475" s="15"/>
      <c r="C1475" s="1"/>
      <c r="D1475" s="1"/>
    </row>
    <row r="1476" spans="1:4" ht="12.75">
      <c r="A1476" s="15"/>
      <c r="B1476" s="15"/>
      <c r="C1476" s="1"/>
      <c r="D1476" s="1"/>
    </row>
    <row r="1477" spans="1:4" ht="12.75">
      <c r="A1477" s="15"/>
      <c r="B1477" s="15"/>
      <c r="C1477" s="1"/>
      <c r="D1477" s="1"/>
    </row>
    <row r="1478" spans="1:4" ht="12.75">
      <c r="A1478" s="15"/>
      <c r="B1478" s="15"/>
      <c r="C1478" s="1"/>
      <c r="D1478" s="1"/>
    </row>
    <row r="1479" spans="1:4" ht="12.75">
      <c r="A1479" s="15"/>
      <c r="B1479" s="15"/>
      <c r="C1479" s="1"/>
      <c r="D1479" s="1"/>
    </row>
    <row r="1480" spans="1:4" ht="12.75">
      <c r="A1480" s="15"/>
      <c r="B1480" s="15"/>
      <c r="C1480" s="1"/>
      <c r="D1480" s="1"/>
    </row>
    <row r="1481" spans="1:4" ht="12.75">
      <c r="A1481" s="15"/>
      <c r="B1481" s="15"/>
      <c r="C1481" s="1"/>
      <c r="D1481" s="1"/>
    </row>
    <row r="1482" spans="1:4" ht="12.75">
      <c r="A1482" s="15"/>
      <c r="B1482" s="15"/>
      <c r="C1482" s="1"/>
      <c r="D1482" s="1"/>
    </row>
    <row r="1483" spans="1:4" ht="12.75">
      <c r="A1483" s="15"/>
      <c r="B1483" s="15"/>
      <c r="C1483" s="1"/>
      <c r="D1483" s="1"/>
    </row>
    <row r="1484" spans="1:4" ht="12.75">
      <c r="A1484" s="15"/>
      <c r="B1484" s="15"/>
      <c r="C1484" s="1"/>
      <c r="D1484" s="1"/>
    </row>
    <row r="1485" spans="1:4" ht="12.75">
      <c r="A1485" s="15"/>
      <c r="B1485" s="15"/>
      <c r="C1485" s="1"/>
      <c r="D1485" s="1"/>
    </row>
    <row r="1486" spans="1:4" ht="12.75">
      <c r="A1486" s="15"/>
      <c r="B1486" s="15"/>
      <c r="C1486" s="1"/>
      <c r="D1486" s="1"/>
    </row>
    <row r="1487" spans="1:4" ht="12.75">
      <c r="A1487" s="15"/>
      <c r="B1487" s="15"/>
      <c r="C1487" s="1"/>
      <c r="D1487" s="1"/>
    </row>
    <row r="1488" spans="1:4" ht="12.75">
      <c r="A1488" s="15"/>
      <c r="B1488" s="15"/>
      <c r="C1488" s="1"/>
      <c r="D1488" s="1"/>
    </row>
    <row r="1489" spans="1:4" ht="12.75">
      <c r="A1489" s="15"/>
      <c r="B1489" s="15"/>
      <c r="C1489" s="1"/>
      <c r="D1489" s="1"/>
    </row>
    <row r="1490" spans="1:4" ht="12.75">
      <c r="A1490" s="15"/>
      <c r="B1490" s="15"/>
      <c r="C1490" s="1"/>
      <c r="D1490" s="1"/>
    </row>
    <row r="1491" spans="1:4" ht="12.75">
      <c r="A1491" s="15"/>
      <c r="B1491" s="15"/>
      <c r="C1491" s="1"/>
      <c r="D1491" s="1"/>
    </row>
    <row r="1492" spans="1:4" ht="12.75">
      <c r="A1492" s="15"/>
      <c r="B1492" s="15"/>
      <c r="C1492" s="1"/>
      <c r="D1492" s="1"/>
    </row>
    <row r="1493" spans="1:4" ht="12.75">
      <c r="A1493" s="15"/>
      <c r="B1493" s="15"/>
      <c r="C1493" s="1"/>
      <c r="D1493" s="1"/>
    </row>
    <row r="1494" spans="1:4" ht="12.75">
      <c r="A1494" s="15"/>
      <c r="B1494" s="15"/>
      <c r="C1494" s="1"/>
      <c r="D1494" s="1"/>
    </row>
    <row r="1495" spans="1:4" ht="12.75">
      <c r="A1495" s="15"/>
      <c r="B1495" s="15"/>
      <c r="C1495" s="1"/>
      <c r="D1495" s="1"/>
    </row>
    <row r="1496" spans="1:4" ht="12.75">
      <c r="A1496" s="15"/>
      <c r="B1496" s="15"/>
      <c r="C1496" s="1"/>
      <c r="D1496" s="1"/>
    </row>
    <row r="1497" spans="1:4" ht="12.75">
      <c r="A1497" s="15"/>
      <c r="B1497" s="15"/>
      <c r="C1497" s="1"/>
      <c r="D1497" s="1"/>
    </row>
    <row r="1498" spans="1:4" ht="12.75">
      <c r="A1498" s="15"/>
      <c r="B1498" s="15"/>
      <c r="C1498" s="1"/>
      <c r="D1498" s="1"/>
    </row>
    <row r="1499" spans="1:4" ht="12.75">
      <c r="A1499" s="15"/>
      <c r="B1499" s="15"/>
      <c r="C1499" s="1"/>
      <c r="D1499" s="1"/>
    </row>
    <row r="1500" spans="1:4" ht="12.75">
      <c r="A1500" s="15"/>
      <c r="B1500" s="15"/>
      <c r="C1500" s="1"/>
      <c r="D1500" s="1"/>
    </row>
    <row r="1501" spans="1:4" ht="12.75">
      <c r="A1501" s="15"/>
      <c r="B1501" s="15"/>
      <c r="C1501" s="1"/>
      <c r="D1501" s="1"/>
    </row>
    <row r="1502" spans="1:4" ht="12.75">
      <c r="A1502" s="15"/>
      <c r="B1502" s="15"/>
      <c r="C1502" s="1"/>
      <c r="D1502" s="1"/>
    </row>
    <row r="1503" spans="1:4" ht="12.75">
      <c r="A1503" s="15"/>
      <c r="B1503" s="15"/>
      <c r="C1503" s="1"/>
      <c r="D1503" s="1"/>
    </row>
    <row r="1504" spans="1:4" ht="12.75">
      <c r="A1504" s="15"/>
      <c r="B1504" s="15"/>
      <c r="C1504" s="1"/>
      <c r="D1504" s="1"/>
    </row>
    <row r="1505" spans="1:4" ht="12.75">
      <c r="A1505" s="15"/>
      <c r="B1505" s="15"/>
      <c r="C1505" s="1"/>
      <c r="D1505" s="1"/>
    </row>
    <row r="1506" spans="1:4" ht="12.75">
      <c r="A1506" s="15"/>
      <c r="B1506" s="15"/>
      <c r="C1506" s="1"/>
      <c r="D1506" s="1"/>
    </row>
    <row r="1507" spans="1:4" ht="12.75">
      <c r="A1507" s="15"/>
      <c r="B1507" s="15"/>
      <c r="C1507" s="1"/>
      <c r="D1507" s="1"/>
    </row>
    <row r="1508" spans="1:4" ht="12.75">
      <c r="A1508" s="15"/>
      <c r="B1508" s="15"/>
      <c r="C1508" s="1"/>
      <c r="D1508" s="1"/>
    </row>
    <row r="1509" spans="1:4" ht="12.75">
      <c r="A1509" s="15"/>
      <c r="B1509" s="15"/>
      <c r="C1509" s="1"/>
      <c r="D1509" s="1"/>
    </row>
    <row r="1510" spans="1:4" ht="12.75">
      <c r="A1510" s="15"/>
      <c r="B1510" s="15"/>
      <c r="C1510" s="1"/>
      <c r="D1510" s="1"/>
    </row>
    <row r="1511" spans="1:4" ht="12.75">
      <c r="A1511" s="15"/>
      <c r="B1511" s="15"/>
      <c r="C1511" s="1"/>
      <c r="D1511" s="1"/>
    </row>
    <row r="1512" spans="1:4" ht="12.75">
      <c r="A1512" s="15"/>
      <c r="B1512" s="15"/>
      <c r="C1512" s="1"/>
      <c r="D1512" s="1"/>
    </row>
    <row r="1513" spans="1:4" ht="12.75">
      <c r="A1513" s="15"/>
      <c r="B1513" s="15"/>
      <c r="C1513" s="1"/>
      <c r="D1513" s="1"/>
    </row>
    <row r="1514" spans="1:4" ht="12.75">
      <c r="A1514" s="15"/>
      <c r="B1514" s="15"/>
      <c r="C1514" s="1"/>
      <c r="D1514" s="1"/>
    </row>
    <row r="1515" spans="1:4" ht="12.75">
      <c r="A1515" s="15"/>
      <c r="B1515" s="15"/>
      <c r="C1515" s="1"/>
      <c r="D1515" s="1"/>
    </row>
    <row r="1516" spans="1:4" ht="12.75">
      <c r="A1516" s="15"/>
      <c r="B1516" s="15"/>
      <c r="C1516" s="1"/>
      <c r="D1516" s="1"/>
    </row>
    <row r="1517" spans="1:4" ht="12.75">
      <c r="A1517" s="15"/>
      <c r="B1517" s="15"/>
      <c r="C1517" s="1"/>
      <c r="D1517" s="1"/>
    </row>
    <row r="1518" spans="1:4" ht="12.75">
      <c r="A1518" s="15"/>
      <c r="B1518" s="15"/>
      <c r="C1518" s="1"/>
      <c r="D1518" s="1"/>
    </row>
    <row r="1519" spans="1:4" ht="12.75">
      <c r="A1519" s="15"/>
      <c r="B1519" s="15"/>
      <c r="C1519" s="1"/>
      <c r="D1519" s="1"/>
    </row>
    <row r="1520" spans="1:4" ht="12.75">
      <c r="A1520" s="15"/>
      <c r="B1520" s="15"/>
      <c r="C1520" s="1"/>
      <c r="D1520" s="1"/>
    </row>
    <row r="1521" spans="1:4" ht="12.75">
      <c r="A1521" s="15"/>
      <c r="B1521" s="15"/>
      <c r="C1521" s="1"/>
      <c r="D1521" s="1"/>
    </row>
    <row r="1522" spans="1:4" ht="12.75">
      <c r="A1522" s="15"/>
      <c r="B1522" s="15"/>
      <c r="C1522" s="1"/>
      <c r="D1522" s="1"/>
    </row>
    <row r="1523" spans="1:4" ht="12.75">
      <c r="A1523" s="15"/>
      <c r="B1523" s="15"/>
      <c r="C1523" s="1"/>
      <c r="D1523" s="1"/>
    </row>
    <row r="1524" spans="1:4" ht="12.75">
      <c r="A1524" s="15"/>
      <c r="B1524" s="15"/>
      <c r="C1524" s="1"/>
      <c r="D1524" s="1"/>
    </row>
    <row r="1525" spans="1:4" ht="12.75">
      <c r="A1525" s="15"/>
      <c r="B1525" s="15"/>
      <c r="C1525" s="1"/>
      <c r="D1525" s="1"/>
    </row>
    <row r="1526" spans="1:4" ht="12.75">
      <c r="A1526" s="15"/>
      <c r="B1526" s="15"/>
      <c r="C1526" s="1"/>
      <c r="D1526" s="1"/>
    </row>
    <row r="1527" spans="1:4" ht="12.75">
      <c r="A1527" s="15"/>
      <c r="B1527" s="15"/>
      <c r="C1527" s="1"/>
      <c r="D1527" s="1"/>
    </row>
    <row r="1528" spans="1:4" ht="12.75">
      <c r="A1528" s="15"/>
      <c r="B1528" s="15"/>
      <c r="C1528" s="1"/>
      <c r="D1528" s="1"/>
    </row>
    <row r="1529" spans="1:4" ht="12.75">
      <c r="A1529" s="15"/>
      <c r="B1529" s="15"/>
      <c r="C1529" s="1"/>
      <c r="D1529" s="1"/>
    </row>
    <row r="1530" spans="1:4" ht="12.75">
      <c r="A1530" s="15"/>
      <c r="B1530" s="15"/>
      <c r="C1530" s="1"/>
      <c r="D1530" s="1"/>
    </row>
    <row r="1531" spans="1:4" ht="12.75">
      <c r="A1531" s="15"/>
      <c r="B1531" s="15"/>
      <c r="C1531" s="1"/>
      <c r="D1531" s="1"/>
    </row>
    <row r="1532" spans="1:4" ht="12.75">
      <c r="A1532" s="15"/>
      <c r="B1532" s="15"/>
      <c r="C1532" s="1"/>
      <c r="D1532" s="1"/>
    </row>
    <row r="1533" spans="1:4" ht="12.75">
      <c r="A1533" s="15"/>
      <c r="B1533" s="15"/>
      <c r="C1533" s="1"/>
      <c r="D1533" s="1"/>
    </row>
    <row r="1534" spans="1:4" ht="12.75">
      <c r="A1534" s="15"/>
      <c r="B1534" s="15"/>
      <c r="C1534" s="1"/>
      <c r="D1534" s="1"/>
    </row>
    <row r="1535" spans="1:4" ht="12.75">
      <c r="A1535" s="15"/>
      <c r="B1535" s="15"/>
      <c r="C1535" s="1"/>
      <c r="D1535" s="1"/>
    </row>
    <row r="1536" spans="1:4" ht="12.75">
      <c r="A1536" s="15"/>
      <c r="B1536" s="15"/>
      <c r="C1536" s="1"/>
      <c r="D1536" s="1"/>
    </row>
    <row r="1537" spans="1:4" ht="12.75">
      <c r="A1537" s="15"/>
      <c r="B1537" s="15"/>
      <c r="C1537" s="1"/>
      <c r="D1537" s="1"/>
    </row>
    <row r="1538" spans="1:4" ht="12.75">
      <c r="A1538" s="15"/>
      <c r="B1538" s="15"/>
      <c r="C1538" s="1"/>
      <c r="D1538" s="1"/>
    </row>
    <row r="1539" spans="1:4" ht="12.75">
      <c r="A1539" s="15"/>
      <c r="B1539" s="15"/>
      <c r="C1539" s="1"/>
      <c r="D1539" s="1"/>
    </row>
    <row r="1540" spans="1:4" ht="12.75">
      <c r="A1540" s="15"/>
      <c r="B1540" s="15"/>
      <c r="C1540" s="1"/>
      <c r="D1540" s="1"/>
    </row>
    <row r="1541" spans="1:4" ht="12.75">
      <c r="A1541" s="15"/>
      <c r="B1541" s="15"/>
      <c r="C1541" s="1"/>
      <c r="D1541" s="1"/>
    </row>
    <row r="1542" spans="1:4" ht="12.75">
      <c r="A1542" s="15"/>
      <c r="B1542" s="15"/>
      <c r="C1542" s="1"/>
      <c r="D1542" s="1"/>
    </row>
    <row r="1543" spans="1:4" ht="12.75">
      <c r="A1543" s="15"/>
      <c r="B1543" s="15"/>
      <c r="C1543" s="1"/>
      <c r="D1543" s="1"/>
    </row>
    <row r="1544" spans="1:4" ht="12.75">
      <c r="A1544" s="15"/>
      <c r="B1544" s="15"/>
      <c r="C1544" s="1"/>
      <c r="D1544" s="1"/>
    </row>
    <row r="1545" spans="1:4" ht="12.75">
      <c r="A1545" s="15"/>
      <c r="B1545" s="15"/>
      <c r="C1545" s="1"/>
      <c r="D1545" s="1"/>
    </row>
    <row r="1546" spans="1:4" ht="12.75">
      <c r="A1546" s="15"/>
      <c r="B1546" s="15"/>
      <c r="C1546" s="1"/>
      <c r="D1546" s="1"/>
    </row>
    <row r="1547" spans="1:4" ht="12.75">
      <c r="A1547" s="15"/>
      <c r="B1547" s="15"/>
      <c r="C1547" s="1"/>
      <c r="D1547" s="1"/>
    </row>
    <row r="1548" spans="1:4" ht="12.75">
      <c r="A1548" s="15"/>
      <c r="B1548" s="15"/>
      <c r="C1548" s="1"/>
      <c r="D1548" s="1"/>
    </row>
    <row r="1549" spans="1:4" ht="12.75">
      <c r="A1549" s="15"/>
      <c r="B1549" s="15"/>
      <c r="C1549" s="1"/>
      <c r="D1549" s="1"/>
    </row>
    <row r="1550" spans="1:4" ht="12.75">
      <c r="A1550" s="15"/>
      <c r="B1550" s="15"/>
      <c r="C1550" s="1"/>
      <c r="D1550" s="1"/>
    </row>
    <row r="1551" spans="1:4" ht="12.75">
      <c r="A1551" s="15"/>
      <c r="B1551" s="15"/>
      <c r="C1551" s="1"/>
      <c r="D1551" s="1"/>
    </row>
    <row r="1552" spans="1:4" ht="12.75">
      <c r="A1552" s="15"/>
      <c r="B1552" s="15"/>
      <c r="C1552" s="1"/>
      <c r="D1552" s="1"/>
    </row>
    <row r="1553" spans="1:4" ht="12.75">
      <c r="A1553" s="15"/>
      <c r="B1553" s="15"/>
      <c r="C1553" s="1"/>
      <c r="D1553" s="1"/>
    </row>
    <row r="1554" spans="1:4" ht="12.75">
      <c r="A1554" s="15"/>
      <c r="B1554" s="15"/>
      <c r="C1554" s="1"/>
      <c r="D1554" s="1"/>
    </row>
    <row r="1555" spans="1:4" ht="12.75">
      <c r="A1555" s="15"/>
      <c r="B1555" s="15"/>
      <c r="C1555" s="1"/>
      <c r="D1555" s="1"/>
    </row>
    <row r="1556" spans="1:4" ht="12.75">
      <c r="A1556" s="15"/>
      <c r="B1556" s="15"/>
      <c r="C1556" s="1"/>
      <c r="D1556" s="1"/>
    </row>
    <row r="1557" spans="1:4" ht="12.75">
      <c r="A1557" s="15"/>
      <c r="B1557" s="15"/>
      <c r="C1557" s="1"/>
      <c r="D1557" s="1"/>
    </row>
    <row r="1558" spans="1:4" ht="12.75">
      <c r="A1558" s="15"/>
      <c r="B1558" s="15"/>
      <c r="C1558" s="1"/>
      <c r="D1558" s="1"/>
    </row>
    <row r="1559" spans="1:4" ht="12.75">
      <c r="A1559" s="15"/>
      <c r="B1559" s="15"/>
      <c r="C1559" s="1"/>
      <c r="D1559" s="1"/>
    </row>
    <row r="1560" spans="1:4" ht="12.75">
      <c r="A1560" s="15"/>
      <c r="B1560" s="15"/>
      <c r="C1560" s="1"/>
      <c r="D1560" s="1"/>
    </row>
    <row r="1561" spans="1:4" ht="12.75">
      <c r="A1561" s="15"/>
      <c r="B1561" s="15"/>
      <c r="C1561" s="1"/>
      <c r="D1561" s="1"/>
    </row>
    <row r="1562" spans="1:4" ht="12.75">
      <c r="A1562" s="15"/>
      <c r="B1562" s="15"/>
      <c r="C1562" s="1"/>
      <c r="D1562" s="1"/>
    </row>
    <row r="1563" spans="1:4" ht="12.75">
      <c r="A1563" s="15"/>
      <c r="B1563" s="15"/>
      <c r="C1563" s="1"/>
      <c r="D1563" s="1"/>
    </row>
    <row r="1564" spans="1:4" ht="12.75">
      <c r="A1564" s="15"/>
      <c r="B1564" s="15"/>
      <c r="C1564" s="1"/>
      <c r="D1564" s="1"/>
    </row>
    <row r="1565" spans="1:4" ht="12.75">
      <c r="A1565" s="15"/>
      <c r="B1565" s="15"/>
      <c r="C1565" s="1"/>
      <c r="D1565" s="1"/>
    </row>
    <row r="1566" spans="1:4" ht="12.75">
      <c r="A1566" s="15"/>
      <c r="B1566" s="15"/>
      <c r="C1566" s="1"/>
      <c r="D1566" s="1"/>
    </row>
    <row r="1567" spans="1:4" ht="12.75">
      <c r="A1567" s="15"/>
      <c r="B1567" s="15"/>
      <c r="C1567" s="1"/>
      <c r="D1567" s="1"/>
    </row>
    <row r="1568" spans="1:4" ht="12.75">
      <c r="A1568" s="15"/>
      <c r="B1568" s="15"/>
      <c r="C1568" s="1"/>
      <c r="D1568" s="1"/>
    </row>
    <row r="1569" spans="1:4" ht="12.75">
      <c r="A1569" s="15"/>
      <c r="B1569" s="15"/>
      <c r="C1569" s="1"/>
      <c r="D1569" s="1"/>
    </row>
    <row r="1570" spans="1:4" ht="12.75">
      <c r="A1570" s="15"/>
      <c r="B1570" s="15"/>
      <c r="C1570" s="1"/>
      <c r="D1570" s="1"/>
    </row>
    <row r="1571" spans="1:4" ht="12.75">
      <c r="A1571" s="15"/>
      <c r="B1571" s="15"/>
      <c r="C1571" s="1"/>
      <c r="D1571" s="1"/>
    </row>
    <row r="1572" spans="1:4" ht="12.75">
      <c r="A1572" s="15"/>
      <c r="B1572" s="15"/>
      <c r="C1572" s="1"/>
      <c r="D1572" s="1"/>
    </row>
    <row r="1573" spans="1:4" ht="12.75">
      <c r="A1573" s="15"/>
      <c r="B1573" s="15"/>
      <c r="C1573" s="1"/>
      <c r="D1573" s="1"/>
    </row>
    <row r="1574" spans="1:4" ht="12.75">
      <c r="A1574" s="15"/>
      <c r="B1574" s="15"/>
      <c r="C1574" s="1"/>
      <c r="D1574" s="1"/>
    </row>
    <row r="1575" spans="1:4" ht="12.75">
      <c r="A1575" s="15"/>
      <c r="B1575" s="15"/>
      <c r="C1575" s="1"/>
      <c r="D1575" s="1"/>
    </row>
    <row r="1576" spans="1:4" ht="12.75">
      <c r="A1576" s="15"/>
      <c r="B1576" s="15"/>
      <c r="C1576" s="1"/>
      <c r="D1576" s="1"/>
    </row>
    <row r="1577" spans="1:4" ht="12.75">
      <c r="A1577" s="15"/>
      <c r="B1577" s="15"/>
      <c r="C1577" s="1"/>
      <c r="D1577" s="1"/>
    </row>
    <row r="1578" spans="1:4" ht="12.75">
      <c r="A1578" s="15"/>
      <c r="B1578" s="15"/>
      <c r="C1578" s="1"/>
      <c r="D1578" s="1"/>
    </row>
    <row r="1579" spans="1:4" ht="12.75">
      <c r="A1579" s="15"/>
      <c r="B1579" s="15"/>
      <c r="C1579" s="1"/>
      <c r="D1579" s="1"/>
    </row>
    <row r="1580" spans="1:4" ht="12.75">
      <c r="A1580" s="15"/>
      <c r="B1580" s="15"/>
      <c r="C1580" s="1"/>
      <c r="D1580" s="1"/>
    </row>
    <row r="1581" spans="1:4" ht="12.75">
      <c r="A1581" s="15"/>
      <c r="B1581" s="15"/>
      <c r="C1581" s="1"/>
      <c r="D1581" s="1"/>
    </row>
    <row r="1582" spans="1:4" ht="12.75">
      <c r="A1582" s="15"/>
      <c r="B1582" s="15"/>
      <c r="C1582" s="1"/>
      <c r="D1582" s="1"/>
    </row>
    <row r="1583" spans="1:4" ht="12.75">
      <c r="A1583" s="15"/>
      <c r="B1583" s="15"/>
      <c r="C1583" s="1"/>
      <c r="D1583" s="1"/>
    </row>
    <row r="1584" spans="1:4" ht="12.75">
      <c r="A1584" s="15"/>
      <c r="B1584" s="15"/>
      <c r="C1584" s="1"/>
      <c r="D1584" s="1"/>
    </row>
    <row r="1585" spans="1:4" ht="12.75">
      <c r="A1585" s="15"/>
      <c r="B1585" s="15"/>
      <c r="C1585" s="1"/>
      <c r="D1585" s="1"/>
    </row>
    <row r="1586" spans="1:4" ht="12.75">
      <c r="A1586" s="15"/>
      <c r="B1586" s="15"/>
      <c r="C1586" s="1"/>
      <c r="D1586" s="1"/>
    </row>
    <row r="1587" spans="1:4" ht="12.75">
      <c r="A1587" s="15"/>
      <c r="B1587" s="15"/>
      <c r="C1587" s="1"/>
      <c r="D1587" s="1"/>
    </row>
    <row r="1588" spans="1:4" ht="12.75">
      <c r="A1588" s="15"/>
      <c r="B1588" s="15"/>
      <c r="C1588" s="1"/>
      <c r="D1588" s="1"/>
    </row>
    <row r="1589" spans="1:4" ht="12.75">
      <c r="A1589" s="15"/>
      <c r="B1589" s="15"/>
      <c r="C1589" s="1"/>
      <c r="D1589" s="1"/>
    </row>
    <row r="1590" spans="1:4" ht="12.75">
      <c r="A1590" s="15"/>
      <c r="B1590" s="15"/>
      <c r="C1590" s="1"/>
      <c r="D1590" s="1"/>
    </row>
    <row r="1591" spans="1:4" ht="12.75">
      <c r="A1591" s="15"/>
      <c r="B1591" s="15"/>
      <c r="C1591" s="1"/>
      <c r="D1591" s="1"/>
    </row>
    <row r="1592" spans="1:4" ht="12.75">
      <c r="A1592" s="15"/>
      <c r="B1592" s="15"/>
      <c r="C1592" s="1"/>
      <c r="D1592" s="1"/>
    </row>
    <row r="1593" spans="1:4" ht="12.75">
      <c r="A1593" s="15"/>
      <c r="B1593" s="15"/>
      <c r="C1593" s="1"/>
      <c r="D1593" s="1"/>
    </row>
    <row r="1594" spans="1:4" ht="12.75">
      <c r="A1594" s="15"/>
      <c r="B1594" s="15"/>
      <c r="C1594" s="1"/>
      <c r="D1594" s="1"/>
    </row>
    <row r="1595" spans="1:4" ht="12.75">
      <c r="A1595" s="15"/>
      <c r="B1595" s="15"/>
      <c r="C1595" s="1"/>
      <c r="D1595" s="1"/>
    </row>
    <row r="1596" spans="1:4" ht="12.75">
      <c r="A1596" s="15"/>
      <c r="B1596" s="15"/>
      <c r="C1596" s="1"/>
      <c r="D1596" s="1"/>
    </row>
    <row r="1597" spans="1:4" ht="12.75">
      <c r="A1597" s="15"/>
      <c r="B1597" s="15"/>
      <c r="C1597" s="1"/>
      <c r="D1597" s="1"/>
    </row>
    <row r="1598" spans="1:4" ht="12.75">
      <c r="A1598" s="15"/>
      <c r="B1598" s="15"/>
      <c r="C1598" s="1"/>
      <c r="D1598" s="1"/>
    </row>
    <row r="1599" spans="1:4" ht="12.75">
      <c r="A1599" s="15"/>
      <c r="B1599" s="15"/>
      <c r="C1599" s="1"/>
      <c r="D1599" s="1"/>
    </row>
    <row r="1600" spans="1:4" ht="12.75">
      <c r="A1600" s="15"/>
      <c r="B1600" s="15"/>
      <c r="C1600" s="1"/>
      <c r="D1600" s="1"/>
    </row>
    <row r="1601" spans="1:4" ht="12.75">
      <c r="A1601" s="15"/>
      <c r="B1601" s="15"/>
      <c r="C1601" s="1"/>
      <c r="D1601" s="1"/>
    </row>
    <row r="1602" spans="1:4" ht="12.75">
      <c r="A1602" s="15"/>
      <c r="B1602" s="15"/>
      <c r="C1602" s="1"/>
      <c r="D1602" s="1"/>
    </row>
    <row r="1603" spans="1:4" ht="12.75">
      <c r="A1603" s="15"/>
      <c r="B1603" s="15"/>
      <c r="C1603" s="1"/>
      <c r="D1603" s="1"/>
    </row>
    <row r="1604" spans="1:4" ht="12.75">
      <c r="A1604" s="15"/>
      <c r="B1604" s="15"/>
      <c r="C1604" s="1"/>
      <c r="D1604" s="1"/>
    </row>
    <row r="1605" spans="1:4" ht="12.75">
      <c r="A1605" s="15"/>
      <c r="B1605" s="15"/>
      <c r="C1605" s="1"/>
      <c r="D1605" s="1"/>
    </row>
    <row r="1606" spans="1:4" ht="12.75">
      <c r="A1606" s="15"/>
      <c r="B1606" s="15"/>
      <c r="C1606" s="1"/>
      <c r="D1606" s="1"/>
    </row>
    <row r="1607" spans="1:4" ht="12.75">
      <c r="A1607" s="15"/>
      <c r="B1607" s="15"/>
      <c r="C1607" s="1"/>
      <c r="D1607" s="1"/>
    </row>
    <row r="1608" spans="1:4" ht="12.75">
      <c r="A1608" s="15"/>
      <c r="B1608" s="15"/>
      <c r="C1608" s="1"/>
      <c r="D1608" s="1"/>
    </row>
    <row r="1609" spans="1:4" ht="12.75">
      <c r="A1609" s="15"/>
      <c r="B1609" s="15"/>
      <c r="C1609" s="1"/>
      <c r="D1609" s="1"/>
    </row>
    <row r="1610" spans="1:4" ht="12.75">
      <c r="A1610" s="15"/>
      <c r="B1610" s="15"/>
      <c r="C1610" s="1"/>
      <c r="D1610" s="1"/>
    </row>
    <row r="1611" spans="1:4" ht="12.75">
      <c r="A1611" s="15"/>
      <c r="B1611" s="15"/>
      <c r="C1611" s="1"/>
      <c r="D1611" s="1"/>
    </row>
    <row r="1612" spans="1:4" ht="12.75">
      <c r="A1612" s="15"/>
      <c r="B1612" s="15"/>
      <c r="C1612" s="1"/>
      <c r="D1612" s="1"/>
    </row>
    <row r="1613" spans="1:4" ht="12.75">
      <c r="A1613" s="15"/>
      <c r="B1613" s="15"/>
      <c r="C1613" s="1"/>
      <c r="D1613" s="1"/>
    </row>
    <row r="1614" spans="1:4" ht="12.75">
      <c r="A1614" s="15"/>
      <c r="B1614" s="15"/>
      <c r="C1614" s="1"/>
      <c r="D1614" s="1"/>
    </row>
    <row r="1615" spans="1:4" ht="12.75">
      <c r="A1615" s="15"/>
      <c r="B1615" s="15"/>
      <c r="C1615" s="1"/>
      <c r="D1615" s="1"/>
    </row>
    <row r="1616" spans="1:4" ht="12.75">
      <c r="A1616" s="15"/>
      <c r="B1616" s="15"/>
      <c r="C1616" s="1"/>
      <c r="D1616" s="1"/>
    </row>
    <row r="1617" spans="1:4" ht="12.75">
      <c r="A1617" s="15"/>
      <c r="B1617" s="15"/>
      <c r="C1617" s="1"/>
      <c r="D1617" s="1"/>
    </row>
    <row r="1618" spans="1:4" ht="12.75">
      <c r="A1618" s="15"/>
      <c r="B1618" s="15"/>
      <c r="C1618" s="1"/>
      <c r="D1618" s="1"/>
    </row>
    <row r="1619" spans="1:4" ht="12.75">
      <c r="A1619" s="15"/>
      <c r="B1619" s="15"/>
      <c r="C1619" s="1"/>
      <c r="D1619" s="1"/>
    </row>
    <row r="1620" spans="1:4" ht="12.75">
      <c r="A1620" s="15"/>
      <c r="B1620" s="15"/>
      <c r="C1620" s="1"/>
      <c r="D1620" s="1"/>
    </row>
    <row r="1621" spans="1:4" ht="12.75">
      <c r="A1621" s="15"/>
      <c r="B1621" s="15"/>
      <c r="C1621" s="1"/>
      <c r="D1621" s="1"/>
    </row>
    <row r="1622" spans="1:4" ht="12.75">
      <c r="A1622" s="15"/>
      <c r="B1622" s="15"/>
      <c r="C1622" s="1"/>
      <c r="D1622" s="1"/>
    </row>
    <row r="1623" spans="1:4" ht="12.75">
      <c r="A1623" s="15"/>
      <c r="B1623" s="15"/>
      <c r="C1623" s="1"/>
      <c r="D1623" s="1"/>
    </row>
    <row r="1624" spans="1:4" ht="12.75">
      <c r="A1624" s="15"/>
      <c r="B1624" s="15"/>
      <c r="C1624" s="1"/>
      <c r="D1624" s="1"/>
    </row>
    <row r="1625" spans="1:4" ht="12.75">
      <c r="A1625" s="15"/>
      <c r="B1625" s="15"/>
      <c r="C1625" s="1"/>
      <c r="D1625" s="1"/>
    </row>
    <row r="1626" spans="1:4" ht="12.75">
      <c r="A1626" s="15"/>
      <c r="B1626" s="15"/>
      <c r="C1626" s="1"/>
      <c r="D1626" s="1"/>
    </row>
    <row r="1627" spans="1:4" ht="12.75">
      <c r="A1627" s="15"/>
      <c r="B1627" s="15"/>
      <c r="C1627" s="1"/>
      <c r="D1627" s="1"/>
    </row>
    <row r="1628" spans="1:4" ht="12.75">
      <c r="A1628" s="15"/>
      <c r="B1628" s="15"/>
      <c r="C1628" s="1"/>
      <c r="D1628" s="1"/>
    </row>
    <row r="1629" spans="1:4" ht="12.75">
      <c r="A1629" s="15"/>
      <c r="B1629" s="15"/>
      <c r="C1629" s="1"/>
      <c r="D1629" s="1"/>
    </row>
    <row r="1630" spans="1:4" ht="12.75">
      <c r="A1630" s="15"/>
      <c r="B1630" s="15"/>
      <c r="C1630" s="1"/>
      <c r="D1630" s="1"/>
    </row>
    <row r="1631" spans="1:4" ht="12.75">
      <c r="A1631" s="15"/>
      <c r="B1631" s="15"/>
      <c r="C1631" s="1"/>
      <c r="D1631" s="1"/>
    </row>
    <row r="1632" spans="1:4" ht="12.75">
      <c r="A1632" s="15"/>
      <c r="B1632" s="15"/>
      <c r="C1632" s="1"/>
      <c r="D1632" s="1"/>
    </row>
    <row r="1633" spans="1:4" ht="12.75">
      <c r="A1633" s="15"/>
      <c r="B1633" s="15"/>
      <c r="C1633" s="1"/>
      <c r="D1633" s="1"/>
    </row>
    <row r="1634" spans="1:4" ht="12.75">
      <c r="A1634" s="15"/>
      <c r="B1634" s="15"/>
      <c r="C1634" s="1"/>
      <c r="D1634" s="1"/>
    </row>
    <row r="1635" spans="1:4" ht="12.75">
      <c r="A1635" s="15"/>
      <c r="B1635" s="15"/>
      <c r="C1635" s="1"/>
      <c r="D1635" s="1"/>
    </row>
    <row r="1636" spans="1:4" ht="12.75">
      <c r="A1636" s="15"/>
      <c r="B1636" s="15"/>
      <c r="C1636" s="1"/>
      <c r="D1636" s="1"/>
    </row>
    <row r="1637" spans="1:4" ht="12.75">
      <c r="A1637" s="15"/>
      <c r="B1637" s="15"/>
      <c r="C1637" s="1"/>
      <c r="D1637" s="1"/>
    </row>
    <row r="1638" spans="1:4" ht="12.75">
      <c r="A1638" s="15"/>
      <c r="B1638" s="15"/>
      <c r="C1638" s="1"/>
      <c r="D1638" s="1"/>
    </row>
    <row r="1639" spans="1:4" ht="12.75">
      <c r="A1639" s="15"/>
      <c r="B1639" s="15"/>
      <c r="C1639" s="1"/>
      <c r="D1639" s="1"/>
    </row>
    <row r="1640" spans="1:4" ht="12.75">
      <c r="A1640" s="15"/>
      <c r="B1640" s="15"/>
      <c r="C1640" s="1"/>
      <c r="D1640" s="1"/>
    </row>
    <row r="1641" spans="1:4" ht="12.75">
      <c r="A1641" s="15"/>
      <c r="B1641" s="15"/>
      <c r="C1641" s="1"/>
      <c r="D1641" s="1"/>
    </row>
    <row r="1642" spans="1:4" ht="12.75">
      <c r="A1642" s="15"/>
      <c r="B1642" s="15"/>
      <c r="C1642" s="1"/>
      <c r="D1642" s="1"/>
    </row>
    <row r="1643" spans="1:4" ht="12.75">
      <c r="A1643" s="15"/>
      <c r="B1643" s="15"/>
      <c r="C1643" s="1"/>
      <c r="D1643" s="1"/>
    </row>
    <row r="1644" spans="1:4" ht="12.75">
      <c r="A1644" s="15"/>
      <c r="B1644" s="15"/>
      <c r="C1644" s="1"/>
      <c r="D1644" s="1"/>
    </row>
    <row r="1645" spans="1:4" ht="12.75">
      <c r="A1645" s="15"/>
      <c r="B1645" s="15"/>
      <c r="C1645" s="1"/>
      <c r="D1645" s="1"/>
    </row>
    <row r="1646" spans="1:4" ht="12.75">
      <c r="A1646" s="15"/>
      <c r="B1646" s="15"/>
      <c r="C1646" s="1"/>
      <c r="D1646" s="1"/>
    </row>
    <row r="1647" spans="1:4" ht="12.75">
      <c r="A1647" s="15"/>
      <c r="B1647" s="15"/>
      <c r="C1647" s="1"/>
      <c r="D1647" s="1"/>
    </row>
    <row r="1648" spans="1:4" ht="12.75">
      <c r="A1648" s="15"/>
      <c r="B1648" s="15"/>
      <c r="C1648" s="1"/>
      <c r="D1648" s="1"/>
    </row>
    <row r="1649" spans="1:4" ht="12.75">
      <c r="A1649" s="15"/>
      <c r="B1649" s="15"/>
      <c r="C1649" s="1"/>
      <c r="D1649" s="1"/>
    </row>
    <row r="1650" spans="1:4" ht="12.75">
      <c r="A1650" s="15"/>
      <c r="B1650" s="15"/>
      <c r="C1650" s="1"/>
      <c r="D1650" s="1"/>
    </row>
    <row r="1651" spans="1:4" ht="12.75">
      <c r="A1651" s="15"/>
      <c r="B1651" s="15"/>
      <c r="C1651" s="1"/>
      <c r="D1651" s="1"/>
    </row>
    <row r="1652" spans="1:4" ht="12.75">
      <c r="A1652" s="15"/>
      <c r="B1652" s="15"/>
      <c r="C1652" s="1"/>
      <c r="D1652" s="1"/>
    </row>
    <row r="1653" spans="1:4" ht="12.75">
      <c r="A1653" s="15"/>
      <c r="B1653" s="15"/>
      <c r="C1653" s="1"/>
      <c r="D1653" s="1"/>
    </row>
    <row r="1654" spans="1:4" ht="12.75">
      <c r="A1654" s="15"/>
      <c r="B1654" s="15"/>
      <c r="C1654" s="1"/>
      <c r="D1654" s="1"/>
    </row>
    <row r="1655" spans="1:4" ht="12.75">
      <c r="A1655" s="15"/>
      <c r="B1655" s="15"/>
      <c r="C1655" s="1"/>
      <c r="D1655" s="1"/>
    </row>
    <row r="1656" spans="1:4" ht="12.75">
      <c r="A1656" s="15"/>
      <c r="B1656" s="15"/>
      <c r="C1656" s="1"/>
      <c r="D1656" s="1"/>
    </row>
    <row r="1657" spans="1:4" ht="12.75">
      <c r="A1657" s="15"/>
      <c r="B1657" s="15"/>
      <c r="C1657" s="1"/>
      <c r="D1657" s="1"/>
    </row>
    <row r="1658" spans="1:4" ht="12.75">
      <c r="A1658" s="15"/>
      <c r="B1658" s="15"/>
      <c r="C1658" s="1"/>
      <c r="D1658" s="1"/>
    </row>
    <row r="1659" spans="1:4" ht="12.75">
      <c r="A1659" s="15"/>
      <c r="B1659" s="15"/>
      <c r="C1659" s="1"/>
      <c r="D1659" s="1"/>
    </row>
    <row r="1660" spans="1:4" ht="12.75">
      <c r="A1660" s="15"/>
      <c r="B1660" s="15"/>
      <c r="C1660" s="1"/>
      <c r="D1660" s="1"/>
    </row>
    <row r="1661" spans="1:4" ht="12.75">
      <c r="A1661" s="15"/>
      <c r="B1661" s="15"/>
      <c r="C1661" s="1"/>
      <c r="D1661" s="1"/>
    </row>
    <row r="1662" spans="1:4" ht="12.75">
      <c r="A1662" s="15"/>
      <c r="B1662" s="15"/>
      <c r="C1662" s="1"/>
      <c r="D1662" s="1"/>
    </row>
    <row r="1663" spans="1:4" ht="12.75">
      <c r="A1663" s="15"/>
      <c r="B1663" s="15"/>
      <c r="C1663" s="1"/>
      <c r="D1663" s="1"/>
    </row>
    <row r="1664" spans="1:4" ht="12.75">
      <c r="A1664" s="15"/>
      <c r="B1664" s="15"/>
      <c r="C1664" s="1"/>
      <c r="D1664" s="1"/>
    </row>
    <row r="1665" spans="1:4" ht="12.75">
      <c r="A1665" s="15"/>
      <c r="B1665" s="15"/>
      <c r="C1665" s="1"/>
      <c r="D1665" s="1"/>
    </row>
    <row r="1666" spans="1:4" ht="12.75">
      <c r="A1666" s="15"/>
      <c r="B1666" s="15"/>
      <c r="C1666" s="1"/>
      <c r="D1666" s="1"/>
    </row>
    <row r="1667" spans="1:4" ht="12.75">
      <c r="A1667" s="15"/>
      <c r="B1667" s="15"/>
      <c r="C1667" s="1"/>
      <c r="D1667" s="1"/>
    </row>
    <row r="1668" spans="1:4" ht="12.75">
      <c r="A1668" s="15"/>
      <c r="B1668" s="15"/>
      <c r="C1668" s="1"/>
      <c r="D1668" s="1"/>
    </row>
    <row r="1669" spans="1:4" ht="12.75">
      <c r="A1669" s="15"/>
      <c r="B1669" s="15"/>
      <c r="C1669" s="1"/>
      <c r="D1669" s="1"/>
    </row>
    <row r="1670" spans="1:4" ht="12.75">
      <c r="A1670" s="15"/>
      <c r="B1670" s="15"/>
      <c r="C1670" s="1"/>
      <c r="D1670" s="1"/>
    </row>
    <row r="1671" spans="1:4" ht="12.75">
      <c r="A1671" s="15"/>
      <c r="B1671" s="15"/>
      <c r="C1671" s="1"/>
      <c r="D1671" s="1"/>
    </row>
    <row r="1672" spans="1:4" ht="12.75">
      <c r="A1672" s="15"/>
      <c r="B1672" s="15"/>
      <c r="C1672" s="1"/>
      <c r="D1672" s="1"/>
    </row>
    <row r="1673" spans="1:4" ht="12.75">
      <c r="A1673" s="15"/>
      <c r="B1673" s="15"/>
      <c r="C1673" s="1"/>
      <c r="D1673" s="1"/>
    </row>
    <row r="1674" spans="1:4" ht="12.75">
      <c r="A1674" s="15"/>
      <c r="B1674" s="15"/>
      <c r="C1674" s="1"/>
      <c r="D1674" s="1"/>
    </row>
    <row r="1675" spans="1:4" ht="12.75">
      <c r="A1675" s="15"/>
      <c r="B1675" s="15"/>
      <c r="C1675" s="1"/>
      <c r="D1675" s="1"/>
    </row>
    <row r="1676" spans="1:4" ht="12.75">
      <c r="A1676" s="15"/>
      <c r="B1676" s="15"/>
      <c r="C1676" s="1"/>
      <c r="D1676" s="1"/>
    </row>
    <row r="1677" spans="1:4" ht="12.75">
      <c r="A1677" s="15"/>
      <c r="B1677" s="15"/>
      <c r="C1677" s="1"/>
      <c r="D1677" s="1"/>
    </row>
    <row r="1678" spans="1:4" ht="12.75">
      <c r="A1678" s="15"/>
      <c r="B1678" s="15"/>
      <c r="C1678" s="1"/>
      <c r="D1678" s="1"/>
    </row>
    <row r="1679" spans="1:4" ht="12.75">
      <c r="A1679" s="15"/>
      <c r="B1679" s="15"/>
      <c r="C1679" s="1"/>
      <c r="D1679" s="1"/>
    </row>
    <row r="1680" spans="1:4" ht="12.75">
      <c r="A1680" s="15"/>
      <c r="B1680" s="15"/>
      <c r="C1680" s="1"/>
      <c r="D1680" s="1"/>
    </row>
    <row r="1681" spans="1:4" ht="12.75">
      <c r="A1681" s="15"/>
      <c r="B1681" s="15"/>
      <c r="C1681" s="1"/>
      <c r="D1681" s="1"/>
    </row>
    <row r="1682" spans="1:4" ht="12.75">
      <c r="A1682" s="15"/>
      <c r="B1682" s="15"/>
      <c r="C1682" s="1"/>
      <c r="D1682" s="1"/>
    </row>
    <row r="1683" spans="1:4" ht="12.75">
      <c r="A1683" s="15"/>
      <c r="B1683" s="15"/>
      <c r="C1683" s="1"/>
      <c r="D1683" s="1"/>
    </row>
    <row r="1684" spans="1:4" ht="12.75">
      <c r="A1684" s="15"/>
      <c r="B1684" s="15"/>
      <c r="C1684" s="1"/>
      <c r="D1684" s="1"/>
    </row>
    <row r="1685" spans="1:4" ht="12.75">
      <c r="A1685" s="15"/>
      <c r="B1685" s="15"/>
      <c r="C1685" s="1"/>
      <c r="D1685" s="1"/>
    </row>
    <row r="1686" spans="1:4" ht="12.75">
      <c r="A1686" s="15"/>
      <c r="B1686" s="15"/>
      <c r="C1686" s="1"/>
      <c r="D1686" s="1"/>
    </row>
    <row r="1687" spans="1:4" ht="12.75">
      <c r="A1687" s="15"/>
      <c r="B1687" s="15"/>
      <c r="C1687" s="1"/>
      <c r="D1687" s="1"/>
    </row>
    <row r="1688" spans="1:4" ht="12.75">
      <c r="A1688" s="15"/>
      <c r="B1688" s="15"/>
      <c r="C1688" s="1"/>
      <c r="D1688" s="1"/>
    </row>
    <row r="1689" spans="1:4" ht="12.75">
      <c r="A1689" s="15"/>
      <c r="B1689" s="15"/>
      <c r="C1689" s="1"/>
      <c r="D1689" s="1"/>
    </row>
    <row r="1690" spans="1:4" ht="12.75">
      <c r="A1690" s="15"/>
      <c r="B1690" s="15"/>
      <c r="C1690" s="1"/>
      <c r="D1690" s="1"/>
    </row>
    <row r="1691" spans="1:4" ht="12.75">
      <c r="A1691" s="15"/>
      <c r="B1691" s="15"/>
      <c r="C1691" s="1"/>
      <c r="D1691" s="1"/>
    </row>
    <row r="1692" spans="1:4" ht="12.75">
      <c r="A1692" s="15"/>
      <c r="B1692" s="15"/>
      <c r="C1692" s="1"/>
      <c r="D1692" s="1"/>
    </row>
    <row r="1693" spans="1:4" ht="12.75">
      <c r="A1693" s="15"/>
      <c r="B1693" s="15"/>
      <c r="C1693" s="1"/>
      <c r="D1693" s="1"/>
    </row>
    <row r="1694" spans="1:4" ht="12.75">
      <c r="A1694" s="15"/>
      <c r="B1694" s="15"/>
      <c r="C1694" s="1"/>
      <c r="D1694" s="1"/>
    </row>
    <row r="1695" spans="1:4" ht="12.75">
      <c r="A1695" s="15"/>
      <c r="B1695" s="15"/>
      <c r="C1695" s="1"/>
      <c r="D1695" s="1"/>
    </row>
    <row r="1696" spans="1:4" ht="12.75">
      <c r="A1696" s="15"/>
      <c r="B1696" s="15"/>
      <c r="C1696" s="1"/>
      <c r="D1696" s="1"/>
    </row>
    <row r="1697" spans="1:4" ht="12.75">
      <c r="A1697" s="15"/>
      <c r="B1697" s="15"/>
      <c r="C1697" s="1"/>
      <c r="D1697" s="1"/>
    </row>
    <row r="1698" spans="1:4" ht="12.75">
      <c r="A1698" s="15"/>
      <c r="B1698" s="15"/>
      <c r="C1698" s="1"/>
      <c r="D1698" s="1"/>
    </row>
    <row r="1699" spans="1:4" ht="12.75">
      <c r="A1699" s="15"/>
      <c r="B1699" s="15"/>
      <c r="C1699" s="1"/>
      <c r="D1699" s="1"/>
    </row>
    <row r="1700" spans="1:4" ht="12.75">
      <c r="A1700" s="15"/>
      <c r="B1700" s="15"/>
      <c r="C1700" s="1"/>
      <c r="D1700" s="1"/>
    </row>
    <row r="1701" spans="1:4" ht="12.75">
      <c r="A1701" s="15"/>
      <c r="B1701" s="15"/>
      <c r="C1701" s="1"/>
      <c r="D1701" s="1"/>
    </row>
    <row r="1702" spans="1:4" ht="12.75">
      <c r="A1702" s="15"/>
      <c r="B1702" s="15"/>
      <c r="C1702" s="1"/>
      <c r="D1702" s="1"/>
    </row>
    <row r="1703" spans="1:4" ht="12.75">
      <c r="A1703" s="15"/>
      <c r="B1703" s="15"/>
      <c r="C1703" s="1"/>
      <c r="D1703" s="1"/>
    </row>
    <row r="1704" spans="1:4" ht="12.75">
      <c r="A1704" s="15"/>
      <c r="B1704" s="15"/>
      <c r="C1704" s="1"/>
      <c r="D1704" s="1"/>
    </row>
    <row r="1705" spans="1:4" ht="12.75">
      <c r="A1705" s="15"/>
      <c r="B1705" s="15"/>
      <c r="C1705" s="1"/>
      <c r="D1705" s="1"/>
    </row>
    <row r="1706" spans="1:4" ht="12.75">
      <c r="A1706" s="15"/>
      <c r="B1706" s="15"/>
      <c r="C1706" s="1"/>
      <c r="D1706" s="1"/>
    </row>
    <row r="1707" spans="1:4" ht="12.75">
      <c r="A1707" s="15"/>
      <c r="B1707" s="15"/>
      <c r="C1707" s="1"/>
      <c r="D1707" s="1"/>
    </row>
    <row r="1708" spans="1:4" ht="12.75">
      <c r="A1708" s="15"/>
      <c r="B1708" s="15"/>
      <c r="C1708" s="1"/>
      <c r="D1708" s="1"/>
    </row>
    <row r="1709" spans="1:4" ht="12.75">
      <c r="A1709" s="15"/>
      <c r="B1709" s="15"/>
      <c r="C1709" s="1"/>
      <c r="D1709" s="1"/>
    </row>
    <row r="1710" spans="1:4" ht="12.75">
      <c r="A1710" s="15"/>
      <c r="B1710" s="15"/>
      <c r="C1710" s="1"/>
      <c r="D1710" s="1"/>
    </row>
    <row r="1711" spans="1:4" ht="12.75">
      <c r="A1711" s="15"/>
      <c r="B1711" s="15"/>
      <c r="C1711" s="1"/>
      <c r="D1711" s="1"/>
    </row>
    <row r="1712" spans="1:4" ht="12.75">
      <c r="A1712" s="15"/>
      <c r="B1712" s="15"/>
      <c r="C1712" s="1"/>
      <c r="D1712" s="1"/>
    </row>
    <row r="1713" spans="1:4" ht="12.75">
      <c r="A1713" s="15"/>
      <c r="B1713" s="15"/>
      <c r="C1713" s="1"/>
      <c r="D1713" s="1"/>
    </row>
    <row r="1714" spans="1:4" ht="12.75">
      <c r="A1714" s="15"/>
      <c r="B1714" s="15"/>
      <c r="C1714" s="1"/>
      <c r="D1714" s="1"/>
    </row>
    <row r="1715" spans="1:4" ht="12.75">
      <c r="A1715" s="15"/>
      <c r="B1715" s="15"/>
      <c r="C1715" s="1"/>
      <c r="D1715" s="1"/>
    </row>
    <row r="1716" spans="1:4" ht="12.75">
      <c r="A1716" s="15"/>
      <c r="B1716" s="15"/>
      <c r="C1716" s="1"/>
      <c r="D1716" s="1"/>
    </row>
    <row r="1717" spans="1:4" ht="12.75">
      <c r="A1717" s="15"/>
      <c r="B1717" s="15"/>
      <c r="C1717" s="1"/>
      <c r="D1717" s="1"/>
    </row>
    <row r="1718" spans="1:4" ht="12.75">
      <c r="A1718" s="15"/>
      <c r="B1718" s="15"/>
      <c r="C1718" s="1"/>
      <c r="D1718" s="1"/>
    </row>
    <row r="1719" spans="1:4" ht="12.75">
      <c r="A1719" s="15"/>
      <c r="B1719" s="15"/>
      <c r="C1719" s="1"/>
      <c r="D1719" s="1"/>
    </row>
    <row r="1720" spans="1:4" ht="12.75">
      <c r="A1720" s="15"/>
      <c r="B1720" s="15"/>
      <c r="C1720" s="1"/>
      <c r="D1720" s="1"/>
    </row>
    <row r="1721" spans="1:4" ht="12.75">
      <c r="A1721" s="15"/>
      <c r="B1721" s="15"/>
      <c r="C1721" s="1"/>
      <c r="D1721" s="1"/>
    </row>
    <row r="1722" spans="1:4" ht="12.75">
      <c r="A1722" s="15"/>
      <c r="B1722" s="15"/>
      <c r="C1722" s="1"/>
      <c r="D1722" s="1"/>
    </row>
    <row r="1723" spans="1:4" ht="12.75">
      <c r="A1723" s="15"/>
      <c r="B1723" s="15"/>
      <c r="C1723" s="1"/>
      <c r="D1723" s="1"/>
    </row>
    <row r="1724" spans="1:4" ht="12.75">
      <c r="A1724" s="15"/>
      <c r="B1724" s="15"/>
      <c r="C1724" s="1"/>
      <c r="D1724" s="1"/>
    </row>
    <row r="1725" spans="1:4" ht="12.75">
      <c r="A1725" s="15"/>
      <c r="B1725" s="15"/>
      <c r="C1725" s="1"/>
      <c r="D1725" s="1"/>
    </row>
    <row r="1726" spans="1:4" ht="12.75">
      <c r="A1726" s="15"/>
      <c r="B1726" s="15"/>
      <c r="C1726" s="1"/>
      <c r="D1726" s="1"/>
    </row>
    <row r="1727" spans="1:4" ht="12.75">
      <c r="A1727" s="15"/>
      <c r="B1727" s="15"/>
      <c r="C1727" s="1"/>
      <c r="D1727" s="1"/>
    </row>
    <row r="1728" spans="1:4" ht="12.75">
      <c r="A1728" s="15"/>
      <c r="B1728" s="15"/>
      <c r="C1728" s="1"/>
      <c r="D1728" s="1"/>
    </row>
    <row r="1729" spans="1:4" ht="12.75">
      <c r="A1729" s="15"/>
      <c r="B1729" s="15"/>
      <c r="C1729" s="1"/>
      <c r="D1729" s="1"/>
    </row>
    <row r="1730" spans="1:4" ht="12.75">
      <c r="A1730" s="15"/>
      <c r="B1730" s="15"/>
      <c r="C1730" s="1"/>
      <c r="D1730" s="1"/>
    </row>
    <row r="1731" spans="1:4" ht="12.75">
      <c r="A1731" s="15"/>
      <c r="B1731" s="15"/>
      <c r="C1731" s="1"/>
      <c r="D1731" s="1"/>
    </row>
    <row r="1732" spans="1:4" ht="12.75">
      <c r="A1732" s="15"/>
      <c r="B1732" s="15"/>
      <c r="C1732" s="1"/>
      <c r="D1732" s="1"/>
    </row>
    <row r="1733" spans="1:4" ht="12.75">
      <c r="A1733" s="15"/>
      <c r="B1733" s="15"/>
      <c r="C1733" s="1"/>
      <c r="D1733" s="1"/>
    </row>
    <row r="1734" spans="1:4" ht="12.75">
      <c r="A1734" s="15"/>
      <c r="B1734" s="15"/>
      <c r="C1734" s="1"/>
      <c r="D1734" s="1"/>
    </row>
    <row r="1735" spans="1:4" ht="12.75">
      <c r="A1735" s="15"/>
      <c r="B1735" s="15"/>
      <c r="C1735" s="1"/>
      <c r="D1735" s="1"/>
    </row>
    <row r="1736" spans="1:4" ht="12.75">
      <c r="A1736" s="15"/>
      <c r="B1736" s="15"/>
      <c r="C1736" s="1"/>
      <c r="D1736" s="1"/>
    </row>
    <row r="1737" spans="1:4" ht="12.75">
      <c r="A1737" s="15"/>
      <c r="B1737" s="15"/>
      <c r="C1737" s="1"/>
      <c r="D1737" s="1"/>
    </row>
    <row r="1738" spans="1:4" ht="12.75">
      <c r="A1738" s="15"/>
      <c r="B1738" s="15"/>
      <c r="C1738" s="1"/>
      <c r="D1738" s="1"/>
    </row>
    <row r="1739" spans="1:4" ht="12.75">
      <c r="A1739" s="15"/>
      <c r="B1739" s="15"/>
      <c r="C1739" s="1"/>
      <c r="D1739" s="1"/>
    </row>
    <row r="1740" spans="1:4" ht="12.75">
      <c r="A1740" s="15"/>
      <c r="B1740" s="15"/>
      <c r="C1740" s="1"/>
      <c r="D1740" s="1"/>
    </row>
    <row r="1741" spans="1:4" ht="12.75">
      <c r="A1741" s="15"/>
      <c r="B1741" s="15"/>
      <c r="C1741" s="1"/>
      <c r="D1741" s="1"/>
    </row>
    <row r="1742" spans="1:4" ht="12.75">
      <c r="A1742" s="15"/>
      <c r="B1742" s="15"/>
      <c r="C1742" s="1"/>
      <c r="D1742" s="1"/>
    </row>
    <row r="1743" spans="1:4" ht="12.75">
      <c r="A1743" s="15"/>
      <c r="B1743" s="15"/>
      <c r="C1743" s="1"/>
      <c r="D1743" s="1"/>
    </row>
    <row r="1744" spans="1:4" ht="12.75">
      <c r="A1744" s="15"/>
      <c r="B1744" s="15"/>
      <c r="C1744" s="1"/>
      <c r="D1744" s="1"/>
    </row>
    <row r="1745" spans="1:4" ht="12.75">
      <c r="A1745" s="15"/>
      <c r="B1745" s="15"/>
      <c r="C1745" s="1"/>
      <c r="D1745" s="1"/>
    </row>
    <row r="1746" spans="1:4" ht="12.75">
      <c r="A1746" s="15"/>
      <c r="B1746" s="15"/>
      <c r="C1746" s="1"/>
      <c r="D1746" s="1"/>
    </row>
    <row r="1747" spans="1:4" ht="12.75">
      <c r="A1747" s="15"/>
      <c r="B1747" s="15"/>
      <c r="C1747" s="1"/>
      <c r="D1747" s="1"/>
    </row>
    <row r="1748" spans="1:4" ht="12.75">
      <c r="A1748" s="15"/>
      <c r="B1748" s="15"/>
      <c r="C1748" s="1"/>
      <c r="D1748" s="1"/>
    </row>
    <row r="1749" spans="1:4" ht="12.75">
      <c r="A1749" s="15"/>
      <c r="B1749" s="15"/>
      <c r="C1749" s="1"/>
      <c r="D1749" s="1"/>
    </row>
    <row r="1750" spans="1:4" ht="12.75">
      <c r="A1750" s="15"/>
      <c r="B1750" s="15"/>
      <c r="C1750" s="1"/>
      <c r="D1750" s="1"/>
    </row>
    <row r="1751" spans="1:4" ht="12.75">
      <c r="A1751" s="15"/>
      <c r="B1751" s="15"/>
      <c r="C1751" s="1"/>
      <c r="D1751" s="1"/>
    </row>
    <row r="1752" spans="1:4" ht="12.75">
      <c r="A1752" s="15"/>
      <c r="B1752" s="15"/>
      <c r="C1752" s="1"/>
      <c r="D1752" s="1"/>
    </row>
    <row r="1753" spans="1:4" ht="12.75">
      <c r="A1753" s="15"/>
      <c r="B1753" s="15"/>
      <c r="C1753" s="1"/>
      <c r="D1753" s="1"/>
    </row>
    <row r="1754" spans="1:4" ht="12.75">
      <c r="A1754" s="15"/>
      <c r="B1754" s="15"/>
      <c r="C1754" s="1"/>
      <c r="D1754" s="1"/>
    </row>
    <row r="1755" spans="1:4" ht="12.75">
      <c r="A1755" s="15"/>
      <c r="B1755" s="15"/>
      <c r="C1755" s="1"/>
      <c r="D1755" s="1"/>
    </row>
    <row r="1756" spans="1:4" ht="12.75">
      <c r="A1756" s="15"/>
      <c r="B1756" s="15"/>
      <c r="C1756" s="1"/>
      <c r="D1756" s="1"/>
    </row>
    <row r="1757" spans="1:4" ht="12.75">
      <c r="A1757" s="15"/>
      <c r="B1757" s="15"/>
      <c r="C1757" s="1"/>
      <c r="D1757" s="1"/>
    </row>
    <row r="1758" spans="1:4" ht="12.75">
      <c r="A1758" s="15"/>
      <c r="B1758" s="15"/>
      <c r="C1758" s="1"/>
      <c r="D1758" s="1"/>
    </row>
    <row r="1759" spans="1:4" ht="12.75">
      <c r="A1759" s="15"/>
      <c r="B1759" s="15"/>
      <c r="C1759" s="1"/>
      <c r="D1759" s="1"/>
    </row>
    <row r="1760" spans="1:4" ht="12.75">
      <c r="A1760" s="15"/>
      <c r="B1760" s="15"/>
      <c r="C1760" s="1"/>
      <c r="D1760" s="1"/>
    </row>
    <row r="1761" spans="1:4" ht="12.75">
      <c r="A1761" s="15"/>
      <c r="B1761" s="15"/>
      <c r="C1761" s="1"/>
      <c r="D1761" s="1"/>
    </row>
    <row r="1762" spans="1:4" ht="12.75">
      <c r="A1762" s="15"/>
      <c r="B1762" s="15"/>
      <c r="C1762" s="1"/>
      <c r="D1762" s="1"/>
    </row>
    <row r="1763" spans="1:4" ht="12.75">
      <c r="A1763" s="15"/>
      <c r="B1763" s="15"/>
      <c r="C1763" s="1"/>
      <c r="D1763" s="1"/>
    </row>
    <row r="1764" spans="1:4" ht="12.75">
      <c r="A1764" s="15"/>
      <c r="B1764" s="15"/>
      <c r="C1764" s="1"/>
      <c r="D1764" s="1"/>
    </row>
    <row r="1765" spans="1:4" ht="12.75">
      <c r="A1765" s="15"/>
      <c r="B1765" s="15"/>
      <c r="C1765" s="1"/>
      <c r="D1765" s="1"/>
    </row>
    <row r="1766" spans="1:4" ht="12.75">
      <c r="A1766" s="15"/>
      <c r="B1766" s="15"/>
      <c r="C1766" s="1"/>
      <c r="D1766" s="1"/>
    </row>
    <row r="1767" spans="1:4" ht="12.75">
      <c r="A1767" s="15"/>
      <c r="B1767" s="15"/>
      <c r="C1767" s="1"/>
      <c r="D1767" s="1"/>
    </row>
    <row r="1768" spans="1:4" ht="12.75">
      <c r="A1768" s="15"/>
      <c r="B1768" s="15"/>
      <c r="C1768" s="1"/>
      <c r="D1768" s="1"/>
    </row>
    <row r="1769" spans="1:4" ht="12.75">
      <c r="A1769" s="15"/>
      <c r="B1769" s="15"/>
      <c r="C1769" s="1"/>
      <c r="D1769" s="1"/>
    </row>
    <row r="1770" spans="1:4" ht="12.75">
      <c r="A1770" s="15"/>
      <c r="B1770" s="15"/>
      <c r="C1770" s="1"/>
      <c r="D1770" s="1"/>
    </row>
    <row r="1771" spans="1:4" ht="12.75">
      <c r="A1771" s="15"/>
      <c r="B1771" s="15"/>
      <c r="C1771" s="1"/>
      <c r="D1771" s="1"/>
    </row>
    <row r="1772" spans="1:4" ht="12.75">
      <c r="A1772" s="15"/>
      <c r="B1772" s="15"/>
      <c r="C1772" s="1"/>
      <c r="D1772" s="1"/>
    </row>
    <row r="1773" spans="1:4" ht="12.75">
      <c r="A1773" s="15"/>
      <c r="B1773" s="15"/>
      <c r="C1773" s="1"/>
      <c r="D1773" s="1"/>
    </row>
    <row r="1774" spans="1:4" ht="12.75">
      <c r="A1774" s="15"/>
      <c r="B1774" s="15"/>
      <c r="C1774" s="1"/>
      <c r="D1774" s="1"/>
    </row>
    <row r="1775" spans="1:4" ht="12.75">
      <c r="A1775" s="15"/>
      <c r="B1775" s="15"/>
      <c r="C1775" s="1"/>
      <c r="D1775" s="1"/>
    </row>
    <row r="1776" spans="1:4" ht="12.75">
      <c r="A1776" s="15"/>
      <c r="B1776" s="15"/>
      <c r="C1776" s="1"/>
      <c r="D1776" s="1"/>
    </row>
    <row r="1777" spans="1:4" ht="12.75">
      <c r="A1777" s="15"/>
      <c r="B1777" s="15"/>
      <c r="C1777" s="1"/>
      <c r="D1777" s="1"/>
    </row>
    <row r="1778" spans="1:4" ht="12.75">
      <c r="A1778" s="15"/>
      <c r="B1778" s="15"/>
      <c r="C1778" s="1"/>
      <c r="D1778" s="1"/>
    </row>
    <row r="1779" spans="1:4" ht="12.75">
      <c r="A1779" s="15"/>
      <c r="B1779" s="15"/>
      <c r="C1779" s="1"/>
      <c r="D1779" s="1"/>
    </row>
    <row r="1780" spans="1:4" ht="12.75">
      <c r="A1780" s="15"/>
      <c r="B1780" s="15"/>
      <c r="C1780" s="1"/>
      <c r="D1780" s="1"/>
    </row>
    <row r="1781" spans="1:4" ht="12.75">
      <c r="A1781" s="15"/>
      <c r="B1781" s="15"/>
      <c r="C1781" s="1"/>
      <c r="D1781" s="1"/>
    </row>
    <row r="1782" spans="1:4" ht="12.75">
      <c r="A1782" s="15"/>
      <c r="B1782" s="15"/>
      <c r="C1782" s="1"/>
      <c r="D1782" s="1"/>
    </row>
    <row r="1783" spans="1:4" ht="12.75">
      <c r="A1783" s="15"/>
      <c r="B1783" s="15"/>
      <c r="C1783" s="1"/>
      <c r="D1783" s="1"/>
    </row>
    <row r="1784" spans="1:4" ht="12.75">
      <c r="A1784" s="15"/>
      <c r="B1784" s="15"/>
      <c r="C1784" s="1"/>
      <c r="D1784" s="1"/>
    </row>
    <row r="1785" spans="1:4" ht="12.75">
      <c r="A1785" s="15"/>
      <c r="B1785" s="15"/>
      <c r="C1785" s="1"/>
      <c r="D1785" s="1"/>
    </row>
    <row r="1786" spans="1:4" ht="12.75">
      <c r="A1786" s="15"/>
      <c r="B1786" s="15"/>
      <c r="C1786" s="1"/>
      <c r="D1786" s="1"/>
    </row>
    <row r="1787" spans="1:4" ht="12.75">
      <c r="A1787" s="15"/>
      <c r="B1787" s="15"/>
      <c r="C1787" s="1"/>
      <c r="D1787" s="1"/>
    </row>
    <row r="1788" spans="1:4" ht="12.75">
      <c r="A1788" s="15"/>
      <c r="B1788" s="15"/>
      <c r="C1788" s="1"/>
      <c r="D1788" s="1"/>
    </row>
    <row r="1789" spans="1:4" ht="12.75">
      <c r="A1789" s="15"/>
      <c r="B1789" s="15"/>
      <c r="C1789" s="1"/>
      <c r="D1789" s="1"/>
    </row>
    <row r="1790" spans="1:4" ht="12.75">
      <c r="A1790" s="15"/>
      <c r="B1790" s="15"/>
      <c r="C1790" s="1"/>
      <c r="D1790" s="1"/>
    </row>
    <row r="1791" spans="1:4" ht="12.75">
      <c r="A1791" s="15"/>
      <c r="B1791" s="15"/>
      <c r="C1791" s="1"/>
      <c r="D1791" s="1"/>
    </row>
    <row r="1792" spans="1:4" ht="12.75">
      <c r="A1792" s="15"/>
      <c r="B1792" s="15"/>
      <c r="C1792" s="1"/>
      <c r="D1792" s="1"/>
    </row>
    <row r="1793" spans="1:4" ht="12.75">
      <c r="A1793" s="15"/>
      <c r="B1793" s="15"/>
      <c r="C1793" s="1"/>
      <c r="D1793" s="1"/>
    </row>
    <row r="1794" spans="1:4" ht="12.75">
      <c r="A1794" s="15"/>
      <c r="B1794" s="15"/>
      <c r="C1794" s="1"/>
      <c r="D1794" s="1"/>
    </row>
    <row r="1795" spans="1:4" ht="12.75">
      <c r="A1795" s="15"/>
      <c r="B1795" s="15"/>
      <c r="C1795" s="1"/>
      <c r="D1795" s="1"/>
    </row>
    <row r="1796" spans="1:4" ht="12.75">
      <c r="A1796" s="15"/>
      <c r="B1796" s="15"/>
      <c r="C1796" s="1"/>
      <c r="D1796" s="1"/>
    </row>
    <row r="1797" spans="1:4" ht="12.75">
      <c r="A1797" s="15"/>
      <c r="B1797" s="15"/>
      <c r="C1797" s="1"/>
      <c r="D1797" s="1"/>
    </row>
    <row r="1798" spans="1:4" ht="12.75">
      <c r="A1798" s="15"/>
      <c r="B1798" s="15"/>
      <c r="C1798" s="1"/>
      <c r="D1798" s="1"/>
    </row>
    <row r="1799" spans="1:4" ht="12.75">
      <c r="A1799" s="15"/>
      <c r="B1799" s="15"/>
      <c r="C1799" s="1"/>
      <c r="D1799" s="1"/>
    </row>
    <row r="1800" spans="1:4" ht="12.75">
      <c r="A1800" s="15"/>
      <c r="B1800" s="15"/>
      <c r="C1800" s="1"/>
      <c r="D1800" s="1"/>
    </row>
    <row r="1801" spans="1:4" ht="12.75">
      <c r="A1801" s="15"/>
      <c r="B1801" s="15"/>
      <c r="C1801" s="1"/>
      <c r="D1801" s="1"/>
    </row>
    <row r="1802" spans="1:4" ht="12.75">
      <c r="A1802" s="15"/>
      <c r="B1802" s="15"/>
      <c r="C1802" s="1"/>
      <c r="D1802" s="1"/>
    </row>
    <row r="1803" spans="1:4" ht="12.75">
      <c r="A1803" s="15"/>
      <c r="B1803" s="15"/>
      <c r="C1803" s="1"/>
      <c r="D1803" s="1"/>
    </row>
    <row r="1804" spans="1:4" ht="12.75">
      <c r="A1804" s="15"/>
      <c r="B1804" s="15"/>
      <c r="C1804" s="1"/>
      <c r="D1804" s="1"/>
    </row>
    <row r="1805" spans="1:4" ht="12.75">
      <c r="A1805" s="15"/>
      <c r="B1805" s="15"/>
      <c r="C1805" s="1"/>
      <c r="D1805" s="1"/>
    </row>
    <row r="1806" spans="1:4" ht="12.75">
      <c r="A1806" s="15"/>
      <c r="B1806" s="15"/>
      <c r="C1806" s="1"/>
      <c r="D1806" s="1"/>
    </row>
    <row r="1807" spans="1:4" ht="12.75">
      <c r="A1807" s="15"/>
      <c r="B1807" s="15"/>
      <c r="C1807" s="1"/>
      <c r="D1807" s="1"/>
    </row>
    <row r="1808" spans="1:4" ht="12.75">
      <c r="A1808" s="15"/>
      <c r="B1808" s="15"/>
      <c r="C1808" s="1"/>
      <c r="D1808" s="1"/>
    </row>
    <row r="1809" spans="1:4" ht="12.75">
      <c r="A1809" s="15"/>
      <c r="B1809" s="15"/>
      <c r="C1809" s="1"/>
      <c r="D1809" s="1"/>
    </row>
    <row r="1810" spans="1:4" ht="12.75">
      <c r="A1810" s="15"/>
      <c r="B1810" s="15"/>
      <c r="C1810" s="1"/>
      <c r="D1810" s="1"/>
    </row>
    <row r="1811" spans="1:4" ht="12.75">
      <c r="A1811" s="15"/>
      <c r="B1811" s="15"/>
      <c r="C1811" s="1"/>
      <c r="D1811" s="1"/>
    </row>
    <row r="1812" spans="1:4" ht="12.75">
      <c r="A1812" s="15"/>
      <c r="B1812" s="15"/>
      <c r="C1812" s="1"/>
      <c r="D1812" s="1"/>
    </row>
    <row r="1813" spans="1:4" ht="12.75">
      <c r="A1813" s="15"/>
      <c r="B1813" s="15"/>
      <c r="C1813" s="1"/>
      <c r="D1813" s="1"/>
    </row>
    <row r="1814" spans="1:4" ht="12.75">
      <c r="A1814" s="15"/>
      <c r="B1814" s="15"/>
      <c r="C1814" s="1"/>
      <c r="D1814" s="1"/>
    </row>
    <row r="1815" spans="1:4" ht="12.75">
      <c r="A1815" s="15"/>
      <c r="B1815" s="15"/>
      <c r="C1815" s="1"/>
      <c r="D1815" s="1"/>
    </row>
    <row r="1816" spans="1:4" ht="12.75">
      <c r="A1816" s="15"/>
      <c r="B1816" s="15"/>
      <c r="C1816" s="1"/>
      <c r="D1816" s="1"/>
    </row>
    <row r="1817" spans="1:4" ht="12.75">
      <c r="A1817" s="15"/>
      <c r="B1817" s="15"/>
      <c r="C1817" s="1"/>
      <c r="D1817" s="1"/>
    </row>
    <row r="1818" spans="1:4" ht="12.75">
      <c r="A1818" s="15"/>
      <c r="B1818" s="15"/>
      <c r="C1818" s="1"/>
      <c r="D1818" s="1"/>
    </row>
    <row r="1819" spans="1:4" ht="12.75">
      <c r="A1819" s="15"/>
      <c r="B1819" s="15"/>
      <c r="C1819" s="1"/>
      <c r="D1819" s="1"/>
    </row>
    <row r="1820" spans="1:4" ht="12.75">
      <c r="A1820" s="15"/>
      <c r="B1820" s="15"/>
      <c r="C1820" s="1"/>
      <c r="D1820" s="1"/>
    </row>
    <row r="1821" spans="1:4" ht="12.75">
      <c r="A1821" s="15"/>
      <c r="B1821" s="15"/>
      <c r="C1821" s="1"/>
      <c r="D1821" s="1"/>
    </row>
    <row r="1822" spans="1:4" ht="12.75">
      <c r="A1822" s="15"/>
      <c r="B1822" s="15"/>
      <c r="C1822" s="1"/>
      <c r="D1822" s="1"/>
    </row>
    <row r="1823" spans="1:4" ht="12.75">
      <c r="A1823" s="15"/>
      <c r="B1823" s="15"/>
      <c r="C1823" s="1"/>
      <c r="D1823" s="1"/>
    </row>
    <row r="1824" spans="1:4" ht="12.75">
      <c r="A1824" s="15"/>
      <c r="B1824" s="15"/>
      <c r="C1824" s="1"/>
      <c r="D1824" s="1"/>
    </row>
    <row r="1825" spans="1:4" ht="12.75">
      <c r="A1825" s="15"/>
      <c r="B1825" s="15"/>
      <c r="C1825" s="1"/>
      <c r="D1825" s="1"/>
    </row>
    <row r="1826" spans="1:4" ht="12.75">
      <c r="A1826" s="15"/>
      <c r="B1826" s="15"/>
      <c r="C1826" s="1"/>
      <c r="D1826" s="1"/>
    </row>
    <row r="1827" spans="1:4" ht="12.75">
      <c r="A1827" s="15"/>
      <c r="B1827" s="15"/>
      <c r="C1827" s="1"/>
      <c r="D1827" s="1"/>
    </row>
    <row r="1828" spans="1:4" ht="12.75">
      <c r="A1828" s="15"/>
      <c r="B1828" s="15"/>
      <c r="C1828" s="1"/>
      <c r="D1828" s="1"/>
    </row>
    <row r="1829" spans="1:4" ht="12.75">
      <c r="A1829" s="15"/>
      <c r="B1829" s="15"/>
      <c r="C1829" s="1"/>
      <c r="D1829" s="1"/>
    </row>
    <row r="1830" spans="1:4" ht="12.75">
      <c r="A1830" s="15"/>
      <c r="B1830" s="15"/>
      <c r="C1830" s="1"/>
      <c r="D1830" s="1"/>
    </row>
    <row r="1831" spans="1:4" ht="12.75">
      <c r="A1831" s="15"/>
      <c r="B1831" s="15"/>
      <c r="C1831" s="1"/>
      <c r="D1831" s="1"/>
    </row>
    <row r="1832" spans="1:4" ht="12.75">
      <c r="A1832" s="15"/>
      <c r="B1832" s="15"/>
      <c r="C1832" s="1"/>
      <c r="D1832" s="1"/>
    </row>
    <row r="1833" spans="1:4" ht="12.75">
      <c r="A1833" s="15"/>
      <c r="B1833" s="15"/>
      <c r="C1833" s="1"/>
      <c r="D1833" s="1"/>
    </row>
    <row r="1834" spans="1:4" ht="12.75">
      <c r="A1834" s="15"/>
      <c r="B1834" s="15"/>
      <c r="C1834" s="1"/>
      <c r="D1834" s="1"/>
    </row>
    <row r="1835" spans="1:4" ht="12.75">
      <c r="A1835" s="15"/>
      <c r="B1835" s="15"/>
      <c r="C1835" s="1"/>
      <c r="D1835" s="1"/>
    </row>
    <row r="1836" spans="1:4" ht="12.75">
      <c r="A1836" s="15"/>
      <c r="B1836" s="15"/>
      <c r="C1836" s="1"/>
      <c r="D1836" s="1"/>
    </row>
    <row r="1837" spans="1:4" ht="12.75">
      <c r="A1837" s="15"/>
      <c r="B1837" s="15"/>
      <c r="C1837" s="1"/>
      <c r="D1837" s="1"/>
    </row>
    <row r="1838" spans="1:4" ht="12.75">
      <c r="A1838" s="15"/>
      <c r="B1838" s="15"/>
      <c r="C1838" s="1"/>
      <c r="D1838" s="1"/>
    </row>
    <row r="1839" spans="1:4" ht="12.75">
      <c r="A1839" s="15"/>
      <c r="B1839" s="15"/>
      <c r="C1839" s="1"/>
      <c r="D1839" s="1"/>
    </row>
    <row r="1840" spans="1:4" ht="12.75">
      <c r="A1840" s="15"/>
      <c r="B1840" s="15"/>
      <c r="C1840" s="1"/>
      <c r="D1840" s="1"/>
    </row>
    <row r="1841" spans="1:4" ht="12.75">
      <c r="A1841" s="15"/>
      <c r="B1841" s="15"/>
      <c r="C1841" s="1"/>
      <c r="D1841" s="1"/>
    </row>
    <row r="1842" spans="1:4" ht="12.75">
      <c r="A1842" s="15"/>
      <c r="B1842" s="15"/>
      <c r="C1842" s="1"/>
      <c r="D1842" s="1"/>
    </row>
    <row r="1843" spans="1:4" ht="12.75">
      <c r="A1843" s="15"/>
      <c r="B1843" s="15"/>
      <c r="C1843" s="1"/>
      <c r="D1843" s="1"/>
    </row>
    <row r="1844" spans="1:4" ht="12.75">
      <c r="A1844" s="15"/>
      <c r="B1844" s="15"/>
      <c r="C1844" s="1"/>
      <c r="D1844" s="1"/>
    </row>
    <row r="1845" spans="1:4" ht="12.75">
      <c r="A1845" s="15"/>
      <c r="B1845" s="15"/>
      <c r="C1845" s="1"/>
      <c r="D1845" s="1"/>
    </row>
    <row r="1846" spans="1:4" ht="12.75">
      <c r="A1846" s="15"/>
      <c r="B1846" s="15"/>
      <c r="C1846" s="1"/>
      <c r="D1846" s="1"/>
    </row>
    <row r="1847" spans="1:4" ht="12.75">
      <c r="A1847" s="15"/>
      <c r="B1847" s="15"/>
      <c r="C1847" s="1"/>
      <c r="D1847" s="1"/>
    </row>
    <row r="1848" spans="1:4" ht="12.75">
      <c r="A1848" s="15"/>
      <c r="B1848" s="15"/>
      <c r="C1848" s="1"/>
      <c r="D1848" s="1"/>
    </row>
    <row r="1849" spans="1:4" ht="12.75">
      <c r="A1849" s="15"/>
      <c r="B1849" s="15"/>
      <c r="C1849" s="1"/>
      <c r="D1849" s="1"/>
    </row>
    <row r="1850" spans="1:4" ht="12.75">
      <c r="A1850" s="15"/>
      <c r="B1850" s="15"/>
      <c r="C1850" s="1"/>
      <c r="D1850" s="1"/>
    </row>
    <row r="1851" spans="1:4" ht="12.75">
      <c r="A1851" s="15"/>
      <c r="B1851" s="15"/>
      <c r="C1851" s="1"/>
      <c r="D1851" s="1"/>
    </row>
    <row r="1852" spans="1:4" ht="12.75">
      <c r="A1852" s="15"/>
      <c r="B1852" s="15"/>
      <c r="C1852" s="1"/>
      <c r="D1852" s="1"/>
    </row>
    <row r="1853" spans="1:4" ht="12.75">
      <c r="A1853" s="15"/>
      <c r="B1853" s="15"/>
      <c r="C1853" s="1"/>
      <c r="D1853" s="1"/>
    </row>
    <row r="1854" spans="1:4" ht="12.75">
      <c r="A1854" s="15"/>
      <c r="B1854" s="15"/>
      <c r="C1854" s="1"/>
      <c r="D1854" s="1"/>
    </row>
    <row r="1855" spans="1:4" ht="12.75">
      <c r="A1855" s="15"/>
      <c r="B1855" s="15"/>
      <c r="C1855" s="1"/>
      <c r="D1855" s="1"/>
    </row>
    <row r="1856" spans="1:4" ht="12.75">
      <c r="A1856" s="15"/>
      <c r="B1856" s="15"/>
      <c r="C1856" s="1"/>
      <c r="D1856" s="1"/>
    </row>
    <row r="1857" spans="1:4" ht="12.75">
      <c r="A1857" s="15"/>
      <c r="B1857" s="15"/>
      <c r="C1857" s="1"/>
      <c r="D1857" s="1"/>
    </row>
    <row r="1858" spans="1:4" ht="12.75">
      <c r="A1858" s="15"/>
      <c r="B1858" s="15"/>
      <c r="C1858" s="1"/>
      <c r="D1858" s="1"/>
    </row>
    <row r="1859" spans="1:4" ht="12.75">
      <c r="A1859" s="15"/>
      <c r="B1859" s="15"/>
      <c r="C1859" s="1"/>
      <c r="D1859" s="1"/>
    </row>
    <row r="1860" spans="1:4" ht="12.75">
      <c r="A1860" s="15"/>
      <c r="B1860" s="15"/>
      <c r="C1860" s="1"/>
      <c r="D1860" s="1"/>
    </row>
    <row r="1861" spans="1:4" ht="12.75">
      <c r="A1861" s="15"/>
      <c r="B1861" s="15"/>
      <c r="C1861" s="1"/>
      <c r="D1861" s="1"/>
    </row>
    <row r="1862" spans="1:4" ht="12.75">
      <c r="A1862" s="15"/>
      <c r="B1862" s="15"/>
      <c r="C1862" s="1"/>
      <c r="D1862" s="1"/>
    </row>
    <row r="1863" spans="1:4" ht="12.75">
      <c r="A1863" s="15"/>
      <c r="B1863" s="15"/>
      <c r="C1863" s="1"/>
      <c r="D1863" s="1"/>
    </row>
    <row r="1864" spans="1:4" ht="12.75">
      <c r="A1864" s="15"/>
      <c r="B1864" s="15"/>
      <c r="C1864" s="1"/>
      <c r="D1864" s="1"/>
    </row>
    <row r="1865" spans="1:4" ht="12.75">
      <c r="A1865" s="15"/>
      <c r="B1865" s="15"/>
      <c r="C1865" s="1"/>
      <c r="D1865" s="1"/>
    </row>
    <row r="1866" spans="1:4" ht="12.75">
      <c r="A1866" s="15"/>
      <c r="B1866" s="15"/>
      <c r="C1866" s="1"/>
      <c r="D1866" s="1"/>
    </row>
    <row r="1867" spans="1:4" ht="12.75">
      <c r="A1867" s="15"/>
      <c r="B1867" s="15"/>
      <c r="C1867" s="1"/>
      <c r="D1867" s="1"/>
    </row>
    <row r="1868" spans="1:4" ht="12.75">
      <c r="A1868" s="15"/>
      <c r="B1868" s="15"/>
      <c r="C1868" s="1"/>
      <c r="D1868" s="1"/>
    </row>
    <row r="1869" spans="1:4" ht="12.75">
      <c r="A1869" s="15"/>
      <c r="B1869" s="15"/>
      <c r="C1869" s="1"/>
      <c r="D1869" s="1"/>
    </row>
    <row r="1870" spans="1:4" ht="12.75">
      <c r="A1870" s="15"/>
      <c r="B1870" s="15"/>
      <c r="C1870" s="1"/>
      <c r="D1870" s="1"/>
    </row>
    <row r="1871" spans="1:4" ht="12.75">
      <c r="A1871" s="15"/>
      <c r="B1871" s="15"/>
      <c r="C1871" s="1"/>
      <c r="D1871" s="1"/>
    </row>
    <row r="1872" spans="1:4" ht="12.75">
      <c r="A1872" s="15"/>
      <c r="B1872" s="15"/>
      <c r="C1872" s="1"/>
      <c r="D1872" s="1"/>
    </row>
    <row r="1873" spans="1:4" ht="12.75">
      <c r="A1873" s="15"/>
      <c r="B1873" s="15"/>
      <c r="C1873" s="1"/>
      <c r="D1873" s="1"/>
    </row>
    <row r="1874" spans="1:4" ht="12.75">
      <c r="A1874" s="15"/>
      <c r="B1874" s="15"/>
      <c r="C1874" s="1"/>
      <c r="D1874" s="1"/>
    </row>
    <row r="1875" spans="1:4" ht="12.75">
      <c r="A1875" s="15"/>
      <c r="B1875" s="15"/>
      <c r="C1875" s="1"/>
      <c r="D1875" s="1"/>
    </row>
    <row r="1876" spans="1:4" ht="12.75">
      <c r="A1876" s="15"/>
      <c r="B1876" s="15"/>
      <c r="C1876" s="1"/>
      <c r="D1876" s="1"/>
    </row>
    <row r="1877" spans="1:4" ht="12.75">
      <c r="A1877" s="15"/>
      <c r="B1877" s="15"/>
      <c r="C1877" s="1"/>
      <c r="D1877" s="1"/>
    </row>
    <row r="1878" spans="1:4" ht="12.75">
      <c r="A1878" s="15"/>
      <c r="B1878" s="15"/>
      <c r="C1878" s="1"/>
      <c r="D1878" s="1"/>
    </row>
    <row r="1879" spans="1:4" ht="12.75">
      <c r="A1879" s="15"/>
      <c r="B1879" s="15"/>
      <c r="C1879" s="1"/>
      <c r="D1879" s="1"/>
    </row>
    <row r="1880" spans="1:4" ht="12.75">
      <c r="A1880" s="15"/>
      <c r="B1880" s="15"/>
      <c r="C1880" s="1"/>
      <c r="D1880" s="1"/>
    </row>
    <row r="1881" spans="1:4" ht="12.75">
      <c r="A1881" s="15"/>
      <c r="B1881" s="15"/>
      <c r="C1881" s="1"/>
      <c r="D1881" s="1"/>
    </row>
    <row r="1882" spans="1:4" ht="12.75">
      <c r="A1882" s="15"/>
      <c r="B1882" s="15"/>
      <c r="C1882" s="1"/>
      <c r="D1882" s="1"/>
    </row>
    <row r="1883" spans="1:4" ht="12.75">
      <c r="A1883" s="15"/>
      <c r="B1883" s="15"/>
      <c r="C1883" s="1"/>
      <c r="D1883" s="1"/>
    </row>
    <row r="1884" spans="1:4" ht="12.75">
      <c r="A1884" s="15"/>
      <c r="B1884" s="15"/>
      <c r="C1884" s="1"/>
      <c r="D1884" s="1"/>
    </row>
    <row r="1885" spans="1:4" ht="12.75">
      <c r="A1885" s="15"/>
      <c r="B1885" s="15"/>
      <c r="C1885" s="1"/>
      <c r="D1885" s="1"/>
    </row>
    <row r="1886" spans="1:4" ht="12.75">
      <c r="A1886" s="15"/>
      <c r="B1886" s="15"/>
      <c r="C1886" s="1"/>
      <c r="D1886" s="1"/>
    </row>
    <row r="1887" spans="1:4" ht="12.75">
      <c r="A1887" s="15"/>
      <c r="B1887" s="15"/>
      <c r="C1887" s="1"/>
      <c r="D1887" s="1"/>
    </row>
    <row r="1888" spans="1:4" ht="12.75">
      <c r="A1888" s="15"/>
      <c r="B1888" s="15"/>
      <c r="C1888" s="1"/>
      <c r="D1888" s="1"/>
    </row>
    <row r="1889" spans="1:4" ht="12.75">
      <c r="A1889" s="15"/>
      <c r="B1889" s="15"/>
      <c r="C1889" s="1"/>
      <c r="D1889" s="1"/>
    </row>
    <row r="1890" spans="1:4" ht="12.75">
      <c r="A1890" s="15"/>
      <c r="B1890" s="15"/>
      <c r="C1890" s="1"/>
      <c r="D1890" s="1"/>
    </row>
    <row r="1891" spans="1:4" ht="12.75">
      <c r="A1891" s="15"/>
      <c r="B1891" s="15"/>
      <c r="C1891" s="1"/>
      <c r="D1891" s="1"/>
    </row>
    <row r="1892" spans="1:4" ht="12.75">
      <c r="A1892" s="15"/>
      <c r="B1892" s="15"/>
      <c r="C1892" s="1"/>
      <c r="D1892" s="1"/>
    </row>
    <row r="1893" spans="1:4" ht="12.75">
      <c r="A1893" s="15"/>
      <c r="B1893" s="15"/>
      <c r="C1893" s="1"/>
      <c r="D1893" s="1"/>
    </row>
    <row r="1894" spans="1:4" ht="12.75">
      <c r="A1894" s="15"/>
      <c r="B1894" s="15"/>
      <c r="C1894" s="1"/>
      <c r="D1894" s="1"/>
    </row>
    <row r="1895" spans="1:4" ht="12.75">
      <c r="A1895" s="15"/>
      <c r="B1895" s="15"/>
      <c r="C1895" s="1"/>
      <c r="D1895" s="1"/>
    </row>
    <row r="1896" spans="1:4" ht="12.75">
      <c r="A1896" s="15"/>
      <c r="B1896" s="15"/>
      <c r="C1896" s="1"/>
      <c r="D1896" s="1"/>
    </row>
    <row r="1897" spans="1:4" ht="12.75">
      <c r="A1897" s="15"/>
      <c r="B1897" s="15"/>
      <c r="C1897" s="1"/>
      <c r="D1897" s="1"/>
    </row>
    <row r="1898" spans="1:4" ht="12.75">
      <c r="A1898" s="15"/>
      <c r="B1898" s="15"/>
      <c r="C1898" s="1"/>
      <c r="D1898" s="1"/>
    </row>
    <row r="1899" spans="1:4" ht="12.75">
      <c r="A1899" s="15"/>
      <c r="B1899" s="15"/>
      <c r="C1899" s="1"/>
      <c r="D1899" s="1"/>
    </row>
    <row r="1900" spans="1:4" ht="12.75">
      <c r="A1900" s="15"/>
      <c r="B1900" s="15"/>
      <c r="C1900" s="1"/>
      <c r="D1900" s="1"/>
    </row>
    <row r="1901" spans="1:4" ht="12.75">
      <c r="A1901" s="15"/>
      <c r="B1901" s="15"/>
      <c r="C1901" s="1"/>
      <c r="D1901" s="1"/>
    </row>
    <row r="1902" spans="1:4" ht="12.75">
      <c r="A1902" s="15"/>
      <c r="B1902" s="15"/>
      <c r="C1902" s="1"/>
      <c r="D1902" s="1"/>
    </row>
    <row r="1903" spans="1:4" ht="12.75">
      <c r="A1903" s="15"/>
      <c r="B1903" s="15"/>
      <c r="C1903" s="1"/>
      <c r="D1903" s="1"/>
    </row>
    <row r="1904" spans="1:4" ht="12.75">
      <c r="A1904" s="15"/>
      <c r="B1904" s="15"/>
      <c r="C1904" s="1"/>
      <c r="D1904" s="1"/>
    </row>
    <row r="1905" spans="1:4" ht="12.75">
      <c r="A1905" s="15"/>
      <c r="B1905" s="15"/>
      <c r="C1905" s="1"/>
      <c r="D1905" s="1"/>
    </row>
    <row r="1906" spans="1:4" ht="12.75">
      <c r="A1906" s="15"/>
      <c r="B1906" s="15"/>
      <c r="C1906" s="1"/>
      <c r="D1906" s="1"/>
    </row>
    <row r="1907" spans="1:4" ht="12.75">
      <c r="A1907" s="15"/>
      <c r="B1907" s="15"/>
      <c r="C1907" s="1"/>
      <c r="D1907" s="1"/>
    </row>
    <row r="1908" spans="1:4" ht="12.75">
      <c r="A1908" s="15"/>
      <c r="B1908" s="15"/>
      <c r="C1908" s="1"/>
      <c r="D1908" s="1"/>
    </row>
    <row r="1909" spans="1:4" ht="12.75">
      <c r="A1909" s="15"/>
      <c r="B1909" s="15"/>
      <c r="C1909" s="1"/>
      <c r="D1909" s="1"/>
    </row>
    <row r="1910" spans="1:4" ht="12.75">
      <c r="A1910" s="15"/>
      <c r="B1910" s="15"/>
      <c r="C1910" s="1"/>
      <c r="D1910" s="1"/>
    </row>
    <row r="1911" spans="1:4" ht="12.75">
      <c r="A1911" s="15"/>
      <c r="B1911" s="15"/>
      <c r="C1911" s="1"/>
      <c r="D1911" s="1"/>
    </row>
    <row r="1912" spans="1:4" ht="12.75">
      <c r="A1912" s="15"/>
      <c r="B1912" s="15"/>
      <c r="C1912" s="1"/>
      <c r="D1912" s="1"/>
    </row>
    <row r="1913" spans="1:4" ht="12.75">
      <c r="A1913" s="15"/>
      <c r="B1913" s="15"/>
      <c r="C1913" s="1"/>
      <c r="D1913" s="1"/>
    </row>
    <row r="1914" spans="1:4" ht="12.75">
      <c r="A1914" s="15"/>
      <c r="B1914" s="15"/>
      <c r="C1914" s="1"/>
      <c r="D1914" s="1"/>
    </row>
    <row r="1915" spans="1:4" ht="12.75">
      <c r="A1915" s="15"/>
      <c r="B1915" s="15"/>
      <c r="C1915" s="1"/>
      <c r="D1915" s="1"/>
    </row>
    <row r="1916" spans="1:4" ht="12.75">
      <c r="A1916" s="15"/>
      <c r="B1916" s="15"/>
      <c r="C1916" s="1"/>
      <c r="D1916" s="1"/>
    </row>
    <row r="1917" spans="1:4" ht="12.75">
      <c r="A1917" s="15"/>
      <c r="B1917" s="15"/>
      <c r="C1917" s="1"/>
      <c r="D1917" s="1"/>
    </row>
    <row r="1918" spans="1:4" ht="12.75">
      <c r="A1918" s="15"/>
      <c r="B1918" s="15"/>
      <c r="C1918" s="1"/>
      <c r="D1918" s="1"/>
    </row>
    <row r="1919" spans="1:4" ht="12.75">
      <c r="A1919" s="15"/>
      <c r="B1919" s="15"/>
      <c r="C1919" s="1"/>
      <c r="D1919" s="1"/>
    </row>
    <row r="1920" spans="1:4" ht="12.75">
      <c r="A1920" s="15"/>
      <c r="B1920" s="15"/>
      <c r="C1920" s="1"/>
      <c r="D1920" s="1"/>
    </row>
    <row r="1921" spans="1:4" ht="12.75">
      <c r="A1921" s="15"/>
      <c r="B1921" s="15"/>
      <c r="C1921" s="1"/>
      <c r="D1921" s="1"/>
    </row>
    <row r="1922" spans="1:4" ht="12.75">
      <c r="A1922" s="15"/>
      <c r="B1922" s="15"/>
      <c r="C1922" s="1"/>
      <c r="D1922" s="1"/>
    </row>
    <row r="1923" spans="1:4" ht="12.75">
      <c r="A1923" s="15"/>
      <c r="B1923" s="15"/>
      <c r="C1923" s="1"/>
      <c r="D1923" s="1"/>
    </row>
    <row r="1924" spans="1:4" ht="12.75">
      <c r="A1924" s="15"/>
      <c r="B1924" s="15"/>
      <c r="C1924" s="1"/>
      <c r="D1924" s="1"/>
    </row>
    <row r="1925" spans="1:4" ht="12.75">
      <c r="A1925" s="15"/>
      <c r="B1925" s="15"/>
      <c r="C1925" s="1"/>
      <c r="D1925" s="1"/>
    </row>
    <row r="1926" spans="1:4" ht="12.75">
      <c r="A1926" s="15"/>
      <c r="B1926" s="15"/>
      <c r="C1926" s="1"/>
      <c r="D1926" s="1"/>
    </row>
    <row r="1927" spans="1:4" ht="12.75">
      <c r="A1927" s="15"/>
      <c r="B1927" s="15"/>
      <c r="C1927" s="1"/>
      <c r="D1927" s="1"/>
    </row>
    <row r="1928" spans="1:4" ht="12.75">
      <c r="A1928" s="15"/>
      <c r="B1928" s="15"/>
      <c r="C1928" s="1"/>
      <c r="D1928" s="1"/>
    </row>
    <row r="1929" spans="1:4" ht="12.75">
      <c r="A1929" s="15"/>
      <c r="B1929" s="15"/>
      <c r="C1929" s="1"/>
      <c r="D1929" s="1"/>
    </row>
    <row r="1930" spans="1:4" ht="12.75">
      <c r="A1930" s="15"/>
      <c r="B1930" s="15"/>
      <c r="C1930" s="1"/>
      <c r="D1930" s="1"/>
    </row>
    <row r="1931" spans="1:4" ht="12.75">
      <c r="A1931" s="15"/>
      <c r="B1931" s="15"/>
      <c r="C1931" s="1"/>
      <c r="D1931" s="1"/>
    </row>
    <row r="1932" spans="1:4" ht="12.75">
      <c r="A1932" s="15"/>
      <c r="B1932" s="15"/>
      <c r="C1932" s="1"/>
      <c r="D1932" s="1"/>
    </row>
    <row r="1933" spans="1:4" ht="12.75">
      <c r="A1933" s="15"/>
      <c r="B1933" s="15"/>
      <c r="C1933" s="1"/>
      <c r="D1933" s="1"/>
    </row>
    <row r="1934" spans="1:4" ht="12.75">
      <c r="A1934" s="15"/>
      <c r="B1934" s="15"/>
      <c r="C1934" s="1"/>
      <c r="D1934" s="1"/>
    </row>
    <row r="1935" spans="1:4" ht="12.75">
      <c r="A1935" s="15"/>
      <c r="B1935" s="15"/>
      <c r="C1935" s="1"/>
      <c r="D1935" s="1"/>
    </row>
    <row r="1936" spans="1:4" ht="12.75">
      <c r="A1936" s="15"/>
      <c r="B1936" s="15"/>
      <c r="C1936" s="1"/>
      <c r="D1936" s="1"/>
    </row>
    <row r="1937" spans="1:4" ht="12.75">
      <c r="A1937" s="15"/>
      <c r="B1937" s="15"/>
      <c r="C1937" s="1"/>
      <c r="D1937" s="1"/>
    </row>
    <row r="1938" spans="1:4" ht="12.75">
      <c r="A1938" s="15"/>
      <c r="B1938" s="15"/>
      <c r="C1938" s="1"/>
      <c r="D1938" s="1"/>
    </row>
    <row r="1939" spans="1:4" ht="12.75">
      <c r="A1939" s="15"/>
      <c r="B1939" s="15"/>
      <c r="C1939" s="1"/>
      <c r="D1939" s="1"/>
    </row>
    <row r="1940" spans="1:4" ht="12.75">
      <c r="A1940" s="15"/>
      <c r="B1940" s="15"/>
      <c r="C1940" s="1"/>
      <c r="D1940" s="1"/>
    </row>
    <row r="1941" spans="1:4" ht="12.75">
      <c r="A1941" s="15"/>
      <c r="B1941" s="15"/>
      <c r="C1941" s="1"/>
      <c r="D1941" s="1"/>
    </row>
    <row r="1942" spans="1:4" ht="12.75">
      <c r="A1942" s="15"/>
      <c r="B1942" s="15"/>
      <c r="C1942" s="1"/>
      <c r="D1942" s="1"/>
    </row>
    <row r="1943" spans="1:4" ht="12.75">
      <c r="A1943" s="15"/>
      <c r="B1943" s="15"/>
      <c r="C1943" s="1"/>
      <c r="D1943" s="1"/>
    </row>
    <row r="1944" spans="1:4" ht="12.75">
      <c r="A1944" s="15"/>
      <c r="B1944" s="15"/>
      <c r="C1944" s="1"/>
      <c r="D1944" s="1"/>
    </row>
    <row r="1945" spans="1:4" ht="12.75">
      <c r="A1945" s="15"/>
      <c r="B1945" s="15"/>
      <c r="C1945" s="1"/>
      <c r="D1945" s="1"/>
    </row>
    <row r="1946" spans="1:4" ht="12.75">
      <c r="A1946" s="15"/>
      <c r="B1946" s="15"/>
      <c r="C1946" s="1"/>
      <c r="D1946" s="1"/>
    </row>
    <row r="1947" spans="1:4" ht="12.75">
      <c r="A1947" s="15"/>
      <c r="B1947" s="15"/>
      <c r="C1947" s="1"/>
      <c r="D1947" s="1"/>
    </row>
    <row r="1948" spans="1:4" ht="12.75">
      <c r="A1948" s="15"/>
      <c r="B1948" s="15"/>
      <c r="C1948" s="1"/>
      <c r="D1948" s="1"/>
    </row>
    <row r="1949" spans="1:4" ht="12.75">
      <c r="A1949" s="15"/>
      <c r="B1949" s="15"/>
      <c r="C1949" s="1"/>
      <c r="D1949" s="1"/>
    </row>
    <row r="1950" spans="1:4" ht="12.75">
      <c r="A1950" s="15"/>
      <c r="B1950" s="15"/>
      <c r="C1950" s="1"/>
      <c r="D1950" s="1"/>
    </row>
    <row r="1951" spans="1:4" ht="12.75">
      <c r="A1951" s="15"/>
      <c r="B1951" s="15"/>
      <c r="C1951" s="1"/>
      <c r="D1951" s="1"/>
    </row>
    <row r="1952" spans="1:4" ht="12.75">
      <c r="A1952" s="15"/>
      <c r="B1952" s="15"/>
      <c r="C1952" s="1"/>
      <c r="D1952" s="1"/>
    </row>
    <row r="1953" spans="1:4" ht="12.75">
      <c r="A1953" s="15"/>
      <c r="B1953" s="15"/>
      <c r="C1953" s="1"/>
      <c r="D1953" s="1"/>
    </row>
    <row r="1954" spans="1:4" ht="12.75">
      <c r="A1954" s="15"/>
      <c r="B1954" s="15"/>
      <c r="C1954" s="1"/>
      <c r="D1954" s="1"/>
    </row>
    <row r="1955" spans="1:4" ht="12.75">
      <c r="A1955" s="15"/>
      <c r="B1955" s="15"/>
      <c r="C1955" s="1"/>
      <c r="D1955" s="1"/>
    </row>
    <row r="1956" spans="1:4" ht="12.75">
      <c r="A1956" s="15"/>
      <c r="B1956" s="15"/>
      <c r="C1956" s="1"/>
      <c r="D1956" s="1"/>
    </row>
    <row r="1957" spans="1:4" ht="12.75">
      <c r="A1957" s="15"/>
      <c r="B1957" s="15"/>
      <c r="C1957" s="1"/>
      <c r="D1957" s="1"/>
    </row>
    <row r="1958" spans="1:4" ht="12.75">
      <c r="A1958" s="15"/>
      <c r="B1958" s="15"/>
      <c r="C1958" s="1"/>
      <c r="D1958" s="1"/>
    </row>
    <row r="1959" spans="1:4" ht="12.75">
      <c r="A1959" s="15"/>
      <c r="B1959" s="15"/>
      <c r="C1959" s="1"/>
      <c r="D1959" s="1"/>
    </row>
    <row r="1960" spans="1:4" ht="12.75">
      <c r="A1960" s="15"/>
      <c r="B1960" s="15"/>
      <c r="C1960" s="1"/>
      <c r="D1960" s="1"/>
    </row>
    <row r="1961" spans="1:4" ht="12.75">
      <c r="A1961" s="15"/>
      <c r="B1961" s="15"/>
      <c r="C1961" s="1"/>
      <c r="D1961" s="1"/>
    </row>
    <row r="1962" spans="1:4" ht="12.75">
      <c r="A1962" s="15"/>
      <c r="B1962" s="15"/>
      <c r="C1962" s="1"/>
      <c r="D1962" s="1"/>
    </row>
    <row r="1963" spans="1:4" ht="12.75">
      <c r="A1963" s="15"/>
      <c r="B1963" s="15"/>
      <c r="C1963" s="1"/>
      <c r="D1963" s="1"/>
    </row>
    <row r="1964" spans="1:4" ht="12.75">
      <c r="A1964" s="15"/>
      <c r="B1964" s="15"/>
      <c r="C1964" s="1"/>
      <c r="D1964" s="1"/>
    </row>
    <row r="1965" spans="1:4" ht="12.75">
      <c r="A1965" s="15"/>
      <c r="B1965" s="15"/>
      <c r="C1965" s="1"/>
      <c r="D1965" s="1"/>
    </row>
    <row r="1966" spans="1:4" ht="12.75">
      <c r="A1966" s="15"/>
      <c r="B1966" s="15"/>
      <c r="C1966" s="1"/>
      <c r="D1966" s="1"/>
    </row>
    <row r="1967" spans="1:4" ht="12.75">
      <c r="A1967" s="15"/>
      <c r="B1967" s="15"/>
      <c r="C1967" s="1"/>
      <c r="D1967" s="1"/>
    </row>
    <row r="1968" spans="1:4" ht="12.75">
      <c r="A1968" s="15"/>
      <c r="B1968" s="15"/>
      <c r="C1968" s="1"/>
      <c r="D1968" s="1"/>
    </row>
    <row r="1969" spans="1:4" ht="12.75">
      <c r="A1969" s="15"/>
      <c r="B1969" s="15"/>
      <c r="C1969" s="1"/>
      <c r="D1969" s="1"/>
    </row>
    <row r="1970" spans="1:4" ht="12.75">
      <c r="A1970" s="15"/>
      <c r="B1970" s="15"/>
      <c r="C1970" s="1"/>
      <c r="D1970" s="1"/>
    </row>
    <row r="1971" spans="1:4" ht="12.75">
      <c r="A1971" s="15"/>
      <c r="B1971" s="15"/>
      <c r="C1971" s="1"/>
      <c r="D1971" s="1"/>
    </row>
    <row r="1972" spans="1:4" ht="12.75">
      <c r="A1972" s="15"/>
      <c r="B1972" s="15"/>
      <c r="C1972" s="1"/>
      <c r="D1972" s="1"/>
    </row>
    <row r="1973" spans="1:4" ht="12.75">
      <c r="A1973" s="15"/>
      <c r="B1973" s="15"/>
      <c r="C1973" s="1"/>
      <c r="D1973" s="1"/>
    </row>
    <row r="1974" spans="1:4" ht="12.75">
      <c r="A1974" s="15"/>
      <c r="B1974" s="15"/>
      <c r="C1974" s="1"/>
      <c r="D1974" s="1"/>
    </row>
    <row r="1975" spans="1:4" ht="12.75">
      <c r="A1975" s="15"/>
      <c r="B1975" s="15"/>
      <c r="C1975" s="1"/>
      <c r="D1975" s="1"/>
    </row>
    <row r="1976" spans="1:4" ht="12.75">
      <c r="A1976" s="15"/>
      <c r="B1976" s="15"/>
      <c r="C1976" s="1"/>
      <c r="D1976" s="1"/>
    </row>
    <row r="1977" spans="1:4" ht="12.75">
      <c r="A1977" s="15"/>
      <c r="B1977" s="15"/>
      <c r="C1977" s="1"/>
      <c r="D1977" s="1"/>
    </row>
    <row r="1978" spans="1:4" ht="12.75">
      <c r="A1978" s="15"/>
      <c r="B1978" s="15"/>
      <c r="C1978" s="1"/>
      <c r="D1978" s="1"/>
    </row>
    <row r="1979" spans="1:4" ht="12.75">
      <c r="A1979" s="15"/>
      <c r="B1979" s="15"/>
      <c r="C1979" s="1"/>
      <c r="D1979" s="1"/>
    </row>
    <row r="1980" spans="1:4" ht="12.75">
      <c r="A1980" s="15"/>
      <c r="B1980" s="15"/>
      <c r="C1980" s="1"/>
      <c r="D1980" s="1"/>
    </row>
    <row r="1981" spans="1:4" ht="12.75">
      <c r="A1981" s="15"/>
      <c r="B1981" s="15"/>
      <c r="C1981" s="1"/>
      <c r="D1981" s="1"/>
    </row>
    <row r="1982" spans="1:4" ht="12.75">
      <c r="A1982" s="15"/>
      <c r="B1982" s="15"/>
      <c r="C1982" s="1"/>
      <c r="D1982" s="1"/>
    </row>
    <row r="1983" spans="1:4" ht="12.75">
      <c r="A1983" s="15"/>
      <c r="B1983" s="15"/>
      <c r="C1983" s="1"/>
      <c r="D1983" s="1"/>
    </row>
    <row r="1984" spans="1:4" ht="12.75">
      <c r="A1984" s="15"/>
      <c r="B1984" s="15"/>
      <c r="C1984" s="1"/>
      <c r="D1984" s="1"/>
    </row>
    <row r="1985" spans="1:4" ht="12.75">
      <c r="A1985" s="15"/>
      <c r="B1985" s="15"/>
      <c r="C1985" s="1"/>
      <c r="D1985" s="1"/>
    </row>
    <row r="1986" spans="1:4" ht="12.75">
      <c r="A1986" s="15"/>
      <c r="B1986" s="15"/>
      <c r="C1986" s="1"/>
      <c r="D1986" s="1"/>
    </row>
    <row r="1987" spans="1:4" ht="12.75">
      <c r="A1987" s="15"/>
      <c r="B1987" s="15"/>
      <c r="C1987" s="1"/>
      <c r="D1987" s="1"/>
    </row>
    <row r="1988" spans="1:4" ht="12.75">
      <c r="A1988" s="15"/>
      <c r="B1988" s="15"/>
      <c r="C1988" s="1"/>
      <c r="D1988" s="1"/>
    </row>
    <row r="1989" spans="1:4" ht="12.75">
      <c r="A1989" s="15"/>
      <c r="B1989" s="15"/>
      <c r="C1989" s="1"/>
      <c r="D1989" s="1"/>
    </row>
    <row r="1990" spans="1:4" ht="12.75">
      <c r="A1990" s="15"/>
      <c r="B1990" s="15"/>
      <c r="C1990" s="1"/>
      <c r="D1990" s="1"/>
    </row>
    <row r="1991" spans="1:4" ht="12.75">
      <c r="A1991" s="15"/>
      <c r="B1991" s="15"/>
      <c r="C1991" s="1"/>
      <c r="D1991" s="1"/>
    </row>
    <row r="1992" spans="1:4" ht="12.75">
      <c r="A1992" s="15"/>
      <c r="B1992" s="15"/>
      <c r="C1992" s="1"/>
      <c r="D1992" s="1"/>
    </row>
    <row r="1993" spans="1:4" ht="12.75">
      <c r="A1993" s="15"/>
      <c r="B1993" s="15"/>
      <c r="C1993" s="1"/>
      <c r="D1993" s="1"/>
    </row>
    <row r="1994" spans="1:4" ht="12.75">
      <c r="A1994" s="15"/>
      <c r="B1994" s="15"/>
      <c r="C1994" s="1"/>
      <c r="D1994" s="1"/>
    </row>
    <row r="1995" spans="1:4" ht="12.75">
      <c r="A1995" s="15"/>
      <c r="B1995" s="15"/>
      <c r="C1995" s="1"/>
      <c r="D1995" s="1"/>
    </row>
    <row r="1996" spans="1:4" ht="12.75">
      <c r="A1996" s="15"/>
      <c r="B1996" s="15"/>
      <c r="C1996" s="1"/>
      <c r="D1996" s="1"/>
    </row>
    <row r="1997" spans="1:4" ht="12.75">
      <c r="A1997" s="15"/>
      <c r="B1997" s="15"/>
      <c r="C1997" s="1"/>
      <c r="D1997" s="1"/>
    </row>
    <row r="1998" spans="1:4" ht="12.75">
      <c r="A1998" s="15"/>
      <c r="B1998" s="15"/>
      <c r="C1998" s="1"/>
      <c r="D1998" s="1"/>
    </row>
    <row r="1999" spans="1:4" ht="12.75">
      <c r="A1999" s="15"/>
      <c r="B1999" s="15"/>
      <c r="C1999" s="1"/>
      <c r="D1999" s="1"/>
    </row>
    <row r="2000" spans="1:4" ht="12.75">
      <c r="A2000" s="15"/>
      <c r="B2000" s="15"/>
      <c r="C2000" s="1"/>
      <c r="D2000" s="1"/>
    </row>
    <row r="2001" spans="1:4" ht="12.75">
      <c r="A2001" s="15"/>
      <c r="B2001" s="15"/>
      <c r="C2001" s="1"/>
      <c r="D2001" s="1"/>
    </row>
    <row r="2002" spans="1:4" ht="12.75">
      <c r="A2002" s="15"/>
      <c r="B2002" s="15"/>
      <c r="C2002" s="1"/>
      <c r="D2002" s="1"/>
    </row>
    <row r="2003" spans="1:4" ht="12.75">
      <c r="A2003" s="15"/>
      <c r="B2003" s="15"/>
      <c r="C2003" s="1"/>
      <c r="D2003" s="1"/>
    </row>
    <row r="2004" spans="1:4" ht="12.75">
      <c r="A2004" s="15"/>
      <c r="B2004" s="15"/>
      <c r="C2004" s="1"/>
      <c r="D2004" s="1"/>
    </row>
    <row r="2005" spans="1:4" ht="12.75">
      <c r="A2005" s="15"/>
      <c r="B2005" s="15"/>
      <c r="C2005" s="1"/>
      <c r="D2005" s="1"/>
    </row>
    <row r="2006" spans="1:4" ht="12.75">
      <c r="A2006" s="15"/>
      <c r="B2006" s="15"/>
      <c r="C2006" s="1"/>
      <c r="D2006" s="1"/>
    </row>
    <row r="2007" spans="1:4" ht="12.75">
      <c r="A2007" s="15"/>
      <c r="B2007" s="15"/>
      <c r="C2007" s="1"/>
      <c r="D2007" s="1"/>
    </row>
    <row r="2008" spans="1:4" ht="12.75">
      <c r="A2008" s="15"/>
      <c r="B2008" s="15"/>
      <c r="C2008" s="1"/>
      <c r="D2008" s="1"/>
    </row>
    <row r="2009" spans="1:4" ht="12.75">
      <c r="A2009" s="15"/>
      <c r="B2009" s="15"/>
      <c r="C2009" s="1"/>
      <c r="D2009" s="1"/>
    </row>
    <row r="2010" spans="1:4" ht="12.75">
      <c r="A2010" s="15"/>
      <c r="B2010" s="15"/>
      <c r="C2010" s="1"/>
      <c r="D2010" s="1"/>
    </row>
    <row r="2011" spans="1:4" ht="12.75">
      <c r="A2011" s="15"/>
      <c r="B2011" s="15"/>
      <c r="C2011" s="1"/>
      <c r="D2011" s="1"/>
    </row>
    <row r="2012" spans="1:4" ht="12.75">
      <c r="A2012" s="15"/>
      <c r="B2012" s="15"/>
      <c r="C2012" s="1"/>
      <c r="D2012" s="1"/>
    </row>
    <row r="2013" spans="1:4" ht="12.75">
      <c r="A2013" s="15"/>
      <c r="B2013" s="15"/>
      <c r="C2013" s="1"/>
      <c r="D2013" s="1"/>
    </row>
    <row r="2014" spans="1:4" ht="12.75">
      <c r="A2014" s="15"/>
      <c r="B2014" s="15"/>
      <c r="C2014" s="1"/>
      <c r="D2014" s="1"/>
    </row>
    <row r="2015" spans="1:4" ht="12.75">
      <c r="A2015" s="15"/>
      <c r="B2015" s="15"/>
      <c r="C2015" s="1"/>
      <c r="D2015" s="1"/>
    </row>
    <row r="2016" spans="1:4" ht="12.75">
      <c r="A2016" s="15"/>
      <c r="B2016" s="15"/>
      <c r="C2016" s="1"/>
      <c r="D2016" s="1"/>
    </row>
    <row r="2017" spans="1:4" ht="12.75">
      <c r="A2017" s="15"/>
      <c r="B2017" s="15"/>
      <c r="C2017" s="1"/>
      <c r="D2017" s="1"/>
    </row>
    <row r="2018" spans="1:4" ht="12.75">
      <c r="A2018" s="15"/>
      <c r="B2018" s="15"/>
      <c r="C2018" s="1"/>
      <c r="D2018" s="1"/>
    </row>
    <row r="2019" spans="1:4" ht="12.75">
      <c r="A2019" s="15"/>
      <c r="B2019" s="15"/>
      <c r="C2019" s="1"/>
      <c r="D2019" s="1"/>
    </row>
    <row r="2020" spans="1:4" ht="12.75">
      <c r="A2020" s="15"/>
      <c r="B2020" s="15"/>
      <c r="C2020" s="1"/>
      <c r="D2020" s="1"/>
    </row>
    <row r="2021" spans="1:4" ht="12.75">
      <c r="A2021" s="15"/>
      <c r="B2021" s="15"/>
      <c r="C2021" s="1"/>
      <c r="D2021" s="1"/>
    </row>
    <row r="2022" spans="1:4" ht="12.75">
      <c r="A2022" s="15"/>
      <c r="B2022" s="15"/>
      <c r="C2022" s="1"/>
      <c r="D2022" s="1"/>
    </row>
    <row r="2023" spans="1:4" ht="12.75">
      <c r="A2023" s="15"/>
      <c r="B2023" s="15"/>
      <c r="C2023" s="1"/>
      <c r="D2023" s="1"/>
    </row>
    <row r="2024" spans="1:4" ht="12.75">
      <c r="A2024" s="15"/>
      <c r="B2024" s="15"/>
      <c r="C2024" s="1"/>
      <c r="D2024" s="1"/>
    </row>
    <row r="2025" spans="1:4" ht="12.75">
      <c r="A2025" s="15"/>
      <c r="B2025" s="15"/>
      <c r="C2025" s="1"/>
      <c r="D2025" s="1"/>
    </row>
    <row r="2026" spans="1:4" ht="12.75">
      <c r="A2026" s="15"/>
      <c r="B2026" s="15"/>
      <c r="C2026" s="1"/>
      <c r="D2026" s="1"/>
    </row>
    <row r="2027" spans="1:4" ht="12.75">
      <c r="A2027" s="15"/>
      <c r="B2027" s="15"/>
      <c r="C2027" s="1"/>
      <c r="D2027" s="1"/>
    </row>
    <row r="2028" spans="1:4" ht="12.75">
      <c r="A2028" s="15"/>
      <c r="B2028" s="15"/>
      <c r="C2028" s="1"/>
      <c r="D2028" s="1"/>
    </row>
    <row r="2029" spans="1:4" ht="12.75">
      <c r="A2029" s="15"/>
      <c r="B2029" s="15"/>
      <c r="C2029" s="1"/>
      <c r="D2029" s="1"/>
    </row>
    <row r="2030" spans="1:4" ht="12.75">
      <c r="A2030" s="15"/>
      <c r="B2030" s="15"/>
      <c r="C2030" s="1"/>
      <c r="D2030" s="1"/>
    </row>
    <row r="2031" spans="1:4" ht="12.75">
      <c r="A2031" s="15"/>
      <c r="B2031" s="15"/>
      <c r="C2031" s="1"/>
      <c r="D2031" s="1"/>
    </row>
    <row r="2032" spans="1:4" ht="12.75">
      <c r="A2032" s="15"/>
      <c r="B2032" s="15"/>
      <c r="C2032" s="1"/>
      <c r="D2032" s="1"/>
    </row>
    <row r="2033" spans="1:4" ht="12.75">
      <c r="A2033" s="15"/>
      <c r="B2033" s="15"/>
      <c r="C2033" s="1"/>
      <c r="D2033" s="1"/>
    </row>
    <row r="2034" spans="1:4" ht="12.75">
      <c r="A2034" s="15"/>
      <c r="B2034" s="15"/>
      <c r="C2034" s="1"/>
      <c r="D2034" s="1"/>
    </row>
    <row r="2035" spans="1:4" ht="12.75">
      <c r="A2035" s="15"/>
      <c r="B2035" s="15"/>
      <c r="C2035" s="1"/>
      <c r="D2035" s="1"/>
    </row>
    <row r="2036" spans="1:4" ht="12.75">
      <c r="A2036" s="15"/>
      <c r="B2036" s="15"/>
      <c r="C2036" s="1"/>
      <c r="D2036" s="1"/>
    </row>
    <row r="2037" spans="1:4" ht="12.75">
      <c r="A2037" s="15"/>
      <c r="B2037" s="15"/>
      <c r="C2037" s="1"/>
      <c r="D2037" s="1"/>
    </row>
    <row r="2038" spans="1:4" ht="12.75">
      <c r="A2038" s="15"/>
      <c r="B2038" s="15"/>
      <c r="C2038" s="1"/>
      <c r="D2038" s="1"/>
    </row>
    <row r="2039" spans="1:4" ht="12.75">
      <c r="A2039" s="15"/>
      <c r="B2039" s="15"/>
      <c r="C2039" s="1"/>
      <c r="D2039" s="1"/>
    </row>
    <row r="2040" spans="1:4" ht="12.75">
      <c r="A2040" s="15"/>
      <c r="B2040" s="15"/>
      <c r="C2040" s="1"/>
      <c r="D2040" s="1"/>
    </row>
    <row r="2041" spans="1:4" ht="12.75">
      <c r="A2041" s="15"/>
      <c r="B2041" s="15"/>
      <c r="C2041" s="1"/>
      <c r="D2041" s="1"/>
    </row>
    <row r="2042" spans="1:4" ht="12.75">
      <c r="A2042" s="15"/>
      <c r="B2042" s="15"/>
      <c r="C2042" s="1"/>
      <c r="D2042" s="1"/>
    </row>
    <row r="2043" spans="1:4" ht="12.75">
      <c r="A2043" s="15"/>
      <c r="B2043" s="15"/>
      <c r="C2043" s="1"/>
      <c r="D2043" s="1"/>
    </row>
    <row r="2044" spans="1:4" ht="12.75">
      <c r="A2044" s="15"/>
      <c r="B2044" s="15"/>
      <c r="C2044" s="1"/>
      <c r="D2044" s="1"/>
    </row>
    <row r="2045" spans="1:4" ht="12.75">
      <c r="A2045" s="15"/>
      <c r="B2045" s="15"/>
      <c r="C2045" s="1"/>
      <c r="D2045" s="1"/>
    </row>
    <row r="2046" spans="1:4" ht="12.75">
      <c r="A2046" s="15"/>
      <c r="B2046" s="15"/>
      <c r="C2046" s="1"/>
      <c r="D2046" s="1"/>
    </row>
    <row r="2047" spans="1:4" ht="12.75">
      <c r="A2047" s="15"/>
      <c r="B2047" s="15"/>
      <c r="C2047" s="1"/>
      <c r="D2047" s="1"/>
    </row>
    <row r="2048" spans="1:4" ht="12.75">
      <c r="A2048" s="15"/>
      <c r="B2048" s="15"/>
      <c r="C2048" s="1"/>
      <c r="D2048" s="1"/>
    </row>
    <row r="2049" spans="1:4" ht="12.75">
      <c r="A2049" s="15"/>
      <c r="B2049" s="15"/>
      <c r="C2049" s="1"/>
      <c r="D2049" s="1"/>
    </row>
    <row r="2050" spans="1:4" ht="12.75">
      <c r="A2050" s="15"/>
      <c r="B2050" s="15"/>
      <c r="C2050" s="1"/>
      <c r="D2050" s="1"/>
    </row>
    <row r="2051" spans="1:4" ht="12.75">
      <c r="A2051" s="15"/>
      <c r="B2051" s="15"/>
      <c r="C2051" s="1"/>
      <c r="D2051" s="1"/>
    </row>
    <row r="2052" spans="1:4" ht="12.75">
      <c r="A2052" s="15"/>
      <c r="B2052" s="15"/>
      <c r="C2052" s="1"/>
      <c r="D2052" s="1"/>
    </row>
    <row r="2053" spans="1:4" ht="12.75">
      <c r="A2053" s="15"/>
      <c r="B2053" s="15"/>
      <c r="C2053" s="1"/>
      <c r="D2053" s="1"/>
    </row>
    <row r="2054" spans="1:4" ht="12.75">
      <c r="A2054" s="15"/>
      <c r="B2054" s="15"/>
      <c r="C2054" s="1"/>
      <c r="D2054" s="1"/>
    </row>
    <row r="2055" spans="1:4" ht="12.75">
      <c r="A2055" s="15"/>
      <c r="B2055" s="15"/>
      <c r="C2055" s="1"/>
      <c r="D2055" s="1"/>
    </row>
    <row r="2056" spans="1:4" ht="12.75">
      <c r="A2056" s="15"/>
      <c r="B2056" s="15"/>
      <c r="C2056" s="1"/>
      <c r="D2056" s="1"/>
    </row>
    <row r="2057" spans="1:4" ht="12.75">
      <c r="A2057" s="15"/>
      <c r="B2057" s="15"/>
      <c r="C2057" s="1"/>
      <c r="D2057" s="1"/>
    </row>
  </sheetData>
  <autoFilter ref="A1:H1249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G7" sqref="G7"/>
    </sheetView>
  </sheetViews>
  <sheetFormatPr defaultRowHeight="12.75"/>
  <cols>
    <col min="1" max="1" width="8.5703125" bestFit="1" customWidth="1"/>
    <col min="2" max="2" width="16.5703125" bestFit="1" customWidth="1"/>
    <col min="3" max="3" width="10.140625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7" ht="15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7">
      <c r="A2" s="23" t="s">
        <v>22</v>
      </c>
      <c r="B2" s="23">
        <v>0</v>
      </c>
      <c r="C2">
        <v>8850029.333333334</v>
      </c>
      <c r="D2">
        <v>8143819.333333333</v>
      </c>
    </row>
    <row r="3" spans="1:7">
      <c r="A3" s="23" t="s">
        <v>22</v>
      </c>
      <c r="B3" s="23">
        <v>5</v>
      </c>
      <c r="C3">
        <v>26211891.333333332</v>
      </c>
      <c r="D3">
        <v>33290650.666666668</v>
      </c>
    </row>
    <row r="4" spans="1:7">
      <c r="A4" s="23" t="s">
        <v>22</v>
      </c>
      <c r="B4" s="23">
        <v>10</v>
      </c>
      <c r="C4">
        <v>49777890.666666664</v>
      </c>
      <c r="D4">
        <v>62464664</v>
      </c>
    </row>
    <row r="5" spans="1:7">
      <c r="A5" s="23" t="s">
        <v>22</v>
      </c>
      <c r="B5" s="23">
        <v>15</v>
      </c>
      <c r="C5">
        <v>69085526.666666672</v>
      </c>
      <c r="D5">
        <v>85298504</v>
      </c>
    </row>
    <row r="6" spans="1:7">
      <c r="A6" s="23" t="s">
        <v>22</v>
      </c>
      <c r="B6" s="23">
        <v>20</v>
      </c>
      <c r="C6">
        <v>83317373.333333328</v>
      </c>
      <c r="D6">
        <v>103262376</v>
      </c>
    </row>
    <row r="7" spans="1:7">
      <c r="A7" s="23" t="s">
        <v>22</v>
      </c>
      <c r="B7" s="23">
        <v>25</v>
      </c>
      <c r="C7">
        <v>93797328</v>
      </c>
      <c r="D7">
        <v>118727938.66666667</v>
      </c>
    </row>
    <row r="8" spans="1:7">
      <c r="A8" s="23" t="s">
        <v>22</v>
      </c>
      <c r="B8" s="23">
        <v>30</v>
      </c>
      <c r="C8">
        <v>102516362.66666667</v>
      </c>
      <c r="D8">
        <v>133465845.33333333</v>
      </c>
    </row>
    <row r="9" spans="1:7">
      <c r="A9" s="23" t="s">
        <v>22</v>
      </c>
      <c r="B9" s="23">
        <v>35</v>
      </c>
      <c r="C9">
        <v>111879624</v>
      </c>
      <c r="D9">
        <v>149698160</v>
      </c>
    </row>
    <row r="10" spans="1:7">
      <c r="A10" s="23" t="s">
        <v>22</v>
      </c>
      <c r="B10" s="23">
        <v>40</v>
      </c>
      <c r="C10">
        <v>120295624</v>
      </c>
      <c r="D10">
        <v>162754773.33333334</v>
      </c>
    </row>
    <row r="11" spans="1:7">
      <c r="A11" s="23" t="s">
        <v>22</v>
      </c>
      <c r="B11" s="23">
        <v>45</v>
      </c>
      <c r="C11">
        <v>127828453.33333333</v>
      </c>
      <c r="D11">
        <v>176456666.66666666</v>
      </c>
    </row>
    <row r="12" spans="1:7">
      <c r="A12" s="23" t="s">
        <v>23</v>
      </c>
      <c r="B12" s="23">
        <v>0</v>
      </c>
      <c r="C12">
        <v>7889485.333333333</v>
      </c>
      <c r="D12">
        <v>9962042</v>
      </c>
    </row>
    <row r="13" spans="1:7">
      <c r="A13" s="23" t="s">
        <v>23</v>
      </c>
      <c r="B13" s="23">
        <v>5</v>
      </c>
      <c r="C13">
        <v>29150249.333333332</v>
      </c>
      <c r="D13">
        <v>38027432</v>
      </c>
    </row>
    <row r="14" spans="1:7">
      <c r="A14" s="23" t="s">
        <v>23</v>
      </c>
      <c r="B14" s="23">
        <v>10</v>
      </c>
      <c r="C14">
        <v>52694792</v>
      </c>
      <c r="D14">
        <v>64436072</v>
      </c>
    </row>
    <row r="15" spans="1:7">
      <c r="A15" s="23" t="s">
        <v>23</v>
      </c>
      <c r="B15" s="23">
        <v>15</v>
      </c>
      <c r="C15">
        <v>69196202.666666672</v>
      </c>
      <c r="D15">
        <v>84359701.333333328</v>
      </c>
    </row>
    <row r="16" spans="1:7">
      <c r="A16" s="23" t="s">
        <v>23</v>
      </c>
      <c r="B16" s="23">
        <v>20</v>
      </c>
      <c r="C16">
        <v>81218536</v>
      </c>
      <c r="D16">
        <v>101249298.66666667</v>
      </c>
    </row>
    <row r="17" spans="1:4">
      <c r="A17" s="23" t="s">
        <v>23</v>
      </c>
      <c r="B17" s="23">
        <v>25</v>
      </c>
      <c r="C17">
        <v>90806050.666666672</v>
      </c>
      <c r="D17">
        <v>116329162.66666667</v>
      </c>
    </row>
    <row r="18" spans="1:4">
      <c r="A18" s="23" t="s">
        <v>23</v>
      </c>
      <c r="B18" s="23">
        <v>30</v>
      </c>
      <c r="C18">
        <v>99910272</v>
      </c>
      <c r="D18">
        <v>131029797.33333333</v>
      </c>
    </row>
    <row r="19" spans="1:4">
      <c r="A19" s="23" t="s">
        <v>23</v>
      </c>
      <c r="B19" s="23">
        <v>35</v>
      </c>
      <c r="C19">
        <v>109362429.33333333</v>
      </c>
      <c r="D19">
        <v>146292986.66666666</v>
      </c>
    </row>
    <row r="20" spans="1:4">
      <c r="A20" s="23" t="s">
        <v>23</v>
      </c>
      <c r="B20" s="23">
        <v>40</v>
      </c>
      <c r="C20">
        <v>118281573.33333333</v>
      </c>
      <c r="D20">
        <v>160722661.33333334</v>
      </c>
    </row>
    <row r="21" spans="1:4">
      <c r="A21" s="23" t="s">
        <v>23</v>
      </c>
      <c r="B21" s="23">
        <v>45</v>
      </c>
      <c r="C21">
        <v>126445650.66666667</v>
      </c>
      <c r="D21">
        <v>176116661.33333334</v>
      </c>
    </row>
    <row r="22" spans="1:4">
      <c r="A22" s="23" t="s">
        <v>24</v>
      </c>
      <c r="B22" s="23">
        <v>0</v>
      </c>
      <c r="C22">
        <v>15826212.333333334</v>
      </c>
      <c r="D22">
        <v>20023982.666666668</v>
      </c>
    </row>
    <row r="23" spans="1:4">
      <c r="A23" s="23" t="s">
        <v>24</v>
      </c>
      <c r="B23" s="23">
        <v>5</v>
      </c>
      <c r="C23">
        <v>65115050.666666664</v>
      </c>
      <c r="D23">
        <v>69918794.666666672</v>
      </c>
    </row>
    <row r="24" spans="1:4">
      <c r="A24" s="23" t="s">
        <v>24</v>
      </c>
      <c r="B24" s="23">
        <v>10</v>
      </c>
      <c r="C24">
        <v>94369802.666666672</v>
      </c>
      <c r="D24">
        <v>102353464</v>
      </c>
    </row>
    <row r="25" spans="1:4">
      <c r="A25" s="23" t="s">
        <v>24</v>
      </c>
      <c r="B25" s="23">
        <v>15</v>
      </c>
      <c r="C25">
        <v>109710818.66666667</v>
      </c>
      <c r="D25">
        <v>123390906.66666667</v>
      </c>
    </row>
    <row r="26" spans="1:4">
      <c r="A26" s="23" t="s">
        <v>24</v>
      </c>
      <c r="B26" s="23">
        <v>20</v>
      </c>
      <c r="C26">
        <v>120026101.33333333</v>
      </c>
      <c r="D26">
        <v>141540954.66666666</v>
      </c>
    </row>
    <row r="27" spans="1:4">
      <c r="A27" s="23" t="s">
        <v>24</v>
      </c>
      <c r="B27" s="23">
        <v>25</v>
      </c>
      <c r="C27">
        <v>128628168</v>
      </c>
      <c r="D27">
        <v>158117072</v>
      </c>
    </row>
    <row r="28" spans="1:4">
      <c r="A28" s="23" t="s">
        <v>24</v>
      </c>
      <c r="B28" s="23">
        <v>30</v>
      </c>
      <c r="C28">
        <v>136846914.66666666</v>
      </c>
      <c r="D28">
        <v>175249221.33333334</v>
      </c>
    </row>
    <row r="29" spans="1:4">
      <c r="A29" s="23" t="s">
        <v>24</v>
      </c>
      <c r="B29" s="23">
        <v>35</v>
      </c>
      <c r="C29">
        <v>146287178.66666666</v>
      </c>
      <c r="D29">
        <v>192739973.33333334</v>
      </c>
    </row>
    <row r="30" spans="1:4">
      <c r="A30" s="23" t="s">
        <v>24</v>
      </c>
      <c r="B30" s="23">
        <v>40</v>
      </c>
      <c r="C30">
        <v>155702629.33333334</v>
      </c>
      <c r="D30">
        <v>211413568</v>
      </c>
    </row>
    <row r="31" spans="1:4">
      <c r="A31" s="23" t="s">
        <v>24</v>
      </c>
      <c r="B31" s="23">
        <v>45</v>
      </c>
      <c r="C31">
        <v>164066176</v>
      </c>
      <c r="D31">
        <v>230135973.33333334</v>
      </c>
    </row>
    <row r="32" spans="1:4">
      <c r="A32" s="23" t="s">
        <v>25</v>
      </c>
      <c r="B32" s="23">
        <v>0</v>
      </c>
      <c r="C32">
        <v>6897698.333333333</v>
      </c>
      <c r="D32">
        <v>7290715.666666667</v>
      </c>
    </row>
    <row r="33" spans="1:4">
      <c r="A33" s="23" t="s">
        <v>25</v>
      </c>
      <c r="B33" s="23">
        <v>5</v>
      </c>
      <c r="C33">
        <v>19518924.666666668</v>
      </c>
      <c r="D33">
        <v>23600519.333333332</v>
      </c>
    </row>
    <row r="34" spans="1:4">
      <c r="A34" s="23" t="s">
        <v>25</v>
      </c>
      <c r="B34" s="23">
        <v>10</v>
      </c>
      <c r="C34">
        <v>36386111.333333336</v>
      </c>
      <c r="D34">
        <v>45460644</v>
      </c>
    </row>
    <row r="35" spans="1:4">
      <c r="A35" s="23" t="s">
        <v>25</v>
      </c>
      <c r="B35" s="23">
        <v>15</v>
      </c>
      <c r="C35">
        <v>51638765.333333336</v>
      </c>
      <c r="D35">
        <v>66651124</v>
      </c>
    </row>
    <row r="36" spans="1:4">
      <c r="A36" s="23" t="s">
        <v>25</v>
      </c>
      <c r="B36" s="23">
        <v>20</v>
      </c>
      <c r="C36">
        <v>63764810.666666664</v>
      </c>
      <c r="D36">
        <v>85502805.333333328</v>
      </c>
    </row>
    <row r="37" spans="1:4">
      <c r="A37" s="23" t="s">
        <v>25</v>
      </c>
      <c r="B37" s="23">
        <v>25</v>
      </c>
      <c r="C37">
        <v>73420600</v>
      </c>
      <c r="D37">
        <v>102497936</v>
      </c>
    </row>
    <row r="38" spans="1:4">
      <c r="A38" s="23" t="s">
        <v>25</v>
      </c>
      <c r="B38" s="23">
        <v>30</v>
      </c>
      <c r="C38">
        <v>81612674.666666672</v>
      </c>
      <c r="D38">
        <v>119563709.33333333</v>
      </c>
    </row>
    <row r="39" spans="1:4">
      <c r="A39" s="23" t="s">
        <v>25</v>
      </c>
      <c r="B39" s="23">
        <v>35</v>
      </c>
      <c r="C39">
        <v>89382637.333333328</v>
      </c>
      <c r="D39">
        <v>134666976</v>
      </c>
    </row>
    <row r="40" spans="1:4">
      <c r="A40" s="23" t="s">
        <v>25</v>
      </c>
      <c r="B40" s="23">
        <v>40</v>
      </c>
      <c r="C40">
        <v>96250768</v>
      </c>
      <c r="D40">
        <v>149427792</v>
      </c>
    </row>
    <row r="41" spans="1:4">
      <c r="A41" s="23" t="s">
        <v>25</v>
      </c>
      <c r="B41" s="23">
        <v>45</v>
      </c>
      <c r="C41">
        <v>102726421.33333333</v>
      </c>
      <c r="D41">
        <v>163948832</v>
      </c>
    </row>
    <row r="42" spans="1:4">
      <c r="A42" s="23" t="s">
        <v>26</v>
      </c>
      <c r="B42" s="23">
        <v>0</v>
      </c>
      <c r="C42">
        <v>14462659.666666666</v>
      </c>
      <c r="D42">
        <v>13509312</v>
      </c>
    </row>
    <row r="43" spans="1:4">
      <c r="A43" s="23" t="s">
        <v>26</v>
      </c>
      <c r="B43" s="23">
        <v>5</v>
      </c>
      <c r="C43">
        <v>63495078.666666664</v>
      </c>
      <c r="D43">
        <v>59264866.666666664</v>
      </c>
    </row>
    <row r="44" spans="1:4">
      <c r="A44" s="23" t="s">
        <v>26</v>
      </c>
      <c r="B44" s="23">
        <v>10</v>
      </c>
      <c r="C44">
        <v>100262557.33333333</v>
      </c>
      <c r="D44">
        <v>88420013.333333328</v>
      </c>
    </row>
    <row r="45" spans="1:4">
      <c r="A45" s="23" t="s">
        <v>26</v>
      </c>
      <c r="B45" s="23">
        <v>15</v>
      </c>
      <c r="C45">
        <v>118719328</v>
      </c>
      <c r="D45">
        <v>106856800</v>
      </c>
    </row>
    <row r="46" spans="1:4">
      <c r="A46" s="23" t="s">
        <v>26</v>
      </c>
      <c r="B46" s="23">
        <v>20</v>
      </c>
      <c r="C46">
        <v>130409776</v>
      </c>
      <c r="D46">
        <v>122374058.66666667</v>
      </c>
    </row>
    <row r="47" spans="1:4">
      <c r="A47" s="23" t="s">
        <v>26</v>
      </c>
      <c r="B47" s="23">
        <v>25</v>
      </c>
      <c r="C47">
        <v>139943829.33333334</v>
      </c>
      <c r="D47">
        <v>137380368</v>
      </c>
    </row>
    <row r="48" spans="1:4">
      <c r="A48" s="23" t="s">
        <v>26</v>
      </c>
      <c r="B48" s="23">
        <v>30</v>
      </c>
      <c r="C48">
        <v>149591946.66666666</v>
      </c>
      <c r="D48">
        <v>151524234.66666666</v>
      </c>
    </row>
    <row r="49" spans="1:4">
      <c r="A49" s="23" t="s">
        <v>26</v>
      </c>
      <c r="B49" s="23">
        <v>35</v>
      </c>
      <c r="C49">
        <v>160890666.66666666</v>
      </c>
      <c r="D49">
        <v>165625685.33333334</v>
      </c>
    </row>
    <row r="50" spans="1:4">
      <c r="A50" s="23" t="s">
        <v>26</v>
      </c>
      <c r="B50" s="23">
        <v>40</v>
      </c>
      <c r="C50">
        <v>168317941.33333334</v>
      </c>
      <c r="D50">
        <v>179719466.66666666</v>
      </c>
    </row>
    <row r="51" spans="1:4">
      <c r="A51" s="23" t="s">
        <v>26</v>
      </c>
      <c r="B51" s="23">
        <v>45</v>
      </c>
      <c r="C51">
        <v>175571589.33333334</v>
      </c>
      <c r="D51">
        <v>193778549.33333334</v>
      </c>
    </row>
    <row r="52" spans="1:4">
      <c r="A52" s="23" t="s">
        <v>27</v>
      </c>
      <c r="B52" s="23">
        <v>0</v>
      </c>
      <c r="C52">
        <v>9212235.333333334</v>
      </c>
      <c r="D52">
        <v>13495538.666666666</v>
      </c>
    </row>
    <row r="53" spans="1:4">
      <c r="A53" s="23" t="s">
        <v>27</v>
      </c>
      <c r="B53" s="23">
        <v>5</v>
      </c>
      <c r="C53">
        <v>33363217.333333332</v>
      </c>
      <c r="D53">
        <v>43040772.666666664</v>
      </c>
    </row>
    <row r="54" spans="1:4">
      <c r="A54" s="23" t="s">
        <v>27</v>
      </c>
      <c r="B54" s="23">
        <v>10</v>
      </c>
      <c r="C54">
        <v>55467325.333333336</v>
      </c>
      <c r="D54">
        <v>68546801.333333328</v>
      </c>
    </row>
    <row r="55" spans="1:4">
      <c r="A55" s="23" t="s">
        <v>27</v>
      </c>
      <c r="B55" s="23">
        <v>15</v>
      </c>
      <c r="C55">
        <v>70551518.666666672</v>
      </c>
      <c r="D55">
        <v>89735528</v>
      </c>
    </row>
    <row r="56" spans="1:4">
      <c r="A56" s="23" t="s">
        <v>27</v>
      </c>
      <c r="B56" s="23">
        <v>20</v>
      </c>
      <c r="C56">
        <v>81211880</v>
      </c>
      <c r="D56">
        <v>107951994.66666667</v>
      </c>
    </row>
    <row r="57" spans="1:4">
      <c r="A57" s="23" t="s">
        <v>27</v>
      </c>
      <c r="B57" s="23">
        <v>25</v>
      </c>
      <c r="C57">
        <v>90253381.333333328</v>
      </c>
      <c r="D57">
        <v>124519360</v>
      </c>
    </row>
    <row r="58" spans="1:4">
      <c r="A58" s="23" t="s">
        <v>27</v>
      </c>
      <c r="B58" s="23">
        <v>30</v>
      </c>
      <c r="C58">
        <v>98263768</v>
      </c>
      <c r="D58">
        <v>140469709.33333334</v>
      </c>
    </row>
    <row r="59" spans="1:4">
      <c r="A59" s="23" t="s">
        <v>27</v>
      </c>
      <c r="B59" s="23">
        <v>35</v>
      </c>
      <c r="C59">
        <v>105846840</v>
      </c>
      <c r="D59">
        <v>155814069.33333334</v>
      </c>
    </row>
    <row r="60" spans="1:4">
      <c r="A60" s="23" t="s">
        <v>27</v>
      </c>
      <c r="B60" s="23">
        <v>40</v>
      </c>
      <c r="C60">
        <v>113007642.66666667</v>
      </c>
      <c r="D60">
        <v>171053269.33333334</v>
      </c>
    </row>
    <row r="61" spans="1:4">
      <c r="A61" s="23" t="s">
        <v>27</v>
      </c>
      <c r="B61" s="23">
        <v>45</v>
      </c>
      <c r="C61">
        <v>120811530.66666667</v>
      </c>
      <c r="D61">
        <v>185828074.66666666</v>
      </c>
    </row>
    <row r="62" spans="1:4">
      <c r="A62" s="23" t="s">
        <v>28</v>
      </c>
      <c r="B62" s="23">
        <v>0</v>
      </c>
      <c r="C62">
        <v>12900220</v>
      </c>
      <c r="D62">
        <v>13242137.666666666</v>
      </c>
    </row>
    <row r="63" spans="1:4">
      <c r="A63" s="23" t="s">
        <v>28</v>
      </c>
      <c r="B63" s="23">
        <v>5</v>
      </c>
      <c r="C63">
        <v>47247980</v>
      </c>
      <c r="D63">
        <v>54453350.666666664</v>
      </c>
    </row>
    <row r="64" spans="1:4">
      <c r="A64" s="23" t="s">
        <v>28</v>
      </c>
      <c r="B64" s="23">
        <v>10</v>
      </c>
      <c r="C64">
        <v>71510378.666666672</v>
      </c>
      <c r="D64">
        <v>83319600</v>
      </c>
    </row>
    <row r="65" spans="1:4">
      <c r="A65" s="23" t="s">
        <v>28</v>
      </c>
      <c r="B65" s="23">
        <v>15</v>
      </c>
      <c r="C65">
        <v>85320325.333333328</v>
      </c>
      <c r="D65">
        <v>101628520</v>
      </c>
    </row>
    <row r="66" spans="1:4">
      <c r="A66" s="23" t="s">
        <v>28</v>
      </c>
      <c r="B66" s="23">
        <v>20</v>
      </c>
      <c r="C66">
        <v>95375088</v>
      </c>
      <c r="D66">
        <v>117678218.66666667</v>
      </c>
    </row>
    <row r="67" spans="1:4">
      <c r="A67" s="23" t="s">
        <v>28</v>
      </c>
      <c r="B67" s="23">
        <v>25</v>
      </c>
      <c r="C67">
        <v>104052013.33333333</v>
      </c>
      <c r="D67">
        <v>132643925.33333333</v>
      </c>
    </row>
    <row r="68" spans="1:4">
      <c r="A68" s="23" t="s">
        <v>28</v>
      </c>
      <c r="B68" s="23">
        <v>30</v>
      </c>
      <c r="C68">
        <v>112252269.33333333</v>
      </c>
      <c r="D68">
        <v>147704992</v>
      </c>
    </row>
    <row r="69" spans="1:4">
      <c r="A69" s="23" t="s">
        <v>28</v>
      </c>
      <c r="B69" s="23">
        <v>35</v>
      </c>
      <c r="C69">
        <v>121824576</v>
      </c>
      <c r="D69">
        <v>162020976</v>
      </c>
    </row>
    <row r="70" spans="1:4">
      <c r="A70" s="23" t="s">
        <v>28</v>
      </c>
      <c r="B70" s="23">
        <v>40</v>
      </c>
      <c r="C70">
        <v>130589349.33333333</v>
      </c>
      <c r="D70">
        <v>176429589.33333334</v>
      </c>
    </row>
    <row r="71" spans="1:4">
      <c r="A71" s="23" t="s">
        <v>28</v>
      </c>
      <c r="B71" s="23">
        <v>45</v>
      </c>
      <c r="C71">
        <v>138912592</v>
      </c>
      <c r="D71">
        <v>190430192</v>
      </c>
    </row>
    <row r="72" spans="1:4">
      <c r="A72" s="23" t="s">
        <v>29</v>
      </c>
      <c r="B72" s="23">
        <v>0</v>
      </c>
      <c r="C72">
        <v>10970235</v>
      </c>
      <c r="D72">
        <v>10229330</v>
      </c>
    </row>
    <row r="73" spans="1:4">
      <c r="A73" s="23" t="s">
        <v>29</v>
      </c>
      <c r="B73" s="23">
        <v>5</v>
      </c>
      <c r="C73">
        <v>38291592</v>
      </c>
      <c r="D73">
        <v>38742305.333333336</v>
      </c>
    </row>
    <row r="74" spans="1:4">
      <c r="A74" s="23" t="s">
        <v>29</v>
      </c>
      <c r="B74" s="23">
        <v>10</v>
      </c>
      <c r="C74">
        <v>62438456</v>
      </c>
      <c r="D74">
        <v>67506906.666666672</v>
      </c>
    </row>
    <row r="75" spans="1:4">
      <c r="A75" s="23" t="s">
        <v>29</v>
      </c>
      <c r="B75" s="23">
        <v>15</v>
      </c>
      <c r="C75">
        <v>78080050.666666672</v>
      </c>
      <c r="D75">
        <v>90346386.666666672</v>
      </c>
    </row>
    <row r="76" spans="1:4">
      <c r="A76" s="23" t="s">
        <v>29</v>
      </c>
      <c r="B76" s="23">
        <v>20</v>
      </c>
      <c r="C76">
        <v>89346066.666666672</v>
      </c>
      <c r="D76">
        <v>108191776</v>
      </c>
    </row>
    <row r="77" spans="1:4">
      <c r="A77" s="23" t="s">
        <v>29</v>
      </c>
      <c r="B77" s="23">
        <v>25</v>
      </c>
      <c r="C77">
        <v>99562029.333333328</v>
      </c>
      <c r="D77">
        <v>124294634.66666667</v>
      </c>
    </row>
    <row r="78" spans="1:4">
      <c r="A78" s="23" t="s">
        <v>29</v>
      </c>
      <c r="B78" s="23">
        <v>30</v>
      </c>
      <c r="C78">
        <v>107292629.33333333</v>
      </c>
      <c r="D78">
        <v>139666954.66666666</v>
      </c>
    </row>
    <row r="79" spans="1:4">
      <c r="A79" s="23" t="s">
        <v>29</v>
      </c>
      <c r="B79" s="23">
        <v>35</v>
      </c>
      <c r="C79">
        <v>115148253.33333333</v>
      </c>
      <c r="D79">
        <v>154914288</v>
      </c>
    </row>
    <row r="80" spans="1:4">
      <c r="A80" s="23" t="s">
        <v>29</v>
      </c>
      <c r="B80" s="23">
        <v>40</v>
      </c>
      <c r="C80">
        <v>122660368</v>
      </c>
      <c r="D80">
        <v>169778394.66666666</v>
      </c>
    </row>
    <row r="81" spans="1:4">
      <c r="A81" s="23" t="s">
        <v>29</v>
      </c>
      <c r="B81" s="23">
        <v>45</v>
      </c>
      <c r="C81">
        <v>129888578.66666667</v>
      </c>
      <c r="D81">
        <v>184223717.33333334</v>
      </c>
    </row>
    <row r="82" spans="1:4">
      <c r="A82" s="23" t="s">
        <v>30</v>
      </c>
      <c r="B82" s="23">
        <v>0</v>
      </c>
      <c r="C82">
        <v>8678687</v>
      </c>
      <c r="D82">
        <v>6713207.666666667</v>
      </c>
    </row>
    <row r="83" spans="1:4">
      <c r="A83" s="23" t="s">
        <v>30</v>
      </c>
      <c r="B83" s="23">
        <v>5</v>
      </c>
      <c r="C83">
        <v>29197840</v>
      </c>
      <c r="D83">
        <v>26176011.333333332</v>
      </c>
    </row>
    <row r="84" spans="1:4">
      <c r="A84" s="23" t="s">
        <v>30</v>
      </c>
      <c r="B84" s="23">
        <v>10</v>
      </c>
      <c r="C84">
        <v>51725770.666666664</v>
      </c>
      <c r="D84">
        <v>48498204</v>
      </c>
    </row>
    <row r="85" spans="1:4">
      <c r="A85" s="23" t="s">
        <v>30</v>
      </c>
      <c r="B85" s="23">
        <v>15</v>
      </c>
      <c r="C85">
        <v>70144165.333333328</v>
      </c>
      <c r="D85">
        <v>68797344</v>
      </c>
    </row>
    <row r="86" spans="1:4">
      <c r="A86" s="23" t="s">
        <v>30</v>
      </c>
      <c r="B86" s="23">
        <v>20</v>
      </c>
      <c r="C86">
        <v>85431434.666666672</v>
      </c>
      <c r="D86">
        <v>88148970.666666672</v>
      </c>
    </row>
    <row r="87" spans="1:4">
      <c r="A87" s="23" t="s">
        <v>30</v>
      </c>
      <c r="B87" s="23">
        <v>25</v>
      </c>
      <c r="C87">
        <v>98270952</v>
      </c>
      <c r="D87">
        <v>105321026.66666667</v>
      </c>
    </row>
    <row r="88" spans="1:4">
      <c r="A88" s="23" t="s">
        <v>30</v>
      </c>
      <c r="B88" s="23">
        <v>30</v>
      </c>
      <c r="C88">
        <v>110231024</v>
      </c>
      <c r="D88">
        <v>122622973.33333333</v>
      </c>
    </row>
    <row r="89" spans="1:4">
      <c r="A89" s="23" t="s">
        <v>30</v>
      </c>
      <c r="B89" s="23">
        <v>35</v>
      </c>
      <c r="C89">
        <v>121287101.33333333</v>
      </c>
      <c r="D89">
        <v>138648184</v>
      </c>
    </row>
    <row r="90" spans="1:4">
      <c r="A90" s="23" t="s">
        <v>30</v>
      </c>
      <c r="B90" s="23">
        <v>40</v>
      </c>
      <c r="C90">
        <v>132272149.33333333</v>
      </c>
      <c r="D90">
        <v>154474488</v>
      </c>
    </row>
    <row r="91" spans="1:4">
      <c r="A91" s="23" t="s">
        <v>30</v>
      </c>
      <c r="B91" s="23">
        <v>45</v>
      </c>
      <c r="C91">
        <v>141966762.66666666</v>
      </c>
      <c r="D91">
        <v>170115914.66666666</v>
      </c>
    </row>
    <row r="92" spans="1:4">
      <c r="A92" s="23" t="s">
        <v>31</v>
      </c>
      <c r="B92" s="23">
        <v>0</v>
      </c>
      <c r="C92">
        <v>11094964.333333334</v>
      </c>
      <c r="D92">
        <v>11099279.333333334</v>
      </c>
    </row>
    <row r="93" spans="1:4">
      <c r="A93" s="23" t="s">
        <v>31</v>
      </c>
      <c r="B93" s="23">
        <v>5</v>
      </c>
      <c r="C93">
        <v>45816558.666666664</v>
      </c>
      <c r="D93">
        <v>49580201.333333336</v>
      </c>
    </row>
    <row r="94" spans="1:4">
      <c r="A94" s="23" t="s">
        <v>31</v>
      </c>
      <c r="B94" s="23">
        <v>10</v>
      </c>
      <c r="C94">
        <v>75603160</v>
      </c>
      <c r="D94">
        <v>82170426.666666672</v>
      </c>
    </row>
    <row r="95" spans="1:4">
      <c r="A95" s="23" t="s">
        <v>31</v>
      </c>
      <c r="B95" s="23">
        <v>15</v>
      </c>
      <c r="C95">
        <v>93490064</v>
      </c>
      <c r="D95">
        <v>104843181.33333333</v>
      </c>
    </row>
    <row r="96" spans="1:4">
      <c r="A96" s="23" t="s">
        <v>31</v>
      </c>
      <c r="B96" s="23">
        <v>20</v>
      </c>
      <c r="C96">
        <v>105221613.33333333</v>
      </c>
      <c r="D96">
        <v>122523629.33333333</v>
      </c>
    </row>
    <row r="97" spans="1:4">
      <c r="A97" s="23" t="s">
        <v>31</v>
      </c>
      <c r="B97" s="23">
        <v>25</v>
      </c>
      <c r="C97">
        <v>114427186.66666667</v>
      </c>
      <c r="D97">
        <v>138481877.33333334</v>
      </c>
    </row>
    <row r="98" spans="1:4">
      <c r="A98" s="23" t="s">
        <v>31</v>
      </c>
      <c r="B98" s="23">
        <v>30</v>
      </c>
      <c r="C98">
        <v>122330229.33333333</v>
      </c>
      <c r="D98">
        <v>154400880</v>
      </c>
    </row>
    <row r="99" spans="1:4">
      <c r="A99" s="23" t="s">
        <v>31</v>
      </c>
      <c r="B99" s="23">
        <v>35</v>
      </c>
      <c r="C99">
        <v>130600506.66666667</v>
      </c>
      <c r="D99">
        <v>170293818.66666666</v>
      </c>
    </row>
    <row r="100" spans="1:4">
      <c r="A100" s="23" t="s">
        <v>31</v>
      </c>
      <c r="B100" s="23">
        <v>40</v>
      </c>
      <c r="C100">
        <v>137792528</v>
      </c>
      <c r="D100">
        <v>187087584</v>
      </c>
    </row>
    <row r="101" spans="1:4">
      <c r="A101" s="23" t="s">
        <v>31</v>
      </c>
      <c r="B101" s="23">
        <v>45</v>
      </c>
      <c r="C101">
        <v>144875829.33333334</v>
      </c>
      <c r="D101">
        <v>204512064</v>
      </c>
    </row>
    <row r="102" spans="1:4">
      <c r="A102" s="23" t="s">
        <v>32</v>
      </c>
      <c r="B102" s="23">
        <v>0</v>
      </c>
      <c r="C102">
        <v>11919851.666666666</v>
      </c>
      <c r="D102">
        <v>9743146.666666666</v>
      </c>
    </row>
    <row r="103" spans="1:4">
      <c r="A103" s="23" t="s">
        <v>32</v>
      </c>
      <c r="B103" s="23">
        <v>5</v>
      </c>
      <c r="C103">
        <v>37778736</v>
      </c>
      <c r="D103">
        <v>39923216</v>
      </c>
    </row>
    <row r="104" spans="1:4">
      <c r="A104" s="23" t="s">
        <v>32</v>
      </c>
      <c r="B104" s="23">
        <v>10</v>
      </c>
      <c r="C104">
        <v>59972126.666666664</v>
      </c>
      <c r="D104">
        <v>68670088</v>
      </c>
    </row>
    <row r="105" spans="1:4">
      <c r="A105" s="23" t="s">
        <v>32</v>
      </c>
      <c r="B105" s="23">
        <v>15</v>
      </c>
      <c r="C105">
        <v>75857226.666666672</v>
      </c>
      <c r="D105">
        <v>90714680</v>
      </c>
    </row>
    <row r="106" spans="1:4">
      <c r="A106" s="23" t="s">
        <v>32</v>
      </c>
      <c r="B106" s="23">
        <v>20</v>
      </c>
      <c r="C106">
        <v>88198184</v>
      </c>
      <c r="D106">
        <v>109522248</v>
      </c>
    </row>
    <row r="107" spans="1:4">
      <c r="A107" s="23" t="s">
        <v>32</v>
      </c>
      <c r="B107" s="23">
        <v>25</v>
      </c>
      <c r="C107">
        <v>99471197.333333328</v>
      </c>
      <c r="D107">
        <v>127010714.66666667</v>
      </c>
    </row>
    <row r="108" spans="1:4">
      <c r="A108" s="23" t="s">
        <v>32</v>
      </c>
      <c r="B108" s="23">
        <v>30</v>
      </c>
      <c r="C108">
        <v>109503930.66666667</v>
      </c>
      <c r="D108">
        <v>143143333.33333334</v>
      </c>
    </row>
    <row r="109" spans="1:4">
      <c r="A109" s="23" t="s">
        <v>32</v>
      </c>
      <c r="B109" s="23">
        <v>35</v>
      </c>
      <c r="C109">
        <v>117884453.33333333</v>
      </c>
      <c r="D109">
        <v>159785781.33333334</v>
      </c>
    </row>
    <row r="110" spans="1:4">
      <c r="A110" s="23" t="s">
        <v>32</v>
      </c>
      <c r="B110" s="23">
        <v>40</v>
      </c>
      <c r="C110">
        <v>126524392</v>
      </c>
      <c r="D110">
        <v>175213082.66666666</v>
      </c>
    </row>
    <row r="111" spans="1:4">
      <c r="A111" s="23" t="s">
        <v>32</v>
      </c>
      <c r="B111" s="23">
        <v>45</v>
      </c>
      <c r="C111">
        <v>134714813.33333334</v>
      </c>
      <c r="D111">
        <v>189882426.66666666</v>
      </c>
    </row>
    <row r="112" spans="1:4">
      <c r="A112" s="22" t="s">
        <v>33</v>
      </c>
      <c r="B112" s="23">
        <v>0</v>
      </c>
      <c r="C112">
        <v>13642791</v>
      </c>
      <c r="D112">
        <v>12185508.666666666</v>
      </c>
    </row>
    <row r="113" spans="1:4">
      <c r="A113" s="22" t="s">
        <v>33</v>
      </c>
      <c r="B113" s="23">
        <v>5</v>
      </c>
      <c r="C113">
        <v>54131965.333333336</v>
      </c>
      <c r="D113">
        <v>52061358.666666664</v>
      </c>
    </row>
    <row r="114" spans="1:4">
      <c r="A114" s="22" t="s">
        <v>33</v>
      </c>
      <c r="B114" s="23">
        <v>10</v>
      </c>
      <c r="C114">
        <v>85499416</v>
      </c>
      <c r="D114">
        <v>85882189.333333328</v>
      </c>
    </row>
    <row r="115" spans="1:4">
      <c r="A115" s="22" t="s">
        <v>33</v>
      </c>
      <c r="B115" s="23">
        <v>15</v>
      </c>
      <c r="C115">
        <v>105531368</v>
      </c>
      <c r="D115">
        <v>110943453.33333333</v>
      </c>
    </row>
    <row r="116" spans="1:4">
      <c r="A116" s="22" t="s">
        <v>33</v>
      </c>
      <c r="B116" s="23">
        <v>20</v>
      </c>
      <c r="C116">
        <v>119771842.66666667</v>
      </c>
      <c r="D116">
        <v>132074026.66666667</v>
      </c>
    </row>
    <row r="117" spans="1:4">
      <c r="A117" s="22" t="s">
        <v>33</v>
      </c>
      <c r="B117" s="23">
        <v>25</v>
      </c>
      <c r="C117">
        <v>131913200</v>
      </c>
      <c r="D117">
        <v>151755248</v>
      </c>
    </row>
    <row r="118" spans="1:4">
      <c r="A118" s="22" t="s">
        <v>33</v>
      </c>
      <c r="B118" s="23">
        <v>30</v>
      </c>
      <c r="C118">
        <v>141993669.33333334</v>
      </c>
      <c r="D118">
        <v>171001402.66666666</v>
      </c>
    </row>
    <row r="119" spans="1:4">
      <c r="A119" s="22" t="s">
        <v>33</v>
      </c>
      <c r="B119" s="23">
        <v>35</v>
      </c>
      <c r="C119">
        <v>152250389.33333334</v>
      </c>
      <c r="D119">
        <v>190653792</v>
      </c>
    </row>
    <row r="120" spans="1:4">
      <c r="A120" s="22" t="s">
        <v>33</v>
      </c>
      <c r="B120" s="23">
        <v>40</v>
      </c>
      <c r="C120">
        <v>162156213.33333334</v>
      </c>
      <c r="D120">
        <v>212081621.33333334</v>
      </c>
    </row>
    <row r="121" spans="1:4">
      <c r="A121" s="22" t="s">
        <v>33</v>
      </c>
      <c r="B121" s="23">
        <v>45</v>
      </c>
      <c r="C121">
        <v>171080480</v>
      </c>
      <c r="D121">
        <v>233480954.66666666</v>
      </c>
    </row>
    <row r="122" spans="1:4">
      <c r="A122" s="22" t="s">
        <v>34</v>
      </c>
      <c r="B122" s="23">
        <v>0</v>
      </c>
      <c r="C122">
        <v>8059779.333333333</v>
      </c>
      <c r="D122">
        <v>7866467.333333333</v>
      </c>
    </row>
    <row r="123" spans="1:4">
      <c r="A123" s="22" t="s">
        <v>34</v>
      </c>
      <c r="B123" s="23">
        <v>5</v>
      </c>
      <c r="C123">
        <v>25963155.333333332</v>
      </c>
      <c r="D123">
        <v>28598150.666666668</v>
      </c>
    </row>
    <row r="124" spans="1:4">
      <c r="A124" s="22" t="s">
        <v>34</v>
      </c>
      <c r="B124" s="23">
        <v>10</v>
      </c>
      <c r="C124">
        <v>45053386.666666664</v>
      </c>
      <c r="D124">
        <v>51911365.333333336</v>
      </c>
    </row>
    <row r="125" spans="1:4">
      <c r="A125" s="22" t="s">
        <v>34</v>
      </c>
      <c r="B125" s="23">
        <v>15</v>
      </c>
      <c r="C125">
        <v>60520773.333333336</v>
      </c>
      <c r="D125">
        <v>72927738.666666672</v>
      </c>
    </row>
    <row r="126" spans="1:4">
      <c r="A126" s="22" t="s">
        <v>34</v>
      </c>
      <c r="B126" s="23">
        <v>20</v>
      </c>
      <c r="C126">
        <v>73379710.666666672</v>
      </c>
      <c r="D126">
        <v>91642576</v>
      </c>
    </row>
    <row r="127" spans="1:4">
      <c r="A127" s="22" t="s">
        <v>34</v>
      </c>
      <c r="B127" s="23">
        <v>25</v>
      </c>
      <c r="C127">
        <v>83750509.333333328</v>
      </c>
      <c r="D127">
        <v>108963384</v>
      </c>
    </row>
    <row r="128" spans="1:4">
      <c r="A128" s="22" t="s">
        <v>34</v>
      </c>
      <c r="B128" s="23">
        <v>30</v>
      </c>
      <c r="C128">
        <v>93858714.666666672</v>
      </c>
      <c r="D128">
        <v>126564520</v>
      </c>
    </row>
    <row r="129" spans="1:4">
      <c r="A129" s="22" t="s">
        <v>34</v>
      </c>
      <c r="B129" s="23">
        <v>35</v>
      </c>
      <c r="C129">
        <v>102436794.66666667</v>
      </c>
      <c r="D129">
        <v>142636922.66666666</v>
      </c>
    </row>
    <row r="130" spans="1:4">
      <c r="A130" s="22" t="s">
        <v>34</v>
      </c>
      <c r="B130" s="23">
        <v>40</v>
      </c>
      <c r="C130">
        <v>110681192</v>
      </c>
      <c r="D130">
        <v>160399024</v>
      </c>
    </row>
    <row r="131" spans="1:4">
      <c r="A131" s="22" t="s">
        <v>34</v>
      </c>
      <c r="B131" s="23">
        <v>45</v>
      </c>
      <c r="C131">
        <v>118275048</v>
      </c>
      <c r="D131">
        <v>176228826.66666666</v>
      </c>
    </row>
    <row r="132" spans="1:4">
      <c r="A132" s="22" t="s">
        <v>35</v>
      </c>
      <c r="B132" s="23">
        <v>0</v>
      </c>
      <c r="C132">
        <v>12092844.666666666</v>
      </c>
      <c r="D132">
        <v>10532296.333333334</v>
      </c>
    </row>
    <row r="133" spans="1:4">
      <c r="A133" s="22" t="s">
        <v>35</v>
      </c>
      <c r="B133" s="23">
        <v>5</v>
      </c>
      <c r="C133">
        <v>46595405.333333336</v>
      </c>
      <c r="D133">
        <v>41996216</v>
      </c>
    </row>
    <row r="134" spans="1:4">
      <c r="A134" s="22" t="s">
        <v>35</v>
      </c>
      <c r="B134" s="23">
        <v>10</v>
      </c>
      <c r="C134">
        <v>74812064</v>
      </c>
      <c r="D134">
        <v>71516428</v>
      </c>
    </row>
    <row r="135" spans="1:4">
      <c r="A135" s="22" t="s">
        <v>35</v>
      </c>
      <c r="B135" s="23">
        <v>15</v>
      </c>
      <c r="C135">
        <v>95275810.666666672</v>
      </c>
      <c r="D135">
        <v>96038792</v>
      </c>
    </row>
    <row r="136" spans="1:4">
      <c r="A136" s="22" t="s">
        <v>35</v>
      </c>
      <c r="B136" s="23">
        <v>20</v>
      </c>
      <c r="C136">
        <v>110953354.66666667</v>
      </c>
      <c r="D136">
        <v>117503653.33333333</v>
      </c>
    </row>
    <row r="137" spans="1:4">
      <c r="A137" s="22" t="s">
        <v>35</v>
      </c>
      <c r="B137" s="23">
        <v>25</v>
      </c>
      <c r="C137">
        <v>124768586.66666667</v>
      </c>
      <c r="D137">
        <v>136992088</v>
      </c>
    </row>
    <row r="138" spans="1:4">
      <c r="A138" s="22" t="s">
        <v>35</v>
      </c>
      <c r="B138" s="23">
        <v>30</v>
      </c>
      <c r="C138">
        <v>137328501.33333334</v>
      </c>
      <c r="D138">
        <v>155561248</v>
      </c>
    </row>
    <row r="139" spans="1:4">
      <c r="A139" s="22" t="s">
        <v>35</v>
      </c>
      <c r="B139" s="23">
        <v>35</v>
      </c>
      <c r="C139">
        <v>150421925.33333334</v>
      </c>
      <c r="D139">
        <v>174095162.66666666</v>
      </c>
    </row>
    <row r="140" spans="1:4">
      <c r="A140" s="22" t="s">
        <v>35</v>
      </c>
      <c r="B140" s="23">
        <v>40</v>
      </c>
      <c r="C140">
        <v>161444112</v>
      </c>
      <c r="D140">
        <v>193715749.33333334</v>
      </c>
    </row>
    <row r="141" spans="1:4">
      <c r="A141" s="22" t="s">
        <v>35</v>
      </c>
      <c r="B141" s="23">
        <v>45</v>
      </c>
      <c r="C141">
        <v>171444800</v>
      </c>
      <c r="D141">
        <v>211573312</v>
      </c>
    </row>
    <row r="142" spans="1:4">
      <c r="A142" s="22" t="s">
        <v>36</v>
      </c>
      <c r="B142" s="23">
        <v>0</v>
      </c>
      <c r="C142">
        <v>14805127.666666666</v>
      </c>
      <c r="D142">
        <v>11703656.666666666</v>
      </c>
    </row>
    <row r="143" spans="1:4">
      <c r="A143" s="22" t="s">
        <v>36</v>
      </c>
      <c r="B143" s="23">
        <v>5</v>
      </c>
      <c r="C143">
        <v>49897037.333333336</v>
      </c>
      <c r="D143">
        <v>46628592</v>
      </c>
    </row>
    <row r="144" spans="1:4">
      <c r="A144" s="22" t="s">
        <v>36</v>
      </c>
      <c r="B144" s="23">
        <v>10</v>
      </c>
      <c r="C144">
        <v>74069426.666666672</v>
      </c>
      <c r="D144">
        <v>74883325.333333328</v>
      </c>
    </row>
    <row r="145" spans="1:4">
      <c r="A145" s="22" t="s">
        <v>36</v>
      </c>
      <c r="B145" s="23">
        <v>15</v>
      </c>
      <c r="C145">
        <v>89196136</v>
      </c>
      <c r="D145">
        <v>96577858.666666672</v>
      </c>
    </row>
    <row r="146" spans="1:4">
      <c r="A146" s="22" t="s">
        <v>36</v>
      </c>
      <c r="B146" s="23">
        <v>20</v>
      </c>
      <c r="C146">
        <v>100531789.33333333</v>
      </c>
      <c r="D146">
        <v>115449752</v>
      </c>
    </row>
    <row r="147" spans="1:4">
      <c r="A147" s="22" t="s">
        <v>36</v>
      </c>
      <c r="B147" s="23">
        <v>25</v>
      </c>
      <c r="C147">
        <v>110132013.33333333</v>
      </c>
      <c r="D147">
        <v>132994093.33333333</v>
      </c>
    </row>
    <row r="148" spans="1:4">
      <c r="A148" s="22" t="s">
        <v>36</v>
      </c>
      <c r="B148" s="23">
        <v>30</v>
      </c>
      <c r="C148">
        <v>119669061.33333333</v>
      </c>
      <c r="D148">
        <v>150571136</v>
      </c>
    </row>
    <row r="149" spans="1:4">
      <c r="A149" s="22" t="s">
        <v>36</v>
      </c>
      <c r="B149" s="23">
        <v>35</v>
      </c>
      <c r="C149">
        <v>128370152</v>
      </c>
      <c r="D149">
        <v>167898874.66666666</v>
      </c>
    </row>
    <row r="150" spans="1:4">
      <c r="A150" s="22" t="s">
        <v>36</v>
      </c>
      <c r="B150" s="23">
        <v>40</v>
      </c>
      <c r="C150">
        <v>137859066.66666666</v>
      </c>
      <c r="D150">
        <v>185715877.33333334</v>
      </c>
    </row>
    <row r="151" spans="1:4">
      <c r="A151" s="22" t="s">
        <v>36</v>
      </c>
      <c r="B151" s="23">
        <v>45</v>
      </c>
      <c r="C151">
        <v>147104320</v>
      </c>
      <c r="D151">
        <v>205054170.66666666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110" zoomScaleNormal="110" workbookViewId="0">
      <selection activeCell="E137" sqref="E137"/>
    </sheetView>
  </sheetViews>
  <sheetFormatPr defaultColWidth="14.42578125" defaultRowHeight="15.75" customHeight="1"/>
  <cols>
    <col min="2" max="2" width="16.28515625" customWidth="1"/>
    <col min="5" max="5" width="34.5703125" customWidth="1"/>
    <col min="6" max="6" width="29.28515625" customWidth="1"/>
    <col min="7" max="7" width="27.7109375" style="27" customWidth="1"/>
  </cols>
  <sheetData>
    <row r="1" spans="1:13" ht="15.75" customHeight="1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13" ht="12.75">
      <c r="A2" s="18" t="s">
        <v>22</v>
      </c>
      <c r="B2" s="18">
        <v>0</v>
      </c>
      <c r="C2" s="19">
        <v>8850029.333333334</v>
      </c>
      <c r="D2" s="19">
        <v>8143819.333333333</v>
      </c>
      <c r="E2" s="29"/>
      <c r="F2" s="29"/>
      <c r="G2" s="21">
        <v>45</v>
      </c>
      <c r="M2" t="b">
        <f>IF(C2=D2,"igual")</f>
        <v>0</v>
      </c>
    </row>
    <row r="3" spans="1:13" ht="12.75">
      <c r="A3" s="18" t="s">
        <v>22</v>
      </c>
      <c r="B3" s="18">
        <v>5</v>
      </c>
      <c r="C3" s="19">
        <v>26211891.333333332</v>
      </c>
      <c r="D3" s="19">
        <v>33290650.666666668</v>
      </c>
      <c r="E3" s="29"/>
      <c r="F3" s="29"/>
      <c r="G3" s="21"/>
      <c r="M3" t="b">
        <f t="shared" ref="M3:M66" si="0">IF(C3=D3,"igual")</f>
        <v>0</v>
      </c>
    </row>
    <row r="4" spans="1:13" ht="12.75">
      <c r="A4" s="18" t="s">
        <v>22</v>
      </c>
      <c r="B4" s="18">
        <v>10</v>
      </c>
      <c r="C4" s="19">
        <v>49777890.666666664</v>
      </c>
      <c r="D4" s="19">
        <v>62464664</v>
      </c>
      <c r="E4" s="25"/>
      <c r="F4" s="25"/>
      <c r="G4" s="21"/>
      <c r="M4" t="b">
        <f t="shared" si="0"/>
        <v>0</v>
      </c>
    </row>
    <row r="5" spans="1:13" ht="12.75">
      <c r="A5" s="18" t="s">
        <v>22</v>
      </c>
      <c r="B5" s="18">
        <v>15</v>
      </c>
      <c r="C5" s="19">
        <v>69085526.666666672</v>
      </c>
      <c r="D5" s="19">
        <v>85298504</v>
      </c>
      <c r="E5" s="25"/>
      <c r="F5" s="25"/>
      <c r="G5" s="21"/>
      <c r="M5" t="b">
        <f t="shared" si="0"/>
        <v>0</v>
      </c>
    </row>
    <row r="6" spans="1:13" ht="12.75">
      <c r="A6" s="18" t="s">
        <v>22</v>
      </c>
      <c r="B6" s="18">
        <v>20</v>
      </c>
      <c r="C6" s="19">
        <v>83317373.333333328</v>
      </c>
      <c r="D6" s="19">
        <v>103262376</v>
      </c>
      <c r="E6" s="25"/>
      <c r="F6" s="25"/>
      <c r="G6" s="21"/>
      <c r="M6" t="b">
        <f t="shared" si="0"/>
        <v>0</v>
      </c>
    </row>
    <row r="7" spans="1:13" ht="12.75">
      <c r="A7" s="18" t="s">
        <v>22</v>
      </c>
      <c r="B7" s="18">
        <v>25</v>
      </c>
      <c r="C7" s="19">
        <v>93797328</v>
      </c>
      <c r="D7" s="19">
        <v>118727938.66666667</v>
      </c>
      <c r="E7" s="21"/>
      <c r="F7" s="21"/>
      <c r="G7" s="21"/>
      <c r="M7" t="b">
        <f t="shared" si="0"/>
        <v>0</v>
      </c>
    </row>
    <row r="8" spans="1:13" ht="12.75">
      <c r="A8" s="18" t="s">
        <v>22</v>
      </c>
      <c r="B8" s="18">
        <v>30</v>
      </c>
      <c r="C8" s="19">
        <v>102516362.66666667</v>
      </c>
      <c r="D8" s="19">
        <v>133465845.33333333</v>
      </c>
      <c r="E8" s="21"/>
      <c r="F8" s="21"/>
      <c r="G8" s="21"/>
      <c r="M8" t="b">
        <f t="shared" si="0"/>
        <v>0</v>
      </c>
    </row>
    <row r="9" spans="1:13" ht="12.75">
      <c r="A9" s="18" t="s">
        <v>22</v>
      </c>
      <c r="B9" s="18">
        <v>35</v>
      </c>
      <c r="C9" s="19">
        <v>111879624</v>
      </c>
      <c r="D9" s="19">
        <v>149698160</v>
      </c>
      <c r="E9" s="21"/>
      <c r="F9" s="21"/>
      <c r="G9" s="21"/>
      <c r="M9" t="b">
        <f t="shared" si="0"/>
        <v>0</v>
      </c>
    </row>
    <row r="10" spans="1:13" ht="12.75">
      <c r="A10" s="18" t="s">
        <v>22</v>
      </c>
      <c r="B10" s="18">
        <v>40</v>
      </c>
      <c r="C10" s="19">
        <v>120295624</v>
      </c>
      <c r="D10" s="19">
        <v>162754773.33333334</v>
      </c>
      <c r="E10" s="21"/>
      <c r="F10" s="21"/>
      <c r="G10" s="21"/>
      <c r="M10" t="b">
        <f t="shared" si="0"/>
        <v>0</v>
      </c>
    </row>
    <row r="11" spans="1:13" ht="12.75">
      <c r="A11" s="18" t="s">
        <v>22</v>
      </c>
      <c r="B11" s="18">
        <v>45</v>
      </c>
      <c r="C11" s="19">
        <v>127828453.33333333</v>
      </c>
      <c r="D11" s="19">
        <v>176456666.66666666</v>
      </c>
      <c r="E11" s="25">
        <f>E4/3*$G$2^3+E5/2*$G$2^2+E6*$G$2</f>
        <v>0</v>
      </c>
      <c r="F11" s="25">
        <f>F4/3*$G$2^3+F5/2*$G$2^2+F6*$G$2</f>
        <v>0</v>
      </c>
      <c r="G11" s="21" t="e">
        <f>(F11-E11)/E11</f>
        <v>#DIV/0!</v>
      </c>
      <c r="M11" t="b">
        <f t="shared" si="0"/>
        <v>0</v>
      </c>
    </row>
    <row r="12" spans="1:13" ht="12.75">
      <c r="A12" s="20" t="s">
        <v>23</v>
      </c>
      <c r="B12" s="20">
        <v>0</v>
      </c>
      <c r="C12" s="19">
        <v>7889485.333333333</v>
      </c>
      <c r="D12" s="19">
        <v>9962042</v>
      </c>
      <c r="G12" s="28" t="e">
        <f>1/G11</f>
        <v>#DIV/0!</v>
      </c>
      <c r="M12" t="b">
        <f t="shared" si="0"/>
        <v>0</v>
      </c>
    </row>
    <row r="13" spans="1:13" ht="12.75">
      <c r="A13" s="20" t="s">
        <v>23</v>
      </c>
      <c r="B13" s="20">
        <v>5</v>
      </c>
      <c r="C13" s="19">
        <v>29150249.333333332</v>
      </c>
      <c r="D13" s="19">
        <v>38027432</v>
      </c>
      <c r="E13" s="27"/>
      <c r="F13" s="24"/>
      <c r="M13" t="b">
        <f t="shared" si="0"/>
        <v>0</v>
      </c>
    </row>
    <row r="14" spans="1:13" ht="12.75">
      <c r="A14" s="20" t="s">
        <v>23</v>
      </c>
      <c r="B14" s="20">
        <v>10</v>
      </c>
      <c r="C14" s="19">
        <v>52694792</v>
      </c>
      <c r="D14" s="19">
        <v>64436072</v>
      </c>
      <c r="M14" t="b">
        <f t="shared" si="0"/>
        <v>0</v>
      </c>
    </row>
    <row r="15" spans="1:13" ht="12.75">
      <c r="A15" s="20" t="s">
        <v>23</v>
      </c>
      <c r="B15" s="20">
        <v>15</v>
      </c>
      <c r="C15" s="19">
        <v>69196202.666666672</v>
      </c>
      <c r="D15" s="19">
        <v>84359701.333333328</v>
      </c>
      <c r="M15" t="b">
        <f t="shared" si="0"/>
        <v>0</v>
      </c>
    </row>
    <row r="16" spans="1:13" ht="12.75">
      <c r="A16" s="20" t="s">
        <v>23</v>
      </c>
      <c r="B16" s="20">
        <v>20</v>
      </c>
      <c r="C16" s="19">
        <v>81218536</v>
      </c>
      <c r="D16" s="19">
        <v>101249298.66666667</v>
      </c>
      <c r="M16" t="b">
        <f t="shared" si="0"/>
        <v>0</v>
      </c>
    </row>
    <row r="17" spans="1:13" ht="12.75">
      <c r="A17" s="20" t="s">
        <v>23</v>
      </c>
      <c r="B17" s="20">
        <v>25</v>
      </c>
      <c r="C17" s="19">
        <v>90806050.666666672</v>
      </c>
      <c r="D17" s="19">
        <v>116329162.66666667</v>
      </c>
      <c r="M17" t="b">
        <f t="shared" si="0"/>
        <v>0</v>
      </c>
    </row>
    <row r="18" spans="1:13" ht="12.75">
      <c r="A18" s="20" t="s">
        <v>23</v>
      </c>
      <c r="B18" s="20">
        <v>30</v>
      </c>
      <c r="C18" s="19">
        <v>99910272</v>
      </c>
      <c r="D18" s="19">
        <v>131029797.33333333</v>
      </c>
      <c r="M18" t="b">
        <f t="shared" si="0"/>
        <v>0</v>
      </c>
    </row>
    <row r="19" spans="1:13" ht="12.75">
      <c r="A19" s="20" t="s">
        <v>23</v>
      </c>
      <c r="B19" s="20">
        <v>35</v>
      </c>
      <c r="C19" s="19">
        <v>109362429.33333333</v>
      </c>
      <c r="D19" s="19">
        <v>146292986.66666666</v>
      </c>
      <c r="M19" t="b">
        <f t="shared" si="0"/>
        <v>0</v>
      </c>
    </row>
    <row r="20" spans="1:13" ht="12.75">
      <c r="A20" s="20" t="s">
        <v>23</v>
      </c>
      <c r="B20" s="20">
        <v>40</v>
      </c>
      <c r="C20" s="19">
        <v>118281573.33333333</v>
      </c>
      <c r="D20" s="19">
        <v>160722661.33333334</v>
      </c>
      <c r="M20" t="b">
        <f t="shared" si="0"/>
        <v>0</v>
      </c>
    </row>
    <row r="21" spans="1:13" ht="12.75">
      <c r="A21" s="20" t="s">
        <v>23</v>
      </c>
      <c r="B21" s="20">
        <v>45</v>
      </c>
      <c r="C21" s="19">
        <v>126445650.66666667</v>
      </c>
      <c r="D21" s="19">
        <v>176116661.33333334</v>
      </c>
      <c r="E21">
        <f>E14/3*$G$2^3+E15/2*$G$2^2+E16*$G$2</f>
        <v>0</v>
      </c>
      <c r="F21">
        <f>F14/3*$G$2^3+F15/2*$G$2^2+F16*$G$2</f>
        <v>0</v>
      </c>
      <c r="G21" t="e">
        <f>(F21-E21)/E21</f>
        <v>#DIV/0!</v>
      </c>
      <c r="M21" t="b">
        <f t="shared" si="0"/>
        <v>0</v>
      </c>
    </row>
    <row r="22" spans="1:13" ht="12.75">
      <c r="A22" s="20" t="s">
        <v>24</v>
      </c>
      <c r="B22" s="20">
        <v>0</v>
      </c>
      <c r="C22" s="8">
        <v>15826212.333333334</v>
      </c>
      <c r="D22" s="19">
        <v>20023982.666666668</v>
      </c>
      <c r="M22" t="b">
        <f t="shared" si="0"/>
        <v>0</v>
      </c>
    </row>
    <row r="23" spans="1:13" ht="12.75">
      <c r="A23" s="20" t="s">
        <v>24</v>
      </c>
      <c r="B23" s="20">
        <v>5</v>
      </c>
      <c r="C23" s="8">
        <v>65115050.666666664</v>
      </c>
      <c r="D23" s="19">
        <v>69918794.666666672</v>
      </c>
      <c r="E23" s="24"/>
      <c r="F23" s="24"/>
      <c r="M23" t="b">
        <f t="shared" si="0"/>
        <v>0</v>
      </c>
    </row>
    <row r="24" spans="1:13" ht="12.75">
      <c r="A24" s="20" t="s">
        <v>24</v>
      </c>
      <c r="B24" s="20">
        <v>10</v>
      </c>
      <c r="C24" s="8">
        <v>94369802.666666672</v>
      </c>
      <c r="D24" s="19">
        <v>102353464</v>
      </c>
      <c r="E24" s="26"/>
      <c r="F24" s="26"/>
      <c r="M24" t="b">
        <f t="shared" si="0"/>
        <v>0</v>
      </c>
    </row>
    <row r="25" spans="1:13" ht="12.75">
      <c r="A25" s="20" t="s">
        <v>24</v>
      </c>
      <c r="B25" s="20">
        <v>15</v>
      </c>
      <c r="C25" s="8">
        <v>109710818.66666667</v>
      </c>
      <c r="D25" s="19">
        <v>123390906.66666667</v>
      </c>
      <c r="E25" s="26"/>
      <c r="F25" s="26"/>
      <c r="M25" t="b">
        <f t="shared" si="0"/>
        <v>0</v>
      </c>
    </row>
    <row r="26" spans="1:13" ht="12.75">
      <c r="A26" s="20" t="s">
        <v>24</v>
      </c>
      <c r="B26" s="20">
        <v>20</v>
      </c>
      <c r="C26" s="8">
        <v>120026101.33333333</v>
      </c>
      <c r="D26" s="19">
        <v>141540954.66666666</v>
      </c>
      <c r="E26" s="26"/>
      <c r="F26" s="26"/>
      <c r="M26" t="b">
        <f t="shared" si="0"/>
        <v>0</v>
      </c>
    </row>
    <row r="27" spans="1:13" ht="12.75">
      <c r="A27" s="20" t="s">
        <v>24</v>
      </c>
      <c r="B27" s="20">
        <v>25</v>
      </c>
      <c r="C27" s="8">
        <v>128628168</v>
      </c>
      <c r="D27" s="19">
        <v>158117072</v>
      </c>
      <c r="M27" t="b">
        <f t="shared" si="0"/>
        <v>0</v>
      </c>
    </row>
    <row r="28" spans="1:13" ht="12.75">
      <c r="A28" s="20" t="s">
        <v>24</v>
      </c>
      <c r="B28" s="20">
        <v>30</v>
      </c>
      <c r="C28" s="8">
        <v>136846914.66666666</v>
      </c>
      <c r="D28" s="19">
        <v>175249221.33333334</v>
      </c>
      <c r="M28" t="b">
        <f t="shared" si="0"/>
        <v>0</v>
      </c>
    </row>
    <row r="29" spans="1:13" ht="12.75">
      <c r="A29" s="20" t="s">
        <v>24</v>
      </c>
      <c r="B29" s="20">
        <v>35</v>
      </c>
      <c r="C29" s="8">
        <v>146287178.66666666</v>
      </c>
      <c r="D29" s="19">
        <v>192739973.33333334</v>
      </c>
      <c r="M29" t="b">
        <f t="shared" si="0"/>
        <v>0</v>
      </c>
    </row>
    <row r="30" spans="1:13" ht="12.75">
      <c r="A30" s="20" t="s">
        <v>24</v>
      </c>
      <c r="B30" s="20">
        <v>40</v>
      </c>
      <c r="C30" s="8">
        <v>155702629.33333334</v>
      </c>
      <c r="D30" s="19">
        <v>211413568</v>
      </c>
      <c r="M30" t="b">
        <f t="shared" si="0"/>
        <v>0</v>
      </c>
    </row>
    <row r="31" spans="1:13" ht="12.75">
      <c r="A31" s="20" t="s">
        <v>24</v>
      </c>
      <c r="B31" s="20">
        <v>45</v>
      </c>
      <c r="C31" s="8">
        <v>164066176</v>
      </c>
      <c r="D31" s="19">
        <v>230135973.33333334</v>
      </c>
      <c r="E31">
        <f>E24/3*$G$2^3+E25/2*$G$2^2+E26*$G$2</f>
        <v>0</v>
      </c>
      <c r="F31">
        <f>F24/3*$G$2^3+F25/2*$G$2^2+F26*$G$2</f>
        <v>0</v>
      </c>
      <c r="G31" t="e">
        <f>(F31-E31)/E31</f>
        <v>#DIV/0!</v>
      </c>
      <c r="M31" t="b">
        <f t="shared" si="0"/>
        <v>0</v>
      </c>
    </row>
    <row r="32" spans="1:13" ht="12.75">
      <c r="A32" s="18" t="s">
        <v>25</v>
      </c>
      <c r="B32" s="18">
        <v>0</v>
      </c>
      <c r="C32" s="19">
        <v>6897698.333333333</v>
      </c>
      <c r="D32" s="19">
        <v>7290715.666666667</v>
      </c>
      <c r="E32" s="29"/>
      <c r="F32" s="29"/>
      <c r="M32" t="b">
        <f t="shared" si="0"/>
        <v>0</v>
      </c>
    </row>
    <row r="33" spans="1:13" ht="12.75">
      <c r="A33" s="18" t="s">
        <v>25</v>
      </c>
      <c r="B33" s="18">
        <v>5</v>
      </c>
      <c r="C33" s="19">
        <v>19518924.666666668</v>
      </c>
      <c r="D33" s="19">
        <v>23600519.333333332</v>
      </c>
      <c r="E33" s="29"/>
      <c r="F33" s="29"/>
      <c r="M33" t="b">
        <f t="shared" si="0"/>
        <v>0</v>
      </c>
    </row>
    <row r="34" spans="1:13" ht="12.75">
      <c r="A34" s="18" t="s">
        <v>25</v>
      </c>
      <c r="B34" s="18">
        <v>10</v>
      </c>
      <c r="C34" s="19">
        <v>36386111.333333336</v>
      </c>
      <c r="D34" s="19">
        <v>45460644</v>
      </c>
      <c r="E34" s="26"/>
      <c r="M34" t="b">
        <f t="shared" si="0"/>
        <v>0</v>
      </c>
    </row>
    <row r="35" spans="1:13" ht="12.75">
      <c r="A35" s="18" t="s">
        <v>25</v>
      </c>
      <c r="B35" s="18">
        <v>15</v>
      </c>
      <c r="C35" s="19">
        <v>51638765.333333336</v>
      </c>
      <c r="D35" s="19">
        <v>66651124</v>
      </c>
      <c r="E35" s="26"/>
      <c r="F35" s="26"/>
      <c r="M35" t="b">
        <f t="shared" si="0"/>
        <v>0</v>
      </c>
    </row>
    <row r="36" spans="1:13" ht="12.75">
      <c r="A36" s="18" t="s">
        <v>25</v>
      </c>
      <c r="B36" s="18">
        <v>20</v>
      </c>
      <c r="C36" s="19">
        <v>63764810.666666664</v>
      </c>
      <c r="D36" s="19">
        <v>85502805.333333328</v>
      </c>
      <c r="E36" s="26"/>
      <c r="F36" s="26"/>
      <c r="M36" t="b">
        <f t="shared" si="0"/>
        <v>0</v>
      </c>
    </row>
    <row r="37" spans="1:13" ht="12.75">
      <c r="A37" s="18" t="s">
        <v>25</v>
      </c>
      <c r="B37" s="18">
        <v>25</v>
      </c>
      <c r="C37" s="19">
        <v>73420600</v>
      </c>
      <c r="D37" s="19">
        <v>102497936</v>
      </c>
      <c r="M37" t="b">
        <f t="shared" si="0"/>
        <v>0</v>
      </c>
    </row>
    <row r="38" spans="1:13" ht="12.75">
      <c r="A38" s="18" t="s">
        <v>25</v>
      </c>
      <c r="B38" s="18">
        <v>30</v>
      </c>
      <c r="C38" s="19">
        <v>81612674.666666672</v>
      </c>
      <c r="D38" s="19">
        <v>119563709.33333333</v>
      </c>
      <c r="M38" t="b">
        <f t="shared" si="0"/>
        <v>0</v>
      </c>
    </row>
    <row r="39" spans="1:13" ht="12.75">
      <c r="A39" s="18" t="s">
        <v>25</v>
      </c>
      <c r="B39" s="18">
        <v>35</v>
      </c>
      <c r="C39" s="19">
        <v>89382637.333333328</v>
      </c>
      <c r="D39" s="19">
        <v>134666976</v>
      </c>
      <c r="M39" t="b">
        <f t="shared" si="0"/>
        <v>0</v>
      </c>
    </row>
    <row r="40" spans="1:13" ht="12.75">
      <c r="A40" s="18" t="s">
        <v>25</v>
      </c>
      <c r="B40" s="18">
        <v>40</v>
      </c>
      <c r="C40" s="19">
        <v>96250768</v>
      </c>
      <c r="D40" s="19">
        <v>149427792</v>
      </c>
      <c r="M40" t="b">
        <f t="shared" si="0"/>
        <v>0</v>
      </c>
    </row>
    <row r="41" spans="1:13" ht="12.75">
      <c r="A41" s="18" t="s">
        <v>25</v>
      </c>
      <c r="B41" s="18">
        <v>45</v>
      </c>
      <c r="C41" s="19">
        <v>102726421.33333333</v>
      </c>
      <c r="D41" s="19">
        <v>163948832</v>
      </c>
      <c r="E41" s="26">
        <f>E34/3*$G$2^3+E35/2*$G$2^2+E36*$G$2</f>
        <v>0</v>
      </c>
      <c r="F41">
        <f>F34/3*$G$2^3+F35/2*$G$2^2+F36*$G$2</f>
        <v>0</v>
      </c>
      <c r="G41" t="e">
        <f>(F41-E41)/E41</f>
        <v>#DIV/0!</v>
      </c>
      <c r="M41" t="b">
        <f t="shared" si="0"/>
        <v>0</v>
      </c>
    </row>
    <row r="42" spans="1:13" ht="12.75">
      <c r="A42" s="20" t="s">
        <v>26</v>
      </c>
      <c r="B42" s="20">
        <v>0</v>
      </c>
      <c r="C42" s="19">
        <v>14462659.666666666</v>
      </c>
      <c r="D42" s="19">
        <v>13509312</v>
      </c>
      <c r="E42" s="29"/>
      <c r="F42" s="29"/>
      <c r="M42" t="b">
        <f t="shared" si="0"/>
        <v>0</v>
      </c>
    </row>
    <row r="43" spans="1:13" ht="12.75">
      <c r="A43" s="20" t="s">
        <v>26</v>
      </c>
      <c r="B43" s="20">
        <v>5</v>
      </c>
      <c r="C43" s="19">
        <v>63495078.666666664</v>
      </c>
      <c r="D43" s="19">
        <v>59264866.666666664</v>
      </c>
      <c r="E43" s="29"/>
      <c r="F43" s="29"/>
      <c r="M43" t="b">
        <f t="shared" si="0"/>
        <v>0</v>
      </c>
    </row>
    <row r="44" spans="1:13" ht="12.75">
      <c r="A44" s="20" t="s">
        <v>26</v>
      </c>
      <c r="B44" s="20">
        <v>10</v>
      </c>
      <c r="C44" s="19">
        <v>100262557.33333333</v>
      </c>
      <c r="D44" s="19">
        <v>88420013.333333328</v>
      </c>
      <c r="E44" s="26"/>
      <c r="F44" s="26"/>
      <c r="M44" t="b">
        <f t="shared" si="0"/>
        <v>0</v>
      </c>
    </row>
    <row r="45" spans="1:13" ht="12.75">
      <c r="A45" s="20" t="s">
        <v>26</v>
      </c>
      <c r="B45" s="20">
        <v>15</v>
      </c>
      <c r="C45" s="19">
        <v>118719328</v>
      </c>
      <c r="D45" s="19">
        <v>106856800</v>
      </c>
      <c r="E45" s="26"/>
      <c r="F45" s="26"/>
      <c r="M45" t="b">
        <f t="shared" si="0"/>
        <v>0</v>
      </c>
    </row>
    <row r="46" spans="1:13" ht="12.75">
      <c r="A46" s="20" t="s">
        <v>26</v>
      </c>
      <c r="B46" s="20">
        <v>20</v>
      </c>
      <c r="C46" s="19">
        <v>130409776</v>
      </c>
      <c r="D46" s="19">
        <v>122374058.66666667</v>
      </c>
      <c r="E46" s="26"/>
      <c r="F46" s="26"/>
      <c r="M46" t="b">
        <f t="shared" si="0"/>
        <v>0</v>
      </c>
    </row>
    <row r="47" spans="1:13" ht="12.75">
      <c r="A47" s="20" t="s">
        <v>26</v>
      </c>
      <c r="B47" s="20">
        <v>25</v>
      </c>
      <c r="C47" s="19">
        <v>139943829.33333334</v>
      </c>
      <c r="D47" s="19">
        <v>137380368</v>
      </c>
      <c r="M47" t="b">
        <f t="shared" si="0"/>
        <v>0</v>
      </c>
    </row>
    <row r="48" spans="1:13" ht="12.75">
      <c r="A48" s="20" t="s">
        <v>26</v>
      </c>
      <c r="B48" s="20">
        <v>30</v>
      </c>
      <c r="C48" s="19">
        <v>149591946.66666666</v>
      </c>
      <c r="D48" s="19">
        <v>151524234.66666666</v>
      </c>
      <c r="M48" t="b">
        <f t="shared" si="0"/>
        <v>0</v>
      </c>
    </row>
    <row r="49" spans="1:13" ht="12.75">
      <c r="A49" s="20" t="s">
        <v>26</v>
      </c>
      <c r="B49" s="20">
        <v>35</v>
      </c>
      <c r="C49" s="19">
        <v>160890666.66666666</v>
      </c>
      <c r="D49" s="19">
        <v>165625685.33333334</v>
      </c>
      <c r="M49" t="b">
        <f t="shared" si="0"/>
        <v>0</v>
      </c>
    </row>
    <row r="50" spans="1:13" ht="12.75">
      <c r="A50" s="20" t="s">
        <v>26</v>
      </c>
      <c r="B50" s="20">
        <v>40</v>
      </c>
      <c r="C50" s="19">
        <v>168317941.33333334</v>
      </c>
      <c r="D50" s="19">
        <v>179719466.66666666</v>
      </c>
      <c r="M50" t="b">
        <f t="shared" si="0"/>
        <v>0</v>
      </c>
    </row>
    <row r="51" spans="1:13" ht="12.75">
      <c r="A51" s="20" t="s">
        <v>26</v>
      </c>
      <c r="B51" s="20">
        <v>45</v>
      </c>
      <c r="C51" s="19">
        <v>175571589.33333334</v>
      </c>
      <c r="D51" s="19">
        <v>193778549.33333334</v>
      </c>
      <c r="E51" s="26">
        <f>E44/3*$G$2^3+E45/2*$G$2^2+E46*$G$2</f>
        <v>0</v>
      </c>
      <c r="F51">
        <f>F44/3*$G$2^3+F45/2*$G$2^2+F46*$G$2</f>
        <v>0</v>
      </c>
      <c r="G51" t="e">
        <f>(F51-E51)/E51</f>
        <v>#DIV/0!</v>
      </c>
      <c r="M51" t="b">
        <f t="shared" si="0"/>
        <v>0</v>
      </c>
    </row>
    <row r="52" spans="1:13" ht="12.75">
      <c r="A52" s="20" t="s">
        <v>27</v>
      </c>
      <c r="B52" s="20">
        <v>0</v>
      </c>
      <c r="C52" s="19">
        <v>9212235.333333334</v>
      </c>
      <c r="D52" s="19">
        <v>13495538.666666666</v>
      </c>
      <c r="M52" t="b">
        <f t="shared" si="0"/>
        <v>0</v>
      </c>
    </row>
    <row r="53" spans="1:13" ht="12.75">
      <c r="A53" s="20" t="s">
        <v>27</v>
      </c>
      <c r="B53" s="20">
        <v>5</v>
      </c>
      <c r="C53" s="19">
        <v>33363217.333333332</v>
      </c>
      <c r="D53" s="19">
        <v>43040772.666666664</v>
      </c>
      <c r="E53" s="24"/>
      <c r="F53" s="24"/>
      <c r="M53" t="b">
        <f t="shared" si="0"/>
        <v>0</v>
      </c>
    </row>
    <row r="54" spans="1:13" ht="12.75">
      <c r="A54" s="20" t="s">
        <v>27</v>
      </c>
      <c r="B54" s="20">
        <v>10</v>
      </c>
      <c r="C54" s="19">
        <v>55467325.333333336</v>
      </c>
      <c r="D54" s="19">
        <v>68546801.333333328</v>
      </c>
      <c r="E54" s="26"/>
      <c r="M54" t="b">
        <f t="shared" si="0"/>
        <v>0</v>
      </c>
    </row>
    <row r="55" spans="1:13" ht="12.75">
      <c r="A55" s="20" t="s">
        <v>27</v>
      </c>
      <c r="B55" s="20">
        <v>15</v>
      </c>
      <c r="C55" s="19">
        <v>70551518.666666672</v>
      </c>
      <c r="D55" s="19">
        <v>89735528</v>
      </c>
      <c r="E55" s="26"/>
      <c r="F55" s="26"/>
      <c r="M55" t="b">
        <f t="shared" si="0"/>
        <v>0</v>
      </c>
    </row>
    <row r="56" spans="1:13" ht="12.75">
      <c r="A56" s="20" t="s">
        <v>27</v>
      </c>
      <c r="B56" s="20">
        <v>20</v>
      </c>
      <c r="C56" s="19">
        <v>81211880</v>
      </c>
      <c r="D56" s="19">
        <v>107951994.66666667</v>
      </c>
      <c r="E56" s="26"/>
      <c r="F56" s="26"/>
      <c r="M56" t="b">
        <f t="shared" si="0"/>
        <v>0</v>
      </c>
    </row>
    <row r="57" spans="1:13" ht="12.75">
      <c r="A57" s="20" t="s">
        <v>27</v>
      </c>
      <c r="B57" s="20">
        <v>25</v>
      </c>
      <c r="C57" s="19">
        <v>90253381.333333328</v>
      </c>
      <c r="D57" s="19">
        <v>124519360</v>
      </c>
      <c r="M57" t="b">
        <f t="shared" si="0"/>
        <v>0</v>
      </c>
    </row>
    <row r="58" spans="1:13" ht="12.75">
      <c r="A58" s="20" t="s">
        <v>27</v>
      </c>
      <c r="B58" s="20">
        <v>30</v>
      </c>
      <c r="C58" s="19">
        <v>98263768</v>
      </c>
      <c r="D58" s="19">
        <v>140469709.33333334</v>
      </c>
      <c r="M58" t="b">
        <f t="shared" si="0"/>
        <v>0</v>
      </c>
    </row>
    <row r="59" spans="1:13" ht="12.75">
      <c r="A59" s="20" t="s">
        <v>27</v>
      </c>
      <c r="B59" s="20">
        <v>35</v>
      </c>
      <c r="C59" s="19">
        <v>105846840</v>
      </c>
      <c r="D59" s="19">
        <v>155814069.33333334</v>
      </c>
      <c r="M59" t="b">
        <f t="shared" si="0"/>
        <v>0</v>
      </c>
    </row>
    <row r="60" spans="1:13" ht="12.75">
      <c r="A60" s="20" t="s">
        <v>27</v>
      </c>
      <c r="B60" s="20">
        <v>40</v>
      </c>
      <c r="C60" s="19">
        <v>113007642.66666667</v>
      </c>
      <c r="D60" s="19">
        <v>171053269.33333334</v>
      </c>
      <c r="M60" t="b">
        <f t="shared" si="0"/>
        <v>0</v>
      </c>
    </row>
    <row r="61" spans="1:13" ht="12.75">
      <c r="A61" s="20" t="s">
        <v>27</v>
      </c>
      <c r="B61" s="20">
        <v>45</v>
      </c>
      <c r="C61" s="19">
        <v>120811530.66666667</v>
      </c>
      <c r="D61" s="19">
        <v>185828074.66666666</v>
      </c>
      <c r="M61" t="b">
        <f t="shared" si="0"/>
        <v>0</v>
      </c>
    </row>
    <row r="62" spans="1:13" ht="12.75">
      <c r="A62" s="20" t="s">
        <v>28</v>
      </c>
      <c r="B62" s="20">
        <v>0</v>
      </c>
      <c r="C62" s="19">
        <v>12900220</v>
      </c>
      <c r="D62" s="19">
        <v>13242137.666666666</v>
      </c>
      <c r="M62" t="b">
        <f t="shared" si="0"/>
        <v>0</v>
      </c>
    </row>
    <row r="63" spans="1:13" ht="12.75">
      <c r="A63" s="20" t="s">
        <v>28</v>
      </c>
      <c r="B63" s="20">
        <v>5</v>
      </c>
      <c r="C63" s="19">
        <v>47247980</v>
      </c>
      <c r="D63" s="19">
        <v>54453350.666666664</v>
      </c>
      <c r="E63" s="24"/>
      <c r="M63" t="b">
        <f t="shared" si="0"/>
        <v>0</v>
      </c>
    </row>
    <row r="64" spans="1:13" ht="12.75">
      <c r="A64" s="20" t="s">
        <v>28</v>
      </c>
      <c r="B64" s="20">
        <v>10</v>
      </c>
      <c r="C64" s="19">
        <v>71510378.666666672</v>
      </c>
      <c r="D64" s="19">
        <v>83319600</v>
      </c>
      <c r="E64" s="26"/>
      <c r="F64" s="26"/>
      <c r="M64" t="b">
        <f t="shared" si="0"/>
        <v>0</v>
      </c>
    </row>
    <row r="65" spans="1:13" ht="12.75">
      <c r="A65" s="20" t="s">
        <v>28</v>
      </c>
      <c r="B65" s="20">
        <v>15</v>
      </c>
      <c r="C65" s="19">
        <v>85320325.333333328</v>
      </c>
      <c r="D65" s="19">
        <v>101628520</v>
      </c>
      <c r="E65" s="26"/>
      <c r="F65" s="26"/>
      <c r="M65" t="b">
        <f t="shared" si="0"/>
        <v>0</v>
      </c>
    </row>
    <row r="66" spans="1:13" ht="12.75">
      <c r="A66" s="20" t="s">
        <v>28</v>
      </c>
      <c r="B66" s="20">
        <v>20</v>
      </c>
      <c r="C66" s="19">
        <v>95375088</v>
      </c>
      <c r="D66" s="19">
        <v>117678218.66666667</v>
      </c>
      <c r="E66" s="26"/>
      <c r="F66" s="26"/>
      <c r="M66" t="b">
        <f t="shared" si="0"/>
        <v>0</v>
      </c>
    </row>
    <row r="67" spans="1:13" ht="12.75">
      <c r="A67" s="20" t="s">
        <v>28</v>
      </c>
      <c r="B67" s="20">
        <v>25</v>
      </c>
      <c r="C67" s="19">
        <v>104052013.33333333</v>
      </c>
      <c r="D67" s="19">
        <v>132643925.33333333</v>
      </c>
      <c r="M67" t="b">
        <f t="shared" ref="M67:M130" si="1">IF(C67=D67,"igual")</f>
        <v>0</v>
      </c>
    </row>
    <row r="68" spans="1:13" ht="12.75">
      <c r="A68" s="20" t="s">
        <v>28</v>
      </c>
      <c r="B68" s="20">
        <v>30</v>
      </c>
      <c r="C68" s="19">
        <v>112252269.33333333</v>
      </c>
      <c r="D68" s="19">
        <v>147704992</v>
      </c>
      <c r="M68" t="b">
        <f t="shared" si="1"/>
        <v>0</v>
      </c>
    </row>
    <row r="69" spans="1:13" ht="12.75">
      <c r="A69" s="20" t="s">
        <v>28</v>
      </c>
      <c r="B69" s="20">
        <v>35</v>
      </c>
      <c r="C69" s="19">
        <v>121824576</v>
      </c>
      <c r="D69" s="19">
        <v>162020976</v>
      </c>
      <c r="M69" t="b">
        <f t="shared" si="1"/>
        <v>0</v>
      </c>
    </row>
    <row r="70" spans="1:13" ht="12.75">
      <c r="A70" s="20" t="s">
        <v>28</v>
      </c>
      <c r="B70" s="20">
        <v>40</v>
      </c>
      <c r="C70" s="19">
        <v>130589349.33333333</v>
      </c>
      <c r="D70" s="19">
        <v>176429589.33333334</v>
      </c>
      <c r="M70" t="b">
        <f t="shared" si="1"/>
        <v>0</v>
      </c>
    </row>
    <row r="71" spans="1:13" ht="12.75">
      <c r="A71" s="20" t="s">
        <v>28</v>
      </c>
      <c r="B71" s="20">
        <v>45</v>
      </c>
      <c r="C71" s="19">
        <v>138912592</v>
      </c>
      <c r="D71" s="19">
        <v>190430192</v>
      </c>
      <c r="M71" t="b">
        <f t="shared" si="1"/>
        <v>0</v>
      </c>
    </row>
    <row r="72" spans="1:13" ht="12.75">
      <c r="A72" s="20" t="s">
        <v>29</v>
      </c>
      <c r="B72" s="20">
        <v>0</v>
      </c>
      <c r="C72" s="19">
        <v>10970235</v>
      </c>
      <c r="D72" s="19">
        <v>10229330</v>
      </c>
      <c r="M72" t="b">
        <f t="shared" si="1"/>
        <v>0</v>
      </c>
    </row>
    <row r="73" spans="1:13" ht="12.75">
      <c r="A73" s="20" t="s">
        <v>29</v>
      </c>
      <c r="B73" s="20">
        <v>5</v>
      </c>
      <c r="C73" s="19">
        <v>38291592</v>
      </c>
      <c r="D73" s="19">
        <v>38742305.333333336</v>
      </c>
      <c r="E73" s="24"/>
      <c r="F73" s="24"/>
      <c r="M73" t="b">
        <f t="shared" si="1"/>
        <v>0</v>
      </c>
    </row>
    <row r="74" spans="1:13" ht="12.75">
      <c r="A74" s="20" t="s">
        <v>29</v>
      </c>
      <c r="B74" s="20">
        <v>10</v>
      </c>
      <c r="C74" s="19">
        <v>62438456</v>
      </c>
      <c r="D74" s="19">
        <v>67506906.666666672</v>
      </c>
      <c r="E74" s="26"/>
      <c r="M74" t="b">
        <f t="shared" si="1"/>
        <v>0</v>
      </c>
    </row>
    <row r="75" spans="1:13" ht="12.75">
      <c r="A75" s="20" t="s">
        <v>29</v>
      </c>
      <c r="B75" s="20">
        <v>15</v>
      </c>
      <c r="C75" s="19">
        <v>78080050.666666672</v>
      </c>
      <c r="D75" s="19">
        <v>90346386.666666672</v>
      </c>
      <c r="E75" s="26"/>
      <c r="F75" s="26"/>
      <c r="M75" t="b">
        <f t="shared" si="1"/>
        <v>0</v>
      </c>
    </row>
    <row r="76" spans="1:13" ht="12.75">
      <c r="A76" s="20" t="s">
        <v>29</v>
      </c>
      <c r="B76" s="20">
        <v>20</v>
      </c>
      <c r="C76" s="19">
        <v>89346066.666666672</v>
      </c>
      <c r="D76" s="19">
        <v>108191776</v>
      </c>
      <c r="E76" s="26"/>
      <c r="F76" s="26"/>
      <c r="M76" t="b">
        <f t="shared" si="1"/>
        <v>0</v>
      </c>
    </row>
    <row r="77" spans="1:13" ht="12.75">
      <c r="A77" s="20" t="s">
        <v>29</v>
      </c>
      <c r="B77" s="20">
        <v>25</v>
      </c>
      <c r="C77" s="19">
        <v>99562029.333333328</v>
      </c>
      <c r="D77" s="19">
        <v>124294634.66666667</v>
      </c>
      <c r="M77" t="b">
        <f t="shared" si="1"/>
        <v>0</v>
      </c>
    </row>
    <row r="78" spans="1:13" ht="12.75">
      <c r="A78" s="20" t="s">
        <v>29</v>
      </c>
      <c r="B78" s="20">
        <v>30</v>
      </c>
      <c r="C78" s="19">
        <v>107292629.33333333</v>
      </c>
      <c r="D78" s="19">
        <v>139666954.66666666</v>
      </c>
      <c r="M78" t="b">
        <f t="shared" si="1"/>
        <v>0</v>
      </c>
    </row>
    <row r="79" spans="1:13" ht="12.75">
      <c r="A79" s="20" t="s">
        <v>29</v>
      </c>
      <c r="B79" s="20">
        <v>35</v>
      </c>
      <c r="C79" s="19">
        <v>115148253.33333333</v>
      </c>
      <c r="D79" s="19">
        <v>154914288</v>
      </c>
      <c r="M79" t="b">
        <f t="shared" si="1"/>
        <v>0</v>
      </c>
    </row>
    <row r="80" spans="1:13" ht="12.75">
      <c r="A80" s="20" t="s">
        <v>29</v>
      </c>
      <c r="B80" s="20">
        <v>40</v>
      </c>
      <c r="C80" s="19">
        <v>122660368</v>
      </c>
      <c r="D80" s="19">
        <v>169778394.66666666</v>
      </c>
      <c r="M80" t="b">
        <f t="shared" si="1"/>
        <v>0</v>
      </c>
    </row>
    <row r="81" spans="1:13" ht="12.75">
      <c r="A81" s="20" t="s">
        <v>29</v>
      </c>
      <c r="B81" s="20">
        <v>45</v>
      </c>
      <c r="C81" s="19">
        <v>129888578.66666667</v>
      </c>
      <c r="D81" s="19">
        <v>184223717.33333334</v>
      </c>
      <c r="M81" t="b">
        <f t="shared" si="1"/>
        <v>0</v>
      </c>
    </row>
    <row r="82" spans="1:13" ht="12.75">
      <c r="A82" s="20" t="s">
        <v>30</v>
      </c>
      <c r="B82" s="20">
        <v>0</v>
      </c>
      <c r="C82" s="19">
        <v>8678687</v>
      </c>
      <c r="D82" s="19">
        <v>6713207.666666667</v>
      </c>
      <c r="M82" t="b">
        <f t="shared" si="1"/>
        <v>0</v>
      </c>
    </row>
    <row r="83" spans="1:13" ht="12.75">
      <c r="A83" s="20" t="s">
        <v>30</v>
      </c>
      <c r="B83" s="20">
        <v>5</v>
      </c>
      <c r="C83" s="19">
        <v>29197840</v>
      </c>
      <c r="D83" s="19">
        <v>26176011.333333332</v>
      </c>
      <c r="E83" s="24"/>
      <c r="F83" s="24"/>
      <c r="M83" t="b">
        <f t="shared" si="1"/>
        <v>0</v>
      </c>
    </row>
    <row r="84" spans="1:13" ht="12.75">
      <c r="A84" s="20" t="s">
        <v>30</v>
      </c>
      <c r="B84" s="20">
        <v>10</v>
      </c>
      <c r="C84" s="19">
        <v>51725770.666666664</v>
      </c>
      <c r="D84" s="19">
        <v>48498204</v>
      </c>
      <c r="M84" t="b">
        <f t="shared" si="1"/>
        <v>0</v>
      </c>
    </row>
    <row r="85" spans="1:13" ht="12.75">
      <c r="A85" s="20" t="s">
        <v>30</v>
      </c>
      <c r="B85" s="20">
        <v>15</v>
      </c>
      <c r="C85" s="19">
        <v>70144165.333333328</v>
      </c>
      <c r="D85" s="19">
        <v>68797344</v>
      </c>
      <c r="E85" s="26"/>
      <c r="F85" s="26"/>
      <c r="M85" t="b">
        <f t="shared" si="1"/>
        <v>0</v>
      </c>
    </row>
    <row r="86" spans="1:13" ht="12.75">
      <c r="A86" s="20" t="s">
        <v>30</v>
      </c>
      <c r="B86" s="20">
        <v>20</v>
      </c>
      <c r="C86" s="19">
        <v>85431434.666666672</v>
      </c>
      <c r="D86" s="19">
        <v>88148970.666666672</v>
      </c>
      <c r="E86" s="26"/>
      <c r="F86" s="26"/>
      <c r="M86" t="b">
        <f t="shared" si="1"/>
        <v>0</v>
      </c>
    </row>
    <row r="87" spans="1:13" ht="12.75">
      <c r="A87" s="20" t="s">
        <v>30</v>
      </c>
      <c r="B87" s="20">
        <v>25</v>
      </c>
      <c r="C87" s="19">
        <v>98270952</v>
      </c>
      <c r="D87" s="19">
        <v>105321026.66666667</v>
      </c>
      <c r="M87" t="b">
        <f t="shared" si="1"/>
        <v>0</v>
      </c>
    </row>
    <row r="88" spans="1:13" ht="12.75">
      <c r="A88" s="20" t="s">
        <v>30</v>
      </c>
      <c r="B88" s="20">
        <v>30</v>
      </c>
      <c r="C88" s="19">
        <v>110231024</v>
      </c>
      <c r="D88" s="19">
        <v>122622973.33333333</v>
      </c>
      <c r="M88" t="b">
        <f t="shared" si="1"/>
        <v>0</v>
      </c>
    </row>
    <row r="89" spans="1:13" ht="12.75">
      <c r="A89" s="20" t="s">
        <v>30</v>
      </c>
      <c r="B89" s="20">
        <v>35</v>
      </c>
      <c r="C89" s="19">
        <v>121287101.33333333</v>
      </c>
      <c r="D89" s="19">
        <v>138648184</v>
      </c>
      <c r="M89" t="b">
        <f t="shared" si="1"/>
        <v>0</v>
      </c>
    </row>
    <row r="90" spans="1:13" ht="12.75">
      <c r="A90" s="20" t="s">
        <v>30</v>
      </c>
      <c r="B90" s="20">
        <v>40</v>
      </c>
      <c r="C90" s="19">
        <v>132272149.33333333</v>
      </c>
      <c r="D90" s="19">
        <v>154474488</v>
      </c>
      <c r="M90" t="b">
        <f t="shared" si="1"/>
        <v>0</v>
      </c>
    </row>
    <row r="91" spans="1:13" ht="12.75">
      <c r="A91" s="20" t="s">
        <v>30</v>
      </c>
      <c r="B91" s="20">
        <v>45</v>
      </c>
      <c r="C91" s="19">
        <v>141966762.66666666</v>
      </c>
      <c r="D91" s="19">
        <v>170115914.66666666</v>
      </c>
      <c r="M91" t="b">
        <f t="shared" si="1"/>
        <v>0</v>
      </c>
    </row>
    <row r="92" spans="1:13" ht="12.75">
      <c r="A92" s="18" t="s">
        <v>31</v>
      </c>
      <c r="B92" s="18">
        <v>0</v>
      </c>
      <c r="C92" s="19">
        <v>11094964.333333334</v>
      </c>
      <c r="D92" s="19">
        <v>11099279.333333334</v>
      </c>
      <c r="M92" t="b">
        <f t="shared" si="1"/>
        <v>0</v>
      </c>
    </row>
    <row r="93" spans="1:13" ht="12.75">
      <c r="A93" s="18" t="s">
        <v>31</v>
      </c>
      <c r="B93" s="18">
        <v>5</v>
      </c>
      <c r="C93" s="19">
        <v>45816558.666666664</v>
      </c>
      <c r="D93" s="19">
        <v>49580201.333333336</v>
      </c>
      <c r="E93" s="24"/>
      <c r="F93" s="24"/>
      <c r="M93" t="b">
        <f t="shared" si="1"/>
        <v>0</v>
      </c>
    </row>
    <row r="94" spans="1:13" ht="12.75">
      <c r="A94" s="18" t="s">
        <v>31</v>
      </c>
      <c r="B94" s="18">
        <v>10</v>
      </c>
      <c r="C94" s="19">
        <v>75603160</v>
      </c>
      <c r="D94" s="19">
        <v>82170426.666666672</v>
      </c>
      <c r="E94" s="26"/>
      <c r="F94" s="26"/>
      <c r="M94" t="b">
        <f t="shared" si="1"/>
        <v>0</v>
      </c>
    </row>
    <row r="95" spans="1:13" ht="12.75">
      <c r="A95" s="18" t="s">
        <v>31</v>
      </c>
      <c r="B95" s="18">
        <v>15</v>
      </c>
      <c r="C95" s="19">
        <v>93490064</v>
      </c>
      <c r="D95" s="19">
        <v>104843181.33333333</v>
      </c>
      <c r="E95" s="26"/>
      <c r="F95" s="26"/>
      <c r="M95" t="b">
        <f t="shared" si="1"/>
        <v>0</v>
      </c>
    </row>
    <row r="96" spans="1:13" ht="12.75">
      <c r="A96" s="18" t="s">
        <v>31</v>
      </c>
      <c r="B96" s="18">
        <v>20</v>
      </c>
      <c r="C96" s="19">
        <v>105221613.33333333</v>
      </c>
      <c r="D96" s="19">
        <v>122523629.33333333</v>
      </c>
      <c r="E96" s="26"/>
      <c r="F96" s="26"/>
      <c r="M96" t="b">
        <f t="shared" si="1"/>
        <v>0</v>
      </c>
    </row>
    <row r="97" spans="1:13" ht="12.75">
      <c r="A97" s="18" t="s">
        <v>31</v>
      </c>
      <c r="B97" s="18">
        <v>25</v>
      </c>
      <c r="C97" s="19">
        <v>114427186.66666667</v>
      </c>
      <c r="D97" s="19">
        <v>138481877.33333334</v>
      </c>
      <c r="M97" t="b">
        <f t="shared" si="1"/>
        <v>0</v>
      </c>
    </row>
    <row r="98" spans="1:13" ht="12.75">
      <c r="A98" s="18" t="s">
        <v>31</v>
      </c>
      <c r="B98" s="18">
        <v>30</v>
      </c>
      <c r="C98" s="19">
        <v>122330229.33333333</v>
      </c>
      <c r="D98" s="19">
        <v>154400880</v>
      </c>
      <c r="M98" t="b">
        <f t="shared" si="1"/>
        <v>0</v>
      </c>
    </row>
    <row r="99" spans="1:13" ht="12.75">
      <c r="A99" s="18" t="s">
        <v>31</v>
      </c>
      <c r="B99" s="18">
        <v>35</v>
      </c>
      <c r="C99" s="19">
        <v>130600506.66666667</v>
      </c>
      <c r="D99" s="19">
        <v>170293818.66666666</v>
      </c>
      <c r="M99" t="b">
        <f t="shared" si="1"/>
        <v>0</v>
      </c>
    </row>
    <row r="100" spans="1:13" ht="12.75">
      <c r="A100" s="18" t="s">
        <v>31</v>
      </c>
      <c r="B100" s="18">
        <v>40</v>
      </c>
      <c r="C100" s="19">
        <v>137792528</v>
      </c>
      <c r="D100" s="19">
        <v>187087584</v>
      </c>
      <c r="M100" t="b">
        <f t="shared" si="1"/>
        <v>0</v>
      </c>
    </row>
    <row r="101" spans="1:13" ht="12.75">
      <c r="A101" s="18" t="s">
        <v>31</v>
      </c>
      <c r="B101" s="18">
        <v>45</v>
      </c>
      <c r="C101" s="19">
        <v>144875829.33333334</v>
      </c>
      <c r="D101" s="19">
        <v>204512064</v>
      </c>
      <c r="M101" t="b">
        <f t="shared" si="1"/>
        <v>0</v>
      </c>
    </row>
    <row r="102" spans="1:13" ht="12.75">
      <c r="A102" s="18" t="s">
        <v>32</v>
      </c>
      <c r="B102" s="18">
        <v>0</v>
      </c>
      <c r="C102" s="19">
        <v>11919851.666666666</v>
      </c>
      <c r="D102" s="19">
        <v>9743146.666666666</v>
      </c>
      <c r="M102" t="b">
        <f t="shared" si="1"/>
        <v>0</v>
      </c>
    </row>
    <row r="103" spans="1:13" ht="12.75">
      <c r="A103" s="18" t="s">
        <v>32</v>
      </c>
      <c r="B103" s="18">
        <v>5</v>
      </c>
      <c r="C103" s="19">
        <v>37778736</v>
      </c>
      <c r="D103" s="19">
        <v>39923216</v>
      </c>
      <c r="E103" s="24"/>
      <c r="F103" s="24"/>
      <c r="M103" t="b">
        <f t="shared" si="1"/>
        <v>0</v>
      </c>
    </row>
    <row r="104" spans="1:13" ht="12.75">
      <c r="A104" s="18" t="s">
        <v>32</v>
      </c>
      <c r="B104" s="18">
        <v>10</v>
      </c>
      <c r="C104" s="19">
        <v>59972126.666666664</v>
      </c>
      <c r="D104" s="19">
        <v>68670088</v>
      </c>
      <c r="E104" s="26"/>
      <c r="M104" t="b">
        <f t="shared" si="1"/>
        <v>0</v>
      </c>
    </row>
    <row r="105" spans="1:13" ht="12.75">
      <c r="A105" s="18" t="s">
        <v>32</v>
      </c>
      <c r="B105" s="18">
        <v>15</v>
      </c>
      <c r="C105" s="19">
        <v>75857226.666666672</v>
      </c>
      <c r="D105" s="19">
        <v>90714680</v>
      </c>
      <c r="E105" s="26"/>
      <c r="F105" s="26"/>
      <c r="M105" t="b">
        <f t="shared" si="1"/>
        <v>0</v>
      </c>
    </row>
    <row r="106" spans="1:13" ht="12.75">
      <c r="A106" s="18" t="s">
        <v>32</v>
      </c>
      <c r="B106" s="18">
        <v>20</v>
      </c>
      <c r="C106" s="19">
        <v>88198184</v>
      </c>
      <c r="D106" s="19">
        <v>109522248</v>
      </c>
      <c r="E106" s="26"/>
      <c r="F106" s="26"/>
      <c r="M106" t="b">
        <f t="shared" si="1"/>
        <v>0</v>
      </c>
    </row>
    <row r="107" spans="1:13" ht="12.75">
      <c r="A107" s="18" t="s">
        <v>32</v>
      </c>
      <c r="B107" s="18">
        <v>25</v>
      </c>
      <c r="C107" s="19">
        <v>99471197.333333328</v>
      </c>
      <c r="D107" s="19">
        <v>127010714.66666667</v>
      </c>
      <c r="M107" t="b">
        <f t="shared" si="1"/>
        <v>0</v>
      </c>
    </row>
    <row r="108" spans="1:13" ht="12.75">
      <c r="A108" s="18" t="s">
        <v>32</v>
      </c>
      <c r="B108" s="18">
        <v>30</v>
      </c>
      <c r="C108" s="19">
        <v>109503930.66666667</v>
      </c>
      <c r="D108" s="19">
        <v>143143333.33333334</v>
      </c>
      <c r="M108" t="b">
        <f t="shared" si="1"/>
        <v>0</v>
      </c>
    </row>
    <row r="109" spans="1:13" ht="12.75">
      <c r="A109" s="18" t="s">
        <v>32</v>
      </c>
      <c r="B109" s="18">
        <v>35</v>
      </c>
      <c r="C109" s="19">
        <v>117884453.33333333</v>
      </c>
      <c r="D109" s="19">
        <v>159785781.33333334</v>
      </c>
      <c r="M109" t="b">
        <f t="shared" si="1"/>
        <v>0</v>
      </c>
    </row>
    <row r="110" spans="1:13" ht="12.75">
      <c r="A110" s="18" t="s">
        <v>32</v>
      </c>
      <c r="B110" s="18">
        <v>40</v>
      </c>
      <c r="C110" s="19">
        <v>126524392</v>
      </c>
      <c r="D110" s="19">
        <v>175213082.66666666</v>
      </c>
      <c r="M110" t="b">
        <f t="shared" si="1"/>
        <v>0</v>
      </c>
    </row>
    <row r="111" spans="1:13" ht="12.75">
      <c r="A111" s="18" t="s">
        <v>32</v>
      </c>
      <c r="B111" s="18">
        <v>45</v>
      </c>
      <c r="C111" s="19">
        <v>134714813.33333334</v>
      </c>
      <c r="D111" s="19">
        <v>189882426.66666666</v>
      </c>
      <c r="M111" t="b">
        <f t="shared" si="1"/>
        <v>0</v>
      </c>
    </row>
    <row r="112" spans="1:13" ht="12.75">
      <c r="A112" s="22" t="s">
        <v>33</v>
      </c>
      <c r="B112" s="20">
        <v>0</v>
      </c>
      <c r="C112" s="19">
        <v>13642791</v>
      </c>
      <c r="D112" s="19">
        <v>12185508.666666666</v>
      </c>
      <c r="M112" t="b">
        <f t="shared" si="1"/>
        <v>0</v>
      </c>
    </row>
    <row r="113" spans="1:13" ht="12.75">
      <c r="A113" s="22" t="s">
        <v>33</v>
      </c>
      <c r="B113" s="20">
        <v>5</v>
      </c>
      <c r="C113" s="19">
        <v>54131965.333333336</v>
      </c>
      <c r="D113" s="19">
        <v>52061358.666666664</v>
      </c>
      <c r="E113" s="24"/>
      <c r="M113" t="b">
        <f t="shared" si="1"/>
        <v>0</v>
      </c>
    </row>
    <row r="114" spans="1:13" ht="12.75">
      <c r="A114" s="22" t="s">
        <v>33</v>
      </c>
      <c r="B114" s="20">
        <v>10</v>
      </c>
      <c r="C114" s="19">
        <v>85499416</v>
      </c>
      <c r="D114" s="19">
        <v>85882189.333333328</v>
      </c>
      <c r="E114" s="26"/>
      <c r="M114" t="b">
        <f t="shared" si="1"/>
        <v>0</v>
      </c>
    </row>
    <row r="115" spans="1:13" ht="12.75">
      <c r="A115" s="22" t="s">
        <v>33</v>
      </c>
      <c r="B115" s="20">
        <v>15</v>
      </c>
      <c r="C115" s="19">
        <v>105531368</v>
      </c>
      <c r="D115" s="19">
        <v>110943453.33333333</v>
      </c>
      <c r="E115" s="26"/>
      <c r="F115" s="26"/>
      <c r="M115" t="b">
        <f t="shared" si="1"/>
        <v>0</v>
      </c>
    </row>
    <row r="116" spans="1:13" ht="12.75">
      <c r="A116" s="22" t="s">
        <v>33</v>
      </c>
      <c r="B116" s="20">
        <v>20</v>
      </c>
      <c r="C116" s="19">
        <v>119771842.66666667</v>
      </c>
      <c r="D116" s="19">
        <v>132074026.66666667</v>
      </c>
      <c r="E116" s="26"/>
      <c r="F116" s="26"/>
      <c r="M116" t="b">
        <f t="shared" si="1"/>
        <v>0</v>
      </c>
    </row>
    <row r="117" spans="1:13" ht="12.75">
      <c r="A117" s="22" t="s">
        <v>33</v>
      </c>
      <c r="B117" s="20">
        <v>25</v>
      </c>
      <c r="C117" s="19">
        <v>131913200</v>
      </c>
      <c r="D117" s="19">
        <v>151755248</v>
      </c>
      <c r="M117" t="b">
        <f t="shared" si="1"/>
        <v>0</v>
      </c>
    </row>
    <row r="118" spans="1:13" ht="12.75">
      <c r="A118" s="22" t="s">
        <v>33</v>
      </c>
      <c r="B118" s="20">
        <v>30</v>
      </c>
      <c r="C118" s="19">
        <v>141993669.33333334</v>
      </c>
      <c r="D118" s="19">
        <v>171001402.66666666</v>
      </c>
      <c r="M118" t="b">
        <f t="shared" si="1"/>
        <v>0</v>
      </c>
    </row>
    <row r="119" spans="1:13" ht="12.75">
      <c r="A119" s="22" t="s">
        <v>33</v>
      </c>
      <c r="B119" s="20">
        <v>35</v>
      </c>
      <c r="C119" s="19">
        <v>152250389.33333334</v>
      </c>
      <c r="D119" s="19">
        <v>190653792</v>
      </c>
      <c r="M119" t="b">
        <f t="shared" si="1"/>
        <v>0</v>
      </c>
    </row>
    <row r="120" spans="1:13" ht="12.75">
      <c r="A120" s="22" t="s">
        <v>33</v>
      </c>
      <c r="B120" s="20">
        <v>40</v>
      </c>
      <c r="C120" s="19">
        <v>162156213.33333334</v>
      </c>
      <c r="D120" s="19">
        <v>212081621.33333334</v>
      </c>
      <c r="M120" t="b">
        <f t="shared" si="1"/>
        <v>0</v>
      </c>
    </row>
    <row r="121" spans="1:13" ht="12.75">
      <c r="A121" s="22" t="s">
        <v>33</v>
      </c>
      <c r="B121" s="20">
        <v>45</v>
      </c>
      <c r="C121" s="19">
        <v>171080480</v>
      </c>
      <c r="D121" s="19">
        <v>233480954.66666666</v>
      </c>
      <c r="M121" t="b">
        <f t="shared" si="1"/>
        <v>0</v>
      </c>
    </row>
    <row r="122" spans="1:13" ht="12.75">
      <c r="A122" s="22" t="s">
        <v>34</v>
      </c>
      <c r="B122" s="20">
        <v>0</v>
      </c>
      <c r="C122" s="19">
        <v>8059779.333333333</v>
      </c>
      <c r="D122" s="19">
        <v>7866467.333333333</v>
      </c>
      <c r="M122" t="b">
        <f t="shared" si="1"/>
        <v>0</v>
      </c>
    </row>
    <row r="123" spans="1:13" ht="12.75">
      <c r="A123" s="22" t="s">
        <v>34</v>
      </c>
      <c r="B123" s="20">
        <v>5</v>
      </c>
      <c r="C123" s="19">
        <v>25963155.333333332</v>
      </c>
      <c r="D123" s="19">
        <v>28598150.666666668</v>
      </c>
      <c r="E123" s="24"/>
      <c r="F123" s="24"/>
      <c r="M123" t="b">
        <f t="shared" si="1"/>
        <v>0</v>
      </c>
    </row>
    <row r="124" spans="1:13" ht="12.75">
      <c r="A124" s="22" t="s">
        <v>34</v>
      </c>
      <c r="B124" s="20">
        <v>10</v>
      </c>
      <c r="C124" s="19">
        <v>45053386.666666664</v>
      </c>
      <c r="D124" s="19">
        <v>51911365.333333336</v>
      </c>
      <c r="E124" s="26"/>
      <c r="M124" t="b">
        <f t="shared" si="1"/>
        <v>0</v>
      </c>
    </row>
    <row r="125" spans="1:13" ht="12.75">
      <c r="A125" s="22" t="s">
        <v>34</v>
      </c>
      <c r="B125" s="20">
        <v>15</v>
      </c>
      <c r="C125" s="19">
        <v>60520773.333333336</v>
      </c>
      <c r="D125" s="19">
        <v>72927738.666666672</v>
      </c>
      <c r="E125" s="26"/>
      <c r="F125" s="26"/>
      <c r="M125" t="b">
        <f t="shared" si="1"/>
        <v>0</v>
      </c>
    </row>
    <row r="126" spans="1:13" ht="12.75">
      <c r="A126" s="22" t="s">
        <v>34</v>
      </c>
      <c r="B126" s="20">
        <v>20</v>
      </c>
      <c r="C126" s="19">
        <v>73379710.666666672</v>
      </c>
      <c r="D126" s="19">
        <v>91642576</v>
      </c>
      <c r="E126" s="26"/>
      <c r="F126" s="26"/>
      <c r="M126" t="b">
        <f t="shared" si="1"/>
        <v>0</v>
      </c>
    </row>
    <row r="127" spans="1:13" ht="12.75">
      <c r="A127" s="22" t="s">
        <v>34</v>
      </c>
      <c r="B127" s="20">
        <v>25</v>
      </c>
      <c r="C127" s="19">
        <v>83750509.333333328</v>
      </c>
      <c r="D127" s="19">
        <v>108963384</v>
      </c>
      <c r="M127" t="b">
        <f t="shared" si="1"/>
        <v>0</v>
      </c>
    </row>
    <row r="128" spans="1:13" ht="12.75">
      <c r="A128" s="22" t="s">
        <v>34</v>
      </c>
      <c r="B128" s="20">
        <v>30</v>
      </c>
      <c r="C128" s="19">
        <v>93858714.666666672</v>
      </c>
      <c r="D128" s="19">
        <v>126564520</v>
      </c>
      <c r="M128" t="b">
        <f t="shared" si="1"/>
        <v>0</v>
      </c>
    </row>
    <row r="129" spans="1:13" ht="12.75">
      <c r="A129" s="22" t="s">
        <v>34</v>
      </c>
      <c r="B129" s="20">
        <v>35</v>
      </c>
      <c r="C129" s="19">
        <v>102436794.66666667</v>
      </c>
      <c r="D129" s="19">
        <v>142636922.66666666</v>
      </c>
      <c r="M129" t="b">
        <f t="shared" si="1"/>
        <v>0</v>
      </c>
    </row>
    <row r="130" spans="1:13" ht="12.75">
      <c r="A130" s="22" t="s">
        <v>34</v>
      </c>
      <c r="B130" s="20">
        <v>40</v>
      </c>
      <c r="C130" s="19">
        <v>110681192</v>
      </c>
      <c r="D130" s="19">
        <v>160399024</v>
      </c>
      <c r="M130" t="b">
        <f t="shared" si="1"/>
        <v>0</v>
      </c>
    </row>
    <row r="131" spans="1:13" ht="12.75">
      <c r="A131" s="22" t="s">
        <v>34</v>
      </c>
      <c r="B131" s="20">
        <v>45</v>
      </c>
      <c r="C131" s="19">
        <v>118275048</v>
      </c>
      <c r="D131" s="19">
        <v>176228826.66666666</v>
      </c>
      <c r="M131" t="b">
        <f t="shared" ref="M131:M151" si="2">IF(C131=D131,"igual")</f>
        <v>0</v>
      </c>
    </row>
    <row r="132" spans="1:13" ht="12.75">
      <c r="A132" s="22" t="s">
        <v>35</v>
      </c>
      <c r="B132" s="20">
        <v>0</v>
      </c>
      <c r="C132" s="19">
        <v>12092844.666666666</v>
      </c>
      <c r="D132" s="19">
        <v>10532296.333333334</v>
      </c>
      <c r="M132" t="b">
        <f t="shared" si="2"/>
        <v>0</v>
      </c>
    </row>
    <row r="133" spans="1:13" ht="12.75">
      <c r="A133" s="22" t="s">
        <v>35</v>
      </c>
      <c r="B133" s="20">
        <v>5</v>
      </c>
      <c r="C133" s="19">
        <v>46595405.333333336</v>
      </c>
      <c r="D133" s="19">
        <v>41996216</v>
      </c>
      <c r="E133" s="24"/>
      <c r="F133" s="24"/>
      <c r="M133" t="b">
        <f t="shared" si="2"/>
        <v>0</v>
      </c>
    </row>
    <row r="134" spans="1:13" ht="12.75">
      <c r="A134" s="22" t="s">
        <v>35</v>
      </c>
      <c r="B134" s="20">
        <v>10</v>
      </c>
      <c r="C134" s="19">
        <v>74812064</v>
      </c>
      <c r="D134" s="19">
        <v>71516428</v>
      </c>
      <c r="E134" s="26"/>
      <c r="M134" t="b">
        <f t="shared" si="2"/>
        <v>0</v>
      </c>
    </row>
    <row r="135" spans="1:13" ht="12.75">
      <c r="A135" s="22" t="s">
        <v>35</v>
      </c>
      <c r="B135" s="20">
        <v>15</v>
      </c>
      <c r="C135" s="19">
        <v>95275810.666666672</v>
      </c>
      <c r="D135" s="19">
        <v>96038792</v>
      </c>
      <c r="E135" s="26"/>
      <c r="F135" s="26"/>
      <c r="M135" t="b">
        <f t="shared" si="2"/>
        <v>0</v>
      </c>
    </row>
    <row r="136" spans="1:13" ht="12.75">
      <c r="A136" s="22" t="s">
        <v>35</v>
      </c>
      <c r="B136" s="20">
        <v>20</v>
      </c>
      <c r="C136" s="19">
        <v>110953354.66666667</v>
      </c>
      <c r="D136" s="19">
        <v>117503653.33333333</v>
      </c>
      <c r="E136" s="26"/>
      <c r="F136" s="26"/>
      <c r="M136" t="b">
        <f t="shared" si="2"/>
        <v>0</v>
      </c>
    </row>
    <row r="137" spans="1:13" ht="12.75">
      <c r="A137" s="22" t="s">
        <v>35</v>
      </c>
      <c r="B137" s="20">
        <v>25</v>
      </c>
      <c r="C137" s="19">
        <v>124768586.66666667</v>
      </c>
      <c r="D137" s="19">
        <v>136992088</v>
      </c>
      <c r="M137" t="b">
        <f t="shared" si="2"/>
        <v>0</v>
      </c>
    </row>
    <row r="138" spans="1:13" ht="12.75">
      <c r="A138" s="22" t="s">
        <v>35</v>
      </c>
      <c r="B138" s="20">
        <v>30</v>
      </c>
      <c r="C138" s="19">
        <v>137328501.33333334</v>
      </c>
      <c r="D138" s="19">
        <v>155561248</v>
      </c>
      <c r="M138" t="b">
        <f t="shared" si="2"/>
        <v>0</v>
      </c>
    </row>
    <row r="139" spans="1:13" ht="12.75">
      <c r="A139" s="22" t="s">
        <v>35</v>
      </c>
      <c r="B139" s="20">
        <v>35</v>
      </c>
      <c r="C139" s="19">
        <v>150421925.33333334</v>
      </c>
      <c r="D139" s="19">
        <v>174095162.66666666</v>
      </c>
      <c r="M139" t="b">
        <f t="shared" si="2"/>
        <v>0</v>
      </c>
    </row>
    <row r="140" spans="1:13" ht="12.75">
      <c r="A140" s="22" t="s">
        <v>35</v>
      </c>
      <c r="B140" s="20">
        <v>40</v>
      </c>
      <c r="C140" s="19">
        <v>161444112</v>
      </c>
      <c r="D140" s="19">
        <v>193715749.33333334</v>
      </c>
      <c r="M140" t="b">
        <f t="shared" si="2"/>
        <v>0</v>
      </c>
    </row>
    <row r="141" spans="1:13" ht="12.75">
      <c r="A141" s="22" t="s">
        <v>35</v>
      </c>
      <c r="B141" s="20">
        <v>45</v>
      </c>
      <c r="C141" s="19">
        <v>171444800</v>
      </c>
      <c r="D141" s="19">
        <v>211573312</v>
      </c>
      <c r="M141" t="b">
        <f t="shared" si="2"/>
        <v>0</v>
      </c>
    </row>
    <row r="142" spans="1:13" ht="12.75">
      <c r="A142" s="22" t="s">
        <v>36</v>
      </c>
      <c r="B142" s="20">
        <v>0</v>
      </c>
      <c r="C142" s="19">
        <v>14805127.666666666</v>
      </c>
      <c r="D142" s="19">
        <v>11703656.666666666</v>
      </c>
      <c r="M142" t="b">
        <f t="shared" si="2"/>
        <v>0</v>
      </c>
    </row>
    <row r="143" spans="1:13" ht="12.75">
      <c r="A143" s="22" t="s">
        <v>36</v>
      </c>
      <c r="B143" s="20">
        <v>5</v>
      </c>
      <c r="C143" s="19">
        <v>49897037.333333336</v>
      </c>
      <c r="D143" s="19">
        <v>46628592</v>
      </c>
      <c r="E143" s="24"/>
      <c r="F143" s="24"/>
      <c r="M143" t="b">
        <f t="shared" si="2"/>
        <v>0</v>
      </c>
    </row>
    <row r="144" spans="1:13" ht="12.75">
      <c r="A144" s="22" t="s">
        <v>36</v>
      </c>
      <c r="B144" s="20">
        <v>10</v>
      </c>
      <c r="C144" s="19">
        <v>74069426.666666672</v>
      </c>
      <c r="D144" s="19">
        <v>74883325.333333328</v>
      </c>
      <c r="E144" s="26"/>
      <c r="M144" t="b">
        <f t="shared" si="2"/>
        <v>0</v>
      </c>
    </row>
    <row r="145" spans="1:13" ht="12.75">
      <c r="A145" s="22" t="s">
        <v>36</v>
      </c>
      <c r="B145" s="20">
        <v>15</v>
      </c>
      <c r="C145" s="19">
        <v>89196136</v>
      </c>
      <c r="D145" s="19">
        <v>96577858.666666672</v>
      </c>
      <c r="E145" s="26"/>
      <c r="F145" s="26"/>
      <c r="M145" t="b">
        <f t="shared" si="2"/>
        <v>0</v>
      </c>
    </row>
    <row r="146" spans="1:13" ht="12.75">
      <c r="A146" s="22" t="s">
        <v>36</v>
      </c>
      <c r="B146" s="20">
        <v>20</v>
      </c>
      <c r="C146" s="19">
        <v>100531789.33333333</v>
      </c>
      <c r="D146" s="19">
        <v>115449752</v>
      </c>
      <c r="E146" s="26"/>
      <c r="F146" s="26"/>
      <c r="M146" t="b">
        <f t="shared" si="2"/>
        <v>0</v>
      </c>
    </row>
    <row r="147" spans="1:13" ht="12.75">
      <c r="A147" s="22" t="s">
        <v>36</v>
      </c>
      <c r="B147" s="20">
        <v>25</v>
      </c>
      <c r="C147" s="19">
        <v>110132013.33333333</v>
      </c>
      <c r="D147" s="19">
        <v>132994093.33333333</v>
      </c>
      <c r="M147" t="b">
        <f t="shared" si="2"/>
        <v>0</v>
      </c>
    </row>
    <row r="148" spans="1:13" ht="12.75">
      <c r="A148" s="22" t="s">
        <v>36</v>
      </c>
      <c r="B148" s="20">
        <v>30</v>
      </c>
      <c r="C148" s="19">
        <v>119669061.33333333</v>
      </c>
      <c r="D148" s="19">
        <v>150571136</v>
      </c>
      <c r="M148" t="b">
        <f t="shared" si="2"/>
        <v>0</v>
      </c>
    </row>
    <row r="149" spans="1:13" ht="12.75">
      <c r="A149" s="22" t="s">
        <v>36</v>
      </c>
      <c r="B149" s="20">
        <v>35</v>
      </c>
      <c r="C149" s="19">
        <v>128370152</v>
      </c>
      <c r="D149" s="19">
        <v>167898874.66666666</v>
      </c>
      <c r="M149" t="b">
        <f t="shared" si="2"/>
        <v>0</v>
      </c>
    </row>
    <row r="150" spans="1:13" ht="12.75">
      <c r="A150" s="22" t="s">
        <v>36</v>
      </c>
      <c r="B150" s="20">
        <v>40</v>
      </c>
      <c r="C150" s="19">
        <v>137859066.66666666</v>
      </c>
      <c r="D150" s="19">
        <v>185715877.33333334</v>
      </c>
      <c r="M150" t="b">
        <f t="shared" si="2"/>
        <v>0</v>
      </c>
    </row>
    <row r="151" spans="1:13" ht="12.75">
      <c r="A151" s="22" t="s">
        <v>36</v>
      </c>
      <c r="B151" s="20">
        <v>45</v>
      </c>
      <c r="C151" s="19">
        <v>147104320</v>
      </c>
      <c r="D151" s="19">
        <v>205054170.66666666</v>
      </c>
      <c r="M151" t="b">
        <f t="shared" si="2"/>
        <v>0</v>
      </c>
    </row>
    <row r="152" spans="1:13" ht="12.75">
      <c r="A152" s="23"/>
      <c r="B152" s="23"/>
      <c r="C152" s="19"/>
      <c r="D152" s="19"/>
    </row>
    <row r="153" spans="1:13" ht="12.75">
      <c r="A153" s="23"/>
      <c r="B153" s="23"/>
      <c r="C153" s="19"/>
      <c r="D153" s="19"/>
    </row>
    <row r="154" spans="1:13" ht="12.75">
      <c r="A154" s="23"/>
      <c r="B154" s="23"/>
      <c r="C154" s="19"/>
      <c r="D154" s="19"/>
    </row>
    <row r="155" spans="1:13" ht="12.75">
      <c r="A155" s="23"/>
      <c r="B155" s="23"/>
      <c r="C155" s="19"/>
      <c r="D155" s="19"/>
    </row>
    <row r="156" spans="1:13" ht="12.75">
      <c r="A156" s="23"/>
      <c r="B156" s="23"/>
      <c r="C156" s="19"/>
      <c r="D156" s="19"/>
    </row>
    <row r="157" spans="1:13" ht="12.75">
      <c r="A157" s="23"/>
      <c r="B157" s="23"/>
      <c r="C157" s="19"/>
      <c r="D157" s="19"/>
    </row>
    <row r="158" spans="1:13" ht="12.75">
      <c r="A158" s="23"/>
      <c r="B158" s="23"/>
      <c r="C158" s="19"/>
      <c r="D158" s="19"/>
    </row>
    <row r="159" spans="1:13" ht="12.75">
      <c r="A159" s="23"/>
      <c r="B159" s="23"/>
      <c r="C159" s="19"/>
      <c r="D159" s="19"/>
    </row>
    <row r="160" spans="1:13" ht="12.75">
      <c r="A160" s="23"/>
      <c r="B160" s="23"/>
      <c r="C160" s="19"/>
      <c r="D160" s="19"/>
    </row>
    <row r="161" spans="1:4" ht="12.75">
      <c r="A161" s="23"/>
      <c r="B161" s="23"/>
      <c r="C161" s="19"/>
      <c r="D161" s="19"/>
    </row>
    <row r="162" spans="1:4" ht="12.75">
      <c r="A162" s="23"/>
      <c r="B162" s="23"/>
      <c r="C162" s="19"/>
      <c r="D162" s="19"/>
    </row>
    <row r="163" spans="1:4" ht="12.75">
      <c r="A163" s="23"/>
      <c r="B163" s="23"/>
      <c r="C163" s="19"/>
      <c r="D163" s="19"/>
    </row>
    <row r="164" spans="1:4" ht="12.75">
      <c r="A164" s="23"/>
      <c r="B164" s="23"/>
      <c r="C164" s="19"/>
      <c r="D164" s="19"/>
    </row>
    <row r="165" spans="1:4" ht="12.75">
      <c r="A165" s="23"/>
      <c r="B165" s="23"/>
      <c r="C165" s="19"/>
      <c r="D165" s="19"/>
    </row>
    <row r="166" spans="1:4" ht="12.75">
      <c r="A166" s="23"/>
      <c r="B166" s="23"/>
      <c r="C166" s="19"/>
      <c r="D166" s="19"/>
    </row>
    <row r="167" spans="1:4" ht="12.75">
      <c r="A167" s="23"/>
      <c r="B167" s="23"/>
      <c r="C167" s="19"/>
      <c r="D167" s="19"/>
    </row>
    <row r="168" spans="1:4" ht="12.75">
      <c r="A168" s="23"/>
      <c r="B168" s="23"/>
      <c r="C168" s="19"/>
      <c r="D168" s="19"/>
    </row>
    <row r="169" spans="1:4" ht="12.75">
      <c r="A169" s="23"/>
      <c r="B169" s="23"/>
      <c r="C169" s="19"/>
      <c r="D169" s="19"/>
    </row>
    <row r="170" spans="1:4" ht="12.75">
      <c r="A170" s="23"/>
      <c r="B170" s="23"/>
      <c r="C170" s="19"/>
      <c r="D170" s="19"/>
    </row>
    <row r="171" spans="1:4" ht="12.75">
      <c r="A171" s="23"/>
      <c r="B171" s="23"/>
      <c r="C171" s="19"/>
      <c r="D171" s="19"/>
    </row>
    <row r="172" spans="1:4" ht="12.75">
      <c r="A172" s="23"/>
      <c r="B172" s="23"/>
      <c r="C172" s="19"/>
      <c r="D172" s="19"/>
    </row>
    <row r="173" spans="1:4" ht="12.75">
      <c r="A173" s="23"/>
      <c r="B173" s="23"/>
      <c r="C173" s="19"/>
      <c r="D173" s="19"/>
    </row>
    <row r="174" spans="1:4" ht="12.75">
      <c r="A174" s="23"/>
      <c r="B174" s="23"/>
      <c r="C174" s="19"/>
      <c r="D174" s="19"/>
    </row>
    <row r="175" spans="1:4" ht="12.75">
      <c r="A175" s="23"/>
      <c r="B175" s="23"/>
      <c r="C175" s="19"/>
      <c r="D175" s="19"/>
    </row>
    <row r="176" spans="1:4" ht="12.75">
      <c r="A176" s="23"/>
      <c r="B176" s="23"/>
      <c r="C176" s="19"/>
      <c r="D176" s="19"/>
    </row>
    <row r="177" spans="1:4" ht="12.75">
      <c r="A177" s="23"/>
      <c r="B177" s="23"/>
      <c r="C177" s="19"/>
      <c r="D177" s="19"/>
    </row>
    <row r="178" spans="1:4" ht="12.75">
      <c r="A178" s="23"/>
      <c r="B178" s="23"/>
      <c r="C178" s="19"/>
      <c r="D178" s="19"/>
    </row>
    <row r="179" spans="1:4" ht="12.75">
      <c r="A179" s="23"/>
      <c r="B179" s="23"/>
      <c r="C179" s="19"/>
      <c r="D179" s="19"/>
    </row>
    <row r="180" spans="1:4" ht="12.75">
      <c r="A180" s="23"/>
      <c r="B180" s="23"/>
      <c r="C180" s="19"/>
      <c r="D180" s="19"/>
    </row>
    <row r="181" spans="1:4" ht="12.75">
      <c r="A181" s="23"/>
      <c r="B181" s="23"/>
      <c r="C181" s="19"/>
      <c r="D181" s="19"/>
    </row>
    <row r="182" spans="1:4" ht="12.75">
      <c r="A182" s="23"/>
      <c r="B182" s="23"/>
      <c r="C182" s="19"/>
      <c r="D182" s="19"/>
    </row>
    <row r="183" spans="1:4" ht="12.75">
      <c r="A183" s="23"/>
      <c r="B183" s="23"/>
      <c r="C183" s="19"/>
      <c r="D183" s="19"/>
    </row>
    <row r="184" spans="1:4" ht="12.75">
      <c r="A184" s="23"/>
      <c r="B184" s="23"/>
      <c r="C184" s="19"/>
      <c r="D184" s="19"/>
    </row>
    <row r="185" spans="1:4" ht="12.75">
      <c r="A185" s="23"/>
      <c r="B185" s="23"/>
      <c r="C185" s="19"/>
      <c r="D185" s="19"/>
    </row>
    <row r="186" spans="1:4" ht="12.75">
      <c r="A186" s="23"/>
      <c r="B186" s="23"/>
      <c r="C186" s="19"/>
      <c r="D186" s="19"/>
    </row>
    <row r="187" spans="1:4" ht="12.75">
      <c r="A187" s="23"/>
      <c r="B187" s="23"/>
      <c r="C187" s="19"/>
      <c r="D187" s="19"/>
    </row>
    <row r="188" spans="1:4" ht="12.75">
      <c r="A188" s="23"/>
      <c r="B188" s="23"/>
      <c r="C188" s="19"/>
      <c r="D188" s="19"/>
    </row>
    <row r="189" spans="1:4" ht="12.75">
      <c r="A189" s="23"/>
      <c r="B189" s="23"/>
      <c r="C189" s="19"/>
      <c r="D189" s="19"/>
    </row>
    <row r="190" spans="1:4" ht="12.75">
      <c r="A190" s="23"/>
      <c r="B190" s="23"/>
      <c r="C190" s="19"/>
      <c r="D190" s="19"/>
    </row>
    <row r="191" spans="1:4" ht="12.75">
      <c r="A191" s="23"/>
      <c r="B191" s="23"/>
      <c r="C191" s="19"/>
      <c r="D191" s="19"/>
    </row>
    <row r="192" spans="1:4" ht="12.75">
      <c r="A192" s="23"/>
      <c r="B192" s="23"/>
      <c r="C192" s="19"/>
      <c r="D192" s="19"/>
    </row>
    <row r="193" spans="1:4" ht="12.75">
      <c r="A193" s="23"/>
      <c r="B193" s="23"/>
      <c r="C193" s="19"/>
      <c r="D193" s="19"/>
    </row>
    <row r="194" spans="1:4" ht="12.75">
      <c r="A194" s="23"/>
      <c r="B194" s="23"/>
      <c r="C194" s="19"/>
      <c r="D194" s="19"/>
    </row>
    <row r="195" spans="1:4" ht="12.75">
      <c r="A195" s="23"/>
      <c r="B195" s="23"/>
      <c r="C195" s="19"/>
      <c r="D195" s="19"/>
    </row>
    <row r="196" spans="1:4" ht="12.75">
      <c r="A196" s="23"/>
      <c r="B196" s="23"/>
      <c r="C196" s="19"/>
      <c r="D196" s="19"/>
    </row>
    <row r="197" spans="1:4" ht="12.75">
      <c r="A197" s="23"/>
      <c r="B197" s="23"/>
      <c r="C197" s="19"/>
      <c r="D197" s="19"/>
    </row>
    <row r="198" spans="1:4" ht="12.75">
      <c r="A198" s="23"/>
      <c r="B198" s="23"/>
      <c r="C198" s="19"/>
      <c r="D198" s="19"/>
    </row>
    <row r="199" spans="1:4" ht="12.75">
      <c r="A199" s="23"/>
      <c r="B199" s="23"/>
      <c r="C199" s="19"/>
      <c r="D199" s="19"/>
    </row>
    <row r="200" spans="1:4" ht="12.75">
      <c r="A200" s="23"/>
      <c r="B200" s="23"/>
      <c r="C200" s="19"/>
      <c r="D200" s="19"/>
    </row>
    <row r="201" spans="1:4" ht="12.75">
      <c r="A201" s="23"/>
      <c r="B201" s="23"/>
      <c r="C201" s="19"/>
      <c r="D201" s="19"/>
    </row>
    <row r="202" spans="1:4" ht="12.75">
      <c r="A202" s="23"/>
      <c r="B202" s="23"/>
      <c r="C202" s="19"/>
      <c r="D202" s="19"/>
    </row>
    <row r="203" spans="1:4" ht="12.75">
      <c r="A203" s="23"/>
      <c r="B203" s="23"/>
      <c r="C203" s="19"/>
      <c r="D203" s="19"/>
    </row>
    <row r="204" spans="1:4" ht="12.75">
      <c r="A204" s="23"/>
      <c r="B204" s="23"/>
      <c r="C204" s="19"/>
      <c r="D204" s="19"/>
    </row>
    <row r="205" spans="1:4" ht="12.75">
      <c r="A205" s="23"/>
      <c r="B205" s="23"/>
      <c r="C205" s="19"/>
      <c r="D205" s="19"/>
    </row>
    <row r="206" spans="1:4" ht="12.75">
      <c r="A206" s="23"/>
      <c r="B206" s="23"/>
      <c r="C206" s="19"/>
      <c r="D206" s="19"/>
    </row>
    <row r="207" spans="1:4" ht="12.75">
      <c r="A207" s="23"/>
      <c r="B207" s="23"/>
      <c r="C207" s="19"/>
      <c r="D207" s="19"/>
    </row>
    <row r="208" spans="1:4" ht="12.75">
      <c r="A208" s="23"/>
      <c r="B208" s="23"/>
      <c r="C208" s="19"/>
      <c r="D208" s="19"/>
    </row>
    <row r="209" spans="1:4" ht="12.75">
      <c r="A209" s="23"/>
      <c r="B209" s="23"/>
      <c r="C209" s="19"/>
      <c r="D209" s="19"/>
    </row>
    <row r="210" spans="1:4" ht="12.75">
      <c r="A210" s="23"/>
      <c r="B210" s="23"/>
      <c r="C210" s="19"/>
      <c r="D210" s="19"/>
    </row>
    <row r="211" spans="1:4" ht="12.75">
      <c r="A211" s="23"/>
      <c r="B211" s="23"/>
      <c r="C211" s="19"/>
      <c r="D211" s="19"/>
    </row>
    <row r="212" spans="1:4" ht="12.75">
      <c r="A212" s="23"/>
      <c r="B212" s="23"/>
      <c r="C212" s="19"/>
      <c r="D212" s="19"/>
    </row>
    <row r="213" spans="1:4" ht="12.75">
      <c r="A213" s="23"/>
      <c r="B213" s="23"/>
      <c r="C213" s="19"/>
      <c r="D213" s="19"/>
    </row>
    <row r="214" spans="1:4" ht="12.75">
      <c r="A214" s="23"/>
      <c r="B214" s="23"/>
      <c r="C214" s="19"/>
      <c r="D214" s="19"/>
    </row>
    <row r="215" spans="1:4" ht="12.75">
      <c r="A215" s="23"/>
      <c r="B215" s="23"/>
      <c r="C215" s="19"/>
      <c r="D215" s="19"/>
    </row>
    <row r="216" spans="1:4" ht="12.75">
      <c r="A216" s="23"/>
      <c r="B216" s="23"/>
      <c r="C216" s="19"/>
      <c r="D216" s="19"/>
    </row>
    <row r="217" spans="1:4" ht="12.75">
      <c r="A217" s="23"/>
      <c r="B217" s="23"/>
      <c r="C217" s="19"/>
      <c r="D217" s="19"/>
    </row>
    <row r="218" spans="1:4" ht="12.75">
      <c r="A218" s="23"/>
      <c r="B218" s="23"/>
      <c r="C218" s="19"/>
      <c r="D218" s="19"/>
    </row>
    <row r="219" spans="1:4" ht="12.75">
      <c r="A219" s="23"/>
      <c r="B219" s="23"/>
      <c r="C219" s="19"/>
      <c r="D219" s="19"/>
    </row>
    <row r="220" spans="1:4" ht="12.75">
      <c r="A220" s="23"/>
      <c r="B220" s="23"/>
      <c r="C220" s="19"/>
      <c r="D220" s="19"/>
    </row>
    <row r="221" spans="1:4" ht="12.75">
      <c r="A221" s="23"/>
      <c r="B221" s="23"/>
      <c r="C221" s="19"/>
      <c r="D221" s="19"/>
    </row>
    <row r="222" spans="1:4" ht="12.75">
      <c r="A222" s="23"/>
      <c r="B222" s="23"/>
      <c r="C222" s="19"/>
      <c r="D222" s="19"/>
    </row>
    <row r="223" spans="1:4" ht="12.75">
      <c r="A223" s="23"/>
      <c r="B223" s="23"/>
      <c r="C223" s="19"/>
      <c r="D223" s="19"/>
    </row>
    <row r="224" spans="1:4" ht="12.75">
      <c r="A224" s="23"/>
      <c r="B224" s="23"/>
      <c r="C224" s="19"/>
      <c r="D224" s="19"/>
    </row>
    <row r="225" spans="1:4" ht="12.75">
      <c r="A225" s="23"/>
      <c r="B225" s="23"/>
      <c r="C225" s="19"/>
      <c r="D225" s="19"/>
    </row>
    <row r="226" spans="1:4" ht="12.75">
      <c r="A226" s="23"/>
      <c r="B226" s="23"/>
      <c r="C226" s="19"/>
      <c r="D226" s="19"/>
    </row>
    <row r="227" spans="1:4" ht="12.75">
      <c r="A227" s="23"/>
      <c r="B227" s="23"/>
      <c r="C227" s="19"/>
      <c r="D227" s="19"/>
    </row>
    <row r="228" spans="1:4" ht="12.75">
      <c r="A228" s="23"/>
      <c r="B228" s="23"/>
      <c r="C228" s="19"/>
      <c r="D228" s="19"/>
    </row>
    <row r="229" spans="1:4" ht="12.75">
      <c r="A229" s="23"/>
      <c r="B229" s="23"/>
      <c r="C229" s="19"/>
      <c r="D229" s="19"/>
    </row>
    <row r="230" spans="1:4" ht="12.75">
      <c r="A230" s="23"/>
      <c r="B230" s="23"/>
      <c r="C230" s="19"/>
      <c r="D230" s="19"/>
    </row>
    <row r="231" spans="1:4" ht="12.75">
      <c r="A231" s="23"/>
      <c r="B231" s="23"/>
      <c r="C231" s="19"/>
      <c r="D231" s="19"/>
    </row>
    <row r="232" spans="1:4" ht="12.75">
      <c r="A232" s="23"/>
      <c r="B232" s="23"/>
      <c r="C232" s="19"/>
      <c r="D232" s="19"/>
    </row>
    <row r="233" spans="1:4" ht="12.75">
      <c r="A233" s="23"/>
      <c r="B233" s="23"/>
      <c r="C233" s="19"/>
      <c r="D233" s="19"/>
    </row>
    <row r="234" spans="1:4" ht="12.75">
      <c r="A234" s="23"/>
      <c r="B234" s="23"/>
      <c r="C234" s="19"/>
      <c r="D234" s="19"/>
    </row>
    <row r="235" spans="1:4" ht="12.75">
      <c r="A235" s="23"/>
      <c r="B235" s="23"/>
      <c r="C235" s="19"/>
      <c r="D235" s="19"/>
    </row>
    <row r="236" spans="1:4" ht="12.75">
      <c r="A236" s="23"/>
      <c r="B236" s="23"/>
      <c r="C236" s="19"/>
      <c r="D236" s="19"/>
    </row>
    <row r="237" spans="1:4" ht="12.75">
      <c r="A237" s="23"/>
      <c r="B237" s="23"/>
      <c r="C237" s="19"/>
      <c r="D237" s="19"/>
    </row>
    <row r="238" spans="1:4" ht="12.75">
      <c r="A238" s="23"/>
      <c r="B238" s="23"/>
      <c r="C238" s="19"/>
      <c r="D238" s="19"/>
    </row>
    <row r="239" spans="1:4" ht="12.75">
      <c r="A239" s="23"/>
      <c r="B239" s="23"/>
      <c r="C239" s="19"/>
      <c r="D239" s="19"/>
    </row>
    <row r="240" spans="1:4" ht="12.75">
      <c r="A240" s="23"/>
      <c r="B240" s="23"/>
      <c r="C240" s="19"/>
      <c r="D240" s="19"/>
    </row>
    <row r="241" spans="1:4" ht="12.75">
      <c r="A241" s="23"/>
      <c r="B241" s="23"/>
      <c r="C241" s="19"/>
      <c r="D241" s="19"/>
    </row>
    <row r="242" spans="1:4" ht="12.75">
      <c r="A242" s="23"/>
      <c r="B242" s="23"/>
      <c r="C242" s="19"/>
      <c r="D242" s="19"/>
    </row>
    <row r="243" spans="1:4" ht="12.75">
      <c r="A243" s="23"/>
      <c r="B243" s="23"/>
      <c r="C243" s="19"/>
      <c r="D243" s="19"/>
    </row>
    <row r="244" spans="1:4" ht="12.75">
      <c r="A244" s="23"/>
      <c r="B244" s="23"/>
      <c r="C244" s="19"/>
      <c r="D244" s="19"/>
    </row>
    <row r="245" spans="1:4" ht="12.75">
      <c r="A245" s="23"/>
      <c r="B245" s="23"/>
      <c r="C245" s="19"/>
      <c r="D245" s="19"/>
    </row>
    <row r="246" spans="1:4" ht="12.75">
      <c r="A246" s="23"/>
      <c r="B246" s="23"/>
      <c r="C246" s="19"/>
      <c r="D246" s="19"/>
    </row>
    <row r="247" spans="1:4" ht="12.75">
      <c r="A247" s="23"/>
      <c r="B247" s="23"/>
      <c r="C247" s="19"/>
      <c r="D247" s="19"/>
    </row>
    <row r="248" spans="1:4" ht="12.75">
      <c r="A248" s="23"/>
      <c r="B248" s="23"/>
      <c r="C248" s="19"/>
      <c r="D248" s="19"/>
    </row>
    <row r="249" spans="1:4" ht="12.75">
      <c r="A249" s="23"/>
      <c r="B249" s="23"/>
      <c r="C249" s="19"/>
      <c r="D249" s="19"/>
    </row>
    <row r="250" spans="1:4" ht="12.75">
      <c r="A250" s="23"/>
      <c r="B250" s="23"/>
      <c r="C250" s="19"/>
      <c r="D250" s="19"/>
    </row>
    <row r="251" spans="1:4" ht="12.75">
      <c r="A251" s="23"/>
      <c r="B251" s="23"/>
      <c r="C251" s="19"/>
      <c r="D251" s="19"/>
    </row>
    <row r="252" spans="1:4" ht="12.75">
      <c r="A252" s="23"/>
      <c r="B252" s="23"/>
      <c r="C252" s="19"/>
      <c r="D252" s="19"/>
    </row>
    <row r="253" spans="1:4" ht="12.75">
      <c r="A253" s="23"/>
      <c r="B253" s="23"/>
      <c r="C253" s="19"/>
      <c r="D253" s="19"/>
    </row>
    <row r="254" spans="1:4" ht="12.75">
      <c r="A254" s="23"/>
      <c r="B254" s="23"/>
      <c r="C254" s="19"/>
      <c r="D254" s="19"/>
    </row>
    <row r="255" spans="1:4" ht="12.75">
      <c r="A255" s="23"/>
      <c r="B255" s="23"/>
      <c r="C255" s="19"/>
      <c r="D255" s="19"/>
    </row>
    <row r="256" spans="1:4" ht="12.75">
      <c r="A256" s="23"/>
      <c r="B256" s="23"/>
      <c r="C256" s="19"/>
      <c r="D256" s="19"/>
    </row>
    <row r="257" spans="1:4" ht="12.75">
      <c r="A257" s="23"/>
      <c r="B257" s="23"/>
      <c r="C257" s="19"/>
      <c r="D257" s="19"/>
    </row>
    <row r="258" spans="1:4" ht="12.75">
      <c r="A258" s="23"/>
      <c r="B258" s="23"/>
      <c r="C258" s="19"/>
      <c r="D258" s="19"/>
    </row>
    <row r="259" spans="1:4" ht="12.75">
      <c r="A259" s="23"/>
      <c r="B259" s="23"/>
      <c r="C259" s="19"/>
      <c r="D259" s="19"/>
    </row>
    <row r="260" spans="1:4" ht="12.75">
      <c r="A260" s="23"/>
      <c r="B260" s="23"/>
      <c r="C260" s="19"/>
      <c r="D260" s="19"/>
    </row>
    <row r="261" spans="1:4" ht="12.75">
      <c r="A261" s="23"/>
      <c r="B261" s="23"/>
      <c r="C261" s="19"/>
      <c r="D261" s="19"/>
    </row>
    <row r="262" spans="1:4" ht="12.75">
      <c r="A262" s="23"/>
      <c r="B262" s="23"/>
      <c r="C262" s="19"/>
      <c r="D262" s="19"/>
    </row>
    <row r="263" spans="1:4" ht="12.75">
      <c r="A263" s="23"/>
      <c r="B263" s="23"/>
      <c r="C263" s="19"/>
      <c r="D263" s="19"/>
    </row>
    <row r="264" spans="1:4" ht="12.75">
      <c r="A264" s="23"/>
      <c r="B264" s="23"/>
      <c r="C264" s="19"/>
      <c r="D264" s="19"/>
    </row>
    <row r="265" spans="1:4" ht="12.75">
      <c r="A265" s="23"/>
      <c r="B265" s="23"/>
      <c r="C265" s="19"/>
      <c r="D265" s="19"/>
    </row>
    <row r="266" spans="1:4" ht="12.75">
      <c r="A266" s="23"/>
      <c r="B266" s="23"/>
      <c r="C266" s="19"/>
      <c r="D266" s="19"/>
    </row>
    <row r="267" spans="1:4" ht="12.75">
      <c r="A267" s="23"/>
      <c r="B267" s="23"/>
      <c r="C267" s="19"/>
      <c r="D267" s="19"/>
    </row>
    <row r="268" spans="1:4" ht="12.75">
      <c r="A268" s="23"/>
      <c r="B268" s="23"/>
      <c r="C268" s="19"/>
      <c r="D268" s="19"/>
    </row>
    <row r="269" spans="1:4" ht="12.75">
      <c r="A269" s="23"/>
      <c r="B269" s="23"/>
      <c r="C269" s="19"/>
      <c r="D269" s="19"/>
    </row>
    <row r="270" spans="1:4" ht="12.75">
      <c r="A270" s="23"/>
      <c r="B270" s="23"/>
      <c r="C270" s="19"/>
      <c r="D270" s="19"/>
    </row>
    <row r="271" spans="1:4" ht="12.75">
      <c r="A271" s="23"/>
      <c r="B271" s="23"/>
      <c r="C271" s="19"/>
      <c r="D271" s="19"/>
    </row>
    <row r="272" spans="1:4" ht="12.75">
      <c r="A272" s="23"/>
      <c r="B272" s="23"/>
      <c r="C272" s="19"/>
      <c r="D272" s="19"/>
    </row>
    <row r="273" spans="1:4" ht="12.75">
      <c r="A273" s="23"/>
      <c r="B273" s="23"/>
      <c r="C273" s="19"/>
      <c r="D273" s="19"/>
    </row>
    <row r="274" spans="1:4" ht="12.75">
      <c r="A274" s="23"/>
      <c r="B274" s="23"/>
      <c r="C274" s="19"/>
      <c r="D274" s="19"/>
    </row>
    <row r="275" spans="1:4" ht="12.75">
      <c r="A275" s="23"/>
      <c r="B275" s="23"/>
      <c r="C275" s="19"/>
      <c r="D275" s="19"/>
    </row>
    <row r="276" spans="1:4" ht="12.75">
      <c r="A276" s="23"/>
      <c r="B276" s="23"/>
      <c r="C276" s="19"/>
      <c r="D276" s="19"/>
    </row>
    <row r="277" spans="1:4" ht="12.75">
      <c r="A277" s="23"/>
      <c r="B277" s="23"/>
      <c r="C277" s="19"/>
      <c r="D277" s="19"/>
    </row>
    <row r="278" spans="1:4" ht="12.75">
      <c r="A278" s="23"/>
      <c r="B278" s="23"/>
      <c r="C278" s="19"/>
      <c r="D278" s="19"/>
    </row>
    <row r="279" spans="1:4" ht="12.75">
      <c r="A279" s="23"/>
      <c r="B279" s="23"/>
      <c r="C279" s="19"/>
      <c r="D279" s="19"/>
    </row>
    <row r="280" spans="1:4" ht="12.75">
      <c r="A280" s="23"/>
      <c r="B280" s="23"/>
      <c r="C280" s="19"/>
      <c r="D280" s="19"/>
    </row>
    <row r="281" spans="1:4" ht="12.75">
      <c r="A281" s="23"/>
      <c r="B281" s="23"/>
      <c r="C281" s="19"/>
      <c r="D281" s="19"/>
    </row>
    <row r="282" spans="1:4" ht="12.75">
      <c r="A282" s="23"/>
      <c r="B282" s="23"/>
      <c r="C282" s="19"/>
      <c r="D282" s="19"/>
    </row>
    <row r="283" spans="1:4" ht="12.75">
      <c r="A283" s="23"/>
      <c r="B283" s="23"/>
      <c r="C283" s="19"/>
      <c r="D283" s="19"/>
    </row>
    <row r="284" spans="1:4" ht="12.75">
      <c r="A284" s="23"/>
      <c r="B284" s="23"/>
      <c r="C284" s="19"/>
      <c r="D284" s="19"/>
    </row>
    <row r="285" spans="1:4" ht="12.75">
      <c r="A285" s="23"/>
      <c r="B285" s="23"/>
      <c r="C285" s="19"/>
      <c r="D285" s="19"/>
    </row>
    <row r="286" spans="1:4" ht="12.75">
      <c r="A286" s="23"/>
      <c r="B286" s="23"/>
      <c r="C286" s="19"/>
      <c r="D286" s="19"/>
    </row>
    <row r="287" spans="1:4" ht="12.75">
      <c r="A287" s="23"/>
      <c r="B287" s="23"/>
      <c r="C287" s="19"/>
      <c r="D287" s="19"/>
    </row>
    <row r="288" spans="1:4" ht="12.75">
      <c r="A288" s="23"/>
      <c r="B288" s="23"/>
      <c r="C288" s="19"/>
      <c r="D288" s="19"/>
    </row>
    <row r="289" spans="1:4" ht="12.75">
      <c r="A289" s="23"/>
      <c r="B289" s="23"/>
      <c r="C289" s="19"/>
      <c r="D289" s="19"/>
    </row>
    <row r="290" spans="1:4" ht="12.75">
      <c r="A290" s="23"/>
      <c r="B290" s="23"/>
      <c r="C290" s="19"/>
      <c r="D290" s="19"/>
    </row>
    <row r="291" spans="1:4" ht="12.75">
      <c r="A291" s="23"/>
      <c r="B291" s="23"/>
      <c r="C291" s="19"/>
      <c r="D291" s="19"/>
    </row>
    <row r="292" spans="1:4" ht="12.75">
      <c r="A292" s="23"/>
      <c r="B292" s="23"/>
      <c r="C292" s="19"/>
      <c r="D292" s="19"/>
    </row>
    <row r="293" spans="1:4" ht="12.75">
      <c r="A293" s="23"/>
      <c r="B293" s="23"/>
      <c r="C293" s="19"/>
      <c r="D293" s="19"/>
    </row>
    <row r="294" spans="1:4" ht="12.75">
      <c r="A294" s="23"/>
      <c r="B294" s="23"/>
      <c r="C294" s="19"/>
      <c r="D294" s="19"/>
    </row>
    <row r="295" spans="1:4" ht="12.75">
      <c r="A295" s="23"/>
      <c r="B295" s="23"/>
      <c r="C295" s="19"/>
      <c r="D295" s="19"/>
    </row>
    <row r="296" spans="1:4" ht="12.75">
      <c r="A296" s="23"/>
      <c r="B296" s="23"/>
      <c r="C296" s="19"/>
      <c r="D296" s="19"/>
    </row>
    <row r="297" spans="1:4" ht="12.75">
      <c r="A297" s="23"/>
      <c r="B297" s="23"/>
      <c r="C297" s="19"/>
      <c r="D297" s="19"/>
    </row>
    <row r="298" spans="1:4" ht="12.75">
      <c r="A298" s="23"/>
      <c r="B298" s="23"/>
      <c r="C298" s="19"/>
      <c r="D298" s="19"/>
    </row>
    <row r="299" spans="1:4" ht="12.75">
      <c r="A299" s="23"/>
      <c r="B299" s="23"/>
      <c r="C299" s="19"/>
      <c r="D299" s="19"/>
    </row>
    <row r="300" spans="1:4" ht="12.75">
      <c r="A300" s="23"/>
      <c r="B300" s="23"/>
      <c r="C300" s="19"/>
      <c r="D300" s="19"/>
    </row>
    <row r="301" spans="1:4" ht="12.75">
      <c r="A301" s="23"/>
      <c r="B301" s="23"/>
      <c r="C301" s="19"/>
      <c r="D301" s="19"/>
    </row>
    <row r="302" spans="1:4" ht="12.75">
      <c r="A302" s="23"/>
      <c r="B302" s="23"/>
      <c r="C302" s="19"/>
      <c r="D302" s="19"/>
    </row>
    <row r="303" spans="1:4" ht="12.75">
      <c r="A303" s="23"/>
      <c r="B303" s="23"/>
      <c r="C303" s="19"/>
      <c r="D303" s="19"/>
    </row>
    <row r="304" spans="1:4" ht="12.75">
      <c r="A304" s="23"/>
      <c r="B304" s="23"/>
      <c r="C304" s="19"/>
      <c r="D304" s="19"/>
    </row>
    <row r="305" spans="1:4" ht="12.75">
      <c r="A305" s="23"/>
      <c r="B305" s="23"/>
      <c r="C305" s="19"/>
      <c r="D305" s="19"/>
    </row>
    <row r="306" spans="1:4" ht="12.75">
      <c r="A306" s="23"/>
      <c r="B306" s="23"/>
      <c r="C306" s="19"/>
      <c r="D306" s="19"/>
    </row>
    <row r="307" spans="1:4" ht="12.75">
      <c r="A307" s="23"/>
      <c r="B307" s="23"/>
      <c r="C307" s="19"/>
      <c r="D307" s="19"/>
    </row>
    <row r="308" spans="1:4" ht="12.75">
      <c r="A308" s="23"/>
      <c r="B308" s="23"/>
      <c r="C308" s="19"/>
      <c r="D308" s="19"/>
    </row>
    <row r="309" spans="1:4" ht="12.75">
      <c r="A309" s="23"/>
      <c r="B309" s="23"/>
      <c r="C309" s="19"/>
      <c r="D309" s="19"/>
    </row>
    <row r="310" spans="1:4" ht="12.75">
      <c r="A310" s="23"/>
      <c r="B310" s="23"/>
      <c r="C310" s="19"/>
      <c r="D310" s="19"/>
    </row>
    <row r="311" spans="1:4" ht="12.75">
      <c r="A311" s="23"/>
      <c r="B311" s="23"/>
      <c r="C311" s="19"/>
      <c r="D311" s="19"/>
    </row>
    <row r="312" spans="1:4" ht="12.75">
      <c r="A312" s="23"/>
      <c r="B312" s="23"/>
      <c r="C312" s="19"/>
      <c r="D312" s="19"/>
    </row>
    <row r="313" spans="1:4" ht="12.75">
      <c r="A313" s="23"/>
      <c r="B313" s="23"/>
      <c r="C313" s="19"/>
      <c r="D313" s="19"/>
    </row>
    <row r="314" spans="1:4" ht="12.75">
      <c r="A314" s="23"/>
      <c r="B314" s="23"/>
      <c r="C314" s="19"/>
      <c r="D314" s="19"/>
    </row>
    <row r="315" spans="1:4" ht="12.75">
      <c r="A315" s="23"/>
      <c r="B315" s="23"/>
      <c r="C315" s="19"/>
      <c r="D315" s="19"/>
    </row>
    <row r="316" spans="1:4" ht="12.75">
      <c r="A316" s="23"/>
      <c r="B316" s="23"/>
      <c r="C316" s="19"/>
      <c r="D316" s="19"/>
    </row>
    <row r="317" spans="1:4" ht="12.75">
      <c r="A317" s="23"/>
      <c r="B317" s="23"/>
      <c r="C317" s="19"/>
      <c r="D317" s="19"/>
    </row>
    <row r="318" spans="1:4" ht="12.75">
      <c r="A318" s="23"/>
      <c r="B318" s="23"/>
      <c r="C318" s="19"/>
      <c r="D318" s="19"/>
    </row>
    <row r="319" spans="1:4" ht="12.75">
      <c r="A319" s="23"/>
      <c r="B319" s="23"/>
      <c r="C319" s="19"/>
      <c r="D319" s="19"/>
    </row>
    <row r="320" spans="1:4" ht="12.75">
      <c r="A320" s="23"/>
      <c r="B320" s="23"/>
      <c r="C320" s="19"/>
      <c r="D320" s="19"/>
    </row>
    <row r="321" spans="1:4" ht="12.75">
      <c r="A321" s="23"/>
      <c r="B321" s="23"/>
      <c r="C321" s="19"/>
      <c r="D321" s="19"/>
    </row>
    <row r="322" spans="1:4" ht="12.75">
      <c r="A322" s="23"/>
      <c r="B322" s="23"/>
      <c r="C322" s="19"/>
      <c r="D322" s="19"/>
    </row>
    <row r="323" spans="1:4" ht="12.75">
      <c r="A323" s="23"/>
      <c r="B323" s="23"/>
      <c r="C323" s="19"/>
      <c r="D323" s="19"/>
    </row>
    <row r="324" spans="1:4" ht="12.75">
      <c r="A324" s="23"/>
      <c r="B324" s="23"/>
      <c r="C324" s="19"/>
      <c r="D324" s="19"/>
    </row>
    <row r="325" spans="1:4" ht="12.75">
      <c r="A325" s="23"/>
      <c r="B325" s="23"/>
      <c r="C325" s="19"/>
      <c r="D325" s="19"/>
    </row>
    <row r="326" spans="1:4" ht="12.75">
      <c r="A326" s="23"/>
      <c r="B326" s="23"/>
      <c r="C326" s="19"/>
      <c r="D326" s="19"/>
    </row>
    <row r="327" spans="1:4" ht="12.75">
      <c r="A327" s="23"/>
      <c r="B327" s="23"/>
      <c r="C327" s="19"/>
      <c r="D327" s="19"/>
    </row>
    <row r="328" spans="1:4" ht="12.75">
      <c r="A328" s="23"/>
      <c r="B328" s="23"/>
      <c r="C328" s="19"/>
      <c r="D328" s="19"/>
    </row>
    <row r="329" spans="1:4" ht="12.75">
      <c r="A329" s="23"/>
      <c r="B329" s="23"/>
      <c r="C329" s="19"/>
      <c r="D329" s="19"/>
    </row>
    <row r="330" spans="1:4" ht="12.75">
      <c r="A330" s="23"/>
      <c r="B330" s="23"/>
      <c r="C330" s="19"/>
      <c r="D330" s="19"/>
    </row>
    <row r="331" spans="1:4" ht="12.75">
      <c r="A331" s="23"/>
      <c r="B331" s="23"/>
      <c r="C331" s="19"/>
      <c r="D331" s="19"/>
    </row>
    <row r="332" spans="1:4" ht="12.75">
      <c r="A332" s="23"/>
      <c r="B332" s="23"/>
      <c r="C332" s="19"/>
      <c r="D332" s="19"/>
    </row>
    <row r="333" spans="1:4" ht="12.75">
      <c r="A333" s="23"/>
      <c r="B333" s="23"/>
      <c r="C333" s="19"/>
      <c r="D333" s="19"/>
    </row>
    <row r="334" spans="1:4" ht="12.75">
      <c r="A334" s="23"/>
      <c r="B334" s="23"/>
      <c r="C334" s="19"/>
      <c r="D334" s="19"/>
    </row>
    <row r="335" spans="1:4" ht="12.75">
      <c r="A335" s="23"/>
      <c r="B335" s="23"/>
      <c r="C335" s="19"/>
      <c r="D335" s="19"/>
    </row>
    <row r="336" spans="1:4" ht="12.75">
      <c r="A336" s="23"/>
      <c r="B336" s="23"/>
      <c r="C336" s="19"/>
      <c r="D336" s="19"/>
    </row>
    <row r="337" spans="1:4" ht="12.75">
      <c r="A337" s="23"/>
      <c r="B337" s="23"/>
      <c r="C337" s="19"/>
      <c r="D337" s="19"/>
    </row>
    <row r="338" spans="1:4" ht="12.75">
      <c r="A338" s="23"/>
      <c r="B338" s="23"/>
      <c r="C338" s="19"/>
      <c r="D338" s="19"/>
    </row>
    <row r="339" spans="1:4" ht="12.75">
      <c r="A339" s="23"/>
      <c r="B339" s="23"/>
      <c r="C339" s="19"/>
      <c r="D339" s="19"/>
    </row>
    <row r="340" spans="1:4" ht="12.75">
      <c r="A340" s="23"/>
      <c r="B340" s="23"/>
      <c r="C340" s="19"/>
      <c r="D340" s="19"/>
    </row>
    <row r="341" spans="1:4" ht="12.75">
      <c r="A341" s="23"/>
      <c r="B341" s="23"/>
      <c r="C341" s="19"/>
      <c r="D341" s="19"/>
    </row>
    <row r="342" spans="1:4" ht="12.75">
      <c r="A342" s="23"/>
      <c r="B342" s="23"/>
      <c r="C342" s="19"/>
      <c r="D342" s="19"/>
    </row>
    <row r="343" spans="1:4" ht="12.75">
      <c r="A343" s="23"/>
      <c r="B343" s="23"/>
      <c r="C343" s="19"/>
      <c r="D343" s="19"/>
    </row>
    <row r="344" spans="1:4" ht="12.75">
      <c r="A344" s="23"/>
      <c r="B344" s="23"/>
      <c r="C344" s="19"/>
      <c r="D344" s="19"/>
    </row>
    <row r="345" spans="1:4" ht="12.75">
      <c r="A345" s="23"/>
      <c r="B345" s="23"/>
      <c r="C345" s="19"/>
      <c r="D345" s="19"/>
    </row>
    <row r="346" spans="1:4" ht="12.75">
      <c r="A346" s="23"/>
      <c r="B346" s="23"/>
      <c r="C346" s="19"/>
      <c r="D346" s="19"/>
    </row>
    <row r="347" spans="1:4" ht="12.75">
      <c r="A347" s="23"/>
      <c r="B347" s="23"/>
      <c r="C347" s="19"/>
      <c r="D347" s="19"/>
    </row>
    <row r="348" spans="1:4" ht="12.75">
      <c r="A348" s="23"/>
      <c r="B348" s="23"/>
      <c r="C348" s="19"/>
      <c r="D348" s="19"/>
    </row>
    <row r="349" spans="1:4" ht="12.75">
      <c r="A349" s="23"/>
      <c r="B349" s="23"/>
      <c r="C349" s="19"/>
      <c r="D349" s="19"/>
    </row>
    <row r="350" spans="1:4" ht="12.75">
      <c r="A350" s="23"/>
      <c r="B350" s="23"/>
      <c r="C350" s="19"/>
      <c r="D350" s="19"/>
    </row>
    <row r="351" spans="1:4" ht="12.75">
      <c r="A351" s="23"/>
      <c r="B351" s="23"/>
      <c r="C351" s="19"/>
      <c r="D351" s="19"/>
    </row>
    <row r="352" spans="1:4" ht="12.75">
      <c r="A352" s="23"/>
      <c r="B352" s="23"/>
      <c r="C352" s="19"/>
      <c r="D352" s="19"/>
    </row>
    <row r="353" spans="1:4" ht="12.75">
      <c r="A353" s="23"/>
      <c r="B353" s="23"/>
      <c r="C353" s="19"/>
      <c r="D353" s="19"/>
    </row>
    <row r="354" spans="1:4" ht="12.75">
      <c r="A354" s="23"/>
      <c r="B354" s="23"/>
      <c r="C354" s="19"/>
      <c r="D354" s="19"/>
    </row>
    <row r="355" spans="1:4" ht="12.75">
      <c r="A355" s="23"/>
      <c r="B355" s="23"/>
      <c r="C355" s="19"/>
      <c r="D355" s="19"/>
    </row>
    <row r="356" spans="1:4" ht="12.75">
      <c r="A356" s="23"/>
      <c r="B356" s="23"/>
      <c r="C356" s="19"/>
      <c r="D356" s="19"/>
    </row>
    <row r="357" spans="1:4" ht="12.75">
      <c r="A357" s="23"/>
      <c r="B357" s="23"/>
      <c r="C357" s="19"/>
      <c r="D357" s="19"/>
    </row>
    <row r="358" spans="1:4" ht="12.75">
      <c r="A358" s="23"/>
      <c r="B358" s="23"/>
      <c r="C358" s="19"/>
      <c r="D358" s="19"/>
    </row>
    <row r="359" spans="1:4" ht="12.75">
      <c r="A359" s="23"/>
      <c r="B359" s="23"/>
      <c r="C359" s="19"/>
      <c r="D359" s="19"/>
    </row>
    <row r="360" spans="1:4" ht="12.75">
      <c r="A360" s="23"/>
      <c r="B360" s="23"/>
      <c r="C360" s="19"/>
      <c r="D360" s="19"/>
    </row>
    <row r="361" spans="1:4" ht="12.75">
      <c r="A361" s="23"/>
      <c r="B361" s="23"/>
      <c r="C361" s="19"/>
      <c r="D361" s="19"/>
    </row>
    <row r="362" spans="1:4" ht="12.75">
      <c r="A362" s="23"/>
      <c r="B362" s="23"/>
      <c r="C362" s="19"/>
      <c r="D362" s="19"/>
    </row>
    <row r="363" spans="1:4" ht="12.75">
      <c r="A363" s="23"/>
      <c r="B363" s="23"/>
      <c r="C363" s="19"/>
      <c r="D363" s="19"/>
    </row>
    <row r="364" spans="1:4" ht="12.75">
      <c r="A364" s="23"/>
      <c r="B364" s="23"/>
      <c r="C364" s="19"/>
      <c r="D364" s="19"/>
    </row>
    <row r="365" spans="1:4" ht="12.75">
      <c r="A365" s="23"/>
      <c r="B365" s="23"/>
      <c r="C365" s="19"/>
      <c r="D365" s="19"/>
    </row>
    <row r="366" spans="1:4" ht="12.75">
      <c r="A366" s="23"/>
      <c r="B366" s="23"/>
      <c r="C366" s="19"/>
      <c r="D366" s="19"/>
    </row>
    <row r="367" spans="1:4" ht="12.75">
      <c r="A367" s="23"/>
      <c r="B367" s="23"/>
      <c r="C367" s="19"/>
      <c r="D367" s="19"/>
    </row>
    <row r="368" spans="1:4" ht="12.75">
      <c r="A368" s="23"/>
      <c r="B368" s="23"/>
      <c r="C368" s="19"/>
      <c r="D368" s="19"/>
    </row>
    <row r="369" spans="1:4" ht="12.75">
      <c r="A369" s="23"/>
      <c r="B369" s="23"/>
      <c r="C369" s="19"/>
      <c r="D369" s="19"/>
    </row>
    <row r="370" spans="1:4" ht="12.75">
      <c r="A370" s="23"/>
      <c r="B370" s="23"/>
      <c r="C370" s="19"/>
      <c r="D370" s="19"/>
    </row>
    <row r="371" spans="1:4" ht="12.75">
      <c r="A371" s="23"/>
      <c r="B371" s="23"/>
      <c r="C371" s="19"/>
      <c r="D371" s="19"/>
    </row>
    <row r="372" spans="1:4" ht="12.75">
      <c r="A372" s="23"/>
      <c r="B372" s="23"/>
      <c r="C372" s="19"/>
      <c r="D372" s="19"/>
    </row>
    <row r="373" spans="1:4" ht="12.75">
      <c r="A373" s="23"/>
      <c r="B373" s="23"/>
      <c r="C373" s="19"/>
      <c r="D373" s="19"/>
    </row>
    <row r="374" spans="1:4" ht="12.75">
      <c r="A374" s="23"/>
      <c r="B374" s="23"/>
      <c r="C374" s="19"/>
      <c r="D374" s="19"/>
    </row>
    <row r="375" spans="1:4" ht="12.75">
      <c r="A375" s="23"/>
      <c r="B375" s="23"/>
      <c r="C375" s="19"/>
      <c r="D375" s="19"/>
    </row>
    <row r="376" spans="1:4" ht="12.75">
      <c r="A376" s="23"/>
      <c r="B376" s="23"/>
      <c r="C376" s="19"/>
      <c r="D376" s="19"/>
    </row>
    <row r="377" spans="1:4" ht="12.75">
      <c r="A377" s="23"/>
      <c r="B377" s="23"/>
      <c r="C377" s="19"/>
      <c r="D377" s="19"/>
    </row>
    <row r="378" spans="1:4" ht="12.75">
      <c r="A378" s="23"/>
      <c r="B378" s="23"/>
      <c r="C378" s="19"/>
      <c r="D378" s="19"/>
    </row>
    <row r="379" spans="1:4" ht="12.75">
      <c r="A379" s="23"/>
      <c r="B379" s="23"/>
      <c r="C379" s="19"/>
      <c r="D379" s="19"/>
    </row>
    <row r="380" spans="1:4" ht="12.75">
      <c r="A380" s="23"/>
      <c r="B380" s="23"/>
      <c r="C380" s="19"/>
      <c r="D380" s="19"/>
    </row>
    <row r="381" spans="1:4" ht="12.75">
      <c r="A381" s="23"/>
      <c r="B381" s="23"/>
      <c r="C381" s="19"/>
      <c r="D381" s="19"/>
    </row>
    <row r="382" spans="1:4" ht="12.75">
      <c r="A382" s="23"/>
      <c r="B382" s="23"/>
      <c r="C382" s="19"/>
      <c r="D382" s="19"/>
    </row>
    <row r="383" spans="1:4" ht="12.75">
      <c r="A383" s="23"/>
      <c r="B383" s="23"/>
      <c r="C383" s="19"/>
      <c r="D383" s="19"/>
    </row>
    <row r="384" spans="1:4" ht="12.75">
      <c r="A384" s="23"/>
      <c r="B384" s="23"/>
      <c r="C384" s="19"/>
      <c r="D384" s="19"/>
    </row>
    <row r="385" spans="1:4" ht="12.75">
      <c r="A385" s="23"/>
      <c r="B385" s="23"/>
      <c r="C385" s="19"/>
      <c r="D385" s="19"/>
    </row>
    <row r="386" spans="1:4" ht="12.75">
      <c r="A386" s="23"/>
      <c r="B386" s="23"/>
      <c r="C386" s="19"/>
      <c r="D386" s="19"/>
    </row>
    <row r="387" spans="1:4" ht="12.75">
      <c r="A387" s="23"/>
      <c r="B387" s="23"/>
      <c r="C387" s="19"/>
      <c r="D387" s="19"/>
    </row>
    <row r="388" spans="1:4" ht="12.75">
      <c r="A388" s="23"/>
      <c r="B388" s="23"/>
      <c r="C388" s="19"/>
      <c r="D388" s="19"/>
    </row>
    <row r="389" spans="1:4" ht="12.75">
      <c r="A389" s="23"/>
      <c r="B389" s="23"/>
      <c r="C389" s="19"/>
      <c r="D389" s="19"/>
    </row>
    <row r="390" spans="1:4" ht="12.75">
      <c r="A390" s="23"/>
      <c r="B390" s="23"/>
      <c r="C390" s="19"/>
      <c r="D390" s="19"/>
    </row>
    <row r="391" spans="1:4" ht="12.75">
      <c r="A391" s="23"/>
      <c r="B391" s="23"/>
      <c r="C391" s="19"/>
      <c r="D391" s="19"/>
    </row>
    <row r="392" spans="1:4" ht="12.75">
      <c r="A392" s="23"/>
      <c r="B392" s="23"/>
      <c r="C392" s="19"/>
      <c r="D392" s="19"/>
    </row>
    <row r="393" spans="1:4" ht="12.75">
      <c r="A393" s="23"/>
      <c r="B393" s="23"/>
      <c r="C393" s="19"/>
      <c r="D393" s="19"/>
    </row>
    <row r="394" spans="1:4" ht="12.75">
      <c r="A394" s="23"/>
      <c r="B394" s="23"/>
      <c r="C394" s="19"/>
      <c r="D394" s="19"/>
    </row>
    <row r="395" spans="1:4" ht="12.75">
      <c r="A395" s="23"/>
      <c r="B395" s="23"/>
      <c r="C395" s="19"/>
      <c r="D395" s="19"/>
    </row>
    <row r="396" spans="1:4" ht="12.75">
      <c r="A396" s="23"/>
      <c r="B396" s="23"/>
      <c r="C396" s="19"/>
      <c r="D396" s="19"/>
    </row>
    <row r="397" spans="1:4" ht="12.75">
      <c r="A397" s="23"/>
      <c r="B397" s="23"/>
      <c r="C397" s="19"/>
      <c r="D397" s="19"/>
    </row>
    <row r="398" spans="1:4" ht="12.75">
      <c r="A398" s="23"/>
      <c r="B398" s="23"/>
      <c r="C398" s="19"/>
      <c r="D398" s="19"/>
    </row>
    <row r="399" spans="1:4" ht="12.75">
      <c r="A399" s="23"/>
      <c r="B399" s="23"/>
      <c r="C399" s="19"/>
      <c r="D399" s="19"/>
    </row>
    <row r="400" spans="1:4" ht="12.75">
      <c r="A400" s="23"/>
      <c r="B400" s="23"/>
      <c r="C400" s="19"/>
      <c r="D400" s="19"/>
    </row>
    <row r="401" spans="1:4" ht="12.75">
      <c r="A401" s="23"/>
      <c r="B401" s="23"/>
      <c r="C401" s="19"/>
      <c r="D401" s="19"/>
    </row>
    <row r="402" spans="1:4" ht="12.75">
      <c r="A402" s="23"/>
      <c r="B402" s="23"/>
      <c r="C402" s="19"/>
      <c r="D402" s="19"/>
    </row>
    <row r="403" spans="1:4" ht="12.75">
      <c r="A403" s="23"/>
      <c r="B403" s="23"/>
      <c r="C403" s="19"/>
      <c r="D403" s="19"/>
    </row>
    <row r="404" spans="1:4" ht="12.75">
      <c r="A404" s="23"/>
      <c r="B404" s="23"/>
      <c r="C404" s="19"/>
      <c r="D404" s="19"/>
    </row>
    <row r="405" spans="1:4" ht="12.75">
      <c r="A405" s="23"/>
      <c r="B405" s="23"/>
      <c r="C405" s="19"/>
      <c r="D405" s="19"/>
    </row>
    <row r="406" spans="1:4" ht="12.75">
      <c r="A406" s="23"/>
      <c r="B406" s="23"/>
      <c r="C406" s="19"/>
      <c r="D406" s="19"/>
    </row>
    <row r="407" spans="1:4" ht="12.75">
      <c r="A407" s="23"/>
      <c r="B407" s="23"/>
      <c r="C407" s="19"/>
      <c r="D407" s="19"/>
    </row>
    <row r="408" spans="1:4" ht="12.75">
      <c r="A408" s="23"/>
      <c r="B408" s="23"/>
      <c r="C408" s="19"/>
      <c r="D408" s="19"/>
    </row>
    <row r="409" spans="1:4" ht="12.75">
      <c r="A409" s="23"/>
      <c r="B409" s="23"/>
      <c r="C409" s="19"/>
      <c r="D409" s="19"/>
    </row>
    <row r="410" spans="1:4" ht="12.75">
      <c r="A410" s="23"/>
      <c r="B410" s="23"/>
      <c r="C410" s="19"/>
      <c r="D410" s="19"/>
    </row>
    <row r="411" spans="1:4" ht="12.75">
      <c r="A411" s="23"/>
      <c r="B411" s="23"/>
      <c r="C411" s="19"/>
      <c r="D411" s="19"/>
    </row>
    <row r="412" spans="1:4" ht="12.75">
      <c r="A412" s="23"/>
      <c r="B412" s="23"/>
      <c r="C412" s="19"/>
      <c r="D412" s="19"/>
    </row>
    <row r="413" spans="1:4" ht="12.75">
      <c r="A413" s="23"/>
      <c r="B413" s="23"/>
      <c r="C413" s="19"/>
      <c r="D413" s="19"/>
    </row>
    <row r="414" spans="1:4" ht="12.75">
      <c r="A414" s="23"/>
      <c r="B414" s="23"/>
      <c r="C414" s="19"/>
      <c r="D414" s="19"/>
    </row>
    <row r="415" spans="1:4" ht="12.75">
      <c r="A415" s="23"/>
      <c r="B415" s="23"/>
      <c r="C415" s="19"/>
      <c r="D415" s="19"/>
    </row>
    <row r="416" spans="1:4" ht="12.75">
      <c r="A416" s="23"/>
      <c r="B416" s="23"/>
      <c r="C416" s="19"/>
      <c r="D416" s="19"/>
    </row>
    <row r="417" spans="1:4" ht="12.75">
      <c r="A417" s="23"/>
      <c r="B417" s="23"/>
      <c r="C417" s="19"/>
      <c r="D417" s="19"/>
    </row>
    <row r="418" spans="1:4" ht="12.75">
      <c r="A418" s="23"/>
      <c r="B418" s="23"/>
      <c r="C418" s="19"/>
      <c r="D418" s="19"/>
    </row>
    <row r="419" spans="1:4" ht="12.75">
      <c r="A419" s="23"/>
      <c r="B419" s="23"/>
      <c r="C419" s="19"/>
      <c r="D419" s="19"/>
    </row>
    <row r="420" spans="1:4" ht="12.75">
      <c r="A420" s="23"/>
      <c r="B420" s="23"/>
      <c r="C420" s="19"/>
      <c r="D420" s="19"/>
    </row>
    <row r="421" spans="1:4" ht="12.75">
      <c r="A421" s="23"/>
      <c r="B421" s="23"/>
      <c r="C421" s="19"/>
      <c r="D421" s="19"/>
    </row>
    <row r="422" spans="1:4" ht="12.75">
      <c r="A422" s="23"/>
      <c r="B422" s="23"/>
      <c r="C422" s="19"/>
      <c r="D422" s="19"/>
    </row>
    <row r="423" spans="1:4" ht="12.75">
      <c r="A423" s="23"/>
      <c r="B423" s="23"/>
      <c r="C423" s="19"/>
      <c r="D423" s="19"/>
    </row>
    <row r="424" spans="1:4" ht="12.75">
      <c r="A424" s="23"/>
      <c r="B424" s="23"/>
      <c r="C424" s="19"/>
      <c r="D424" s="19"/>
    </row>
    <row r="425" spans="1:4" ht="12.75">
      <c r="A425" s="23"/>
      <c r="B425" s="23"/>
      <c r="C425" s="19"/>
      <c r="D425" s="19"/>
    </row>
    <row r="426" spans="1:4" ht="12.75">
      <c r="A426" s="23"/>
      <c r="B426" s="23"/>
      <c r="C426" s="19"/>
      <c r="D426" s="19"/>
    </row>
    <row r="427" spans="1:4" ht="12.75">
      <c r="A427" s="23"/>
      <c r="B427" s="23"/>
      <c r="C427" s="19"/>
      <c r="D427" s="19"/>
    </row>
    <row r="428" spans="1:4" ht="12.75">
      <c r="A428" s="23"/>
      <c r="B428" s="23"/>
      <c r="C428" s="19"/>
      <c r="D428" s="19"/>
    </row>
    <row r="429" spans="1:4" ht="12.75">
      <c r="A429" s="23"/>
      <c r="B429" s="23"/>
      <c r="C429" s="19"/>
      <c r="D429" s="19"/>
    </row>
    <row r="430" spans="1:4" ht="12.75">
      <c r="A430" s="23"/>
      <c r="B430" s="23"/>
      <c r="C430" s="19"/>
      <c r="D430" s="19"/>
    </row>
    <row r="431" spans="1:4" ht="12.75">
      <c r="A431" s="23"/>
      <c r="B431" s="23"/>
      <c r="C431" s="19"/>
      <c r="D431" s="19"/>
    </row>
    <row r="432" spans="1:4" ht="12.75">
      <c r="A432" s="23"/>
      <c r="B432" s="23"/>
      <c r="C432" s="19"/>
      <c r="D432" s="19"/>
    </row>
    <row r="433" spans="1:4" ht="12.75">
      <c r="A433" s="23"/>
      <c r="B433" s="23"/>
      <c r="C433" s="19"/>
      <c r="D433" s="19"/>
    </row>
    <row r="434" spans="1:4" ht="12.75">
      <c r="A434" s="23"/>
      <c r="B434" s="23"/>
      <c r="C434" s="19"/>
      <c r="D434" s="19"/>
    </row>
    <row r="435" spans="1:4" ht="12.75">
      <c r="A435" s="23"/>
      <c r="B435" s="23"/>
      <c r="C435" s="19"/>
      <c r="D435" s="19"/>
    </row>
    <row r="436" spans="1:4" ht="12.75">
      <c r="A436" s="23"/>
      <c r="B436" s="23"/>
      <c r="C436" s="19"/>
      <c r="D436" s="19"/>
    </row>
    <row r="437" spans="1:4" ht="12.75">
      <c r="A437" s="23"/>
      <c r="B437" s="23"/>
      <c r="C437" s="19"/>
      <c r="D437" s="19"/>
    </row>
    <row r="438" spans="1:4" ht="12.75">
      <c r="A438" s="23"/>
      <c r="B438" s="23"/>
      <c r="C438" s="19"/>
      <c r="D438" s="19"/>
    </row>
    <row r="439" spans="1:4" ht="12.75">
      <c r="A439" s="23"/>
      <c r="B439" s="23"/>
      <c r="C439" s="19"/>
      <c r="D439" s="19"/>
    </row>
    <row r="440" spans="1:4" ht="12.75">
      <c r="A440" s="23"/>
      <c r="B440" s="23"/>
      <c r="C440" s="19"/>
      <c r="D440" s="19"/>
    </row>
    <row r="441" spans="1:4" ht="12.75">
      <c r="A441" s="23"/>
      <c r="B441" s="23"/>
      <c r="C441" s="19"/>
      <c r="D441" s="19"/>
    </row>
    <row r="442" spans="1:4" ht="12.75">
      <c r="A442" s="23"/>
      <c r="B442" s="23"/>
      <c r="C442" s="19"/>
      <c r="D442" s="19"/>
    </row>
    <row r="443" spans="1:4" ht="12.75">
      <c r="A443" s="23"/>
      <c r="B443" s="23"/>
      <c r="C443" s="19"/>
      <c r="D443" s="19"/>
    </row>
    <row r="444" spans="1:4" ht="12.75">
      <c r="A444" s="23"/>
      <c r="B444" s="23"/>
      <c r="C444" s="19"/>
      <c r="D444" s="19"/>
    </row>
    <row r="445" spans="1:4" ht="12.75">
      <c r="A445" s="23"/>
      <c r="B445" s="23"/>
      <c r="C445" s="19"/>
      <c r="D445" s="19"/>
    </row>
    <row r="446" spans="1:4" ht="12.75">
      <c r="A446" s="23"/>
      <c r="B446" s="23"/>
      <c r="C446" s="19"/>
      <c r="D446" s="19"/>
    </row>
    <row r="447" spans="1:4" ht="12.75">
      <c r="A447" s="23"/>
      <c r="B447" s="23"/>
      <c r="C447" s="19"/>
      <c r="D447" s="19"/>
    </row>
    <row r="448" spans="1:4" ht="12.75">
      <c r="A448" s="23"/>
      <c r="B448" s="23"/>
      <c r="C448" s="19"/>
      <c r="D448" s="19"/>
    </row>
    <row r="449" spans="1:4" ht="12.75">
      <c r="A449" s="23"/>
      <c r="B449" s="23"/>
      <c r="C449" s="19"/>
      <c r="D449" s="19"/>
    </row>
    <row r="450" spans="1:4" ht="12.75">
      <c r="A450" s="23"/>
      <c r="B450" s="23"/>
      <c r="C450" s="19"/>
      <c r="D450" s="19"/>
    </row>
    <row r="451" spans="1:4" ht="12.75">
      <c r="A451" s="23"/>
      <c r="B451" s="23"/>
      <c r="C451" s="19"/>
      <c r="D451" s="19"/>
    </row>
    <row r="452" spans="1:4" ht="12.75">
      <c r="A452" s="23"/>
      <c r="B452" s="23"/>
      <c r="C452" s="19"/>
      <c r="D452" s="19"/>
    </row>
    <row r="453" spans="1:4" ht="12.75">
      <c r="A453" s="23"/>
      <c r="B453" s="23"/>
      <c r="C453" s="19"/>
      <c r="D453" s="19"/>
    </row>
    <row r="454" spans="1:4" ht="12.75">
      <c r="A454" s="23"/>
      <c r="B454" s="23"/>
      <c r="C454" s="19"/>
      <c r="D454" s="19"/>
    </row>
    <row r="455" spans="1:4" ht="12.75">
      <c r="A455" s="23"/>
      <c r="B455" s="23"/>
      <c r="C455" s="19"/>
      <c r="D455" s="19"/>
    </row>
    <row r="456" spans="1:4" ht="12.75">
      <c r="A456" s="23"/>
      <c r="B456" s="23"/>
      <c r="C456" s="19"/>
      <c r="D456" s="19"/>
    </row>
    <row r="457" spans="1:4" ht="12.75">
      <c r="A457" s="23"/>
      <c r="B457" s="23"/>
      <c r="C457" s="19"/>
      <c r="D457" s="19"/>
    </row>
    <row r="458" spans="1:4" ht="12.75">
      <c r="A458" s="23"/>
      <c r="B458" s="23"/>
      <c r="C458" s="19"/>
      <c r="D458" s="19"/>
    </row>
    <row r="459" spans="1:4" ht="12.75">
      <c r="A459" s="23"/>
      <c r="B459" s="23"/>
      <c r="C459" s="19"/>
      <c r="D459" s="19"/>
    </row>
    <row r="460" spans="1:4" ht="12.75">
      <c r="A460" s="23"/>
      <c r="B460" s="23"/>
      <c r="C460" s="19"/>
      <c r="D460" s="19"/>
    </row>
    <row r="461" spans="1:4" ht="12.75">
      <c r="A461" s="23"/>
      <c r="B461" s="23"/>
      <c r="C461" s="19"/>
      <c r="D461" s="19"/>
    </row>
    <row r="462" spans="1:4" ht="12.75">
      <c r="A462" s="23"/>
      <c r="B462" s="23"/>
      <c r="C462" s="19"/>
      <c r="D462" s="19"/>
    </row>
    <row r="463" spans="1:4" ht="12.75">
      <c r="A463" s="23"/>
      <c r="B463" s="23"/>
      <c r="C463" s="19"/>
      <c r="D463" s="19"/>
    </row>
    <row r="464" spans="1:4" ht="12.75">
      <c r="A464" s="23"/>
      <c r="B464" s="23"/>
      <c r="C464" s="19"/>
      <c r="D464" s="19"/>
    </row>
    <row r="465" spans="1:4" ht="12.75">
      <c r="A465" s="23"/>
      <c r="B465" s="23"/>
      <c r="C465" s="19"/>
      <c r="D465" s="19"/>
    </row>
    <row r="466" spans="1:4" ht="12.75">
      <c r="A466" s="23"/>
      <c r="B466" s="23"/>
      <c r="C466" s="19"/>
      <c r="D466" s="19"/>
    </row>
    <row r="467" spans="1:4" ht="12.75">
      <c r="A467" s="23"/>
      <c r="B467" s="23"/>
      <c r="C467" s="19"/>
      <c r="D467" s="19"/>
    </row>
    <row r="468" spans="1:4" ht="12.75">
      <c r="A468" s="23"/>
      <c r="B468" s="23"/>
      <c r="C468" s="19"/>
      <c r="D468" s="19"/>
    </row>
    <row r="469" spans="1:4" ht="12.75">
      <c r="A469" s="23"/>
      <c r="B469" s="23"/>
      <c r="C469" s="19"/>
      <c r="D469" s="19"/>
    </row>
    <row r="470" spans="1:4" ht="12.75">
      <c r="A470" s="23"/>
      <c r="B470" s="23"/>
      <c r="C470" s="19"/>
      <c r="D470" s="19"/>
    </row>
    <row r="471" spans="1:4" ht="12.75">
      <c r="A471" s="23"/>
      <c r="B471" s="23"/>
      <c r="C471" s="19"/>
      <c r="D471" s="19"/>
    </row>
    <row r="472" spans="1:4" ht="12.75">
      <c r="A472" s="23"/>
      <c r="B472" s="23"/>
      <c r="C472" s="19"/>
      <c r="D472" s="19"/>
    </row>
    <row r="473" spans="1:4" ht="12.75">
      <c r="A473" s="23"/>
      <c r="B473" s="23"/>
      <c r="C473" s="19"/>
      <c r="D473" s="19"/>
    </row>
    <row r="474" spans="1:4" ht="12.75">
      <c r="A474" s="23"/>
      <c r="B474" s="23"/>
      <c r="C474" s="19"/>
      <c r="D474" s="19"/>
    </row>
    <row r="475" spans="1:4" ht="12.75">
      <c r="A475" s="23"/>
      <c r="B475" s="23"/>
      <c r="C475" s="19"/>
      <c r="D475" s="19"/>
    </row>
    <row r="476" spans="1:4" ht="12.75">
      <c r="A476" s="23"/>
      <c r="B476" s="23"/>
      <c r="C476" s="19"/>
      <c r="D476" s="19"/>
    </row>
    <row r="477" spans="1:4" ht="12.75">
      <c r="A477" s="23"/>
      <c r="B477" s="23"/>
      <c r="C477" s="19"/>
      <c r="D477" s="19"/>
    </row>
    <row r="478" spans="1:4" ht="12.75">
      <c r="A478" s="23"/>
      <c r="B478" s="23"/>
      <c r="C478" s="19"/>
      <c r="D478" s="19"/>
    </row>
    <row r="479" spans="1:4" ht="12.75">
      <c r="A479" s="23"/>
      <c r="B479" s="23"/>
      <c r="C479" s="19"/>
      <c r="D479" s="19"/>
    </row>
    <row r="480" spans="1:4" ht="12.75">
      <c r="A480" s="23"/>
      <c r="B480" s="23"/>
      <c r="C480" s="19"/>
      <c r="D480" s="19"/>
    </row>
    <row r="481" spans="1:4" ht="12.75">
      <c r="A481" s="23"/>
      <c r="B481" s="23"/>
      <c r="C481" s="19"/>
      <c r="D481" s="19"/>
    </row>
    <row r="482" spans="1:4" ht="12.75">
      <c r="A482" s="23"/>
      <c r="B482" s="23"/>
      <c r="C482" s="19"/>
      <c r="D482" s="19"/>
    </row>
    <row r="483" spans="1:4" ht="12.75">
      <c r="A483" s="23"/>
      <c r="B483" s="23"/>
      <c r="C483" s="19"/>
      <c r="D483" s="19"/>
    </row>
    <row r="484" spans="1:4" ht="12.75">
      <c r="A484" s="23"/>
      <c r="B484" s="23"/>
      <c r="C484" s="19"/>
      <c r="D484" s="19"/>
    </row>
    <row r="485" spans="1:4" ht="12.75">
      <c r="A485" s="23"/>
      <c r="B485" s="23"/>
      <c r="C485" s="19"/>
      <c r="D485" s="19"/>
    </row>
    <row r="486" spans="1:4" ht="12.75">
      <c r="A486" s="23"/>
      <c r="B486" s="23"/>
      <c r="C486" s="19"/>
      <c r="D486" s="19"/>
    </row>
    <row r="487" spans="1:4" ht="12.75">
      <c r="A487" s="23"/>
      <c r="B487" s="23"/>
      <c r="C487" s="19"/>
      <c r="D487" s="19"/>
    </row>
    <row r="488" spans="1:4" ht="12.75">
      <c r="A488" s="23"/>
      <c r="B488" s="23"/>
      <c r="C488" s="19"/>
      <c r="D488" s="19"/>
    </row>
    <row r="489" spans="1:4" ht="12.75">
      <c r="A489" s="23"/>
      <c r="B489" s="23"/>
      <c r="C489" s="19"/>
      <c r="D489" s="19"/>
    </row>
    <row r="490" spans="1:4" ht="12.75">
      <c r="A490" s="23"/>
      <c r="B490" s="23"/>
      <c r="C490" s="19"/>
      <c r="D490" s="19"/>
    </row>
    <row r="491" spans="1:4" ht="12.75">
      <c r="A491" s="23"/>
      <c r="B491" s="23"/>
      <c r="C491" s="19"/>
      <c r="D491" s="19"/>
    </row>
    <row r="492" spans="1:4" ht="12.75">
      <c r="A492" s="23"/>
      <c r="B492" s="23"/>
      <c r="C492" s="19"/>
      <c r="D492" s="19"/>
    </row>
    <row r="493" spans="1:4" ht="12.75">
      <c r="A493" s="23"/>
      <c r="B493" s="23"/>
      <c r="C493" s="19"/>
      <c r="D493" s="19"/>
    </row>
    <row r="494" spans="1:4" ht="12.75">
      <c r="A494" s="23"/>
      <c r="B494" s="23"/>
      <c r="C494" s="19"/>
      <c r="D494" s="19"/>
    </row>
    <row r="495" spans="1:4" ht="12.75">
      <c r="A495" s="23"/>
      <c r="B495" s="23"/>
      <c r="C495" s="19"/>
      <c r="D495" s="19"/>
    </row>
    <row r="496" spans="1:4" ht="12.75">
      <c r="A496" s="23"/>
      <c r="B496" s="23"/>
      <c r="C496" s="19"/>
      <c r="D496" s="19"/>
    </row>
    <row r="497" spans="1:4" ht="12.75">
      <c r="A497" s="23"/>
      <c r="B497" s="23"/>
      <c r="C497" s="19"/>
      <c r="D497" s="19"/>
    </row>
    <row r="498" spans="1:4" ht="12.75">
      <c r="A498" s="23"/>
      <c r="B498" s="23"/>
      <c r="C498" s="19"/>
      <c r="D498" s="19"/>
    </row>
    <row r="499" spans="1:4" ht="12.75">
      <c r="A499" s="23"/>
      <c r="B499" s="23"/>
      <c r="C499" s="19"/>
      <c r="D499" s="19"/>
    </row>
    <row r="500" spans="1:4" ht="12.75">
      <c r="A500" s="23"/>
      <c r="B500" s="23"/>
      <c r="C500" s="19"/>
      <c r="D500" s="19"/>
    </row>
    <row r="501" spans="1:4" ht="12.75">
      <c r="A501" s="23"/>
      <c r="B501" s="23"/>
      <c r="C501" s="19"/>
      <c r="D501" s="19"/>
    </row>
    <row r="502" spans="1:4" ht="12.75">
      <c r="A502" s="23"/>
      <c r="B502" s="23"/>
      <c r="C502" s="19"/>
      <c r="D502" s="19"/>
    </row>
    <row r="503" spans="1:4" ht="12.75">
      <c r="A503" s="23"/>
      <c r="B503" s="23"/>
      <c r="C503" s="19"/>
      <c r="D503" s="19"/>
    </row>
    <row r="504" spans="1:4" ht="12.75">
      <c r="A504" s="23"/>
      <c r="B504" s="23"/>
      <c r="C504" s="19"/>
      <c r="D504" s="19"/>
    </row>
    <row r="505" spans="1:4" ht="12.75">
      <c r="A505" s="23"/>
      <c r="B505" s="23"/>
      <c r="C505" s="19"/>
      <c r="D505" s="19"/>
    </row>
    <row r="506" spans="1:4" ht="12.75">
      <c r="A506" s="23"/>
      <c r="B506" s="23"/>
      <c r="C506" s="19"/>
      <c r="D506" s="19"/>
    </row>
    <row r="507" spans="1:4" ht="12.75">
      <c r="A507" s="23"/>
      <c r="B507" s="23"/>
      <c r="C507" s="19"/>
      <c r="D507" s="19"/>
    </row>
    <row r="508" spans="1:4" ht="12.75">
      <c r="A508" s="23"/>
      <c r="B508" s="23"/>
      <c r="C508" s="19"/>
      <c r="D508" s="19"/>
    </row>
    <row r="509" spans="1:4" ht="12.75">
      <c r="A509" s="23"/>
      <c r="B509" s="23"/>
      <c r="C509" s="19"/>
      <c r="D509" s="19"/>
    </row>
    <row r="510" spans="1:4" ht="12.75">
      <c r="A510" s="23"/>
      <c r="B510" s="23"/>
      <c r="C510" s="19"/>
      <c r="D510" s="19"/>
    </row>
    <row r="511" spans="1:4" ht="12.75">
      <c r="A511" s="23"/>
      <c r="B511" s="23"/>
      <c r="C511" s="19"/>
      <c r="D511" s="19"/>
    </row>
    <row r="512" spans="1:4" ht="12.75">
      <c r="A512" s="23"/>
      <c r="B512" s="23"/>
      <c r="C512" s="19"/>
      <c r="D512" s="19"/>
    </row>
    <row r="513" spans="1:4" ht="12.75">
      <c r="A513" s="23"/>
      <c r="B513" s="23"/>
      <c r="C513" s="19"/>
      <c r="D513" s="19"/>
    </row>
    <row r="514" spans="1:4" ht="12.75">
      <c r="A514" s="23"/>
      <c r="B514" s="23"/>
      <c r="C514" s="19"/>
      <c r="D514" s="19"/>
    </row>
    <row r="515" spans="1:4" ht="12.75">
      <c r="A515" s="23"/>
      <c r="B515" s="23"/>
      <c r="C515" s="19"/>
      <c r="D515" s="19"/>
    </row>
    <row r="516" spans="1:4" ht="12.75">
      <c r="A516" s="23"/>
      <c r="B516" s="23"/>
      <c r="C516" s="19"/>
      <c r="D516" s="19"/>
    </row>
    <row r="517" spans="1:4" ht="12.75">
      <c r="A517" s="23"/>
      <c r="B517" s="23"/>
      <c r="C517" s="19"/>
      <c r="D517" s="19"/>
    </row>
    <row r="518" spans="1:4" ht="12.75">
      <c r="A518" s="23"/>
      <c r="B518" s="23"/>
      <c r="C518" s="19"/>
      <c r="D518" s="19"/>
    </row>
    <row r="519" spans="1:4" ht="12.75">
      <c r="A519" s="23"/>
      <c r="B519" s="23"/>
      <c r="C519" s="19"/>
      <c r="D519" s="19"/>
    </row>
    <row r="520" spans="1:4" ht="12.75">
      <c r="A520" s="23"/>
      <c r="B520" s="23"/>
      <c r="C520" s="19"/>
      <c r="D520" s="19"/>
    </row>
    <row r="521" spans="1:4" ht="12.75">
      <c r="A521" s="23"/>
      <c r="B521" s="23"/>
      <c r="C521" s="19"/>
      <c r="D521" s="19"/>
    </row>
    <row r="522" spans="1:4" ht="12.75">
      <c r="A522" s="23"/>
      <c r="B522" s="23"/>
      <c r="C522" s="19"/>
      <c r="D522" s="19"/>
    </row>
    <row r="523" spans="1:4" ht="12.75">
      <c r="A523" s="23"/>
      <c r="B523" s="23"/>
      <c r="C523" s="19"/>
      <c r="D523" s="19"/>
    </row>
    <row r="524" spans="1:4" ht="12.75">
      <c r="A524" s="23"/>
      <c r="B524" s="23"/>
      <c r="C524" s="19"/>
      <c r="D524" s="19"/>
    </row>
    <row r="525" spans="1:4" ht="12.75">
      <c r="A525" s="23"/>
      <c r="B525" s="23"/>
      <c r="C525" s="19"/>
      <c r="D525" s="19"/>
    </row>
    <row r="526" spans="1:4" ht="12.75">
      <c r="A526" s="23"/>
      <c r="B526" s="23"/>
      <c r="C526" s="19"/>
      <c r="D526" s="19"/>
    </row>
    <row r="527" spans="1:4" ht="12.75">
      <c r="A527" s="23"/>
      <c r="B527" s="23"/>
      <c r="C527" s="19"/>
      <c r="D527" s="19"/>
    </row>
    <row r="528" spans="1:4" ht="12.75">
      <c r="A528" s="23"/>
      <c r="B528" s="23"/>
      <c r="C528" s="19"/>
      <c r="D528" s="19"/>
    </row>
    <row r="529" spans="1:4" ht="12.75">
      <c r="A529" s="23"/>
      <c r="B529" s="23"/>
      <c r="C529" s="19"/>
      <c r="D529" s="19"/>
    </row>
    <row r="530" spans="1:4" ht="12.75">
      <c r="A530" s="23"/>
      <c r="B530" s="23"/>
      <c r="C530" s="19"/>
      <c r="D530" s="19"/>
    </row>
    <row r="531" spans="1:4" ht="12.75">
      <c r="A531" s="23"/>
      <c r="B531" s="23"/>
      <c r="C531" s="19"/>
      <c r="D531" s="19"/>
    </row>
    <row r="532" spans="1:4" ht="12.75">
      <c r="A532" s="23"/>
      <c r="B532" s="23"/>
      <c r="C532" s="19"/>
      <c r="D532" s="19"/>
    </row>
    <row r="533" spans="1:4" ht="12.75">
      <c r="A533" s="23"/>
      <c r="B533" s="23"/>
      <c r="C533" s="19"/>
      <c r="D533" s="19"/>
    </row>
    <row r="534" spans="1:4" ht="12.75">
      <c r="A534" s="23"/>
      <c r="B534" s="23"/>
      <c r="C534" s="19"/>
      <c r="D534" s="19"/>
    </row>
    <row r="535" spans="1:4" ht="12.75">
      <c r="A535" s="23"/>
      <c r="B535" s="23"/>
      <c r="C535" s="19"/>
      <c r="D535" s="19"/>
    </row>
    <row r="536" spans="1:4" ht="12.75">
      <c r="A536" s="23"/>
      <c r="B536" s="23"/>
      <c r="C536" s="19"/>
      <c r="D536" s="19"/>
    </row>
    <row r="537" spans="1:4" ht="12.75">
      <c r="A537" s="23"/>
      <c r="B537" s="23"/>
      <c r="C537" s="19"/>
      <c r="D537" s="19"/>
    </row>
    <row r="538" spans="1:4" ht="12.75">
      <c r="A538" s="23"/>
      <c r="B538" s="23"/>
      <c r="C538" s="19"/>
      <c r="D538" s="19"/>
    </row>
    <row r="539" spans="1:4" ht="12.75">
      <c r="A539" s="23"/>
      <c r="B539" s="23"/>
      <c r="C539" s="19"/>
      <c r="D539" s="19"/>
    </row>
    <row r="540" spans="1:4" ht="12.75">
      <c r="A540" s="23"/>
      <c r="B540" s="23"/>
      <c r="C540" s="19"/>
      <c r="D540" s="19"/>
    </row>
    <row r="541" spans="1:4" ht="12.75">
      <c r="A541" s="23"/>
      <c r="B541" s="23"/>
      <c r="C541" s="19"/>
      <c r="D541" s="19"/>
    </row>
    <row r="542" spans="1:4" ht="12.75">
      <c r="A542" s="23"/>
      <c r="B542" s="23"/>
      <c r="C542" s="19"/>
      <c r="D542" s="19"/>
    </row>
    <row r="543" spans="1:4" ht="12.75">
      <c r="A543" s="23"/>
      <c r="B543" s="23"/>
      <c r="C543" s="19"/>
      <c r="D543" s="19"/>
    </row>
    <row r="544" spans="1:4" ht="12.75">
      <c r="A544" s="23"/>
      <c r="B544" s="23"/>
      <c r="C544" s="19"/>
      <c r="D544" s="19"/>
    </row>
    <row r="545" spans="1:4" ht="12.75">
      <c r="A545" s="23"/>
      <c r="B545" s="23"/>
      <c r="C545" s="19"/>
      <c r="D545" s="19"/>
    </row>
    <row r="546" spans="1:4" ht="12.75">
      <c r="A546" s="23"/>
      <c r="B546" s="23"/>
      <c r="C546" s="19"/>
      <c r="D546" s="19"/>
    </row>
    <row r="547" spans="1:4" ht="12.75">
      <c r="A547" s="23"/>
      <c r="B547" s="23"/>
      <c r="C547" s="19"/>
      <c r="D547" s="19"/>
    </row>
    <row r="548" spans="1:4" ht="12.75">
      <c r="A548" s="23"/>
      <c r="B548" s="23"/>
      <c r="C548" s="19"/>
      <c r="D548" s="19"/>
    </row>
    <row r="549" spans="1:4" ht="12.75">
      <c r="A549" s="23"/>
      <c r="B549" s="23"/>
      <c r="C549" s="19"/>
      <c r="D549" s="19"/>
    </row>
    <row r="550" spans="1:4" ht="12.75">
      <c r="A550" s="23"/>
      <c r="B550" s="23"/>
      <c r="C550" s="19"/>
      <c r="D550" s="19"/>
    </row>
    <row r="551" spans="1:4" ht="12.75">
      <c r="A551" s="23"/>
      <c r="B551" s="23"/>
      <c r="C551" s="19"/>
      <c r="D551" s="19"/>
    </row>
    <row r="552" spans="1:4" ht="12.75">
      <c r="A552" s="23"/>
      <c r="B552" s="23"/>
      <c r="C552" s="19"/>
      <c r="D552" s="19"/>
    </row>
    <row r="553" spans="1:4" ht="12.75">
      <c r="A553" s="23"/>
      <c r="B553" s="23"/>
      <c r="C553" s="19"/>
      <c r="D553" s="19"/>
    </row>
    <row r="554" spans="1:4" ht="12.75">
      <c r="A554" s="23"/>
      <c r="B554" s="23"/>
      <c r="C554" s="19"/>
      <c r="D554" s="19"/>
    </row>
    <row r="555" spans="1:4" ht="12.75">
      <c r="A555" s="23"/>
      <c r="B555" s="23"/>
      <c r="C555" s="19"/>
      <c r="D555" s="19"/>
    </row>
    <row r="556" spans="1:4" ht="12.75">
      <c r="A556" s="23"/>
      <c r="B556" s="23"/>
      <c r="C556" s="19"/>
      <c r="D556" s="19"/>
    </row>
    <row r="557" spans="1:4" ht="12.75">
      <c r="A557" s="23"/>
      <c r="B557" s="23"/>
      <c r="C557" s="19"/>
      <c r="D557" s="19"/>
    </row>
    <row r="558" spans="1:4" ht="12.75">
      <c r="A558" s="23"/>
      <c r="B558" s="23"/>
      <c r="C558" s="19"/>
      <c r="D558" s="19"/>
    </row>
    <row r="559" spans="1:4" ht="12.75">
      <c r="A559" s="23"/>
      <c r="B559" s="23"/>
      <c r="C559" s="19"/>
      <c r="D559" s="19"/>
    </row>
    <row r="560" spans="1:4" ht="12.75">
      <c r="A560" s="23"/>
      <c r="B560" s="23"/>
      <c r="C560" s="19"/>
      <c r="D560" s="19"/>
    </row>
    <row r="561" spans="1:4" ht="12.75">
      <c r="A561" s="23"/>
      <c r="B561" s="23"/>
      <c r="C561" s="19"/>
      <c r="D561" s="19"/>
    </row>
    <row r="562" spans="1:4" ht="12.75">
      <c r="A562" s="23"/>
      <c r="B562" s="23"/>
      <c r="C562" s="19"/>
      <c r="D562" s="19"/>
    </row>
    <row r="563" spans="1:4" ht="12.75">
      <c r="A563" s="23"/>
      <c r="B563" s="23"/>
      <c r="C563" s="19"/>
      <c r="D563" s="19"/>
    </row>
    <row r="564" spans="1:4" ht="12.75">
      <c r="A564" s="23"/>
      <c r="B564" s="23"/>
      <c r="C564" s="19"/>
      <c r="D564" s="19"/>
    </row>
    <row r="565" spans="1:4" ht="12.75">
      <c r="A565" s="23"/>
      <c r="B565" s="23"/>
      <c r="C565" s="19"/>
      <c r="D565" s="19"/>
    </row>
    <row r="566" spans="1:4" ht="12.75">
      <c r="A566" s="23"/>
      <c r="B566" s="23"/>
      <c r="C566" s="19"/>
      <c r="D566" s="19"/>
    </row>
    <row r="567" spans="1:4" ht="12.75">
      <c r="A567" s="23"/>
      <c r="B567" s="23"/>
      <c r="C567" s="19"/>
      <c r="D567" s="19"/>
    </row>
    <row r="568" spans="1:4" ht="12.75">
      <c r="A568" s="23"/>
      <c r="B568" s="23"/>
      <c r="C568" s="19"/>
      <c r="D568" s="19"/>
    </row>
    <row r="569" spans="1:4" ht="12.75">
      <c r="A569" s="23"/>
      <c r="B569" s="23"/>
      <c r="C569" s="19"/>
      <c r="D569" s="19"/>
    </row>
    <row r="570" spans="1:4" ht="12.75">
      <c r="A570" s="23"/>
      <c r="B570" s="23"/>
      <c r="C570" s="19"/>
      <c r="D570" s="19"/>
    </row>
    <row r="571" spans="1:4" ht="12.75">
      <c r="A571" s="23"/>
      <c r="B571" s="23"/>
      <c r="C571" s="19"/>
      <c r="D571" s="19"/>
    </row>
    <row r="572" spans="1:4" ht="12.75">
      <c r="A572" s="23"/>
      <c r="B572" s="23"/>
      <c r="C572" s="19"/>
      <c r="D572" s="19"/>
    </row>
    <row r="573" spans="1:4" ht="12.75">
      <c r="A573" s="23"/>
      <c r="B573" s="23"/>
      <c r="C573" s="19"/>
      <c r="D573" s="19"/>
    </row>
    <row r="574" spans="1:4" ht="12.75">
      <c r="A574" s="23"/>
      <c r="B574" s="23"/>
      <c r="C574" s="19"/>
      <c r="D574" s="19"/>
    </row>
    <row r="575" spans="1:4" ht="12.75">
      <c r="A575" s="23"/>
      <c r="B575" s="23"/>
      <c r="C575" s="19"/>
      <c r="D575" s="19"/>
    </row>
    <row r="576" spans="1:4" ht="12.75">
      <c r="A576" s="23"/>
      <c r="B576" s="23"/>
      <c r="C576" s="19"/>
      <c r="D576" s="19"/>
    </row>
    <row r="577" spans="1:4" ht="12.75">
      <c r="A577" s="23"/>
      <c r="B577" s="23"/>
      <c r="C577" s="19"/>
      <c r="D577" s="19"/>
    </row>
    <row r="578" spans="1:4" ht="12.75">
      <c r="A578" s="23"/>
      <c r="B578" s="23"/>
      <c r="C578" s="19"/>
      <c r="D578" s="19"/>
    </row>
    <row r="579" spans="1:4" ht="12.75">
      <c r="A579" s="23"/>
      <c r="B579" s="23"/>
      <c r="C579" s="19"/>
      <c r="D579" s="19"/>
    </row>
    <row r="580" spans="1:4" ht="12.75">
      <c r="A580" s="23"/>
      <c r="B580" s="23"/>
      <c r="C580" s="19"/>
      <c r="D580" s="19"/>
    </row>
    <row r="581" spans="1:4" ht="12.75">
      <c r="A581" s="23"/>
      <c r="B581" s="23"/>
      <c r="C581" s="19"/>
      <c r="D581" s="19"/>
    </row>
    <row r="582" spans="1:4" ht="12.75">
      <c r="A582" s="23"/>
      <c r="B582" s="23"/>
      <c r="C582" s="19"/>
      <c r="D582" s="19"/>
    </row>
    <row r="583" spans="1:4" ht="12.75">
      <c r="A583" s="23"/>
      <c r="B583" s="23"/>
      <c r="C583" s="19"/>
      <c r="D583" s="19"/>
    </row>
    <row r="584" spans="1:4" ht="12.75">
      <c r="A584" s="23"/>
      <c r="B584" s="23"/>
      <c r="C584" s="19"/>
      <c r="D584" s="19"/>
    </row>
    <row r="585" spans="1:4" ht="12.75">
      <c r="A585" s="23"/>
      <c r="B585" s="23"/>
      <c r="C585" s="19"/>
      <c r="D585" s="19"/>
    </row>
    <row r="586" spans="1:4" ht="12.75">
      <c r="A586" s="23"/>
      <c r="B586" s="23"/>
      <c r="C586" s="19"/>
      <c r="D586" s="19"/>
    </row>
    <row r="587" spans="1:4" ht="12.75">
      <c r="A587" s="23"/>
      <c r="B587" s="23"/>
      <c r="C587" s="19"/>
      <c r="D587" s="19"/>
    </row>
    <row r="588" spans="1:4" ht="12.75">
      <c r="A588" s="23"/>
      <c r="B588" s="23"/>
      <c r="C588" s="19"/>
      <c r="D588" s="19"/>
    </row>
    <row r="589" spans="1:4" ht="12.75">
      <c r="A589" s="23"/>
      <c r="B589" s="23"/>
      <c r="C589" s="19"/>
      <c r="D589" s="19"/>
    </row>
    <row r="590" spans="1:4" ht="12.75">
      <c r="A590" s="23"/>
      <c r="B590" s="23"/>
      <c r="C590" s="19"/>
      <c r="D590" s="19"/>
    </row>
    <row r="591" spans="1:4" ht="12.75">
      <c r="A591" s="23"/>
      <c r="B591" s="23"/>
      <c r="C591" s="19"/>
      <c r="D591" s="19"/>
    </row>
    <row r="592" spans="1:4" ht="12.75">
      <c r="A592" s="23"/>
      <c r="B592" s="23"/>
      <c r="C592" s="19"/>
      <c r="D592" s="19"/>
    </row>
    <row r="593" spans="1:4" ht="12.75">
      <c r="A593" s="23"/>
      <c r="B593" s="23"/>
      <c r="C593" s="19"/>
      <c r="D593" s="19"/>
    </row>
    <row r="594" spans="1:4" ht="12.75">
      <c r="A594" s="23"/>
      <c r="B594" s="23"/>
      <c r="C594" s="19"/>
      <c r="D594" s="19"/>
    </row>
    <row r="595" spans="1:4" ht="12.75">
      <c r="A595" s="23"/>
      <c r="B595" s="23"/>
      <c r="C595" s="19"/>
      <c r="D595" s="19"/>
    </row>
    <row r="596" spans="1:4" ht="12.75">
      <c r="A596" s="23"/>
      <c r="B596" s="23"/>
      <c r="C596" s="19"/>
      <c r="D596" s="19"/>
    </row>
    <row r="597" spans="1:4" ht="12.75">
      <c r="A597" s="23"/>
      <c r="B597" s="23"/>
      <c r="C597" s="19"/>
      <c r="D597" s="19"/>
    </row>
    <row r="598" spans="1:4" ht="12.75">
      <c r="A598" s="23"/>
      <c r="B598" s="23"/>
      <c r="C598" s="19"/>
      <c r="D598" s="19"/>
    </row>
    <row r="599" spans="1:4" ht="12.75">
      <c r="A599" s="23"/>
      <c r="B599" s="23"/>
      <c r="C599" s="19"/>
      <c r="D599" s="19"/>
    </row>
    <row r="600" spans="1:4" ht="12.75">
      <c r="A600" s="23"/>
      <c r="B600" s="23"/>
      <c r="C600" s="19"/>
      <c r="D600" s="19"/>
    </row>
    <row r="601" spans="1:4" ht="12.75">
      <c r="A601" s="23"/>
      <c r="B601" s="23"/>
      <c r="C601" s="19"/>
      <c r="D601" s="19"/>
    </row>
    <row r="602" spans="1:4" ht="12.75">
      <c r="A602" s="23"/>
      <c r="B602" s="23"/>
      <c r="C602" s="19"/>
      <c r="D602" s="19"/>
    </row>
    <row r="603" spans="1:4" ht="12.75">
      <c r="A603" s="23"/>
      <c r="B603" s="23"/>
      <c r="C603" s="19"/>
      <c r="D603" s="19"/>
    </row>
    <row r="604" spans="1:4" ht="12.75">
      <c r="A604" s="23"/>
      <c r="B604" s="23"/>
      <c r="C604" s="19"/>
      <c r="D604" s="19"/>
    </row>
    <row r="605" spans="1:4" ht="12.75">
      <c r="A605" s="23"/>
      <c r="B605" s="23"/>
      <c r="C605" s="19"/>
      <c r="D605" s="19"/>
    </row>
    <row r="606" spans="1:4" ht="12.75">
      <c r="A606" s="23"/>
      <c r="B606" s="23"/>
      <c r="C606" s="19"/>
      <c r="D606" s="19"/>
    </row>
    <row r="607" spans="1:4" ht="12.75">
      <c r="A607" s="23"/>
      <c r="B607" s="23"/>
      <c r="C607" s="19"/>
      <c r="D607" s="19"/>
    </row>
    <row r="608" spans="1:4" ht="12.75">
      <c r="A608" s="23"/>
      <c r="B608" s="23"/>
      <c r="C608" s="19"/>
      <c r="D608" s="19"/>
    </row>
    <row r="609" spans="1:4" ht="12.75">
      <c r="A609" s="23"/>
      <c r="B609" s="23"/>
      <c r="C609" s="19"/>
      <c r="D609" s="19"/>
    </row>
    <row r="610" spans="1:4" ht="12.75">
      <c r="A610" s="23"/>
      <c r="B610" s="23"/>
      <c r="C610" s="19"/>
      <c r="D610" s="19"/>
    </row>
    <row r="611" spans="1:4" ht="12.75">
      <c r="A611" s="23"/>
      <c r="B611" s="23"/>
      <c r="C611" s="19"/>
      <c r="D611" s="19"/>
    </row>
    <row r="612" spans="1:4" ht="12.75">
      <c r="A612" s="23"/>
      <c r="B612" s="23"/>
      <c r="C612" s="19"/>
      <c r="D612" s="19"/>
    </row>
    <row r="613" spans="1:4" ht="12.75">
      <c r="A613" s="23"/>
      <c r="B613" s="23"/>
      <c r="C613" s="19"/>
      <c r="D613" s="19"/>
    </row>
    <row r="614" spans="1:4" ht="12.75">
      <c r="A614" s="23"/>
      <c r="B614" s="23"/>
      <c r="C614" s="19"/>
      <c r="D614" s="19"/>
    </row>
    <row r="615" spans="1:4" ht="12.75">
      <c r="A615" s="23"/>
      <c r="B615" s="23"/>
      <c r="C615" s="19"/>
      <c r="D615" s="19"/>
    </row>
    <row r="616" spans="1:4" ht="12.75">
      <c r="A616" s="23"/>
      <c r="B616" s="23"/>
      <c r="C616" s="19"/>
      <c r="D616" s="19"/>
    </row>
    <row r="617" spans="1:4" ht="12.75">
      <c r="A617" s="23"/>
      <c r="B617" s="23"/>
      <c r="C617" s="19"/>
      <c r="D617" s="19"/>
    </row>
    <row r="618" spans="1:4" ht="12.75">
      <c r="A618" s="23"/>
      <c r="B618" s="23"/>
      <c r="C618" s="19"/>
      <c r="D618" s="19"/>
    </row>
    <row r="619" spans="1:4" ht="12.75">
      <c r="A619" s="23"/>
      <c r="B619" s="23"/>
      <c r="C619" s="19"/>
      <c r="D619" s="19"/>
    </row>
    <row r="620" spans="1:4" ht="12.75">
      <c r="A620" s="23"/>
      <c r="B620" s="23"/>
      <c r="C620" s="19"/>
      <c r="D620" s="19"/>
    </row>
    <row r="621" spans="1:4" ht="12.75">
      <c r="A621" s="23"/>
      <c r="B621" s="23"/>
      <c r="C621" s="19"/>
      <c r="D621" s="19"/>
    </row>
    <row r="622" spans="1:4" ht="12.75">
      <c r="A622" s="23"/>
      <c r="B622" s="23"/>
      <c r="C622" s="19"/>
      <c r="D622" s="19"/>
    </row>
    <row r="623" spans="1:4" ht="12.75">
      <c r="A623" s="23"/>
      <c r="B623" s="23"/>
      <c r="C623" s="19"/>
      <c r="D623" s="19"/>
    </row>
    <row r="624" spans="1:4" ht="12.75">
      <c r="A624" s="23"/>
      <c r="B624" s="23"/>
      <c r="C624" s="19"/>
      <c r="D624" s="19"/>
    </row>
    <row r="625" spans="1:4" ht="12.75">
      <c r="A625" s="23"/>
      <c r="B625" s="23"/>
      <c r="C625" s="19"/>
      <c r="D625" s="19"/>
    </row>
    <row r="626" spans="1:4" ht="12.75">
      <c r="A626" s="23"/>
      <c r="B626" s="23"/>
      <c r="C626" s="19"/>
      <c r="D626" s="19"/>
    </row>
    <row r="627" spans="1:4" ht="12.75">
      <c r="A627" s="23"/>
      <c r="B627" s="23"/>
      <c r="C627" s="19"/>
      <c r="D627" s="19"/>
    </row>
    <row r="628" spans="1:4" ht="12.75">
      <c r="A628" s="23"/>
      <c r="B628" s="23"/>
      <c r="C628" s="19"/>
      <c r="D628" s="19"/>
    </row>
    <row r="629" spans="1:4" ht="12.75">
      <c r="A629" s="23"/>
      <c r="B629" s="23"/>
      <c r="C629" s="19"/>
      <c r="D629" s="19"/>
    </row>
    <row r="630" spans="1:4" ht="12.75">
      <c r="A630" s="23"/>
      <c r="B630" s="23"/>
      <c r="C630" s="19"/>
      <c r="D630" s="19"/>
    </row>
    <row r="631" spans="1:4" ht="12.75">
      <c r="A631" s="23"/>
      <c r="B631" s="23"/>
      <c r="C631" s="19"/>
      <c r="D631" s="19"/>
    </row>
    <row r="632" spans="1:4" ht="12.75">
      <c r="A632" s="23"/>
      <c r="B632" s="23"/>
      <c r="C632" s="19"/>
      <c r="D632" s="19"/>
    </row>
    <row r="633" spans="1:4" ht="12.75">
      <c r="A633" s="23"/>
      <c r="B633" s="23"/>
      <c r="C633" s="19"/>
      <c r="D633" s="19"/>
    </row>
    <row r="634" spans="1:4" ht="12.75">
      <c r="A634" s="23"/>
      <c r="B634" s="23"/>
      <c r="C634" s="19"/>
      <c r="D634" s="19"/>
    </row>
    <row r="635" spans="1:4" ht="12.75">
      <c r="A635" s="23"/>
      <c r="B635" s="23"/>
      <c r="C635" s="19"/>
      <c r="D635" s="19"/>
    </row>
    <row r="636" spans="1:4" ht="12.75">
      <c r="A636" s="23"/>
      <c r="B636" s="23"/>
      <c r="C636" s="19"/>
      <c r="D636" s="19"/>
    </row>
    <row r="637" spans="1:4" ht="12.75">
      <c r="A637" s="23"/>
      <c r="B637" s="23"/>
      <c r="C637" s="19"/>
      <c r="D637" s="19"/>
    </row>
    <row r="638" spans="1:4" ht="12.75">
      <c r="A638" s="23"/>
      <c r="B638" s="23"/>
      <c r="C638" s="19"/>
      <c r="D638" s="19"/>
    </row>
    <row r="639" spans="1:4" ht="12.75">
      <c r="A639" s="23"/>
      <c r="B639" s="23"/>
      <c r="C639" s="19"/>
      <c r="D639" s="19"/>
    </row>
    <row r="640" spans="1:4" ht="12.75">
      <c r="A640" s="23"/>
      <c r="B640" s="23"/>
      <c r="C640" s="19"/>
      <c r="D640" s="19"/>
    </row>
    <row r="641" spans="1:4" ht="12.75">
      <c r="A641" s="23"/>
      <c r="B641" s="23"/>
      <c r="C641" s="19"/>
      <c r="D641" s="19"/>
    </row>
    <row r="642" spans="1:4" ht="12.75">
      <c r="A642" s="23"/>
      <c r="B642" s="23"/>
      <c r="C642" s="19"/>
      <c r="D642" s="19"/>
    </row>
    <row r="643" spans="1:4" ht="12.75">
      <c r="A643" s="23"/>
      <c r="B643" s="23"/>
      <c r="C643" s="19"/>
      <c r="D643" s="19"/>
    </row>
    <row r="644" spans="1:4" ht="12.75">
      <c r="A644" s="23"/>
      <c r="B644" s="23"/>
      <c r="C644" s="19"/>
      <c r="D644" s="19"/>
    </row>
    <row r="645" spans="1:4" ht="12.75">
      <c r="A645" s="23"/>
      <c r="B645" s="23"/>
      <c r="C645" s="19"/>
      <c r="D645" s="19"/>
    </row>
    <row r="646" spans="1:4" ht="12.75">
      <c r="A646" s="23"/>
      <c r="B646" s="23"/>
      <c r="C646" s="19"/>
      <c r="D646" s="19"/>
    </row>
    <row r="647" spans="1:4" ht="12.75">
      <c r="A647" s="23"/>
      <c r="B647" s="23"/>
      <c r="C647" s="19"/>
      <c r="D647" s="19"/>
    </row>
    <row r="648" spans="1:4" ht="12.75">
      <c r="A648" s="23"/>
      <c r="B648" s="23"/>
      <c r="C648" s="19"/>
      <c r="D648" s="19"/>
    </row>
    <row r="649" spans="1:4" ht="12.75">
      <c r="A649" s="23"/>
      <c r="B649" s="23"/>
      <c r="C649" s="19"/>
      <c r="D649" s="19"/>
    </row>
    <row r="650" spans="1:4" ht="12.75">
      <c r="A650" s="23"/>
      <c r="B650" s="23"/>
      <c r="C650" s="19"/>
      <c r="D650" s="19"/>
    </row>
    <row r="651" spans="1:4" ht="12.75">
      <c r="A651" s="23"/>
      <c r="B651" s="23"/>
      <c r="C651" s="19"/>
      <c r="D651" s="19"/>
    </row>
    <row r="652" spans="1:4" ht="12.75">
      <c r="A652" s="23"/>
      <c r="B652" s="23"/>
      <c r="C652" s="19"/>
      <c r="D652" s="19"/>
    </row>
    <row r="653" spans="1:4" ht="12.75">
      <c r="A653" s="23"/>
      <c r="B653" s="23"/>
      <c r="C653" s="19"/>
      <c r="D653" s="19"/>
    </row>
    <row r="654" spans="1:4" ht="12.75">
      <c r="A654" s="23"/>
      <c r="B654" s="23"/>
      <c r="C654" s="19"/>
      <c r="D654" s="19"/>
    </row>
    <row r="655" spans="1:4" ht="12.75">
      <c r="A655" s="23"/>
      <c r="B655" s="23"/>
      <c r="C655" s="19"/>
      <c r="D655" s="19"/>
    </row>
    <row r="656" spans="1:4" ht="12.75">
      <c r="A656" s="23"/>
      <c r="B656" s="23"/>
      <c r="C656" s="19"/>
      <c r="D656" s="19"/>
    </row>
    <row r="657" spans="1:4" ht="12.75">
      <c r="A657" s="23"/>
      <c r="B657" s="23"/>
      <c r="C657" s="19"/>
      <c r="D657" s="19"/>
    </row>
    <row r="658" spans="1:4" ht="12.75">
      <c r="A658" s="23"/>
      <c r="B658" s="23"/>
      <c r="C658" s="19"/>
      <c r="D658" s="19"/>
    </row>
    <row r="659" spans="1:4" ht="12.75">
      <c r="A659" s="23"/>
      <c r="B659" s="23"/>
      <c r="C659" s="19"/>
      <c r="D659" s="19"/>
    </row>
    <row r="660" spans="1:4" ht="12.75">
      <c r="A660" s="23"/>
      <c r="B660" s="23"/>
      <c r="C660" s="19"/>
      <c r="D660" s="19"/>
    </row>
    <row r="661" spans="1:4" ht="12.75">
      <c r="A661" s="23"/>
      <c r="B661" s="23"/>
      <c r="C661" s="19"/>
      <c r="D661" s="19"/>
    </row>
    <row r="662" spans="1:4" ht="12.75">
      <c r="A662" s="23"/>
      <c r="B662" s="23"/>
      <c r="C662" s="19"/>
      <c r="D662" s="19"/>
    </row>
    <row r="663" spans="1:4" ht="12.75">
      <c r="A663" s="23"/>
      <c r="B663" s="23"/>
      <c r="C663" s="19"/>
      <c r="D663" s="19"/>
    </row>
    <row r="664" spans="1:4" ht="12.75">
      <c r="A664" s="23"/>
      <c r="B664" s="23"/>
      <c r="C664" s="19"/>
      <c r="D664" s="19"/>
    </row>
    <row r="665" spans="1:4" ht="12.75">
      <c r="A665" s="23"/>
      <c r="B665" s="23"/>
      <c r="C665" s="19"/>
      <c r="D665" s="19"/>
    </row>
    <row r="666" spans="1:4" ht="12.75">
      <c r="A666" s="23"/>
      <c r="B666" s="23"/>
      <c r="C666" s="19"/>
      <c r="D666" s="19"/>
    </row>
    <row r="667" spans="1:4" ht="12.75">
      <c r="A667" s="23"/>
      <c r="B667" s="23"/>
      <c r="C667" s="19"/>
      <c r="D667" s="19"/>
    </row>
    <row r="668" spans="1:4" ht="12.75">
      <c r="A668" s="23"/>
      <c r="B668" s="23"/>
      <c r="C668" s="19"/>
      <c r="D668" s="19"/>
    </row>
    <row r="669" spans="1:4" ht="12.75">
      <c r="A669" s="23"/>
      <c r="B669" s="23"/>
      <c r="C669" s="19"/>
      <c r="D669" s="19"/>
    </row>
    <row r="670" spans="1:4" ht="12.75">
      <c r="A670" s="23"/>
      <c r="B670" s="23"/>
      <c r="C670" s="19"/>
      <c r="D670" s="19"/>
    </row>
    <row r="671" spans="1:4" ht="12.75">
      <c r="A671" s="23"/>
      <c r="B671" s="23"/>
      <c r="C671" s="19"/>
      <c r="D671" s="19"/>
    </row>
    <row r="672" spans="1:4" ht="12.75">
      <c r="A672" s="23"/>
      <c r="B672" s="23"/>
      <c r="C672" s="19"/>
      <c r="D672" s="19"/>
    </row>
    <row r="673" spans="1:4" ht="12.75">
      <c r="A673" s="23"/>
      <c r="B673" s="23"/>
      <c r="C673" s="19"/>
      <c r="D673" s="19"/>
    </row>
    <row r="674" spans="1:4" ht="12.75">
      <c r="A674" s="23"/>
      <c r="B674" s="23"/>
      <c r="C674" s="19"/>
      <c r="D674" s="19"/>
    </row>
    <row r="675" spans="1:4" ht="12.75">
      <c r="A675" s="23"/>
      <c r="B675" s="23"/>
      <c r="C675" s="19"/>
      <c r="D675" s="19"/>
    </row>
    <row r="676" spans="1:4" ht="12.75">
      <c r="A676" s="23"/>
      <c r="B676" s="23"/>
      <c r="C676" s="19"/>
      <c r="D676" s="19"/>
    </row>
    <row r="677" spans="1:4" ht="12.75">
      <c r="A677" s="23"/>
      <c r="B677" s="23"/>
      <c r="C677" s="19"/>
      <c r="D677" s="19"/>
    </row>
    <row r="678" spans="1:4" ht="12.75">
      <c r="A678" s="23"/>
      <c r="B678" s="23"/>
      <c r="C678" s="19"/>
      <c r="D678" s="19"/>
    </row>
    <row r="679" spans="1:4" ht="12.75">
      <c r="A679" s="23"/>
      <c r="B679" s="23"/>
      <c r="C679" s="19"/>
      <c r="D679" s="19"/>
    </row>
    <row r="680" spans="1:4" ht="12.75">
      <c r="A680" s="23"/>
      <c r="B680" s="23"/>
      <c r="C680" s="19"/>
      <c r="D680" s="19"/>
    </row>
    <row r="681" spans="1:4" ht="12.75">
      <c r="A681" s="23"/>
      <c r="B681" s="23"/>
      <c r="C681" s="19"/>
      <c r="D681" s="19"/>
    </row>
    <row r="682" spans="1:4" ht="12.75">
      <c r="A682" s="23"/>
      <c r="B682" s="23"/>
      <c r="C682" s="19"/>
      <c r="D682" s="19"/>
    </row>
    <row r="683" spans="1:4" ht="12.75">
      <c r="A683" s="23"/>
      <c r="B683" s="23"/>
      <c r="C683" s="19"/>
      <c r="D683" s="19"/>
    </row>
    <row r="684" spans="1:4" ht="12.75">
      <c r="A684" s="23"/>
      <c r="B684" s="23"/>
      <c r="C684" s="19"/>
      <c r="D684" s="19"/>
    </row>
    <row r="685" spans="1:4" ht="12.75">
      <c r="A685" s="23"/>
      <c r="B685" s="23"/>
      <c r="C685" s="19"/>
      <c r="D685" s="19"/>
    </row>
    <row r="686" spans="1:4" ht="12.75">
      <c r="A686" s="23"/>
      <c r="B686" s="23"/>
      <c r="C686" s="19"/>
      <c r="D686" s="19"/>
    </row>
    <row r="687" spans="1:4" ht="12.75">
      <c r="A687" s="23"/>
      <c r="B687" s="23"/>
      <c r="C687" s="19"/>
      <c r="D687" s="19"/>
    </row>
    <row r="688" spans="1:4" ht="12.75">
      <c r="A688" s="23"/>
      <c r="B688" s="23"/>
      <c r="C688" s="19"/>
      <c r="D688" s="19"/>
    </row>
    <row r="689" spans="1:4" ht="12.75">
      <c r="A689" s="23"/>
      <c r="B689" s="23"/>
      <c r="C689" s="19"/>
      <c r="D689" s="19"/>
    </row>
    <row r="690" spans="1:4" ht="12.75">
      <c r="A690" s="23"/>
      <c r="B690" s="23"/>
      <c r="C690" s="19"/>
      <c r="D690" s="19"/>
    </row>
    <row r="691" spans="1:4" ht="12.75">
      <c r="A691" s="23"/>
      <c r="B691" s="23"/>
      <c r="C691" s="19"/>
      <c r="D691" s="19"/>
    </row>
    <row r="692" spans="1:4" ht="12.75">
      <c r="A692" s="23"/>
      <c r="B692" s="23"/>
      <c r="C692" s="19"/>
      <c r="D692" s="19"/>
    </row>
    <row r="693" spans="1:4" ht="12.75">
      <c r="A693" s="23"/>
      <c r="B693" s="23"/>
      <c r="C693" s="19"/>
      <c r="D693" s="19"/>
    </row>
    <row r="694" spans="1:4" ht="12.75">
      <c r="A694" s="23"/>
      <c r="B694" s="23"/>
      <c r="C694" s="19"/>
      <c r="D694" s="19"/>
    </row>
    <row r="695" spans="1:4" ht="12.75">
      <c r="A695" s="23"/>
      <c r="B695" s="23"/>
      <c r="C695" s="19"/>
      <c r="D695" s="19"/>
    </row>
    <row r="696" spans="1:4" ht="12.75">
      <c r="A696" s="23"/>
      <c r="B696" s="23"/>
      <c r="C696" s="19"/>
      <c r="D696" s="19"/>
    </row>
    <row r="697" spans="1:4" ht="12.75">
      <c r="A697" s="23"/>
      <c r="B697" s="23"/>
      <c r="C697" s="19"/>
      <c r="D697" s="19"/>
    </row>
    <row r="698" spans="1:4" ht="12.75">
      <c r="A698" s="23"/>
      <c r="B698" s="23"/>
      <c r="C698" s="19"/>
      <c r="D698" s="19"/>
    </row>
    <row r="699" spans="1:4" ht="12.75">
      <c r="A699" s="23"/>
      <c r="B699" s="23"/>
      <c r="C699" s="19"/>
      <c r="D699" s="19"/>
    </row>
    <row r="700" spans="1:4" ht="12.75">
      <c r="A700" s="23"/>
      <c r="B700" s="23"/>
      <c r="C700" s="19"/>
      <c r="D700" s="19"/>
    </row>
    <row r="701" spans="1:4" ht="12.75">
      <c r="A701" s="23"/>
      <c r="B701" s="23"/>
      <c r="C701" s="19"/>
      <c r="D701" s="19"/>
    </row>
    <row r="702" spans="1:4" ht="12.75">
      <c r="A702" s="23"/>
      <c r="B702" s="23"/>
      <c r="C702" s="19"/>
      <c r="D702" s="19"/>
    </row>
    <row r="703" spans="1:4" ht="12.75">
      <c r="A703" s="23"/>
      <c r="B703" s="23"/>
      <c r="C703" s="19"/>
      <c r="D703" s="19"/>
    </row>
    <row r="704" spans="1:4" ht="12.75">
      <c r="A704" s="23"/>
      <c r="B704" s="23"/>
      <c r="C704" s="19"/>
      <c r="D704" s="19"/>
    </row>
    <row r="705" spans="1:4" ht="12.75">
      <c r="A705" s="23"/>
      <c r="B705" s="23"/>
      <c r="C705" s="19"/>
      <c r="D705" s="19"/>
    </row>
    <row r="706" spans="1:4" ht="12.75">
      <c r="A706" s="23"/>
      <c r="B706" s="23"/>
      <c r="C706" s="19"/>
      <c r="D706" s="19"/>
    </row>
    <row r="707" spans="1:4" ht="12.75">
      <c r="A707" s="23"/>
      <c r="B707" s="23"/>
      <c r="C707" s="19"/>
      <c r="D707" s="19"/>
    </row>
    <row r="708" spans="1:4" ht="12.75">
      <c r="A708" s="23"/>
      <c r="B708" s="23"/>
      <c r="C708" s="19"/>
      <c r="D708" s="19"/>
    </row>
    <row r="709" spans="1:4" ht="12.75">
      <c r="A709" s="23"/>
      <c r="B709" s="23"/>
      <c r="C709" s="19"/>
      <c r="D709" s="19"/>
    </row>
    <row r="710" spans="1:4" ht="12.75">
      <c r="A710" s="23"/>
      <c r="B710" s="23"/>
      <c r="C710" s="19"/>
      <c r="D710" s="19"/>
    </row>
    <row r="711" spans="1:4" ht="12.75">
      <c r="A711" s="23"/>
      <c r="B711" s="23"/>
      <c r="C711" s="19"/>
      <c r="D711" s="19"/>
    </row>
    <row r="712" spans="1:4" ht="12.75">
      <c r="A712" s="23"/>
      <c r="B712" s="23"/>
      <c r="C712" s="19"/>
      <c r="D712" s="19"/>
    </row>
    <row r="713" spans="1:4" ht="12.75">
      <c r="A713" s="23"/>
      <c r="B713" s="23"/>
      <c r="C713" s="19"/>
      <c r="D713" s="19"/>
    </row>
    <row r="714" spans="1:4" ht="12.75">
      <c r="A714" s="23"/>
      <c r="B714" s="23"/>
      <c r="C714" s="19"/>
      <c r="D714" s="19"/>
    </row>
    <row r="715" spans="1:4" ht="12.75">
      <c r="A715" s="23"/>
      <c r="B715" s="23"/>
      <c r="C715" s="19"/>
      <c r="D715" s="19"/>
    </row>
    <row r="716" spans="1:4" ht="12.75">
      <c r="A716" s="23"/>
      <c r="B716" s="23"/>
      <c r="C716" s="19"/>
      <c r="D716" s="19"/>
    </row>
    <row r="717" spans="1:4" ht="12.75">
      <c r="A717" s="23"/>
      <c r="B717" s="23"/>
      <c r="C717" s="19"/>
      <c r="D717" s="19"/>
    </row>
    <row r="718" spans="1:4" ht="12.75">
      <c r="A718" s="23"/>
      <c r="B718" s="23"/>
      <c r="C718" s="19"/>
      <c r="D718" s="19"/>
    </row>
    <row r="719" spans="1:4" ht="12.75">
      <c r="A719" s="23"/>
      <c r="B719" s="23"/>
      <c r="C719" s="19"/>
      <c r="D719" s="19"/>
    </row>
    <row r="720" spans="1:4" ht="12.75">
      <c r="A720" s="23"/>
      <c r="B720" s="23"/>
      <c r="C720" s="19"/>
      <c r="D720" s="19"/>
    </row>
    <row r="721" spans="1:4" ht="12.75">
      <c r="A721" s="23"/>
      <c r="B721" s="23"/>
      <c r="C721" s="19"/>
      <c r="D721" s="19"/>
    </row>
    <row r="722" spans="1:4" ht="12.75">
      <c r="A722" s="23"/>
      <c r="B722" s="23"/>
      <c r="C722" s="19"/>
      <c r="D722" s="19"/>
    </row>
    <row r="723" spans="1:4" ht="12.75">
      <c r="A723" s="23"/>
      <c r="B723" s="23"/>
      <c r="C723" s="19"/>
      <c r="D723" s="19"/>
    </row>
    <row r="724" spans="1:4" ht="12.75">
      <c r="A724" s="23"/>
      <c r="B724" s="23"/>
      <c r="C724" s="19"/>
      <c r="D724" s="19"/>
    </row>
    <row r="725" spans="1:4" ht="12.75">
      <c r="A725" s="23"/>
      <c r="B725" s="23"/>
      <c r="C725" s="19"/>
      <c r="D725" s="19"/>
    </row>
    <row r="726" spans="1:4" ht="12.75">
      <c r="A726" s="23"/>
      <c r="B726" s="23"/>
      <c r="C726" s="19"/>
      <c r="D726" s="19"/>
    </row>
    <row r="727" spans="1:4" ht="12.75">
      <c r="A727" s="23"/>
      <c r="B727" s="23"/>
      <c r="C727" s="19"/>
      <c r="D727" s="19"/>
    </row>
    <row r="728" spans="1:4" ht="12.75">
      <c r="A728" s="23"/>
      <c r="B728" s="23"/>
      <c r="C728" s="19"/>
      <c r="D728" s="19"/>
    </row>
    <row r="729" spans="1:4" ht="12.75">
      <c r="A729" s="23"/>
      <c r="B729" s="23"/>
      <c r="C729" s="19"/>
      <c r="D729" s="19"/>
    </row>
    <row r="730" spans="1:4" ht="12.75">
      <c r="A730" s="23"/>
      <c r="B730" s="23"/>
      <c r="C730" s="19"/>
      <c r="D730" s="19"/>
    </row>
    <row r="731" spans="1:4" ht="12.75">
      <c r="A731" s="23"/>
      <c r="B731" s="23"/>
      <c r="C731" s="19"/>
      <c r="D731" s="19"/>
    </row>
    <row r="732" spans="1:4" ht="12.75">
      <c r="A732" s="23"/>
      <c r="B732" s="23"/>
      <c r="C732" s="19"/>
      <c r="D732" s="19"/>
    </row>
    <row r="733" spans="1:4" ht="12.75">
      <c r="A733" s="23"/>
      <c r="B733" s="23"/>
      <c r="C733" s="19"/>
      <c r="D733" s="19"/>
    </row>
    <row r="734" spans="1:4" ht="12.75">
      <c r="A734" s="23"/>
      <c r="B734" s="23"/>
      <c r="C734" s="19"/>
      <c r="D734" s="19"/>
    </row>
    <row r="735" spans="1:4" ht="12.75">
      <c r="A735" s="23"/>
      <c r="B735" s="23"/>
      <c r="C735" s="19"/>
      <c r="D735" s="19"/>
    </row>
    <row r="736" spans="1:4" ht="12.75">
      <c r="A736" s="23"/>
      <c r="B736" s="23"/>
      <c r="C736" s="19"/>
      <c r="D736" s="19"/>
    </row>
    <row r="737" spans="1:4" ht="12.75">
      <c r="A737" s="23"/>
      <c r="B737" s="23"/>
      <c r="C737" s="19"/>
      <c r="D737" s="19"/>
    </row>
    <row r="738" spans="1:4" ht="12.75">
      <c r="A738" s="23"/>
      <c r="B738" s="23"/>
      <c r="C738" s="19"/>
      <c r="D738" s="19"/>
    </row>
    <row r="739" spans="1:4" ht="12.75">
      <c r="A739" s="23"/>
      <c r="B739" s="23"/>
      <c r="C739" s="19"/>
      <c r="D739" s="19"/>
    </row>
    <row r="740" spans="1:4" ht="12.75">
      <c r="A740" s="23"/>
      <c r="B740" s="23"/>
      <c r="C740" s="19"/>
      <c r="D740" s="19"/>
    </row>
    <row r="741" spans="1:4" ht="12.75">
      <c r="A741" s="23"/>
      <c r="B741" s="23"/>
      <c r="C741" s="19"/>
      <c r="D741" s="19"/>
    </row>
    <row r="742" spans="1:4" ht="12.75">
      <c r="A742" s="23"/>
      <c r="B742" s="23"/>
      <c r="C742" s="19"/>
      <c r="D742" s="19"/>
    </row>
    <row r="743" spans="1:4" ht="12.75">
      <c r="A743" s="23"/>
      <c r="B743" s="23"/>
      <c r="C743" s="19"/>
      <c r="D743" s="19"/>
    </row>
    <row r="744" spans="1:4" ht="12.75">
      <c r="A744" s="23"/>
      <c r="B744" s="23"/>
      <c r="C744" s="19"/>
      <c r="D744" s="19"/>
    </row>
    <row r="745" spans="1:4" ht="12.75">
      <c r="A745" s="23"/>
      <c r="B745" s="23"/>
      <c r="C745" s="19"/>
      <c r="D745" s="19"/>
    </row>
    <row r="746" spans="1:4" ht="12.75">
      <c r="A746" s="23"/>
      <c r="B746" s="23"/>
      <c r="C746" s="19"/>
      <c r="D746" s="19"/>
    </row>
    <row r="747" spans="1:4" ht="12.75">
      <c r="A747" s="23"/>
      <c r="B747" s="23"/>
      <c r="C747" s="19"/>
      <c r="D747" s="19"/>
    </row>
    <row r="748" spans="1:4" ht="12.75">
      <c r="A748" s="23"/>
      <c r="B748" s="23"/>
      <c r="C748" s="19"/>
      <c r="D748" s="19"/>
    </row>
    <row r="749" spans="1:4" ht="12.75">
      <c r="A749" s="23"/>
      <c r="B749" s="23"/>
      <c r="C749" s="19"/>
      <c r="D749" s="19"/>
    </row>
    <row r="750" spans="1:4" ht="12.75">
      <c r="A750" s="23"/>
      <c r="B750" s="23"/>
      <c r="C750" s="19"/>
      <c r="D750" s="19"/>
    </row>
    <row r="751" spans="1:4" ht="12.75">
      <c r="A751" s="23"/>
      <c r="B751" s="23"/>
      <c r="C751" s="19"/>
      <c r="D751" s="19"/>
    </row>
    <row r="752" spans="1:4" ht="12.75">
      <c r="A752" s="23"/>
      <c r="B752" s="23"/>
      <c r="C752" s="19"/>
      <c r="D752" s="19"/>
    </row>
    <row r="753" spans="1:4" ht="12.75">
      <c r="A753" s="23"/>
      <c r="B753" s="23"/>
      <c r="C753" s="19"/>
      <c r="D753" s="19"/>
    </row>
    <row r="754" spans="1:4" ht="12.75">
      <c r="A754" s="23"/>
      <c r="B754" s="23"/>
      <c r="C754" s="19"/>
      <c r="D754" s="19"/>
    </row>
    <row r="755" spans="1:4" ht="12.75">
      <c r="A755" s="23"/>
      <c r="B755" s="23"/>
      <c r="C755" s="19"/>
      <c r="D755" s="19"/>
    </row>
    <row r="756" spans="1:4" ht="12.75">
      <c r="A756" s="23"/>
      <c r="B756" s="23"/>
      <c r="C756" s="19"/>
      <c r="D756" s="19"/>
    </row>
    <row r="757" spans="1:4" ht="12.75">
      <c r="A757" s="23"/>
      <c r="B757" s="23"/>
      <c r="C757" s="19"/>
      <c r="D757" s="19"/>
    </row>
    <row r="758" spans="1:4" ht="12.75">
      <c r="A758" s="23"/>
      <c r="B758" s="23"/>
      <c r="C758" s="19"/>
      <c r="D758" s="19"/>
    </row>
    <row r="759" spans="1:4" ht="12.75">
      <c r="A759" s="23"/>
      <c r="B759" s="23"/>
      <c r="C759" s="19"/>
      <c r="D759" s="19"/>
    </row>
    <row r="760" spans="1:4" ht="12.75">
      <c r="A760" s="23"/>
      <c r="B760" s="23"/>
      <c r="C760" s="19"/>
      <c r="D760" s="19"/>
    </row>
    <row r="761" spans="1:4" ht="12.75">
      <c r="A761" s="23"/>
      <c r="B761" s="23"/>
      <c r="C761" s="19"/>
      <c r="D761" s="19"/>
    </row>
    <row r="762" spans="1:4" ht="12.75">
      <c r="A762" s="23"/>
      <c r="B762" s="23"/>
      <c r="C762" s="19"/>
      <c r="D762" s="19"/>
    </row>
    <row r="763" spans="1:4" ht="12.75">
      <c r="A763" s="23"/>
      <c r="B763" s="23"/>
      <c r="C763" s="19"/>
      <c r="D763" s="19"/>
    </row>
    <row r="764" spans="1:4" ht="12.75">
      <c r="A764" s="23"/>
      <c r="B764" s="23"/>
      <c r="C764" s="19"/>
      <c r="D764" s="19"/>
    </row>
    <row r="765" spans="1:4" ht="12.75">
      <c r="A765" s="23"/>
      <c r="B765" s="23"/>
      <c r="C765" s="19"/>
      <c r="D765" s="19"/>
    </row>
    <row r="766" spans="1:4" ht="12.75">
      <c r="A766" s="23"/>
      <c r="B766" s="23"/>
      <c r="C766" s="19"/>
      <c r="D766" s="19"/>
    </row>
    <row r="767" spans="1:4" ht="12.75">
      <c r="A767" s="23"/>
      <c r="B767" s="23"/>
      <c r="C767" s="19"/>
      <c r="D767" s="19"/>
    </row>
    <row r="768" spans="1:4" ht="12.75">
      <c r="A768" s="23"/>
      <c r="B768" s="23"/>
      <c r="C768" s="19"/>
      <c r="D768" s="19"/>
    </row>
    <row r="769" spans="1:4" ht="12.75">
      <c r="A769" s="23"/>
      <c r="B769" s="23"/>
      <c r="C769" s="19"/>
      <c r="D769" s="19"/>
    </row>
    <row r="770" spans="1:4" ht="12.75">
      <c r="A770" s="23"/>
      <c r="B770" s="23"/>
      <c r="C770" s="19"/>
      <c r="D770" s="19"/>
    </row>
    <row r="771" spans="1:4" ht="12.75">
      <c r="A771" s="23"/>
      <c r="B771" s="23"/>
      <c r="C771" s="19"/>
      <c r="D771" s="19"/>
    </row>
    <row r="772" spans="1:4" ht="12.75">
      <c r="A772" s="23"/>
      <c r="B772" s="23"/>
      <c r="C772" s="19"/>
      <c r="D772" s="19"/>
    </row>
    <row r="773" spans="1:4" ht="12.75">
      <c r="A773" s="23"/>
      <c r="B773" s="23"/>
      <c r="C773" s="19"/>
      <c r="D773" s="19"/>
    </row>
    <row r="774" spans="1:4" ht="12.75">
      <c r="A774" s="23"/>
      <c r="B774" s="23"/>
      <c r="C774" s="19"/>
      <c r="D774" s="19"/>
    </row>
    <row r="775" spans="1:4" ht="12.75">
      <c r="A775" s="23"/>
      <c r="B775" s="23"/>
      <c r="C775" s="19"/>
      <c r="D775" s="19"/>
    </row>
    <row r="776" spans="1:4" ht="12.75">
      <c r="A776" s="23"/>
      <c r="B776" s="23"/>
      <c r="C776" s="19"/>
      <c r="D776" s="19"/>
    </row>
    <row r="777" spans="1:4" ht="12.75">
      <c r="A777" s="23"/>
      <c r="B777" s="23"/>
      <c r="C777" s="19"/>
      <c r="D777" s="19"/>
    </row>
    <row r="778" spans="1:4" ht="12.75">
      <c r="A778" s="23"/>
      <c r="B778" s="23"/>
      <c r="C778" s="19"/>
      <c r="D778" s="19"/>
    </row>
    <row r="779" spans="1:4" ht="12.75">
      <c r="A779" s="23"/>
      <c r="B779" s="23"/>
      <c r="C779" s="19"/>
      <c r="D779" s="19"/>
    </row>
    <row r="780" spans="1:4" ht="12.75">
      <c r="A780" s="23"/>
      <c r="B780" s="23"/>
      <c r="C780" s="19"/>
      <c r="D780" s="19"/>
    </row>
    <row r="781" spans="1:4" ht="12.75">
      <c r="A781" s="23"/>
      <c r="B781" s="23"/>
      <c r="C781" s="19"/>
      <c r="D781" s="19"/>
    </row>
    <row r="782" spans="1:4" ht="12.75">
      <c r="A782" s="23"/>
      <c r="B782" s="23"/>
      <c r="C782" s="19"/>
      <c r="D782" s="19"/>
    </row>
    <row r="783" spans="1:4" ht="12.75">
      <c r="A783" s="23"/>
      <c r="B783" s="23"/>
      <c r="C783" s="19"/>
      <c r="D783" s="19"/>
    </row>
    <row r="784" spans="1:4" ht="12.75">
      <c r="A784" s="23"/>
      <c r="B784" s="23"/>
      <c r="C784" s="19"/>
      <c r="D784" s="19"/>
    </row>
    <row r="785" spans="1:4" ht="12.75">
      <c r="A785" s="23"/>
      <c r="B785" s="23"/>
      <c r="C785" s="19"/>
      <c r="D785" s="19"/>
    </row>
    <row r="786" spans="1:4" ht="12.75">
      <c r="A786" s="23"/>
      <c r="B786" s="23"/>
      <c r="C786" s="19"/>
      <c r="D786" s="19"/>
    </row>
    <row r="787" spans="1:4" ht="12.75">
      <c r="A787" s="23"/>
      <c r="B787" s="23"/>
      <c r="C787" s="19"/>
      <c r="D787" s="19"/>
    </row>
    <row r="788" spans="1:4" ht="12.75">
      <c r="A788" s="23"/>
      <c r="B788" s="23"/>
      <c r="C788" s="19"/>
      <c r="D788" s="19"/>
    </row>
    <row r="789" spans="1:4" ht="12.75">
      <c r="A789" s="23"/>
      <c r="B789" s="23"/>
      <c r="C789" s="19"/>
      <c r="D789" s="19"/>
    </row>
    <row r="790" spans="1:4" ht="12.75">
      <c r="A790" s="23"/>
      <c r="B790" s="23"/>
      <c r="C790" s="19"/>
      <c r="D790" s="19"/>
    </row>
    <row r="791" spans="1:4" ht="12.75">
      <c r="A791" s="23"/>
      <c r="B791" s="23"/>
      <c r="C791" s="19"/>
      <c r="D791" s="19"/>
    </row>
    <row r="792" spans="1:4" ht="12.75">
      <c r="A792" s="23"/>
      <c r="B792" s="23"/>
      <c r="C792" s="19"/>
      <c r="D792" s="19"/>
    </row>
    <row r="793" spans="1:4" ht="12.75">
      <c r="A793" s="23"/>
      <c r="B793" s="23"/>
      <c r="C793" s="19"/>
      <c r="D793" s="19"/>
    </row>
    <row r="794" spans="1:4" ht="12.75">
      <c r="A794" s="23"/>
      <c r="B794" s="23"/>
      <c r="C794" s="19"/>
      <c r="D794" s="19"/>
    </row>
    <row r="795" spans="1:4" ht="12.75">
      <c r="A795" s="23"/>
      <c r="B795" s="23"/>
      <c r="C795" s="19"/>
      <c r="D795" s="19"/>
    </row>
    <row r="796" spans="1:4" ht="12.75">
      <c r="A796" s="23"/>
      <c r="B796" s="23"/>
      <c r="C796" s="19"/>
      <c r="D796" s="19"/>
    </row>
    <row r="797" spans="1:4" ht="12.75">
      <c r="A797" s="23"/>
      <c r="B797" s="23"/>
      <c r="C797" s="19"/>
      <c r="D797" s="19"/>
    </row>
    <row r="798" spans="1:4" ht="12.75">
      <c r="A798" s="23"/>
      <c r="B798" s="23"/>
      <c r="C798" s="19"/>
      <c r="D798" s="19"/>
    </row>
    <row r="799" spans="1:4" ht="12.75">
      <c r="A799" s="23"/>
      <c r="B799" s="23"/>
      <c r="C799" s="19"/>
      <c r="D799" s="19"/>
    </row>
    <row r="800" spans="1:4" ht="12.75">
      <c r="A800" s="23"/>
      <c r="B800" s="23"/>
      <c r="C800" s="19"/>
      <c r="D800" s="19"/>
    </row>
    <row r="801" spans="1:4" ht="12.75">
      <c r="A801" s="23"/>
      <c r="B801" s="23"/>
      <c r="C801" s="19"/>
      <c r="D801" s="19"/>
    </row>
    <row r="802" spans="1:4" ht="12.75">
      <c r="A802" s="23"/>
      <c r="B802" s="23"/>
      <c r="C802" s="19"/>
      <c r="D802" s="19"/>
    </row>
    <row r="803" spans="1:4" ht="12.75">
      <c r="A803" s="23"/>
      <c r="B803" s="23"/>
      <c r="C803" s="19"/>
      <c r="D803" s="19"/>
    </row>
    <row r="804" spans="1:4" ht="12.75">
      <c r="A804" s="23"/>
      <c r="B804" s="23"/>
      <c r="C804" s="19"/>
      <c r="D804" s="19"/>
    </row>
    <row r="805" spans="1:4" ht="12.75">
      <c r="A805" s="23"/>
      <c r="B805" s="23"/>
      <c r="C805" s="19"/>
      <c r="D805" s="19"/>
    </row>
    <row r="806" spans="1:4" ht="12.75">
      <c r="A806" s="23"/>
      <c r="B806" s="23"/>
      <c r="C806" s="19"/>
      <c r="D806" s="19"/>
    </row>
    <row r="807" spans="1:4" ht="12.75">
      <c r="A807" s="23"/>
      <c r="B807" s="23"/>
      <c r="C807" s="19"/>
      <c r="D807" s="19"/>
    </row>
    <row r="808" spans="1:4" ht="12.75">
      <c r="A808" s="23"/>
      <c r="B808" s="23"/>
      <c r="C808" s="19"/>
      <c r="D808" s="19"/>
    </row>
    <row r="809" spans="1:4" ht="12.75">
      <c r="A809" s="23"/>
      <c r="B809" s="23"/>
      <c r="C809" s="19"/>
      <c r="D809" s="19"/>
    </row>
    <row r="810" spans="1:4" ht="12.75">
      <c r="A810" s="23"/>
      <c r="B810" s="23"/>
      <c r="C810" s="19"/>
      <c r="D810" s="19"/>
    </row>
    <row r="811" spans="1:4" ht="12.75">
      <c r="A811" s="23"/>
      <c r="B811" s="23"/>
      <c r="C811" s="19"/>
      <c r="D811" s="19"/>
    </row>
    <row r="812" spans="1:4" ht="12.75">
      <c r="A812" s="23"/>
      <c r="B812" s="23"/>
      <c r="C812" s="19"/>
      <c r="D812" s="19"/>
    </row>
    <row r="813" spans="1:4" ht="12.75">
      <c r="A813" s="23"/>
      <c r="B813" s="23"/>
      <c r="C813" s="19"/>
      <c r="D813" s="19"/>
    </row>
    <row r="814" spans="1:4" ht="12.75">
      <c r="A814" s="23"/>
      <c r="B814" s="23"/>
      <c r="C814" s="19"/>
      <c r="D814" s="19"/>
    </row>
    <row r="815" spans="1:4" ht="12.75">
      <c r="A815" s="23"/>
      <c r="B815" s="23"/>
      <c r="C815" s="19"/>
      <c r="D815" s="19"/>
    </row>
    <row r="816" spans="1:4" ht="12.75">
      <c r="A816" s="23"/>
      <c r="B816" s="23"/>
      <c r="C816" s="19"/>
      <c r="D816" s="19"/>
    </row>
    <row r="817" spans="1:4" ht="12.75">
      <c r="A817" s="23"/>
      <c r="B817" s="23"/>
      <c r="C817" s="19"/>
      <c r="D817" s="19"/>
    </row>
    <row r="818" spans="1:4" ht="12.75">
      <c r="A818" s="23"/>
      <c r="B818" s="23"/>
      <c r="C818" s="19"/>
      <c r="D818" s="19"/>
    </row>
    <row r="819" spans="1:4" ht="12.75">
      <c r="A819" s="23"/>
      <c r="B819" s="23"/>
      <c r="C819" s="19"/>
      <c r="D819" s="19"/>
    </row>
    <row r="820" spans="1:4" ht="12.75">
      <c r="A820" s="23"/>
      <c r="B820" s="23"/>
      <c r="C820" s="19"/>
      <c r="D820" s="19"/>
    </row>
    <row r="821" spans="1:4" ht="12.75">
      <c r="A821" s="23"/>
      <c r="B821" s="23"/>
      <c r="C821" s="19"/>
      <c r="D821" s="19"/>
    </row>
    <row r="822" spans="1:4" ht="12.75">
      <c r="A822" s="23"/>
      <c r="B822" s="23"/>
      <c r="C822" s="19"/>
      <c r="D822" s="19"/>
    </row>
    <row r="823" spans="1:4" ht="12.75">
      <c r="A823" s="23"/>
      <c r="B823" s="23"/>
      <c r="C823" s="19"/>
      <c r="D823" s="19"/>
    </row>
    <row r="824" spans="1:4" ht="12.75">
      <c r="A824" s="23"/>
      <c r="B824" s="23"/>
      <c r="C824" s="19"/>
      <c r="D824" s="19"/>
    </row>
    <row r="825" spans="1:4" ht="12.75">
      <c r="A825" s="23"/>
      <c r="B825" s="23"/>
      <c r="C825" s="19"/>
      <c r="D825" s="19"/>
    </row>
    <row r="826" spans="1:4" ht="12.75">
      <c r="A826" s="23"/>
      <c r="B826" s="23"/>
      <c r="C826" s="19"/>
      <c r="D826" s="19"/>
    </row>
    <row r="827" spans="1:4" ht="12.75">
      <c r="A827" s="23"/>
      <c r="B827" s="23"/>
      <c r="C827" s="19"/>
      <c r="D827" s="19"/>
    </row>
    <row r="828" spans="1:4" ht="12.75">
      <c r="A828" s="23"/>
      <c r="B828" s="23"/>
      <c r="C828" s="19"/>
      <c r="D828" s="19"/>
    </row>
    <row r="829" spans="1:4" ht="12.75">
      <c r="A829" s="23"/>
      <c r="B829" s="23"/>
      <c r="C829" s="19"/>
      <c r="D829" s="19"/>
    </row>
    <row r="830" spans="1:4" ht="12.75">
      <c r="A830" s="23"/>
      <c r="B830" s="23"/>
      <c r="C830" s="19"/>
      <c r="D830" s="19"/>
    </row>
    <row r="831" spans="1:4" ht="12.75">
      <c r="A831" s="23"/>
      <c r="B831" s="23"/>
      <c r="C831" s="19"/>
      <c r="D831" s="19"/>
    </row>
    <row r="832" spans="1:4" ht="12.75">
      <c r="A832" s="23"/>
      <c r="B832" s="23"/>
      <c r="C832" s="19"/>
      <c r="D832" s="19"/>
    </row>
    <row r="833" spans="1:4" ht="12.75">
      <c r="A833" s="23"/>
      <c r="B833" s="23"/>
      <c r="C833" s="19"/>
      <c r="D833" s="19"/>
    </row>
    <row r="834" spans="1:4" ht="12.75">
      <c r="A834" s="23"/>
      <c r="B834" s="23"/>
      <c r="C834" s="19"/>
      <c r="D834" s="19"/>
    </row>
    <row r="835" spans="1:4" ht="12.75">
      <c r="A835" s="23"/>
      <c r="B835" s="23"/>
      <c r="C835" s="19"/>
      <c r="D835" s="19"/>
    </row>
    <row r="836" spans="1:4" ht="12.75">
      <c r="A836" s="23"/>
      <c r="B836" s="23"/>
      <c r="C836" s="19"/>
      <c r="D836" s="19"/>
    </row>
    <row r="837" spans="1:4" ht="12.75">
      <c r="A837" s="23"/>
      <c r="B837" s="23"/>
      <c r="C837" s="19"/>
      <c r="D837" s="19"/>
    </row>
    <row r="838" spans="1:4" ht="12.75">
      <c r="A838" s="23"/>
      <c r="B838" s="23"/>
      <c r="C838" s="19"/>
      <c r="D838" s="19"/>
    </row>
    <row r="839" spans="1:4" ht="12.75">
      <c r="A839" s="23"/>
      <c r="B839" s="23"/>
      <c r="C839" s="19"/>
      <c r="D839" s="19"/>
    </row>
    <row r="840" spans="1:4" ht="12.75">
      <c r="A840" s="23"/>
      <c r="B840" s="23"/>
      <c r="C840" s="19"/>
      <c r="D840" s="19"/>
    </row>
    <row r="841" spans="1:4" ht="12.75">
      <c r="A841" s="23"/>
      <c r="B841" s="23"/>
      <c r="C841" s="19"/>
      <c r="D841" s="19"/>
    </row>
    <row r="842" spans="1:4" ht="12.75">
      <c r="A842" s="23"/>
      <c r="B842" s="23"/>
      <c r="C842" s="19"/>
      <c r="D842" s="19"/>
    </row>
    <row r="843" spans="1:4" ht="12.75">
      <c r="A843" s="23"/>
      <c r="B843" s="23"/>
      <c r="C843" s="19"/>
      <c r="D843" s="19"/>
    </row>
    <row r="844" spans="1:4" ht="12.75">
      <c r="A844" s="23"/>
      <c r="B844" s="23"/>
      <c r="C844" s="19"/>
      <c r="D844" s="19"/>
    </row>
    <row r="845" spans="1:4" ht="12.75">
      <c r="A845" s="23"/>
      <c r="B845" s="23"/>
      <c r="C845" s="19"/>
      <c r="D845" s="19"/>
    </row>
    <row r="846" spans="1:4" ht="12.75">
      <c r="A846" s="23"/>
      <c r="B846" s="23"/>
      <c r="C846" s="19"/>
      <c r="D846" s="19"/>
    </row>
    <row r="847" spans="1:4" ht="12.75">
      <c r="A847" s="23"/>
      <c r="B847" s="23"/>
      <c r="C847" s="19"/>
      <c r="D847" s="19"/>
    </row>
    <row r="848" spans="1:4" ht="12.75">
      <c r="A848" s="23"/>
      <c r="B848" s="23"/>
      <c r="C848" s="19"/>
      <c r="D848" s="19"/>
    </row>
    <row r="849" spans="1:4" ht="12.75">
      <c r="A849" s="23"/>
      <c r="B849" s="23"/>
      <c r="C849" s="19"/>
      <c r="D849" s="19"/>
    </row>
    <row r="850" spans="1:4" ht="12.75">
      <c r="A850" s="23"/>
      <c r="B850" s="23"/>
      <c r="C850" s="19"/>
      <c r="D850" s="19"/>
    </row>
    <row r="851" spans="1:4" ht="12.75">
      <c r="A851" s="23"/>
      <c r="B851" s="23"/>
      <c r="C851" s="19"/>
      <c r="D851" s="19"/>
    </row>
    <row r="852" spans="1:4" ht="12.75">
      <c r="A852" s="23"/>
      <c r="B852" s="23"/>
      <c r="C852" s="19"/>
      <c r="D852" s="19"/>
    </row>
    <row r="853" spans="1:4" ht="12.75">
      <c r="A853" s="23"/>
      <c r="B853" s="23"/>
      <c r="C853" s="19"/>
      <c r="D853" s="19"/>
    </row>
    <row r="854" spans="1:4" ht="12.75">
      <c r="A854" s="23"/>
      <c r="B854" s="23"/>
      <c r="C854" s="19"/>
      <c r="D854" s="19"/>
    </row>
    <row r="855" spans="1:4" ht="12.75">
      <c r="A855" s="23"/>
      <c r="B855" s="23"/>
      <c r="C855" s="19"/>
      <c r="D855" s="19"/>
    </row>
    <row r="856" spans="1:4" ht="12.75">
      <c r="A856" s="23"/>
      <c r="B856" s="23"/>
      <c r="C856" s="19"/>
      <c r="D856" s="19"/>
    </row>
    <row r="857" spans="1:4" ht="12.75">
      <c r="A857" s="23"/>
      <c r="B857" s="23"/>
      <c r="C857" s="19"/>
      <c r="D857" s="19"/>
    </row>
    <row r="858" spans="1:4" ht="12.75">
      <c r="A858" s="23"/>
      <c r="B858" s="23"/>
      <c r="C858" s="19"/>
      <c r="D858" s="19"/>
    </row>
    <row r="859" spans="1:4" ht="12.75">
      <c r="A859" s="23"/>
      <c r="B859" s="23"/>
      <c r="C859" s="19"/>
      <c r="D859" s="19"/>
    </row>
    <row r="860" spans="1:4" ht="12.75">
      <c r="A860" s="23"/>
      <c r="B860" s="23"/>
      <c r="C860" s="19"/>
      <c r="D860" s="19"/>
    </row>
    <row r="861" spans="1:4" ht="12.75">
      <c r="A861" s="23"/>
      <c r="B861" s="23"/>
      <c r="C861" s="19"/>
      <c r="D861" s="19"/>
    </row>
    <row r="862" spans="1:4" ht="12.75">
      <c r="A862" s="23"/>
      <c r="B862" s="23"/>
      <c r="C862" s="19"/>
      <c r="D862" s="19"/>
    </row>
    <row r="863" spans="1:4" ht="12.75">
      <c r="A863" s="23"/>
      <c r="B863" s="23"/>
      <c r="C863" s="19"/>
      <c r="D863" s="19"/>
    </row>
    <row r="864" spans="1:4" ht="12.75">
      <c r="A864" s="23"/>
      <c r="B864" s="23"/>
      <c r="C864" s="19"/>
      <c r="D864" s="19"/>
    </row>
    <row r="865" spans="1:4" ht="12.75">
      <c r="A865" s="23"/>
      <c r="B865" s="23"/>
      <c r="C865" s="19"/>
      <c r="D865" s="19"/>
    </row>
    <row r="866" spans="1:4" ht="12.75">
      <c r="A866" s="23"/>
      <c r="B866" s="23"/>
      <c r="C866" s="19"/>
      <c r="D866" s="19"/>
    </row>
    <row r="867" spans="1:4" ht="12.75">
      <c r="A867" s="23"/>
      <c r="B867" s="23"/>
      <c r="C867" s="19"/>
      <c r="D867" s="19"/>
    </row>
    <row r="868" spans="1:4" ht="12.75">
      <c r="A868" s="23"/>
      <c r="B868" s="23"/>
      <c r="C868" s="19"/>
      <c r="D868" s="19"/>
    </row>
    <row r="869" spans="1:4" ht="12.75">
      <c r="A869" s="23"/>
      <c r="B869" s="23"/>
      <c r="C869" s="19"/>
      <c r="D869" s="19"/>
    </row>
    <row r="870" spans="1:4" ht="12.75">
      <c r="A870" s="23"/>
      <c r="B870" s="23"/>
      <c r="C870" s="19"/>
      <c r="D870" s="19"/>
    </row>
    <row r="871" spans="1:4" ht="12.75">
      <c r="A871" s="23"/>
      <c r="B871" s="23"/>
      <c r="C871" s="19"/>
      <c r="D871" s="19"/>
    </row>
    <row r="872" spans="1:4" ht="12.75">
      <c r="A872" s="23"/>
      <c r="B872" s="23"/>
      <c r="C872" s="19"/>
      <c r="D872" s="19"/>
    </row>
    <row r="873" spans="1:4" ht="12.75">
      <c r="A873" s="23"/>
      <c r="B873" s="23"/>
      <c r="C873" s="19"/>
      <c r="D873" s="19"/>
    </row>
    <row r="874" spans="1:4" ht="12.75">
      <c r="A874" s="23"/>
      <c r="B874" s="23"/>
      <c r="C874" s="19"/>
      <c r="D874" s="19"/>
    </row>
    <row r="875" spans="1:4" ht="12.75">
      <c r="A875" s="23"/>
      <c r="B875" s="23"/>
      <c r="C875" s="19"/>
      <c r="D875" s="19"/>
    </row>
    <row r="876" spans="1:4" ht="12.75">
      <c r="A876" s="23"/>
      <c r="B876" s="23"/>
      <c r="C876" s="19"/>
      <c r="D876" s="19"/>
    </row>
    <row r="877" spans="1:4" ht="12.75">
      <c r="A877" s="23"/>
      <c r="B877" s="23"/>
      <c r="C877" s="19"/>
      <c r="D877" s="19"/>
    </row>
    <row r="878" spans="1:4" ht="12.75">
      <c r="A878" s="23"/>
      <c r="B878" s="23"/>
      <c r="C878" s="19"/>
      <c r="D878" s="19"/>
    </row>
    <row r="879" spans="1:4" ht="12.75">
      <c r="A879" s="23"/>
      <c r="B879" s="23"/>
      <c r="C879" s="19"/>
      <c r="D879" s="19"/>
    </row>
    <row r="880" spans="1:4" ht="12.75">
      <c r="A880" s="23"/>
      <c r="B880" s="23"/>
      <c r="C880" s="19"/>
      <c r="D880" s="19"/>
    </row>
    <row r="881" spans="1:4" ht="12.75">
      <c r="A881" s="23"/>
      <c r="B881" s="23"/>
      <c r="C881" s="19"/>
      <c r="D881" s="19"/>
    </row>
    <row r="882" spans="1:4" ht="12.75">
      <c r="A882" s="23"/>
      <c r="B882" s="23"/>
      <c r="C882" s="19"/>
      <c r="D882" s="19"/>
    </row>
    <row r="883" spans="1:4" ht="12.75">
      <c r="A883" s="23"/>
      <c r="B883" s="23"/>
      <c r="C883" s="19"/>
      <c r="D883" s="19"/>
    </row>
    <row r="884" spans="1:4" ht="12.75">
      <c r="A884" s="23"/>
      <c r="B884" s="23"/>
      <c r="C884" s="19"/>
      <c r="D884" s="19"/>
    </row>
    <row r="885" spans="1:4" ht="12.75">
      <c r="A885" s="23"/>
      <c r="B885" s="23"/>
      <c r="C885" s="19"/>
      <c r="D885" s="19"/>
    </row>
    <row r="886" spans="1:4" ht="12.75">
      <c r="A886" s="23"/>
      <c r="B886" s="23"/>
      <c r="C886" s="19"/>
      <c r="D886" s="19"/>
    </row>
    <row r="887" spans="1:4" ht="12.75">
      <c r="A887" s="23"/>
      <c r="B887" s="23"/>
      <c r="C887" s="19"/>
      <c r="D887" s="19"/>
    </row>
    <row r="888" spans="1:4" ht="12.75">
      <c r="A888" s="23"/>
      <c r="B888" s="23"/>
      <c r="C888" s="19"/>
      <c r="D888" s="19"/>
    </row>
    <row r="889" spans="1:4" ht="12.75">
      <c r="A889" s="23"/>
      <c r="B889" s="23"/>
      <c r="C889" s="19"/>
      <c r="D889" s="19"/>
    </row>
    <row r="890" spans="1:4" ht="12.75">
      <c r="A890" s="23"/>
      <c r="B890" s="23"/>
      <c r="C890" s="19"/>
      <c r="D890" s="19"/>
    </row>
    <row r="891" spans="1:4" ht="12.75">
      <c r="A891" s="23"/>
      <c r="B891" s="23"/>
      <c r="C891" s="19"/>
      <c r="D891" s="19"/>
    </row>
    <row r="892" spans="1:4" ht="12.75">
      <c r="A892" s="23"/>
      <c r="B892" s="23"/>
      <c r="C892" s="19"/>
      <c r="D892" s="19"/>
    </row>
    <row r="893" spans="1:4" ht="12.75">
      <c r="A893" s="23"/>
      <c r="B893" s="23"/>
      <c r="C893" s="19"/>
      <c r="D893" s="19"/>
    </row>
    <row r="894" spans="1:4" ht="12.75">
      <c r="A894" s="23"/>
      <c r="B894" s="23"/>
      <c r="C894" s="19"/>
      <c r="D894" s="19"/>
    </row>
    <row r="895" spans="1:4" ht="12.75">
      <c r="A895" s="23"/>
      <c r="B895" s="23"/>
      <c r="C895" s="19"/>
      <c r="D895" s="19"/>
    </row>
    <row r="896" spans="1:4" ht="12.75">
      <c r="A896" s="23"/>
      <c r="B896" s="23"/>
      <c r="C896" s="19"/>
      <c r="D896" s="19"/>
    </row>
    <row r="897" spans="1:4" ht="12.75">
      <c r="A897" s="23"/>
      <c r="B897" s="23"/>
      <c r="C897" s="19"/>
      <c r="D897" s="19"/>
    </row>
    <row r="898" spans="1:4" ht="12.75">
      <c r="A898" s="23"/>
      <c r="B898" s="23"/>
      <c r="C898" s="19"/>
      <c r="D898" s="19"/>
    </row>
    <row r="899" spans="1:4" ht="12.75">
      <c r="A899" s="23"/>
      <c r="B899" s="23"/>
      <c r="C899" s="19"/>
      <c r="D899" s="19"/>
    </row>
    <row r="900" spans="1:4" ht="12.75">
      <c r="A900" s="23"/>
      <c r="B900" s="23"/>
      <c r="C900" s="19"/>
      <c r="D900" s="19"/>
    </row>
    <row r="901" spans="1:4" ht="12.75">
      <c r="A901" s="23"/>
      <c r="B901" s="23"/>
      <c r="C901" s="19"/>
      <c r="D901" s="19"/>
    </row>
    <row r="902" spans="1:4" ht="12.75">
      <c r="A902" s="23"/>
      <c r="B902" s="23"/>
      <c r="C902" s="19"/>
      <c r="D902" s="19"/>
    </row>
    <row r="903" spans="1:4" ht="12.75">
      <c r="A903" s="23"/>
      <c r="B903" s="23"/>
      <c r="C903" s="19"/>
      <c r="D903" s="19"/>
    </row>
    <row r="904" spans="1:4" ht="12.75">
      <c r="A904" s="23"/>
      <c r="B904" s="23"/>
      <c r="C904" s="19"/>
      <c r="D904" s="19"/>
    </row>
    <row r="905" spans="1:4" ht="12.75">
      <c r="A905" s="23"/>
      <c r="B905" s="23"/>
      <c r="C905" s="19"/>
      <c r="D905" s="19"/>
    </row>
    <row r="906" spans="1:4" ht="12.75">
      <c r="A906" s="23"/>
      <c r="B906" s="23"/>
      <c r="C906" s="19"/>
      <c r="D906" s="19"/>
    </row>
    <row r="907" spans="1:4" ht="12.75">
      <c r="A907" s="23"/>
      <c r="B907" s="23"/>
      <c r="C907" s="19"/>
      <c r="D907" s="19"/>
    </row>
    <row r="908" spans="1:4" ht="12.75">
      <c r="A908" s="23"/>
      <c r="B908" s="23"/>
      <c r="C908" s="19"/>
      <c r="D908" s="19"/>
    </row>
    <row r="909" spans="1:4" ht="12.75">
      <c r="A909" s="23"/>
      <c r="B909" s="23"/>
      <c r="C909" s="19"/>
      <c r="D909" s="19"/>
    </row>
    <row r="910" spans="1:4" ht="12.75">
      <c r="A910" s="23"/>
      <c r="B910" s="23"/>
      <c r="C910" s="19"/>
      <c r="D910" s="19"/>
    </row>
    <row r="911" spans="1:4" ht="12.75">
      <c r="A911" s="23"/>
      <c r="B911" s="23"/>
      <c r="C911" s="19"/>
      <c r="D911" s="19"/>
    </row>
    <row r="912" spans="1:4" ht="12.75">
      <c r="A912" s="23"/>
      <c r="B912" s="23"/>
      <c r="C912" s="19"/>
      <c r="D912" s="19"/>
    </row>
    <row r="913" spans="1:4" ht="12.75">
      <c r="A913" s="23"/>
      <c r="B913" s="23"/>
      <c r="C913" s="19"/>
      <c r="D913" s="19"/>
    </row>
    <row r="914" spans="1:4" ht="12.75">
      <c r="A914" s="23"/>
      <c r="B914" s="23"/>
      <c r="C914" s="19"/>
      <c r="D914" s="19"/>
    </row>
    <row r="915" spans="1:4" ht="12.75">
      <c r="A915" s="23"/>
      <c r="B915" s="23"/>
      <c r="C915" s="19"/>
      <c r="D915" s="19"/>
    </row>
    <row r="916" spans="1:4" ht="12.75">
      <c r="A916" s="23"/>
      <c r="B916" s="23"/>
      <c r="C916" s="19"/>
      <c r="D916" s="19"/>
    </row>
    <row r="917" spans="1:4" ht="12.75">
      <c r="A917" s="23"/>
      <c r="B917" s="23"/>
      <c r="C917" s="19"/>
      <c r="D917" s="19"/>
    </row>
    <row r="918" spans="1:4" ht="12.75">
      <c r="A918" s="23"/>
      <c r="B918" s="23"/>
      <c r="C918" s="19"/>
      <c r="D918" s="19"/>
    </row>
    <row r="919" spans="1:4" ht="12.75">
      <c r="A919" s="23"/>
      <c r="B919" s="23"/>
      <c r="C919" s="19"/>
      <c r="D919" s="19"/>
    </row>
    <row r="920" spans="1:4" ht="12.75">
      <c r="A920" s="23"/>
      <c r="B920" s="23"/>
      <c r="C920" s="19"/>
      <c r="D920" s="19"/>
    </row>
    <row r="921" spans="1:4" ht="12.75">
      <c r="A921" s="23"/>
      <c r="B921" s="23"/>
      <c r="C921" s="19"/>
      <c r="D921" s="19"/>
    </row>
    <row r="922" spans="1:4" ht="12.75">
      <c r="A922" s="23"/>
      <c r="B922" s="23"/>
      <c r="C922" s="19"/>
      <c r="D922" s="19"/>
    </row>
    <row r="923" spans="1:4" ht="12.75">
      <c r="A923" s="23"/>
      <c r="B923" s="23"/>
      <c r="C923" s="19"/>
      <c r="D923" s="19"/>
    </row>
    <row r="924" spans="1:4" ht="12.75">
      <c r="A924" s="23"/>
      <c r="B924" s="23"/>
      <c r="C924" s="19"/>
      <c r="D924" s="19"/>
    </row>
    <row r="925" spans="1:4" ht="12.75">
      <c r="A925" s="23"/>
      <c r="B925" s="23"/>
      <c r="C925" s="19"/>
      <c r="D925" s="19"/>
    </row>
    <row r="926" spans="1:4" ht="12.75">
      <c r="A926" s="23"/>
      <c r="B926" s="23"/>
      <c r="C926" s="19"/>
      <c r="D926" s="19"/>
    </row>
    <row r="927" spans="1:4" ht="12.75">
      <c r="A927" s="23"/>
      <c r="B927" s="23"/>
      <c r="C927" s="19"/>
      <c r="D927" s="19"/>
    </row>
    <row r="928" spans="1:4" ht="12.75">
      <c r="A928" s="23"/>
      <c r="B928" s="23"/>
      <c r="C928" s="19"/>
      <c r="D928" s="19"/>
    </row>
    <row r="929" spans="1:4" ht="12.75">
      <c r="A929" s="23"/>
      <c r="B929" s="23"/>
      <c r="C929" s="19"/>
      <c r="D929" s="19"/>
    </row>
    <row r="930" spans="1:4" ht="12.75">
      <c r="A930" s="23"/>
      <c r="B930" s="23"/>
      <c r="C930" s="19"/>
      <c r="D930" s="19"/>
    </row>
    <row r="931" spans="1:4" ht="12.75">
      <c r="A931" s="23"/>
      <c r="B931" s="23"/>
      <c r="C931" s="19"/>
      <c r="D931" s="19"/>
    </row>
    <row r="932" spans="1:4" ht="12.75">
      <c r="A932" s="23"/>
      <c r="B932" s="23"/>
      <c r="C932" s="19"/>
      <c r="D932" s="19"/>
    </row>
    <row r="933" spans="1:4" ht="12.75">
      <c r="A933" s="23"/>
      <c r="B933" s="23"/>
      <c r="C933" s="19"/>
      <c r="D933" s="19"/>
    </row>
    <row r="934" spans="1:4" ht="12.75">
      <c r="A934" s="23"/>
      <c r="B934" s="23"/>
      <c r="C934" s="19"/>
      <c r="D934" s="19"/>
    </row>
    <row r="935" spans="1:4" ht="12.75">
      <c r="A935" s="23"/>
      <c r="B935" s="23"/>
      <c r="C935" s="19"/>
      <c r="D935" s="19"/>
    </row>
    <row r="936" spans="1:4" ht="12.75">
      <c r="A936" s="23"/>
      <c r="B936" s="23"/>
      <c r="C936" s="19"/>
      <c r="D936" s="19"/>
    </row>
    <row r="937" spans="1:4" ht="12.75">
      <c r="A937" s="23"/>
      <c r="B937" s="23"/>
      <c r="C937" s="19"/>
      <c r="D937" s="19"/>
    </row>
    <row r="938" spans="1:4" ht="12.75">
      <c r="A938" s="23"/>
      <c r="B938" s="23"/>
      <c r="C938" s="19"/>
      <c r="D938" s="19"/>
    </row>
    <row r="939" spans="1:4" ht="12.75">
      <c r="A939" s="23"/>
      <c r="B939" s="23"/>
      <c r="C939" s="19"/>
      <c r="D939" s="19"/>
    </row>
    <row r="940" spans="1:4" ht="12.75">
      <c r="A940" s="23"/>
      <c r="B940" s="23"/>
      <c r="C940" s="19"/>
      <c r="D940" s="19"/>
    </row>
    <row r="941" spans="1:4" ht="12.75">
      <c r="A941" s="23"/>
      <c r="B941" s="23"/>
      <c r="C941" s="19"/>
      <c r="D941" s="19"/>
    </row>
    <row r="942" spans="1:4" ht="12.75">
      <c r="A942" s="23"/>
      <c r="B942" s="23"/>
      <c r="C942" s="19"/>
      <c r="D942" s="19"/>
    </row>
    <row r="943" spans="1:4" ht="12.75">
      <c r="A943" s="23"/>
      <c r="B943" s="23"/>
      <c r="C943" s="19"/>
      <c r="D943" s="19"/>
    </row>
    <row r="944" spans="1:4" ht="12.75">
      <c r="A944" s="23"/>
      <c r="B944" s="23"/>
      <c r="C944" s="19"/>
      <c r="D944" s="19"/>
    </row>
    <row r="945" spans="1:4" ht="12.75">
      <c r="A945" s="23"/>
      <c r="B945" s="23"/>
      <c r="C945" s="19"/>
      <c r="D945" s="19"/>
    </row>
    <row r="946" spans="1:4" ht="12.75">
      <c r="A946" s="23"/>
      <c r="B946" s="23"/>
      <c r="C946" s="19"/>
      <c r="D946" s="19"/>
    </row>
    <row r="947" spans="1:4" ht="12.75">
      <c r="A947" s="23"/>
      <c r="B947" s="23"/>
      <c r="C947" s="19"/>
      <c r="D947" s="19"/>
    </row>
    <row r="948" spans="1:4" ht="12.75">
      <c r="A948" s="23"/>
      <c r="B948" s="23"/>
      <c r="C948" s="19"/>
      <c r="D948" s="19"/>
    </row>
    <row r="949" spans="1:4" ht="12.75">
      <c r="A949" s="23"/>
      <c r="B949" s="23"/>
      <c r="C949" s="19"/>
      <c r="D949" s="19"/>
    </row>
    <row r="950" spans="1:4" ht="12.75">
      <c r="A950" s="23"/>
      <c r="B950" s="23"/>
      <c r="C950" s="19"/>
      <c r="D950" s="19"/>
    </row>
    <row r="951" spans="1:4" ht="12.75">
      <c r="A951" s="23"/>
      <c r="B951" s="23"/>
      <c r="C951" s="19"/>
      <c r="D951" s="19"/>
    </row>
    <row r="952" spans="1:4" ht="12.75">
      <c r="A952" s="23"/>
      <c r="B952" s="23"/>
      <c r="C952" s="19"/>
      <c r="D952" s="19"/>
    </row>
    <row r="953" spans="1:4" ht="12.75">
      <c r="A953" s="23"/>
      <c r="B953" s="23"/>
      <c r="C953" s="19"/>
      <c r="D953" s="19"/>
    </row>
    <row r="954" spans="1:4" ht="12.75">
      <c r="A954" s="23"/>
      <c r="B954" s="23"/>
      <c r="C954" s="19"/>
      <c r="D954" s="19"/>
    </row>
    <row r="955" spans="1:4" ht="12.75">
      <c r="A955" s="23"/>
      <c r="B955" s="23"/>
      <c r="C955" s="19"/>
      <c r="D955" s="19"/>
    </row>
    <row r="956" spans="1:4" ht="12.75">
      <c r="A956" s="23"/>
      <c r="B956" s="23"/>
      <c r="C956" s="19"/>
      <c r="D956" s="19"/>
    </row>
    <row r="957" spans="1:4" ht="12.75">
      <c r="A957" s="23"/>
      <c r="B957" s="23"/>
      <c r="C957" s="19"/>
      <c r="D957" s="19"/>
    </row>
    <row r="958" spans="1:4" ht="12.75">
      <c r="A958" s="23"/>
      <c r="B958" s="23"/>
      <c r="C958" s="19"/>
      <c r="D958" s="19"/>
    </row>
    <row r="959" spans="1:4" ht="12.75">
      <c r="A959" s="23"/>
      <c r="B959" s="23"/>
      <c r="C959" s="19"/>
      <c r="D959" s="19"/>
    </row>
    <row r="960" spans="1:4" ht="12.75">
      <c r="A960" s="23"/>
      <c r="B960" s="23"/>
      <c r="C960" s="19"/>
      <c r="D960" s="19"/>
    </row>
    <row r="961" spans="1:4" ht="12.75">
      <c r="A961" s="23"/>
      <c r="B961" s="23"/>
      <c r="C961" s="19"/>
      <c r="D961" s="19"/>
    </row>
    <row r="962" spans="1:4" ht="12.75">
      <c r="A962" s="23"/>
      <c r="B962" s="23"/>
      <c r="C962" s="19"/>
      <c r="D962" s="19"/>
    </row>
    <row r="963" spans="1:4" ht="12.75">
      <c r="A963" s="23"/>
      <c r="B963" s="23"/>
      <c r="C963" s="19"/>
      <c r="D963" s="19"/>
    </row>
    <row r="964" spans="1:4" ht="12.75">
      <c r="A964" s="23"/>
      <c r="B964" s="23"/>
      <c r="C964" s="19"/>
      <c r="D964" s="19"/>
    </row>
    <row r="965" spans="1:4" ht="12.75">
      <c r="A965" s="23"/>
      <c r="B965" s="23"/>
      <c r="C965" s="19"/>
      <c r="D965" s="19"/>
    </row>
    <row r="966" spans="1:4" ht="12.75">
      <c r="A966" s="23"/>
      <c r="B966" s="23"/>
      <c r="C966" s="19"/>
      <c r="D966" s="19"/>
    </row>
    <row r="967" spans="1:4" ht="12.75">
      <c r="A967" s="23"/>
      <c r="B967" s="23"/>
      <c r="C967" s="19"/>
      <c r="D967" s="19"/>
    </row>
    <row r="968" spans="1:4" ht="12.75">
      <c r="A968" s="23"/>
      <c r="B968" s="23"/>
      <c r="C968" s="19"/>
      <c r="D968" s="19"/>
    </row>
    <row r="969" spans="1:4" ht="12.75">
      <c r="A969" s="23"/>
      <c r="B969" s="23"/>
      <c r="C969" s="19"/>
      <c r="D969" s="19"/>
    </row>
    <row r="970" spans="1:4" ht="12.75">
      <c r="A970" s="23"/>
      <c r="B970" s="23"/>
      <c r="C970" s="19"/>
      <c r="D970" s="19"/>
    </row>
    <row r="971" spans="1:4" ht="12.75">
      <c r="A971" s="23"/>
      <c r="B971" s="23"/>
      <c r="C971" s="19"/>
      <c r="D971" s="19"/>
    </row>
    <row r="972" spans="1:4" ht="12.75">
      <c r="A972" s="23"/>
      <c r="B972" s="23"/>
      <c r="C972" s="19"/>
      <c r="D972" s="19"/>
    </row>
    <row r="973" spans="1:4" ht="12.75">
      <c r="A973" s="23"/>
      <c r="B973" s="23"/>
      <c r="C973" s="19"/>
      <c r="D973" s="19"/>
    </row>
    <row r="974" spans="1:4" ht="12.75">
      <c r="A974" s="23"/>
      <c r="B974" s="23"/>
      <c r="C974" s="19"/>
      <c r="D974" s="19"/>
    </row>
    <row r="975" spans="1:4" ht="12.75">
      <c r="A975" s="23"/>
      <c r="B975" s="23"/>
      <c r="C975" s="19"/>
      <c r="D975" s="19"/>
    </row>
    <row r="976" spans="1:4" ht="12.75">
      <c r="A976" s="23"/>
      <c r="B976" s="23"/>
      <c r="C976" s="19"/>
      <c r="D976" s="19"/>
    </row>
    <row r="977" spans="1:4" ht="12.75">
      <c r="A977" s="23"/>
      <c r="B977" s="23"/>
      <c r="C977" s="19"/>
      <c r="D977" s="19"/>
    </row>
    <row r="978" spans="1:4" ht="12.75">
      <c r="A978" s="23"/>
      <c r="B978" s="23"/>
      <c r="C978" s="19"/>
      <c r="D978" s="19"/>
    </row>
    <row r="979" spans="1:4" ht="12.75">
      <c r="A979" s="23"/>
      <c r="B979" s="23"/>
      <c r="C979" s="19"/>
      <c r="D979" s="19"/>
    </row>
    <row r="980" spans="1:4" ht="12.75">
      <c r="A980" s="23"/>
      <c r="B980" s="23"/>
      <c r="C980" s="19"/>
      <c r="D980" s="19"/>
    </row>
    <row r="981" spans="1:4" ht="12.75">
      <c r="A981" s="23"/>
      <c r="B981" s="23"/>
      <c r="C981" s="19"/>
      <c r="D981" s="19"/>
    </row>
    <row r="982" spans="1:4" ht="12.75">
      <c r="A982" s="23"/>
      <c r="B982" s="23"/>
      <c r="C982" s="19"/>
      <c r="D982" s="19"/>
    </row>
    <row r="983" spans="1:4" ht="12.75">
      <c r="A983" s="23"/>
      <c r="B983" s="23"/>
      <c r="C983" s="19"/>
      <c r="D983" s="19"/>
    </row>
    <row r="984" spans="1:4" ht="12.75">
      <c r="A984" s="23"/>
      <c r="B984" s="23"/>
      <c r="C984" s="19"/>
      <c r="D984" s="19"/>
    </row>
    <row r="985" spans="1:4" ht="12.75">
      <c r="A985" s="23"/>
      <c r="B985" s="23"/>
      <c r="C985" s="19"/>
      <c r="D985" s="19"/>
    </row>
    <row r="986" spans="1:4" ht="12.75">
      <c r="A986" s="23"/>
      <c r="B986" s="23"/>
      <c r="C986" s="19"/>
      <c r="D986" s="19"/>
    </row>
    <row r="987" spans="1:4" ht="12.75">
      <c r="A987" s="23"/>
      <c r="B987" s="23"/>
      <c r="C987" s="19"/>
      <c r="D987" s="19"/>
    </row>
    <row r="988" spans="1:4" ht="12.75">
      <c r="A988" s="23"/>
      <c r="B988" s="23"/>
      <c r="C988" s="19"/>
      <c r="D988" s="19"/>
    </row>
    <row r="989" spans="1:4" ht="12.75">
      <c r="A989" s="23"/>
      <c r="B989" s="23"/>
      <c r="C989" s="19"/>
      <c r="D989" s="19"/>
    </row>
    <row r="990" spans="1:4" ht="12.75">
      <c r="A990" s="23"/>
      <c r="B990" s="23"/>
      <c r="C990" s="19"/>
      <c r="D990" s="19"/>
    </row>
    <row r="991" spans="1:4" ht="12.75">
      <c r="A991" s="23"/>
      <c r="B991" s="23"/>
      <c r="C991" s="19"/>
      <c r="D991" s="19"/>
    </row>
    <row r="992" spans="1:4" ht="12.75">
      <c r="A992" s="23"/>
      <c r="B992" s="23"/>
      <c r="C992" s="19"/>
      <c r="D992" s="19"/>
    </row>
    <row r="993" spans="1:4" ht="12.75">
      <c r="A993" s="23"/>
      <c r="B993" s="23"/>
      <c r="C993" s="19"/>
      <c r="D993" s="19"/>
    </row>
    <row r="994" spans="1:4" ht="12.75">
      <c r="A994" s="23"/>
      <c r="B994" s="23"/>
      <c r="C994" s="19"/>
      <c r="D994" s="19"/>
    </row>
    <row r="995" spans="1:4" ht="12.75">
      <c r="A995" s="23"/>
      <c r="B995" s="23"/>
      <c r="C995" s="19"/>
      <c r="D995" s="19"/>
    </row>
    <row r="996" spans="1:4" ht="12.75">
      <c r="A996" s="23"/>
      <c r="B996" s="23"/>
      <c r="C996" s="19"/>
      <c r="D996" s="19"/>
    </row>
    <row r="997" spans="1:4" ht="12.75">
      <c r="A997" s="23"/>
      <c r="B997" s="23"/>
      <c r="C997" s="19"/>
      <c r="D997" s="19"/>
    </row>
    <row r="998" spans="1:4" ht="12.75">
      <c r="A998" s="23"/>
      <c r="B998" s="23"/>
      <c r="C998" s="19"/>
      <c r="D998" s="19"/>
    </row>
    <row r="999" spans="1:4" ht="12.75">
      <c r="A999" s="23"/>
      <c r="B999" s="23"/>
      <c r="C999" s="19"/>
      <c r="D999" s="19"/>
    </row>
    <row r="1000" spans="1:4" ht="12.75">
      <c r="A1000" s="23"/>
      <c r="B1000" s="23"/>
      <c r="C1000" s="19"/>
      <c r="D1000" s="19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7.6 31-03-21.xls</vt:lpstr>
      <vt:lpstr>auxiliar</vt:lpstr>
      <vt:lpstr>Dados planilhados</vt:lpstr>
      <vt:lpstr>Feito com formula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2022-01-12T13:12:19Z</dcterms:modified>
</cp:coreProperties>
</file>