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2026\5APKKOPERASIAHMADI\TOOLS\"/>
    </mc:Choice>
  </mc:AlternateContent>
  <xr:revisionPtr revIDLastSave="0" documentId="13_ncr:1_{829CC51E-9A30-49EA-B8FB-3CBA0E19438A}" xr6:coauthVersionLast="47" xr6:coauthVersionMax="47" xr10:uidLastSave="{00000000-0000-0000-0000-000000000000}"/>
  <bookViews>
    <workbookView xWindow="-108" yWindow="-108" windowWidth="23256" windowHeight="12456" tabRatio="803" firstSheet="5" activeTab="10" xr2:uid="{00000000-000D-0000-FFFF-FFFF00000000}"/>
  </bookViews>
  <sheets>
    <sheet name="koper rpp" sheetId="4" r:id="rId1"/>
    <sheet name="PROFIL LULUSAN XIRPL" sheetId="18" r:id="rId2"/>
    <sheet name="KALPEND" sheetId="8" r:id="rId3"/>
    <sheet name="M Ef" sheetId="5" r:id="rId4"/>
    <sheet name="Materi ke Tujuan" sheetId="12" r:id="rId5"/>
    <sheet name="CP KE TP" sheetId="13" r:id="rId6"/>
    <sheet name="KKTP" sheetId="16" r:id="rId7"/>
    <sheet name="DEKOM TP" sheetId="14" r:id="rId8"/>
    <sheet name="ATP" sheetId="15" r:id="rId9"/>
    <sheet name="Prota" sheetId="10" r:id="rId10"/>
    <sheet name="Prota (2)" sheetId="19" r:id="rId11"/>
    <sheet name="Output tefa" sheetId="11" r:id="rId12"/>
    <sheet name="Prosem1" sheetId="2" r:id="rId13"/>
    <sheet name="Prosem2" sheetId="3" r:id="rId14"/>
    <sheet name="Pola Penjadwalan Blok" sheetId="7" r:id="rId15"/>
    <sheet name="Pola Penjadwalan Blok (2)" sheetId="17" r:id="rId16"/>
  </sheets>
  <externalReferences>
    <externalReference r:id="rId17"/>
    <externalReference r:id="rId18"/>
    <externalReference r:id="rId19"/>
  </externalReferences>
  <definedNames>
    <definedName name="KD_1" localSheetId="0">#REF!</definedName>
    <definedName name="KD_1" localSheetId="13">#REF!</definedName>
    <definedName name="KD_1">#REF!</definedName>
    <definedName name="KD_10" localSheetId="0">#REF!</definedName>
    <definedName name="KD_10" localSheetId="13">#REF!</definedName>
    <definedName name="KD_10">#REF!</definedName>
    <definedName name="KD_11" localSheetId="0">#REF!</definedName>
    <definedName name="KD_11" localSheetId="13">#REF!</definedName>
    <definedName name="KD_11">#REF!</definedName>
    <definedName name="KD_1100" localSheetId="0">#REF!</definedName>
    <definedName name="KD_1100" localSheetId="13">#REF!</definedName>
    <definedName name="KD_1100">#REF!</definedName>
    <definedName name="KD_12" localSheetId="0">#REF!</definedName>
    <definedName name="KD_12" localSheetId="13">#REF!</definedName>
    <definedName name="KD_12">#REF!</definedName>
    <definedName name="KD_13" localSheetId="0">#REF!</definedName>
    <definedName name="KD_13" localSheetId="13">#REF!</definedName>
    <definedName name="KD_13">#REF!</definedName>
    <definedName name="KD_14" localSheetId="0">#REF!</definedName>
    <definedName name="KD_14" localSheetId="13">#REF!</definedName>
    <definedName name="KD_14">#REF!</definedName>
    <definedName name="KD_15" localSheetId="0">#REF!</definedName>
    <definedName name="KD_15" localSheetId="13">#REF!</definedName>
    <definedName name="KD_15">#REF!</definedName>
    <definedName name="KD_2" localSheetId="0">#REF!</definedName>
    <definedName name="KD_2" localSheetId="13">#REF!</definedName>
    <definedName name="KD_2">#REF!</definedName>
    <definedName name="KD_20" localSheetId="0">#REF!</definedName>
    <definedName name="KD_20" localSheetId="13">#REF!</definedName>
    <definedName name="KD_20">#REF!</definedName>
    <definedName name="KD_3" localSheetId="0">#REF!</definedName>
    <definedName name="KD_3" localSheetId="13">#REF!</definedName>
    <definedName name="KD_3">#REF!</definedName>
    <definedName name="KD_4" localSheetId="0">#REF!</definedName>
    <definedName name="KD_4" localSheetId="13">#REF!</definedName>
    <definedName name="KD_4">#REF!</definedName>
    <definedName name="KD_5" localSheetId="0">#REF!</definedName>
    <definedName name="KD_5" localSheetId="13">#REF!</definedName>
    <definedName name="KD_5">#REF!</definedName>
    <definedName name="KD_6" localSheetId="0">#REF!</definedName>
    <definedName name="KD_6" localSheetId="13">#REF!</definedName>
    <definedName name="KD_6">#REF!</definedName>
    <definedName name="KD_7" localSheetId="0">#REF!</definedName>
    <definedName name="KD_7" localSheetId="13">#REF!</definedName>
    <definedName name="KD_7">#REF!</definedName>
    <definedName name="KD_8" localSheetId="0">#REF!</definedName>
    <definedName name="KD_8" localSheetId="13">#REF!</definedName>
    <definedName name="KD_8">#REF!</definedName>
    <definedName name="KD_9" localSheetId="0">#REF!</definedName>
    <definedName name="KD_9" localSheetId="13">#REF!</definedName>
    <definedName name="KD_9">#REF!</definedName>
    <definedName name="KD_91824" localSheetId="0">#REF!</definedName>
    <definedName name="KD_91824" localSheetId="13">#REF!</definedName>
    <definedName name="KD_91824">#REF!</definedName>
    <definedName name="list_1" localSheetId="0">#REF!</definedName>
    <definedName name="list_1" localSheetId="13">#REF!</definedName>
    <definedName name="list_1">#REF!</definedName>
    <definedName name="list_10" localSheetId="0">#REF!</definedName>
    <definedName name="list_10" localSheetId="13">#REF!</definedName>
    <definedName name="list_10">#REF!</definedName>
    <definedName name="list_11" localSheetId="0">#REF!</definedName>
    <definedName name="list_11" localSheetId="13">#REF!</definedName>
    <definedName name="list_11">#REF!</definedName>
    <definedName name="list_12" localSheetId="0">#REF!</definedName>
    <definedName name="list_12" localSheetId="13">#REF!</definedName>
    <definedName name="list_12">#REF!</definedName>
    <definedName name="list_13" localSheetId="0">#REF!</definedName>
    <definedName name="list_13" localSheetId="13">#REF!</definedName>
    <definedName name="list_13">#REF!</definedName>
    <definedName name="list_14" localSheetId="0">#REF!</definedName>
    <definedName name="list_14" localSheetId="13">#REF!</definedName>
    <definedName name="list_14">#REF!</definedName>
    <definedName name="list_15" localSheetId="0">#REF!</definedName>
    <definedName name="list_15" localSheetId="13">#REF!</definedName>
    <definedName name="list_15">#REF!</definedName>
    <definedName name="list_2" localSheetId="0">#REF!</definedName>
    <definedName name="list_2" localSheetId="13">#REF!</definedName>
    <definedName name="list_2">#REF!</definedName>
    <definedName name="list_3" localSheetId="0">#REF!</definedName>
    <definedName name="list_3" localSheetId="13">#REF!</definedName>
    <definedName name="list_3">#REF!</definedName>
    <definedName name="list_4" localSheetId="0">#REF!</definedName>
    <definedName name="list_4" localSheetId="13">#REF!</definedName>
    <definedName name="list_4">#REF!</definedName>
    <definedName name="list_5" localSheetId="0">#REF!</definedName>
    <definedName name="list_5" localSheetId="13">#REF!</definedName>
    <definedName name="list_5">#REF!</definedName>
    <definedName name="list_6" localSheetId="0">#REF!</definedName>
    <definedName name="list_6" localSheetId="13">#REF!</definedName>
    <definedName name="list_6">#REF!</definedName>
    <definedName name="list_7" localSheetId="0">#REF!</definedName>
    <definedName name="list_7" localSheetId="13">#REF!</definedName>
    <definedName name="list_7">#REF!</definedName>
    <definedName name="list_8" localSheetId="0">#REF!</definedName>
    <definedName name="list_8" localSheetId="13">#REF!</definedName>
    <definedName name="list_8">#REF!</definedName>
    <definedName name="list_9" localSheetId="0">#REF!</definedName>
    <definedName name="list_9" localSheetId="13">#REF!</definedName>
    <definedName name="list_9">#REF!</definedName>
    <definedName name="List_KD">'[1]RPP#1'!$R$2:$R$11</definedName>
    <definedName name="List_KD1">'[1]RPP#1'!$S$2:$S$6</definedName>
    <definedName name="List_KD10">'[1]RPP#1'!$AB$2:$AB$6</definedName>
    <definedName name="List_KD2">'[1]RPP#1'!$T$2:$T$6</definedName>
    <definedName name="List_KD3">'[1]RPP#1'!$U$2:$U$6</definedName>
    <definedName name="List_KD4">'[1]RPP#1'!$V$2:$V$6</definedName>
    <definedName name="List_KD5">'[1]RPP#1'!$W$2:$W$6</definedName>
    <definedName name="List_KD6">'[1]RPP#1'!$X$2:$X$6</definedName>
    <definedName name="List_KD7">'[1]RPP#1'!$Y$2:$Y$6</definedName>
    <definedName name="List_KD8">'[1]RPP#1'!$Z$2:$Z$6</definedName>
    <definedName name="List_KD9">'[1]RPP#1'!$AA$2:$AA$6</definedName>
    <definedName name="_xlnm.Print_Area" localSheetId="2">KALPEND!#REF!</definedName>
    <definedName name="_xlnm.Print_Area" localSheetId="1">'PROFIL LULUSAN XIRPL'!$A$1:$B$46</definedName>
    <definedName name="Z_F8A5F6CB_8702_4232_A398_11441523B569_.wvu.PrintArea" localSheetId="2" hidden="1">KALPEND!#REF!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3" i="19" l="1"/>
  <c r="K112" i="19"/>
  <c r="K111" i="19"/>
  <c r="K110" i="19"/>
  <c r="L110" i="19" s="1"/>
  <c r="K109" i="19"/>
  <c r="K108" i="19"/>
  <c r="K107" i="19"/>
  <c r="K106" i="19"/>
  <c r="L106" i="19" s="1"/>
  <c r="K103" i="19"/>
  <c r="K102" i="19"/>
  <c r="K101" i="19"/>
  <c r="K100" i="19"/>
  <c r="K99" i="19"/>
  <c r="K98" i="19"/>
  <c r="K97" i="19"/>
  <c r="K96" i="19"/>
  <c r="K95" i="19"/>
  <c r="K94" i="19"/>
  <c r="K93" i="19"/>
  <c r="K92" i="19"/>
  <c r="K91" i="19"/>
  <c r="K90" i="19"/>
  <c r="K89" i="19"/>
  <c r="K88" i="19"/>
  <c r="K87" i="19"/>
  <c r="K86" i="19"/>
  <c r="K85" i="19"/>
  <c r="K84" i="19"/>
  <c r="K83" i="19"/>
  <c r="K82" i="19"/>
  <c r="K81" i="19"/>
  <c r="K80" i="19"/>
  <c r="K79" i="19"/>
  <c r="K78" i="19"/>
  <c r="K77" i="19"/>
  <c r="K76" i="19"/>
  <c r="K75" i="19"/>
  <c r="L75" i="19" s="1"/>
  <c r="L113" i="19" s="1"/>
  <c r="I66" i="19"/>
  <c r="K65" i="19"/>
  <c r="K64" i="19"/>
  <c r="K63" i="19"/>
  <c r="L62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L45" i="19" s="1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L31" i="19" s="1"/>
  <c r="K30" i="19"/>
  <c r="K29" i="19"/>
  <c r="K28" i="19"/>
  <c r="K27" i="19"/>
  <c r="K26" i="19"/>
  <c r="K25" i="19"/>
  <c r="K24" i="19"/>
  <c r="K23" i="19"/>
  <c r="K22" i="19"/>
  <c r="L22" i="19" s="1"/>
  <c r="K21" i="19"/>
  <c r="K20" i="19"/>
  <c r="K19" i="19"/>
  <c r="L19" i="19" s="1"/>
  <c r="K18" i="19"/>
  <c r="K17" i="19"/>
  <c r="K16" i="19"/>
  <c r="K15" i="19"/>
  <c r="K14" i="19"/>
  <c r="K13" i="19"/>
  <c r="K12" i="19"/>
  <c r="K66" i="19" s="1"/>
  <c r="L12" i="19" l="1"/>
  <c r="L66" i="19" s="1"/>
  <c r="K113" i="19"/>
  <c r="F91" i="17"/>
  <c r="G89" i="17"/>
  <c r="F89" i="17"/>
  <c r="E89" i="17"/>
  <c r="G39" i="17"/>
  <c r="F39" i="17"/>
  <c r="E39" i="17"/>
  <c r="L66" i="10" l="1"/>
  <c r="G18" i="11"/>
  <c r="G23" i="11"/>
  <c r="G72" i="7" l="1"/>
  <c r="G41" i="7"/>
  <c r="E75" i="5"/>
  <c r="F75" i="5"/>
  <c r="D75" i="5"/>
  <c r="E68" i="5"/>
  <c r="F68" i="5"/>
  <c r="D68" i="5"/>
  <c r="E28" i="5"/>
  <c r="F28" i="5"/>
  <c r="D28" i="5"/>
  <c r="E21" i="5"/>
  <c r="F21" i="5"/>
  <c r="D21" i="5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6" i="10"/>
  <c r="K107" i="10"/>
  <c r="K108" i="10"/>
  <c r="K109" i="10"/>
  <c r="K110" i="10"/>
  <c r="K111" i="10"/>
  <c r="K112" i="10"/>
  <c r="I113" i="10"/>
  <c r="I66" i="10"/>
  <c r="K113" i="10" l="1"/>
  <c r="L110" i="10"/>
  <c r="K66" i="10"/>
  <c r="L75" i="10"/>
  <c r="L62" i="10"/>
  <c r="L106" i="10"/>
  <c r="L113" i="10" l="1"/>
  <c r="L31" i="10"/>
  <c r="L19" i="10" l="1"/>
  <c r="L45" i="10"/>
  <c r="L12" i="10"/>
  <c r="L22" i="10"/>
  <c r="AA73" i="2" l="1"/>
  <c r="AA72" i="2"/>
  <c r="AA69" i="2"/>
  <c r="S2" i="2"/>
  <c r="S1" i="2"/>
  <c r="D30" i="5" l="1"/>
  <c r="E30" i="5"/>
  <c r="D77" i="5"/>
  <c r="E77" i="5"/>
  <c r="F77" i="5"/>
  <c r="F30" i="5"/>
</calcChain>
</file>

<file path=xl/sharedStrings.xml><?xml version="1.0" encoding="utf-8"?>
<sst xmlns="http://schemas.openxmlformats.org/spreadsheetml/2006/main" count="3645" uniqueCount="1125">
  <si>
    <t>PROGRAM TAHUNAN (PROTA)</t>
  </si>
  <si>
    <t>: AHMADI MUSLIM, M.P</t>
  </si>
  <si>
    <t>Kelas</t>
  </si>
  <si>
    <t>: XIRPL1</t>
  </si>
  <si>
    <t>Mata Pelajaran</t>
  </si>
  <si>
    <t>Tahun Pelajaran</t>
  </si>
  <si>
    <t>No</t>
  </si>
  <si>
    <t>Elemen</t>
  </si>
  <si>
    <t>Pekan</t>
  </si>
  <si>
    <t>Ke-</t>
  </si>
  <si>
    <t>Total</t>
  </si>
  <si>
    <t>JP</t>
  </si>
  <si>
    <t>Ganjil</t>
  </si>
  <si>
    <t>Source SQL Dengan Desain Fisikal (DDL)</t>
  </si>
  <si>
    <t>Source SQL Insert Record (DML)</t>
  </si>
  <si>
    <t>Konsep Array</t>
  </si>
  <si>
    <t>RPL05</t>
  </si>
  <si>
    <t>PBO</t>
  </si>
  <si>
    <t>JUMLAH JAM</t>
  </si>
  <si>
    <t>Genap</t>
  </si>
  <si>
    <t>RPL06</t>
  </si>
  <si>
    <t>FrameWork</t>
  </si>
  <si>
    <t>Mengetahui,</t>
  </si>
  <si>
    <t>Kepala Sekolah</t>
  </si>
  <si>
    <t>Guru Mata Pelajaran</t>
  </si>
  <si>
    <t>Fahmi Putra, S.Pd</t>
  </si>
  <si>
    <t>Ahmadi Muslim, M.P</t>
  </si>
  <si>
    <t>NIP. 19791108 200904 1 001</t>
  </si>
  <si>
    <t>NIP. 19860505 201403 1 003</t>
  </si>
  <si>
    <t>PEMERINTAH PROVINSI ACEH</t>
  </si>
  <si>
    <t>MATA PELAJARAN</t>
  </si>
  <si>
    <t>DINAS PENDIDIKAN DAN KEBUDAYAAN</t>
  </si>
  <si>
    <t>KELAS</t>
  </si>
  <si>
    <t>SMK NEGERI 1 Karang Baru</t>
  </si>
  <si>
    <t>SEMESTER</t>
  </si>
  <si>
    <t>Jalan. Ir. H. Juanda, Desa Bundar, Kecamatan Karang Baru, Kabupaten Aceh Tamiang, Provinsi Aceh</t>
  </si>
  <si>
    <t>TAHUN PELAJARAN</t>
  </si>
  <si>
    <t>PROGRAM PEMBELAJARAN SEMESTER</t>
  </si>
  <si>
    <t>Pert</t>
  </si>
  <si>
    <t>Juli</t>
  </si>
  <si>
    <t>Agustus</t>
  </si>
  <si>
    <t>September</t>
  </si>
  <si>
    <t>Oktober</t>
  </si>
  <si>
    <t>November</t>
  </si>
  <si>
    <t>Desember</t>
  </si>
  <si>
    <t>emuan</t>
  </si>
  <si>
    <t>Hari Libur Nasional</t>
  </si>
  <si>
    <t>Ujian Semester</t>
  </si>
  <si>
    <t>Libur Semester &amp; Natal</t>
  </si>
  <si>
    <t>PROGRAM SEMESTER</t>
  </si>
  <si>
    <t>Per</t>
  </si>
  <si>
    <t>Januari</t>
  </si>
  <si>
    <t>Februari</t>
  </si>
  <si>
    <t>Maret</t>
  </si>
  <si>
    <t>April</t>
  </si>
  <si>
    <t>Mei</t>
  </si>
  <si>
    <t>Juni</t>
  </si>
  <si>
    <t>temuan</t>
  </si>
  <si>
    <t>Minggu pertama sekolah</t>
  </si>
  <si>
    <t>Hari Pertama Puasa</t>
  </si>
  <si>
    <t>Dinul Islam</t>
  </si>
  <si>
    <t xml:space="preserve">Libur Hari Raya Idul Fitri 1445 H </t>
  </si>
  <si>
    <t>Minggu tenang</t>
  </si>
  <si>
    <t>Bagi Raport Libur Semester</t>
  </si>
  <si>
    <t>Libur Semester</t>
  </si>
  <si>
    <t>SMK NEGERI 1 KARANG BARU</t>
  </si>
  <si>
    <t>Telepon : (0641) 7447003, Faks : (0641)  7447003 ,Email : smkn1karangbaru@gmail.com</t>
  </si>
  <si>
    <t>PERHITUNGAN JUMLAH MINGGU EFEKTIF</t>
  </si>
  <si>
    <t>Semester</t>
  </si>
  <si>
    <t>Bulan</t>
  </si>
  <si>
    <t>Jumlah Pekan</t>
  </si>
  <si>
    <t>Jumlah Pekan Tidak Efektif</t>
  </si>
  <si>
    <t>Jumlah Pekan Efektif</t>
  </si>
  <si>
    <t>Keterangan</t>
  </si>
  <si>
    <t>Jumlah</t>
  </si>
  <si>
    <t>NIP. 19790811 200904 1 001</t>
  </si>
  <si>
    <t>PERHITUNGAN JUMLAH HARI EFEKTIF</t>
  </si>
  <si>
    <t>Jumlah Hari</t>
  </si>
  <si>
    <t>Jumlah Hari Tidak Efektif</t>
  </si>
  <si>
    <t>Jumlah Hari Efektif</t>
  </si>
  <si>
    <t>Tanggal</t>
  </si>
  <si>
    <t>Hari</t>
  </si>
  <si>
    <t>Minggu Efektif</t>
  </si>
  <si>
    <t>Tanggal Bulan Tahun</t>
  </si>
  <si>
    <t>Hari / Minggu Tidak Efektif</t>
  </si>
  <si>
    <t>4-9</t>
  </si>
  <si>
    <t>Libur Semester Genap</t>
  </si>
  <si>
    <t>11-16</t>
  </si>
  <si>
    <t>18-23</t>
  </si>
  <si>
    <t>25-30</t>
  </si>
  <si>
    <t>1-6</t>
  </si>
  <si>
    <t>8-13</t>
  </si>
  <si>
    <t>15-20</t>
  </si>
  <si>
    <t>22-27</t>
  </si>
  <si>
    <t>29-3</t>
  </si>
  <si>
    <t>5-10</t>
  </si>
  <si>
    <t>12-17</t>
  </si>
  <si>
    <t>19-24</t>
  </si>
  <si>
    <r>
      <t>26-</t>
    </r>
    <r>
      <rPr>
        <b/>
        <u/>
        <sz val="10"/>
        <rFont val="Arial Narrow"/>
        <family val="2"/>
      </rPr>
      <t>1</t>
    </r>
  </si>
  <si>
    <t>3-8</t>
  </si>
  <si>
    <t>10-15</t>
  </si>
  <si>
    <t>17-22</t>
  </si>
  <si>
    <t>24-29</t>
  </si>
  <si>
    <t>7-12</t>
  </si>
  <si>
    <t>14-19</t>
  </si>
  <si>
    <t>21-26</t>
  </si>
  <si>
    <t>28-3</t>
  </si>
  <si>
    <t>26-31</t>
  </si>
  <si>
    <t>Jumlah Pekan Pertemuan</t>
  </si>
  <si>
    <t>Mengetahui :</t>
  </si>
  <si>
    <t>Kepala Sekolah,</t>
  </si>
  <si>
    <t>Class, Property, Method &amp; Object</t>
  </si>
  <si>
    <t>Namespace &amp; Autoloading (PSR-4)</t>
  </si>
  <si>
    <t>Access Modifier (public, private, protected)</t>
  </si>
  <si>
    <t>Interface &amp; Abstract Class</t>
  </si>
  <si>
    <t>Constructor &amp; Destructor</t>
  </si>
  <si>
    <t>Pekan     Ke-</t>
  </si>
  <si>
    <t>FrameWork-1</t>
  </si>
  <si>
    <t>FrameWork-2</t>
  </si>
  <si>
    <t>FrameWork-3</t>
  </si>
  <si>
    <t>FrameWork-4</t>
  </si>
  <si>
    <t>FrameWork-5</t>
  </si>
  <si>
    <t>FrameWork-6</t>
  </si>
  <si>
    <t>FrameWork-7</t>
  </si>
  <si>
    <t>FrameWork-8</t>
  </si>
  <si>
    <t>FrameWork-9</t>
  </si>
  <si>
    <t>FrameWork-10</t>
  </si>
  <si>
    <t>FrameWork-11</t>
  </si>
  <si>
    <t>FrameWork-12</t>
  </si>
  <si>
    <t>Penyusun</t>
  </si>
  <si>
    <t>: XI RPL2</t>
  </si>
  <si>
    <t>: Rekayasa Perangkat Lunak (RPL)</t>
  </si>
  <si>
    <t>: 2026-2027</t>
  </si>
  <si>
    <t>Alokasi Waktu</t>
  </si>
  <si>
    <t>Durasi</t>
  </si>
  <si>
    <t>: 9 Jp Per Pertemuan</t>
  </si>
  <si>
    <t>Semester Ganjil (54 Pertemuan @ 9 jp)</t>
  </si>
  <si>
    <t>Percabangan</t>
  </si>
  <si>
    <t>Perulangan</t>
  </si>
  <si>
    <t>Function</t>
  </si>
  <si>
    <t>Form Processing</t>
  </si>
  <si>
    <t>Sintaks &amp; Algoritma PHP</t>
  </si>
  <si>
    <t>Mini Project (Form Biodata)</t>
  </si>
  <si>
    <t>Koneksi Database</t>
  </si>
  <si>
    <t>Pengantar, Hirarki, dan DB Modelling (ERD &amp; ERT)</t>
  </si>
  <si>
    <t>Modeling Basisdata Via Bottom Up</t>
  </si>
  <si>
    <t>Modeling Basisdata Via Top Down</t>
  </si>
  <si>
    <t>CRUD 2</t>
  </si>
  <si>
    <t>CRUD 1</t>
  </si>
  <si>
    <t>Normalisasi &amp; Tipe Data DB</t>
  </si>
  <si>
    <t>Basisdata-1</t>
  </si>
  <si>
    <t>Basisdata-2</t>
  </si>
  <si>
    <t>Basisdata-3</t>
  </si>
  <si>
    <t>Basisdata-4</t>
  </si>
  <si>
    <t>Basisdata-5</t>
  </si>
  <si>
    <t>Basisdata-6</t>
  </si>
  <si>
    <t>Basisdata-7</t>
  </si>
  <si>
    <t>Git &amp; Github-1</t>
  </si>
  <si>
    <t>Git &amp; Github-2</t>
  </si>
  <si>
    <t>Git &amp; Github-3</t>
  </si>
  <si>
    <t>PHP Fundament-1</t>
  </si>
  <si>
    <t>PHP Fundament-2</t>
  </si>
  <si>
    <t>PHP Fundament-3</t>
  </si>
  <si>
    <t>PHP Fundament-4</t>
  </si>
  <si>
    <t>PHP Fundament-5</t>
  </si>
  <si>
    <t>PHP Fundament-6</t>
  </si>
  <si>
    <t>PHP Fundament-7</t>
  </si>
  <si>
    <t>PHP Fundament-8</t>
  </si>
  <si>
    <t>PHP CRUD-1</t>
  </si>
  <si>
    <t>PHP CRUD-2</t>
  </si>
  <si>
    <t>PHP CRUD-3</t>
  </si>
  <si>
    <t>PHP CRUD-4</t>
  </si>
  <si>
    <t>PHP CRUD-5</t>
  </si>
  <si>
    <t>PHP CRUD-6</t>
  </si>
  <si>
    <t>PHP CRUD-7</t>
  </si>
  <si>
    <t>PHP CRUD-8</t>
  </si>
  <si>
    <t>PHP CRUD-9</t>
  </si>
  <si>
    <t>PHP CRUD-10</t>
  </si>
  <si>
    <t>PHP CRUD-11</t>
  </si>
  <si>
    <t>PHP CRUD-12</t>
  </si>
  <si>
    <t>PBO-1</t>
  </si>
  <si>
    <t>PBO-2</t>
  </si>
  <si>
    <t>PBO-3</t>
  </si>
  <si>
    <t>PBO-4</t>
  </si>
  <si>
    <t>PBO-5</t>
  </si>
  <si>
    <t>PBO-6</t>
  </si>
  <si>
    <t>PBO-7</t>
  </si>
  <si>
    <t>PBO-8</t>
  </si>
  <si>
    <t>PBO-9</t>
  </si>
  <si>
    <t>PBO-10</t>
  </si>
  <si>
    <t>PBO-11</t>
  </si>
  <si>
    <t>PBO-12</t>
  </si>
  <si>
    <t>PBO-13</t>
  </si>
  <si>
    <t>PBO-14</t>
  </si>
  <si>
    <t>PBO-15</t>
  </si>
  <si>
    <t>PBO-16</t>
  </si>
  <si>
    <t>PBO-17</t>
  </si>
  <si>
    <t>Pengantar (Dari Prosedural ke OOP)</t>
  </si>
  <si>
    <t>Form Validation</t>
  </si>
  <si>
    <t>PHP Fundament-9</t>
  </si>
  <si>
    <t>Penerapan Template Admin ke Aplikasi</t>
  </si>
  <si>
    <t>Tes Lisan</t>
  </si>
  <si>
    <t>Tes Tertulis</t>
  </si>
  <si>
    <t>Evaluasi Genap</t>
  </si>
  <si>
    <t>Evaluasi Ganjil</t>
  </si>
  <si>
    <t>FrameWork-13</t>
  </si>
  <si>
    <t>FrameWork-14</t>
  </si>
  <si>
    <t>FrameWork-15</t>
  </si>
  <si>
    <t>FrameWork-16</t>
  </si>
  <si>
    <t>FrameWork-17</t>
  </si>
  <si>
    <t>FrameWork-18</t>
  </si>
  <si>
    <t>FrameWork-19</t>
  </si>
  <si>
    <t>FrameWork-20</t>
  </si>
  <si>
    <t>FrameWork-21</t>
  </si>
  <si>
    <t>FrameWork-22</t>
  </si>
  <si>
    <t>FrameWork-23</t>
  </si>
  <si>
    <t>FrameWork-24</t>
  </si>
  <si>
    <t>FrameWork-25</t>
  </si>
  <si>
    <t>Seeder &amp; Factory</t>
  </si>
  <si>
    <t>Routing</t>
  </si>
  <si>
    <t>RPL-01</t>
  </si>
  <si>
    <t>RPL-02</t>
  </si>
  <si>
    <t>RPL-03</t>
  </si>
  <si>
    <t>RPL-04</t>
  </si>
  <si>
    <t>FrameWork-26</t>
  </si>
  <si>
    <t>FrameWork-27</t>
  </si>
  <si>
    <t>FrameWork-28</t>
  </si>
  <si>
    <t>FrameWork-29</t>
  </si>
  <si>
    <t>: 90 Pertemuan (54 Ganjil &amp; 36 Genap)</t>
  </si>
  <si>
    <t>Pertemuan Ke</t>
  </si>
  <si>
    <t>Pertemuan</t>
  </si>
  <si>
    <t>Jumlah JP</t>
  </si>
  <si>
    <t>Semester Genap (36 Pertemuan @ 9 jp)</t>
  </si>
  <si>
    <t>Siklus Pekan</t>
  </si>
  <si>
    <t>SIKLUS BLOK SEMESTER GANJIL TP 2026 - 2027</t>
  </si>
  <si>
    <t>Penetapan Libur berdasarkan kalender pendidikan 2026/2027</t>
  </si>
  <si>
    <t>13–18 Juli 2026</t>
  </si>
  <si>
    <t>MPLS</t>
  </si>
  <si>
    <t>20–25 Juli 2026</t>
  </si>
  <si>
    <t>-</t>
  </si>
  <si>
    <t>Praktik 1 (RPL Masuk)</t>
  </si>
  <si>
    <t>Praktik 2 (RPL Masuk)</t>
  </si>
  <si>
    <t>Blok Mapel Lain</t>
  </si>
  <si>
    <t>Tidak Masuk</t>
  </si>
  <si>
    <t>TKA Gelombang 1</t>
  </si>
  <si>
    <t>TKA Susulan</t>
  </si>
  <si>
    <t>Asesmen Semester Ganjil</t>
  </si>
  <si>
    <t>Evaluasi</t>
  </si>
  <si>
    <t>Penilaian Akhir</t>
  </si>
  <si>
    <t>Libur Semester Ganjil</t>
  </si>
  <si>
    <t>Tidak Efektif</t>
  </si>
  <si>
    <t>6–9 Januari 2027</t>
  </si>
  <si>
    <t>Awal Semester Genap</t>
  </si>
  <si>
    <t>P1</t>
  </si>
  <si>
    <t>11–16 Januari 2027</t>
  </si>
  <si>
    <t>P2</t>
  </si>
  <si>
    <t>18–23 Januari 2027</t>
  </si>
  <si>
    <t>25–30 Januari 2027</t>
  </si>
  <si>
    <t>UKK SMK</t>
  </si>
  <si>
    <t>L</t>
  </si>
  <si>
    <t>UKK</t>
  </si>
  <si>
    <t>1–6 Februari 2027</t>
  </si>
  <si>
    <t>8–13 Februari 2027</t>
  </si>
  <si>
    <t>Libur Awal Ramadhan</t>
  </si>
  <si>
    <t>15–20 Februari 2027</t>
  </si>
  <si>
    <t>DI</t>
  </si>
  <si>
    <t>Pembelajaran Dinul Islam</t>
  </si>
  <si>
    <t>22–27 Februari 2027</t>
  </si>
  <si>
    <t>1–6 Maret 2027</t>
  </si>
  <si>
    <t>Libur Akhir Ramadhan</t>
  </si>
  <si>
    <t>8–13 Maret 2027</t>
  </si>
  <si>
    <t>Idul Fitri &amp; Cuti Bersama</t>
  </si>
  <si>
    <t>15–20 Maret 2027</t>
  </si>
  <si>
    <t>22–27 Maret 2027</t>
  </si>
  <si>
    <t>Try Out Akbar III</t>
  </si>
  <si>
    <t>29 Maret–3 April 2027</t>
  </si>
  <si>
    <t>AAS SMA/SMK</t>
  </si>
  <si>
    <t>5–10 April 2027</t>
  </si>
  <si>
    <t>TKA</t>
  </si>
  <si>
    <t>Kegiatan Sekolah</t>
  </si>
  <si>
    <t>12–17 April 2027</t>
  </si>
  <si>
    <t>19–24 April 2027</t>
  </si>
  <si>
    <t>26 April–1 Mei 2027</t>
  </si>
  <si>
    <t>Hari Buruh</t>
  </si>
  <si>
    <t>3–8 Mei 2027</t>
  </si>
  <si>
    <t>Asesmen Sekolah</t>
  </si>
  <si>
    <t>10–15 Mei 2027</t>
  </si>
  <si>
    <t>17–22 Mei 2027</t>
  </si>
  <si>
    <t>Idul Adha, Waisak</t>
  </si>
  <si>
    <t>Libur Nasional</t>
  </si>
  <si>
    <t>24–29 Mei 2027</t>
  </si>
  <si>
    <t>31 Mei–5 Juni 2027</t>
  </si>
  <si>
    <t>Hari Lahir Pancasila &amp; Tahun Baru Hijriyah</t>
  </si>
  <si>
    <t>7–12 Juni 2027</t>
  </si>
  <si>
    <t>Asesmen Semester Genap</t>
  </si>
  <si>
    <t>E</t>
  </si>
  <si>
    <t>14–19 Juni 2027</t>
  </si>
  <si>
    <t>Pembagian Rapor</t>
  </si>
  <si>
    <t>21 Juni–11 Juli 2027</t>
  </si>
  <si>
    <t>Blok RPL</t>
  </si>
  <si>
    <t>27 Juli–1 Agustus 2026</t>
  </si>
  <si>
    <t>3–8 Agustus 2026</t>
  </si>
  <si>
    <t>10–15 Agustus 2026</t>
  </si>
  <si>
    <t>17–22 Agustus 2026</t>
  </si>
  <si>
    <t>HUT RI 17 Agustus</t>
  </si>
  <si>
    <t>24–29 Agustus 2026</t>
  </si>
  <si>
    <t>31 Agustus–5 September 2026</t>
  </si>
  <si>
    <t>Hari Pendidikan Daerah &amp; Maulid Nabi</t>
  </si>
  <si>
    <t>7–12 September 2026</t>
  </si>
  <si>
    <t>14–19 September 2026</t>
  </si>
  <si>
    <t>21–26 September 2026</t>
  </si>
  <si>
    <t>28 September–3 Oktober 2026</t>
  </si>
  <si>
    <t>5–10 Oktober 2026</t>
  </si>
  <si>
    <t>12–17 Oktober 2026</t>
  </si>
  <si>
    <t>19–24 Oktober 2026</t>
  </si>
  <si>
    <t>26–31 Oktober 2026</t>
  </si>
  <si>
    <t>2–7 November 2026</t>
  </si>
  <si>
    <t>9–14 November 2026</t>
  </si>
  <si>
    <t>16–21 November 2026</t>
  </si>
  <si>
    <t>23–28 November 2026</t>
  </si>
  <si>
    <t>30 November–5 Desember 2026</t>
  </si>
  <si>
    <t>Evaluasi Semester</t>
  </si>
  <si>
    <t>7–12 Desember 2026</t>
  </si>
  <si>
    <t>14–19 Desember 2026</t>
  </si>
  <si>
    <t>Penilaian Akhir Semester</t>
  </si>
  <si>
    <t>21 Desember 2026–4 Januari 2027</t>
  </si>
  <si>
    <t>Juli 2026</t>
  </si>
  <si>
    <t>Agustus 2026</t>
  </si>
  <si>
    <t>September 2026</t>
  </si>
  <si>
    <t>Oktober 2026</t>
  </si>
  <si>
    <t>November 2026</t>
  </si>
  <si>
    <t>Desember 2026</t>
  </si>
  <si>
    <t>Januari 2027</t>
  </si>
  <si>
    <t>Februari 2027</t>
  </si>
  <si>
    <t>Maret 2027</t>
  </si>
  <si>
    <t>April 2027</t>
  </si>
  <si>
    <t>Mei 2027</t>
  </si>
  <si>
    <t>Juni 2027</t>
  </si>
  <si>
    <t>Karang Baru, 17 Juli 2026</t>
  </si>
  <si>
    <t>Senin</t>
  </si>
  <si>
    <t>Selasa</t>
  </si>
  <si>
    <t>Rabu</t>
  </si>
  <si>
    <t>Kamis</t>
  </si>
  <si>
    <t>Jumat</t>
  </si>
  <si>
    <t>Sabtu</t>
  </si>
  <si>
    <t>DBMS Construction Via PHPMyAdmin</t>
  </si>
  <si>
    <t>Pengantar Git/GitHub dan Manajemen Folder Repository</t>
  </si>
  <si>
    <t>Repository GitHub via Terminal</t>
  </si>
  <si>
    <t>Repository GitHub via VS Code</t>
  </si>
  <si>
    <t>Variabel dan Tipe Data</t>
  </si>
  <si>
    <t>Strukturisasi Folder dan Penerapan Include</t>
  </si>
  <si>
    <t>Strukturisasi Folder via Tree Diagram</t>
  </si>
  <si>
    <t>Session dan Authentication</t>
  </si>
  <si>
    <t>Project CRUD (Project Individu) 1</t>
  </si>
  <si>
    <t>Project CRUD (Project Individu) 2</t>
  </si>
  <si>
    <t>Project CRUD (Project Individu) 3</t>
  </si>
  <si>
    <t>Project CRUD (Project Individu) 4</t>
  </si>
  <si>
    <t>Project CRUD (Project Individu) 5</t>
  </si>
  <si>
    <t>PHP CRUD-13</t>
  </si>
  <si>
    <t>Project CRUD (Project Individu) 6</t>
  </si>
  <si>
    <t>PHP CRUD-14</t>
  </si>
  <si>
    <t>Presentasi &amp; Review Project CRUD Individu</t>
  </si>
  <si>
    <t>Encapsulation (Getter &amp; Setter)</t>
  </si>
  <si>
    <t>Inheritance &amp; Polymorphism</t>
  </si>
  <si>
    <t>Error Handling OOP (Exception &amp; Try-Catch)</t>
  </si>
  <si>
    <t>Project OOP (Aplikasi OOP Individu) 1</t>
  </si>
  <si>
    <t>Project OOP (Aplikasi OOP Individu) 2</t>
  </si>
  <si>
    <t>Project OOP (Aplikasi OOP Individu) 3</t>
  </si>
  <si>
    <t>Project OOP (Aplikasi OOP Individu) 4</t>
  </si>
  <si>
    <t>Project OOP (Aplikasi OOP Individu) 5</t>
  </si>
  <si>
    <t>Project OOP (Aplikasi OOP Individu) 6</t>
  </si>
  <si>
    <t>Project OOP (Aplikasi OOP Individu) 7</t>
  </si>
  <si>
    <t>Project OOP (Aplikasi OOP Individu) 8</t>
  </si>
  <si>
    <t>Evaluasi Ganjil-1</t>
  </si>
  <si>
    <t>Evaluasi Ganjil-2</t>
  </si>
  <si>
    <t>Evaluasi Ganjil-3</t>
  </si>
  <si>
    <t>Presentasi Portofolio Project</t>
  </si>
  <si>
    <t>Evaluasi Ganjil-4</t>
  </si>
  <si>
    <t>Refleksi, Penguatan &amp; Penutupan Semester</t>
  </si>
  <si>
    <t>Evaluasi Genap-1</t>
  </si>
  <si>
    <t>Evaluasi Genap-2</t>
  </si>
  <si>
    <t>Evaluasi Genap-3</t>
  </si>
  <si>
    <t>Portofolio Project Laravel</t>
  </si>
  <si>
    <t>Evaluasi Genap-4</t>
  </si>
  <si>
    <t>Presentasi Project &amp; Refleksi</t>
  </si>
  <si>
    <t>UKK Kelas XI-1</t>
  </si>
  <si>
    <t>Persiapan &amp; Briefing UKK</t>
  </si>
  <si>
    <t>UKK Kelas XI-2</t>
  </si>
  <si>
    <t>Pelaksanaan UKK</t>
  </si>
  <si>
    <t>UKK Kelas XI-3</t>
  </si>
  <si>
    <t>Presentasi, Verifikasi &amp; Penilaian UKK</t>
  </si>
  <si>
    <t>Konsep Dasar Framework + Konsep MVC</t>
  </si>
  <si>
    <r>
      <t xml:space="preserve">Composer, Instalasi Laravel &amp; Konfigurasi </t>
    </r>
    <r>
      <rPr>
        <sz val="10"/>
        <color rgb="FF000000"/>
        <rFont val="Arial Unicode MS"/>
        <family val="2"/>
      </rPr>
      <t>.env</t>
    </r>
  </si>
  <si>
    <t>Struktur Folder, Route, Model, View, Controller</t>
  </si>
  <si>
    <t>Merancang Struktur Folder dengan Tree Diagram</t>
  </si>
  <si>
    <t>Blade Template &amp; Layouting</t>
  </si>
  <si>
    <t>Penggunaan Template Admin</t>
  </si>
  <si>
    <t>Database Design &amp; Migration</t>
  </si>
  <si>
    <t>Default Route Landing &amp; Home</t>
  </si>
  <si>
    <t>CRUD MVC-1</t>
  </si>
  <si>
    <t>Authentication Configuration</t>
  </si>
  <si>
    <t>Dashboard User (Admin &amp; Petugas)</t>
  </si>
  <si>
    <t>Dashboard Member &amp; Seluruh Fitur</t>
  </si>
  <si>
    <t>Library &amp; Package Laravel</t>
  </si>
  <si>
    <t>Project Laravel Mandiri 1</t>
  </si>
  <si>
    <t>Project Laravel Mandiri 2</t>
  </si>
  <si>
    <t>Project Laravel Mandiri 3</t>
  </si>
  <si>
    <t>Project Laravel Mandiri 4</t>
  </si>
  <si>
    <t>Project Laravel Mandiri 5</t>
  </si>
  <si>
    <t>Project Laravel Mandiri 6</t>
  </si>
  <si>
    <t>Project Laravel Mandiri 7</t>
  </si>
  <si>
    <t>Project Laravel Mandiri 8</t>
  </si>
  <si>
    <t>Project Laravel Mandiri 9</t>
  </si>
  <si>
    <t>Project Laravel Mandiri 10</t>
  </si>
  <si>
    <t>Project Laravel Mandiri 11</t>
  </si>
  <si>
    <t>Project Laravel Mandiri 12</t>
  </si>
  <si>
    <t>Project Laravel Mandiri 13</t>
  </si>
  <si>
    <t>Project Laravel Mandiri 14</t>
  </si>
  <si>
    <t>Perte-muan Ke</t>
  </si>
  <si>
    <t>Blok mapel lain + HUT RI</t>
  </si>
  <si>
    <t>Blok mapel lain</t>
  </si>
  <si>
    <t>Asesmen, Rapor, Libur Semester</t>
  </si>
  <si>
    <t>Awal Semester + UKK/TKA</t>
  </si>
  <si>
    <t>Dinul Islam mulai pertengahan Februari</t>
  </si>
  <si>
    <t>Dinul Islam &amp; Ramadhan</t>
  </si>
  <si>
    <t>Idulfitri &amp; awal masuk</t>
  </si>
  <si>
    <t>Pembelajaran penuh</t>
  </si>
  <si>
    <t>UKK XI, Penilaian Akhir, Rapor</t>
  </si>
  <si>
    <t>MPLS, Minggu</t>
  </si>
  <si>
    <t>HUT RI, Minggu</t>
  </si>
  <si>
    <t>Maulid, Minggu</t>
  </si>
  <si>
    <t>Minggu</t>
  </si>
  <si>
    <t>TKA, Minggu</t>
  </si>
  <si>
    <t>Awal Semester, UKK XII</t>
  </si>
  <si>
    <t>Idulfitri</t>
  </si>
  <si>
    <t>UKK XI, Penilaian, Rapor</t>
  </si>
  <si>
    <t>TAHUN PELAJARAN 2026-2026</t>
  </si>
  <si>
    <t>Karang Baru,  17 Juli 2026</t>
  </si>
  <si>
    <t>TAHUN PELAJARAN 2026-2027</t>
  </si>
  <si>
    <t>B   U   L   A   N ( 2 0 2 6 )</t>
  </si>
  <si>
    <t>R-DBMS (Relational DB Managemen System</t>
  </si>
  <si>
    <t>Kolaborasi</t>
  </si>
  <si>
    <t>Individu</t>
  </si>
  <si>
    <t>Total Pertemuan</t>
  </si>
  <si>
    <t>Nilai</t>
  </si>
  <si>
    <t>Repository Local dan Github</t>
  </si>
  <si>
    <t>Project Landing + Form</t>
  </si>
  <si>
    <t>Aplikasi CRUD</t>
  </si>
  <si>
    <t>Aplikasi CRUD PBO</t>
  </si>
  <si>
    <t>Aplikasi Berskala Industri</t>
  </si>
  <si>
    <t>Total Jam</t>
  </si>
  <si>
    <t>Basisdata</t>
  </si>
  <si>
    <t>Git &amp; Github</t>
  </si>
  <si>
    <t>PHP Fundament</t>
  </si>
  <si>
    <t>PHP CRUD</t>
  </si>
  <si>
    <t>UKK Kelas XI</t>
  </si>
  <si>
    <t>: GANJIL 2026/2027</t>
  </si>
  <si>
    <t>: GENAP 2026/2027</t>
  </si>
  <si>
    <t>: Rekayasa Peerangkat Lunak</t>
  </si>
  <si>
    <t>Materi Ajar</t>
  </si>
  <si>
    <t>Composer, Instalasi Laravel &amp; Konfigurasi .env</t>
  </si>
  <si>
    <t>menjelaskan konsep basis data, hirarki data, serta membuat model basis data sederhana menggunakan ERD dan ERT berdasarkan studi kasus yang diberikan.</t>
  </si>
  <si>
    <t>menyusun model basis data menggunakan pendekatan Bottom Up dengan mengidentifikasi atribut, entitas, dan relasi dari data yang tersedia.</t>
  </si>
  <si>
    <t>menyusun model basis data menggunakan pendekatan Top Down berdasarkan analisis kebutuhan sistem dan proses bisnis yang diberikan.</t>
  </si>
  <si>
    <t>menerapkan normalisasi database dan menentukan tipe data yang sesuai untuk menghasilkan struktur basis data yang efisien dan konsisten.</t>
  </si>
  <si>
    <t>membuat struktur database menggunakan perintah SQL DDL sesuai hasil perancangan basis data yang telah dibuat.</t>
  </si>
  <si>
    <t>mengelola data menggunakan perintah SQL DML (INSERT, SELECT, UPDATE, DELETE) pada database yang telah dibangun.</t>
  </si>
  <si>
    <t>mengimplementasikan database menggunakan PHPMyAdmin berdasarkan hasil perancangan dan script SQL yang telah dibuat.</t>
  </si>
  <si>
    <t>menjelaskan fungsi Git dan GitHub serta menerapkan pengelolaan folder repository dalam pengembangan perangkat lunak.</t>
  </si>
  <si>
    <t>menggunakan Git melalui terminal untuk melakukan inisialisasi repository, commit, dan sinkronisasi dengan GitHub.</t>
  </si>
  <si>
    <t>mengelola repository GitHub menggunakan fitur Git yang tersedia pada Visual Studio Code.</t>
  </si>
  <si>
    <t>menuliskan sintaks dasar PHP dan menerapkan logika algoritma sederhana untuk menyelesaikan permasalahan pemrograman.</t>
  </si>
  <si>
    <t>menggunakan variabel dan berbagai tipe data dalam pemrograman PHP sesuai kebutuhan program.</t>
  </si>
  <si>
    <t>menerapkan struktur percabangan dalam PHP untuk menyelesaikan kasus pengambilan keputusan.</t>
  </si>
  <si>
    <t>menerapkan struktur perulangan dalam PHP untuk menyelesaikan proses yang berulang secara efisien.</t>
  </si>
  <si>
    <t>menggunakan array satu dimensi maupun multidimensi untuk mengelola kumpulan data dalam PHP.</t>
  </si>
  <si>
    <t>membuat dan menggunakan function untuk meningkatkan modularitas dan efisiensi program PHP.</t>
  </si>
  <si>
    <t>mengolah data yang dikirim melalui form HTML menggunakan PHP.</t>
  </si>
  <si>
    <t>menerapkan validasi data input untuk menjaga kualitas dan keamanan data yang diproses aplikasi.</t>
  </si>
  <si>
    <t>membangun aplikasi form biodata sederhana dengan menerapkan konsep PHP dasar yang telah dipelajari.</t>
  </si>
  <si>
    <t>menerapkan struktur folder aplikasi yang terorganisir dan menggunakan include untuk meningkatkan efisiensi kode.</t>
  </si>
  <si>
    <t>merancang struktur folder aplikasi menggunakan tree diagram sebelum proses pengembangan dimulai.</t>
  </si>
  <si>
    <t>mengintegrasikan template admin ke dalam aplikasi PHP sesuai kebutuhan antarmuka pengguna.</t>
  </si>
  <si>
    <t>membangun koneksi antara aplikasi PHP dan database MySQL menggunakan teknik yang sesuai.</t>
  </si>
  <si>
    <t>membuat fitur Create dan Read pada aplikasi berbasis database menggunakan PHP dan MySQL.</t>
  </si>
  <si>
    <t>membuat fitur Update dan Delete pada aplikasi berbasis database menggunakan PHP dan MySQL.</t>
  </si>
  <si>
    <t>menerapkan session dan authentication untuk mengelola hak akses pengguna aplikasi.</t>
  </si>
  <si>
    <t>melakukan analisis kebutuhan sistem dan perancangan project CRUD individu.</t>
  </si>
  <si>
    <t>menyusun struktur database dan desain aplikasi project CRUD individu.</t>
  </si>
  <si>
    <t>mengimplementasikan struktur database dan koneksi database pada project individu.</t>
  </si>
  <si>
    <t>mengimplementasikan fitur Create dan Read pada project CRUD individu.</t>
  </si>
  <si>
    <t>mengimplementasikan fitur Update dan Delete pada project CRUD individu.</t>
  </si>
  <si>
    <t>menyempurnakan dan melakukan pengujian project CRUD individu secara mandiri.</t>
  </si>
  <si>
    <t>mempresentasikan project CRUD individu serta melakukan evaluasi dan perbaikan berdasarkan umpan balik yang diterima.</t>
  </si>
  <si>
    <t>menjelaskan perbedaan paradigma pemrograman prosedural dan berorientasi objek serta manfaat penggunaannya.</t>
  </si>
  <si>
    <t>membuat class, property, method, dan object dalam program PHP berbasis OOP.</t>
  </si>
  <si>
    <t>menerapkan namespace dan autoloading PSR-4 untuk mengelola kode program secara terstruktur.</t>
  </si>
  <si>
    <t>menerapkan access modifier untuk mengatur hak akses terhadap property dan method dalam OOP.</t>
  </si>
  <si>
    <t>menerapkan konsep encapsulation menggunakan getter dan setter pada program OOP.</t>
  </si>
  <si>
    <t>menerapkan interface dan abstract class dalam perancangan aplikasi berbasis objek.</t>
  </si>
  <si>
    <t>menerapkan konsep inheritance dan polymorphism untuk meningkatkan fleksibilitas program OOP.</t>
  </si>
  <si>
    <t>menggunakan constructor dan destructor untuk mengelola siklus hidup objek dalam PHP.</t>
  </si>
  <si>
    <t>menerapkan exception handling menggunakan try-catch untuk meningkatkan keandalan aplikasi.</t>
  </si>
  <si>
    <t>menganalisis kebutuhan dan merancang aplikasi berbasis OOP secara mandiri.</t>
  </si>
  <si>
    <t>menyusun class diagram dan struktur project OOP yang akan dikembangkan.</t>
  </si>
  <si>
    <t>mengimplementasikan class, object, dan relasi antar class pada project OOP.</t>
  </si>
  <si>
    <t>menerapkan encapsulation, inheritance, dan polymorphism pada project OOP.</t>
  </si>
  <si>
    <t>menerapkan interface, abstract class, dan exception handling pada project OOP.</t>
  </si>
  <si>
    <t>menyempurnakan fitur dan struktur kode project OOP sesuai prinsip OOP yang baik.</t>
  </si>
  <si>
    <t>melakukan pengujian, debugging, dan dokumentasi project OOP secara mandiri.</t>
  </si>
  <si>
    <t>menghasilkan aplikasi OOP yang fungsional dan siap dipresentasikan sebagai portofolio pembelajaran.</t>
  </si>
  <si>
    <t>menjelaskan konsep framework dan pola arsitektur MVC (Model-View-Controller) serta manfaatnya dalam pengembangan aplikasi web modern.</t>
  </si>
  <si>
    <t>menginstal Laravel menggunakan Composer serta melakukan konfigurasi file .env sesuai kebutuhan aplikasi.</t>
  </si>
  <si>
    <t>mengidentifikasi dan menjelaskan fungsi setiap komponen utama Laravel meliputi struktur folder, route, model, view, dan controller.</t>
  </si>
  <si>
    <t>merancang struktur folder aplikasi Laravel menggunakan tree diagram sebelum proses pengembangan aplikasi dilakukan.</t>
  </si>
  <si>
    <t>membuat tampilan web menggunakan Blade Template dan menerapkan konsep layouting untuk menghasilkan antarmuka yang terstruktur.</t>
  </si>
  <si>
    <t>mengintegrasikan template admin ke dalam proyek Laravel untuk membangun antarmuka aplikasi yang profesional.</t>
  </si>
  <si>
    <t>membuat dan mengelola routing pada Laravel untuk menghubungkan URL dengan controller maupun view yang sesuai.</t>
  </si>
  <si>
    <t>merancang struktur database dan membuat migration untuk membangun database secara terstruktur menggunakan Laravel.</t>
  </si>
  <si>
    <t>membuat seeder dan factory untuk menghasilkan data awal dan data dummy pada aplikasi Laravel.</t>
  </si>
  <si>
    <t>mengatur halaman landing page dan home page sebagai navigasi awal aplikasi Laravel.</t>
  </si>
  <si>
    <t>membangun fitur CRUD sederhana menggunakan konsep MVC pada Laravel.</t>
  </si>
  <si>
    <t>mengimplementasikan sistem autentikasi pengguna pada aplikasi Laravel.</t>
  </si>
  <si>
    <t>membangun dashboard admin dan petugas dengan hak akses yang sesuai berdasarkan kebutuhan sistem.</t>
  </si>
  <si>
    <t>membangun dashboard member dan mengintegrasikan seluruh fitur utama aplikasi Laravel secara fungsional.</t>
  </si>
  <si>
    <t>menginstal dan menggunakan library atau package Laravel untuk menambah fitur aplikasi secara efektif.</t>
  </si>
  <si>
    <t>melakukan analisis kebutuhan sistem dan menentukan tema proyek Laravel yang akan dikembangkan secara mandiri.</t>
  </si>
  <si>
    <t>menyusun dokumen perencanaan proyek, flowchart, use case, dan struktur folder aplikasi Laravel.</t>
  </si>
  <si>
    <t>merancang database, ERD, dan migration sesuai kebutuhan proyek Laravel yang dikembangkan.</t>
  </si>
  <si>
    <t>membangun struktur dasar aplikasi Laravel meliputi routing, model, controller, dan view.</t>
  </si>
  <si>
    <t>mengimplementasikan fitur autentikasi dan manajemen hak akses pengguna pada proyek Laravel.</t>
  </si>
  <si>
    <t>mengembangkan fitur CRUD utama sesuai kebutuhan sistem yang dirancang.</t>
  </si>
  <si>
    <t>mengembangkan fitur tambahan dan meningkatkan fungsionalitas aplikasi Laravel.</t>
  </si>
  <si>
    <t>mengintegrasikan dashboard, navigasi, dan antarmuka pengguna yang konsisten pada aplikasi Laravel.</t>
  </si>
  <si>
    <t>mengintegrasikan database dengan seluruh fitur aplikasi dan memastikan validitas data yang digunakan.</t>
  </si>
  <si>
    <t>melakukan pengujian fungsional terhadap seluruh fitur aplikasi Laravel yang dikembangkan.</t>
  </si>
  <si>
    <t>melakukan debugging dan perbaikan kesalahan pada aplikasi Laravel secara mandiri.</t>
  </si>
  <si>
    <t>melakukan optimalisasi kode, keamanan dasar aplikasi, dan penyempurnaan antarmuka pengguna.</t>
  </si>
  <si>
    <t>menyusun dokumentasi proyek dan menyiapkan presentasi aplikasi Laravel yang telah dikembangkan.</t>
  </si>
  <si>
    <t>RUMUSAN MATERI AJAR DARI TUJUAN PEMBELAJARAN</t>
  </si>
  <si>
    <t xml:space="preserve">Tujuan Pembelajaran 
( Murid mampu ) </t>
  </si>
  <si>
    <t>mempresentasikan, mempertahankan, dan menghasilkan aplikasi Laravel yang layak dijadikan portofolio kompetensi Murid.</t>
  </si>
  <si>
    <t>SIKLUS BLOK SEMESTER GENAP TP 2026 - 2027</t>
  </si>
  <si>
    <t>Capaian Pembelajaran (CP)</t>
  </si>
  <si>
    <t>Kompetensi</t>
  </si>
  <si>
    <t>Konten / Materi</t>
  </si>
  <si>
    <t>Tujuan Pembelajaran (TP)</t>
  </si>
  <si>
    <t>Taksonomi SOLO</t>
  </si>
  <si>
    <t>Peserta didik mampu memahami sintaksis dasar, struktur kontrol, fungsi, dan pemrosesan formulir menggunakan bahasa pemrograman PHP dasar.</t>
  </si>
  <si>
    <t>ANALISIS CP (CAPAIAN PEMBELAJARAN)</t>
  </si>
  <si>
    <t>1. Elemen: Basisdata (Alokasi: 7 Pertemuan)</t>
  </si>
  <si>
    <t>Kode TP</t>
  </si>
  <si>
    <t>Tujuan Pembelajaran (Murid mampu...)</t>
  </si>
  <si>
    <t>Menjelaskan konsep basis data, hirarki data, serta membuat model basis data sederhana menggunakan ERD dan ERT berdasarkan studi kasus yang diberikan.</t>
  </si>
  <si>
    <t>Menyusun model basis data menggunakan pendekatan Bottom Up dengan mengidentifikasi atribut, entitas, dan relasi dari data yang tersedia.</t>
  </si>
  <si>
    <t>Menyusun model basis data menggunakan pendekatan Top Down berdasarkan analisis kebutuhan sistem dan proses bisnis yang diberikan.</t>
  </si>
  <si>
    <t>Menerapkan normalisasi database dan menentukan tipe data yang sesuai untuk menghasilkan struktur basis data yang efisien dan konsisten.</t>
  </si>
  <si>
    <t>Membuat struktur database menggunakan perintah SQL DDL sesuai hasil perancangan basis data yang telah dibuat.</t>
  </si>
  <si>
    <t>Mengelola data menggunakan perintah SQL DML (INSERT, SELECT, UPDATE, DELETE) pada database yang dibangun.</t>
  </si>
  <si>
    <t>Mengimplementasikan database menggunakan PHPMyAdmin berdasarkan hasil perancangan dan script SQL yang telah dibuat.</t>
  </si>
  <si>
    <t>2. Elemen: Git &amp; GitHub (Alokasi: 3 Pertemuan)</t>
  </si>
  <si>
    <t>Menjelaskan fungsi Git dan GitHub serta menerapkan pengelolaan folder repository dalam pengembangan perangkat lunak.</t>
  </si>
  <si>
    <t>Menggunakan Git melalui terminal untuk melakukan inisialisasi repository, commit, dan sinkronisasi dengan GitHub.</t>
  </si>
  <si>
    <t>Mengelola repository GitHub menggunakan fitur Git yang tersedia pada Visual Studio Code.</t>
  </si>
  <si>
    <t>3. Elemen: PHP Fundament (Alokasi: 9 Pertemuan)</t>
  </si>
  <si>
    <t>Menuliskan sintaks dasar PHP dan menerapkan logika algoritma sederhana untuk menyelesaikan permasalahan pemrograman.</t>
  </si>
  <si>
    <t>Menggunakan variabel dan berbagai tipe data dalam pemrograman PHP sesuai kebutuhan program.</t>
  </si>
  <si>
    <t>Menerapkan struktur percabangan dalam PHP untuk menyelesaikan kasus pengambilan keputusan.</t>
  </si>
  <si>
    <t>Menerapkan struktur perulangan dalam PHP untuk menyelesaikan proses yang berulang secara efisien.</t>
  </si>
  <si>
    <t>Menggunakan array satu dimensi maupun multidimensi untuk mengelola kumpulan data dalam PHP.</t>
  </si>
  <si>
    <t>Membuat dan menggunakan function untuk meningkatkan modularitas dan efisiensi program PHP.</t>
  </si>
  <si>
    <t>Mengolah data yang dikirim melalui form HTML menggunakan PHP.</t>
  </si>
  <si>
    <t>Menerapkan validasi data input untuk menjaga kualitas dan keamanan data yang diproses aplikasi.</t>
  </si>
  <si>
    <t>Membangun aplikasi form biodata sederhana dengan menerapkan konsep PHP dasar yang telah dipelajari.</t>
  </si>
  <si>
    <t>4. Elemen: PHP CRUD (Alokasi: 14 Pertemuan)</t>
  </si>
  <si>
    <t>Menerapkan struktur folder aplikasi yang terorganisir dan menggunakan include untuk meningkatkan efisiensi kode.</t>
  </si>
  <si>
    <t>Merancang struktur folder aplikasi menggunakan tree diagram sebelum proses pengembangan dimulai.</t>
  </si>
  <si>
    <t>Mengintegrasikan template admin ke dalam aplikasi PHP sesuai kebutuhan antarmuka pengguna.</t>
  </si>
  <si>
    <t>Membangun koneksi antara aplikasi PHP dan database MySQL menggunakan teknik yang sesuai.</t>
  </si>
  <si>
    <t>Membuat fitur Create dan Read pada aplikasi berbasis database menggunakan PHP dan MySQL.</t>
  </si>
  <si>
    <t>Membuat fitur Update dan Delete pada aplikasi berbasis database menggunakan PHP dan MySQL.</t>
  </si>
  <si>
    <t>Menerapkan session dan authentication untuk mengelola hak akses pengguna aplikasi.</t>
  </si>
  <si>
    <t>Melakukan analisis kebutuhan sistem dan perancangan project CRUD individu.</t>
  </si>
  <si>
    <t>Menyusun struktur database dan desain aplikasi project CRUD individu.</t>
  </si>
  <si>
    <t>Mengimplementasikan struktur database dan koneksi database pada project individu.</t>
  </si>
  <si>
    <t>Mengimplementasikan fitur Create dan Read pada project CRUD individu.</t>
  </si>
  <si>
    <t>Mengimplementasikan fitur Update dan Delete pada project CRUD individu.</t>
  </si>
  <si>
    <t>Menyempurnakan dan melakukan pengujian project CRUD individu secara mandiri.</t>
  </si>
  <si>
    <t>Mempresentasikan project CRUD individu serta melakukan evaluasi dan perbaikan berdasarkan umpan balik yang diterima.</t>
  </si>
  <si>
    <t>5. Elemen: Pemrograman Berorientasi Objek / PBO (Alokasi: 21 Pertemuan)</t>
  </si>
  <si>
    <t>Menjelaskan perbedaan paradigma pemrograman prosedural dan berorientasi objek serta manfaat penggunaannya.</t>
  </si>
  <si>
    <t>Membuat class, property, method, dan object dalam program PHP berbasis OOP.</t>
  </si>
  <si>
    <t>Menerapkan namespace dan autoloading PSR-4 untuk mengelola kode program secara terstruktur.</t>
  </si>
  <si>
    <t>Menerapkan access modifier untuk mengatur hak akses terhadap property dan method dalam OOP.</t>
  </si>
  <si>
    <t>Menerapkan konsep encapsulation menggunakan getter dan setter pada program OOP.</t>
  </si>
  <si>
    <t>Menerapkan interface dan abstract class dalam perancangan aplikasi berbasis objek.</t>
  </si>
  <si>
    <t>Menerapkan konsep inheritance dan polymorphism untuk meningkatkan fleksibilitas program OOP.</t>
  </si>
  <si>
    <t>Menggunakan constructor dan destructor untuk mengelola siklus hidup objek dalam PHP.</t>
  </si>
  <si>
    <t>Menerapkan exception handling menggunakan try-catch untuk meningkatkan keandalan aplikasi.</t>
  </si>
  <si>
    <t>Manganalisis kebutuhan dan merancang aplikasi berbasis OOP secara mandiri.</t>
  </si>
  <si>
    <t>Menyusun class diagram dan struktur project OOP yang akan dikembangkan.</t>
  </si>
  <si>
    <t>Mengimplementasikan class, object, dan relasi antar class pada project OOP.</t>
  </si>
  <si>
    <t>Menerapkan encapsulation, inheritance, dan polymorphism pada project OOP.</t>
  </si>
  <si>
    <t>Menerapkan interface, abstract class, dan exception handling pada project OOP.</t>
  </si>
  <si>
    <t>Menyempurnakan fitur dan struktur kode project OOP sesuai prinsip OOP yang baik.</t>
  </si>
  <si>
    <t>Melakukan pengujian, debugging, dan dokumentasi project OOP secara mandiri.</t>
  </si>
  <si>
    <t>Menghasilkan aplikasi OOP yang fungsional dan siap dipresentasikan sebagai portofolio pembelajaran.</t>
  </si>
  <si>
    <t>Rincian Alokasi Pertemuan per TP (Semester Genap - 36 Pertemuan)</t>
  </si>
  <si>
    <t>Fase F - Kelas XI (Semester Ganjil - 54 Pertemuan)</t>
  </si>
  <si>
    <r>
      <t>Analisis CP:</t>
    </r>
    <r>
      <rPr>
        <sz val="9"/>
        <color rgb="FF000000"/>
        <rFont val="Arial"/>
        <family val="2"/>
        <scheme val="minor"/>
      </rPr>
      <t xml:space="preserve"> Peserta didik mampu melakukan pemodelan data, menerapkan perintah SQL (DDL &amp; DML), serta mengelola DBMS untuk mendukung pembuatan aplikasi web.</t>
    </r>
  </si>
  <si>
    <r>
      <t>Analisis CP:</t>
    </r>
    <r>
      <rPr>
        <sz val="9"/>
        <color rgb="FF000000"/>
        <rFont val="Arial"/>
        <family val="2"/>
        <scheme val="minor"/>
      </rPr>
      <t xml:space="preserve"> Peserta didik mampu menerapkan </t>
    </r>
    <r>
      <rPr>
        <i/>
        <sz val="9"/>
        <color rgb="FF000000"/>
        <rFont val="Arial"/>
        <family val="2"/>
        <scheme val="minor"/>
      </rPr>
      <t>version control system</t>
    </r>
    <r>
      <rPr>
        <sz val="9"/>
        <color rgb="FF000000"/>
        <rFont val="Arial"/>
        <family val="2"/>
        <scheme val="minor"/>
      </rPr>
      <t xml:space="preserve"> untuk pengelolaan repositori kode program secara kolaboratif maupun mandiri.</t>
    </r>
  </si>
  <si>
    <r>
      <t>Analisis CP:</t>
    </r>
    <r>
      <rPr>
        <sz val="9"/>
        <color rgb="FF000000"/>
        <rFont val="Arial"/>
        <family val="2"/>
        <scheme val="minor"/>
      </rPr>
      <t xml:space="preserve"> Peserta didik mampu memahami sintaksis dasar, struktur kontrol, fungsi, dan pemrosesan formulir menggunakan bahasa pemrograman PHP dasar.</t>
    </r>
  </si>
  <si>
    <r>
      <t xml:space="preserve">📌 </t>
    </r>
    <r>
      <rPr>
        <b/>
        <sz val="9"/>
        <color rgb="FF000000"/>
        <rFont val="Arial"/>
        <family val="2"/>
        <scheme val="minor"/>
      </rPr>
      <t>Catatan Strategis Alokasi Waktu:</t>
    </r>
  </si>
  <si>
    <r>
      <t xml:space="preserve">📌 </t>
    </r>
    <r>
      <rPr>
        <b/>
        <sz val="9"/>
        <color rgb="FF000000"/>
        <rFont val="Arial"/>
        <family val="2"/>
        <scheme val="minor"/>
      </rPr>
      <t>Catatan Strategis Pembagian Sesi Akhir:</t>
    </r>
  </si>
  <si>
    <r>
      <t xml:space="preserve">Untuk </t>
    </r>
    <r>
      <rPr>
        <b/>
        <sz val="9"/>
        <color rgb="FF000000"/>
        <rFont val="Arial"/>
        <family val="2"/>
        <scheme val="minor"/>
      </rPr>
      <t>FrameWork-29 (Project Laravel Mandiri 14)</t>
    </r>
    <r>
      <rPr>
        <sz val="9"/>
        <color rgb="FF000000"/>
        <rFont val="Arial"/>
        <family val="2"/>
        <scheme val="minor"/>
      </rPr>
      <t xml:space="preserve">, alokasi waktunya diberikan porsi sebanyak </t>
    </r>
    <r>
      <rPr>
        <b/>
        <sz val="9"/>
        <color rgb="FF000000"/>
        <rFont val="Arial"/>
        <family val="2"/>
        <scheme val="minor"/>
      </rPr>
      <t>8 pertemuan (Pertemuan 83 s.d 90)</t>
    </r>
    <r>
      <rPr>
        <sz val="9"/>
        <color rgb="FF000000"/>
        <rFont val="Arial"/>
        <family val="2"/>
        <scheme val="minor"/>
      </rPr>
      <t>.</t>
    </r>
  </si>
  <si>
    <r>
      <t xml:space="preserve">Agar total pas menjadi </t>
    </r>
    <r>
      <rPr>
        <b/>
        <sz val="9"/>
        <color rgb="FF000000"/>
        <rFont val="Arial"/>
        <family val="2"/>
        <scheme val="minor"/>
      </rPr>
      <t>54 Pertemuan</t>
    </r>
    <r>
      <rPr>
        <sz val="9"/>
        <color rgb="FF000000"/>
        <rFont val="Arial"/>
        <family val="2"/>
        <scheme val="minor"/>
      </rPr>
      <t xml:space="preserve">, pada bagian akhir </t>
    </r>
    <r>
      <rPr>
        <b/>
        <sz val="9"/>
        <color rgb="FF000000"/>
        <rFont val="Arial"/>
        <family val="2"/>
        <scheme val="minor"/>
      </rPr>
      <t>PBO-17 (Project OOP Individu 8)</t>
    </r>
    <r>
      <rPr>
        <sz val="9"/>
        <color rgb="FF000000"/>
        <rFont val="Arial"/>
        <family val="2"/>
        <scheme val="minor"/>
      </rPr>
      <t xml:space="preserve"> diberikan bobot waktu sebanyak </t>
    </r>
    <r>
      <rPr>
        <b/>
        <sz val="9"/>
        <color rgb="FF000000"/>
        <rFont val="Arial"/>
        <family val="2"/>
        <scheme val="minor"/>
      </rPr>
      <t>5 pertemuan (Pertemuan 50, 51, 52, 53, dan 54)</t>
    </r>
    <r>
      <rPr>
        <sz val="9"/>
        <color rgb="FF000000"/>
        <rFont val="Arial"/>
        <family val="2"/>
        <scheme val="minor"/>
      </rPr>
      <t xml:space="preserve">. </t>
    </r>
  </si>
  <si>
    <t>50 - 54*</t>
  </si>
  <si>
    <t>83-90 *</t>
  </si>
  <si>
    <r>
      <t xml:space="preserve">Sesi panjang di akhir ini sengaja dirancang agar proses penilaian portofolio tidak terburu-buru, memberikan waktu bagi tiap murid untuk melakukan simulasi </t>
    </r>
    <r>
      <rPr>
        <i/>
        <sz val="9"/>
        <color rgb="FF000000"/>
        <rFont val="Arial"/>
        <family val="2"/>
        <scheme val="minor"/>
      </rPr>
      <t>deployment</t>
    </r>
    <r>
      <rPr>
        <sz val="9"/>
        <color rgb="FF000000"/>
        <rFont val="Arial"/>
        <family val="2"/>
        <scheme val="minor"/>
      </rPr>
      <t xml:space="preserve"> (jika ada), </t>
    </r>
  </si>
  <si>
    <t>serta melaksanakan sidang proyek akhir/presentasi terbuka ala industri di hadapan guru penguji maupun perwakilan DUDI (Dunia Usaha Dunia Industri).</t>
  </si>
  <si>
    <t>Perte muan Ke-</t>
  </si>
  <si>
    <t>Tahun</t>
  </si>
  <si>
    <t>Menjelaskan</t>
  </si>
  <si>
    <t>Konsep Framework &amp; MVC</t>
  </si>
  <si>
    <t>Framework-1</t>
  </si>
  <si>
    <t>Menjelaskan konsep framework dan arsitektur MVC dalam pengembangan aplikasi web modern.</t>
  </si>
  <si>
    <t>Multistruktural</t>
  </si>
  <si>
    <t>Pengantar Framework dan MVC</t>
  </si>
  <si>
    <t>XI</t>
  </si>
  <si>
    <t>Menggunakan</t>
  </si>
  <si>
    <t>Instalasi Laravel &amp; Composer</t>
  </si>
  <si>
    <t>Framework-2</t>
  </si>
  <si>
    <t>Menggunakan Composer untuk menginstal Laravel dan melakukan konfigurasi lingkungan kerja aplikasi.</t>
  </si>
  <si>
    <t>Instalasi Laravel dan Composer</t>
  </si>
  <si>
    <t>Mengidentifikasi</t>
  </si>
  <si>
    <t>Struktur Folder Laravel</t>
  </si>
  <si>
    <t>Framework-3</t>
  </si>
  <si>
    <t>Mengidentifikasi fungsi folder, route, model, view, dan controller pada framework Laravel.</t>
  </si>
  <si>
    <t>Merancang</t>
  </si>
  <si>
    <t>Struktur Folder Aplikasi</t>
  </si>
  <si>
    <t>Framework-4</t>
  </si>
  <si>
    <t>Merancang struktur folder aplikasi menggunakan tree diagram sebelum proses pengembangan dilakukan.</t>
  </si>
  <si>
    <t>Relasional</t>
  </si>
  <si>
    <t>Tree Diagram Project Laravel</t>
  </si>
  <si>
    <t>Menerapkan</t>
  </si>
  <si>
    <t>Blade Template</t>
  </si>
  <si>
    <t>Framework-5</t>
  </si>
  <si>
    <t>Menerapkan Blade Template dan layouting untuk membangun antarmuka aplikasi yang konsisten.</t>
  </si>
  <si>
    <t>Blade Template dan Layouting</t>
  </si>
  <si>
    <t>Mengintegrasikan</t>
  </si>
  <si>
    <t>Template Admin</t>
  </si>
  <si>
    <t>Framework-6</t>
  </si>
  <si>
    <t>Mengintegrasikan template admin ke dalam aplikasi Laravel sesuai kebutuhan pengguna.</t>
  </si>
  <si>
    <t>Integrasi Admin Template</t>
  </si>
  <si>
    <t>Mengelola</t>
  </si>
  <si>
    <t>Routing Laravel</t>
  </si>
  <si>
    <t>Framework-7</t>
  </si>
  <si>
    <t>Mengelola routing aplikasi Laravel untuk menghubungkan URL dengan controller yang sesuai.</t>
  </si>
  <si>
    <t>Routing dan Controller</t>
  </si>
  <si>
    <t>Migration Database</t>
  </si>
  <si>
    <t>Framework-8</t>
  </si>
  <si>
    <t>Merancang struktur basis data dan membuat migration untuk membangun database aplikasi.</t>
  </si>
  <si>
    <t>Migration dan Database Schema</t>
  </si>
  <si>
    <t>Seeder dan Factory</t>
  </si>
  <si>
    <t>Framework-9</t>
  </si>
  <si>
    <t>Mengelola data awal aplikasi menggunakan seeder dan factory pada Laravel.</t>
  </si>
  <si>
    <t>Membangun</t>
  </si>
  <si>
    <t>Landing Page &amp; Home Page</t>
  </si>
  <si>
    <t>Framework-10</t>
  </si>
  <si>
    <t>Membangun halaman landing dan home menggunakan routing serta controller Laravel.</t>
  </si>
  <si>
    <t>Landing Page dan Home Page</t>
  </si>
  <si>
    <t>Membuat</t>
  </si>
  <si>
    <t>CRUD Laravel</t>
  </si>
  <si>
    <t>Framework-11</t>
  </si>
  <si>
    <t>Membuat fitur CRUD berbasis MVC menggunakan Laravel dan database MySQL.</t>
  </si>
  <si>
    <t>Mengimplementasikan</t>
  </si>
  <si>
    <t>Authentication</t>
  </si>
  <si>
    <t>Framework-12</t>
  </si>
  <si>
    <t>Mengimplementasikan konfigurasi authentication untuk mengelola akses pengguna aplikasi.</t>
  </si>
  <si>
    <t>Authentication Laravel</t>
  </si>
  <si>
    <t>Dashboard Admin dan Petugas</t>
  </si>
  <si>
    <t>Framework-13</t>
  </si>
  <si>
    <t>Membangun dashboard pengguna berdasarkan peran admin dan petugas.</t>
  </si>
  <si>
    <t>Dashboard Multi Role</t>
  </si>
  <si>
    <t>Mengembangkan</t>
  </si>
  <si>
    <t>Dashboard Member</t>
  </si>
  <si>
    <t>Framework-14</t>
  </si>
  <si>
    <t>Mengembangkan dashboard member beserta fitur-fitur utama aplikasi.</t>
  </si>
  <si>
    <t>Package Laravel</t>
  </si>
  <si>
    <t>Framework-15</t>
  </si>
  <si>
    <t>Mengintegrasikan library dan package Laravel untuk memperluas fungsionalitas aplikasi.</t>
  </si>
  <si>
    <t>Package dan Library Laravel</t>
  </si>
  <si>
    <t>Menganalisis</t>
  </si>
  <si>
    <t>Analisis Kebutuhan Sistem</t>
  </si>
  <si>
    <t>Framework-16</t>
  </si>
  <si>
    <t>Menganalisis kebutuhan pengguna dan ruang lingkup aplikasi yang akan dikembangkan.</t>
  </si>
  <si>
    <t>Project Laravel 1</t>
  </si>
  <si>
    <t>Menyusun</t>
  </si>
  <si>
    <t>Perencanaan Proyek</t>
  </si>
  <si>
    <t>Framework-17</t>
  </si>
  <si>
    <t>Menyusun perencanaan proyek meliputi fitur, struktur data, dan alur sistem aplikasi.</t>
  </si>
  <si>
    <t>Project Laravel 2</t>
  </si>
  <si>
    <t>Desain Sistem dan UI</t>
  </si>
  <si>
    <t>Framework-18</t>
  </si>
  <si>
    <t>Merancang antarmuka dan struktur sistem aplikasi berdasarkan hasil analisis kebutuhan.</t>
  </si>
  <si>
    <t>Project Laravel 3</t>
  </si>
  <si>
    <t>Struktur Dasar Aplikasi</t>
  </si>
  <si>
    <t>Framework-19</t>
  </si>
  <si>
    <t>Membangun struktur dasar aplikasi Laravel sesuai desain yang telah dirancang.</t>
  </si>
  <si>
    <t>Project Laravel 4</t>
  </si>
  <si>
    <t>Modul Inti Sistem</t>
  </si>
  <si>
    <t>Framework-20</t>
  </si>
  <si>
    <t>Mengimplementasikan modul inti aplikasi menggunakan pendekatan MVC.</t>
  </si>
  <si>
    <t>Project Laravel 5</t>
  </si>
  <si>
    <t>Database dan Modul</t>
  </si>
  <si>
    <t>Framework-21</t>
  </si>
  <si>
    <t>Mengintegrasikan database dengan seluruh modul aplikasi yang dikembangkan.</t>
  </si>
  <si>
    <t>Project Laravel 6</t>
  </si>
  <si>
    <t>Fitur Lanjutan</t>
  </si>
  <si>
    <t>Framework-22</t>
  </si>
  <si>
    <t>Mengembangkan fitur lanjutan sesuai kebutuhan sistem dan pengguna.</t>
  </si>
  <si>
    <t>Project Laravel 7</t>
  </si>
  <si>
    <t>Dashboard dan Hak Akses</t>
  </si>
  <si>
    <t>Framework-23</t>
  </si>
  <si>
    <t>Mengembangkan dashboard dan hak akses pengguna sesuai peran masing-masing.</t>
  </si>
  <si>
    <t>Project Laravel 8</t>
  </si>
  <si>
    <t>Package Pendukung</t>
  </si>
  <si>
    <t>Framework-24</t>
  </si>
  <si>
    <t>Mengintegrasikan library atau package tambahan untuk meningkatkan kualitas aplikasi.</t>
  </si>
  <si>
    <t>Project Laravel 9</t>
  </si>
  <si>
    <t>Mengoptimalkan</t>
  </si>
  <si>
    <t>Optimasi Program</t>
  </si>
  <si>
    <t>Framework-25</t>
  </si>
  <si>
    <t>Mengoptimalkan struktur program agar lebih efisien dan mudah dipelihara.</t>
  </si>
  <si>
    <t>Project Laravel 10</t>
  </si>
  <si>
    <t>Melakukan</t>
  </si>
  <si>
    <t>Pengujian Sistem</t>
  </si>
  <si>
    <t>Framework-26</t>
  </si>
  <si>
    <t>Melakukan pengujian terhadap seluruh fitur aplikasi dan mendokumentasikan hasilnya.</t>
  </si>
  <si>
    <t>Project Laravel 11</t>
  </si>
  <si>
    <t>Memperbaiki</t>
  </si>
  <si>
    <t>Perbaikan Sistem</t>
  </si>
  <si>
    <t>Framework-27</t>
  </si>
  <si>
    <t>Memperbaiki kesalahan dan meningkatkan kualitas aplikasi berdasarkan hasil pengujian.</t>
  </si>
  <si>
    <t>Project Laravel 12</t>
  </si>
  <si>
    <t>Menyempurnakan</t>
  </si>
  <si>
    <t>Penyempurnaan Produk</t>
  </si>
  <si>
    <t>Framework-28</t>
  </si>
  <si>
    <t>Menyempurnakan aplikasi sehingga siap digunakan dan dipresentasikan.</t>
  </si>
  <si>
    <t>Extended Abstract</t>
  </si>
  <si>
    <t>Project Laravel 13</t>
  </si>
  <si>
    <t>Menghasilkan</t>
  </si>
  <si>
    <t>Produk dan Portofolio</t>
  </si>
  <si>
    <t>Framework-29</t>
  </si>
  <si>
    <t>Menghasilkan dan mempresentasikan aplikasi Laravel yang memenuhi kebutuhan pengguna sebagai portofolio akhir pembelajaran framework.</t>
  </si>
  <si>
    <t>Project Laravel 14</t>
  </si>
  <si>
    <t>Peserta didik mampu melakukan pemodelan data, menerapkan perintah SQL (DDL dan DML), serta mengelola DBMS untuk mendukung pembuatan aplikasi web.</t>
  </si>
  <si>
    <t>Konsep DB &amp; ERD/ERT</t>
  </si>
  <si>
    <t>Bottom Up Modeling</t>
  </si>
  <si>
    <t>Top Down Modeling</t>
  </si>
  <si>
    <t>Normalisasi &amp; Tipe Data</t>
  </si>
  <si>
    <t>SQL DDL</t>
  </si>
  <si>
    <t>SQL DML</t>
  </si>
  <si>
    <t>DBMS (PHPMyAdmin)</t>
  </si>
  <si>
    <t>Peserta didik mampu menerapkan version control system untuk pengelolaan repositori kode program secara kolaboratif maupun mandiri.</t>
  </si>
  <si>
    <t>Konsep Git &amp; GitHub</t>
  </si>
  <si>
    <t>GitHub-1</t>
  </si>
  <si>
    <t>Git via Terminal</t>
  </si>
  <si>
    <t>GitHub-2</t>
  </si>
  <si>
    <t>Git via VS Code</t>
  </si>
  <si>
    <t>GitHub-3</t>
  </si>
  <si>
    <t>PHPFundament-1</t>
  </si>
  <si>
    <t>Variabel &amp; Tipe Data</t>
  </si>
  <si>
    <t>PHPFundament-2</t>
  </si>
  <si>
    <t>Unistruktural</t>
  </si>
  <si>
    <t>PHPFundament-3</t>
  </si>
  <si>
    <t>PHPFundament-4</t>
  </si>
  <si>
    <t>Array</t>
  </si>
  <si>
    <t>PHPFundament-5</t>
  </si>
  <si>
    <t>PHPFundament-6</t>
  </si>
  <si>
    <t>PHPFundament-7</t>
  </si>
  <si>
    <t>PHPFundament-8</t>
  </si>
  <si>
    <t>Mini Project PHP</t>
  </si>
  <si>
    <t>PHPFundament-9</t>
  </si>
  <si>
    <t>Peserta didik mampu mengintegrasikan program dengan basis data, mengelola sesi autentikasi, serta membangun proyek web dinamis CRUD secara mandiri.</t>
  </si>
  <si>
    <t>PHPCRUD-1</t>
  </si>
  <si>
    <t>Menerapkan struktur folder aplikasi yang terorganisir dan penggunaan include untuk meningkatkan efisiensi kode.</t>
  </si>
  <si>
    <t>Tree Diagram Folder</t>
  </si>
  <si>
    <t>PHPCRUD-2</t>
  </si>
  <si>
    <t>PHPCRUD-3</t>
  </si>
  <si>
    <t>PHPCRUD-4</t>
  </si>
  <si>
    <t>CRUD Create &amp; Read</t>
  </si>
  <si>
    <t>PHPCRUD-5</t>
  </si>
  <si>
    <t>CRUD Update &amp; Delete</t>
  </si>
  <si>
    <t>PHPCRUD-6</t>
  </si>
  <si>
    <t>Session &amp; Authentication</t>
  </si>
  <si>
    <t>PHPCRUD-7</t>
  </si>
  <si>
    <t>PHPCRUD-8</t>
  </si>
  <si>
    <t>Menganalisis kebutuhan pengguna dan merumuskan spesifikasi aplikasi CRUD yang akan dikembangkan.</t>
  </si>
  <si>
    <t>Project CRUD 1</t>
  </si>
  <si>
    <t>Desain Sistem &amp; Database</t>
  </si>
  <si>
    <t>PHPCRUD-9</t>
  </si>
  <si>
    <t>Merancang struktur database, alur sistem, dan antarmuka aplikasi berdasarkan kebutuhan yang telah dianalisis.</t>
  </si>
  <si>
    <t>Project CRUD 2</t>
  </si>
  <si>
    <t>Pengembangan Modul</t>
  </si>
  <si>
    <t>PHPCRUD-10</t>
  </si>
  <si>
    <t>Mengimplementasikan fitur utama aplikasi CRUD sesuai rancangan sistem yang telah dibuat.</t>
  </si>
  <si>
    <t>Project CRUD 3</t>
  </si>
  <si>
    <t>Integrasi Sistem</t>
  </si>
  <si>
    <t>PHPCRUD-11</t>
  </si>
  <si>
    <t>Mengintegrasikan seluruh modul aplikasi dan database sehingga sistem dapat berjalan secara utuh.</t>
  </si>
  <si>
    <t>Project CRUD 4</t>
  </si>
  <si>
    <t>PHPCRUD-12</t>
  </si>
  <si>
    <t>Melakukan pengujian terhadap fitur aplikasi dan memperbaiki kesalahan yang ditemukan.</t>
  </si>
  <si>
    <t>Project CRUD 5</t>
  </si>
  <si>
    <t>PHPCRUD-13</t>
  </si>
  <si>
    <t>Menyempurnakan aplikasi CRUD berdasarkan hasil pengujian dan umpan balik pengguna.</t>
  </si>
  <si>
    <t>Project CRUD 6</t>
  </si>
  <si>
    <t>Mempresentasikan</t>
  </si>
  <si>
    <t>Presentasi Produk</t>
  </si>
  <si>
    <t>PHPCRUD-14</t>
  </si>
  <si>
    <t>Mempresentasikan produk aplikasi CRUD yang telah dikembangkan beserta proses pembuatannya.</t>
  </si>
  <si>
    <t>Presentasi Project CRUD</t>
  </si>
  <si>
    <t>Peserta didik mampu menerapkan paradigma pemrograman berorientasi objek menggunakan PHP serta menghasilkan proyek aplikasi berbasis OOP.</t>
  </si>
  <si>
    <t>Paradigma OOP</t>
  </si>
  <si>
    <t>Pengantar OOP</t>
  </si>
  <si>
    <t>Class, Property, Method, Object</t>
  </si>
  <si>
    <t>Namespace &amp; Autoloading</t>
  </si>
  <si>
    <t>Access Modifier</t>
  </si>
  <si>
    <t>Encapsulation</t>
  </si>
  <si>
    <t>Menggunakan konsep encapsulation melalui getter dan setter untuk menjaga keamanan data objek.</t>
  </si>
  <si>
    <t>Exception Handling</t>
  </si>
  <si>
    <t>Error Handling OOP</t>
  </si>
  <si>
    <t>Analisis Sistem</t>
  </si>
  <si>
    <t>Menganalisis kebutuhan sistem dan mengidentifikasi objek, atribut, serta method yang diperlukan.</t>
  </si>
  <si>
    <t>Project OOP 1</t>
  </si>
  <si>
    <t>Class Diagram</t>
  </si>
  <si>
    <t>Menyusun class diagram berdasarkan hasil analisis kebutuhan sistem.</t>
  </si>
  <si>
    <t>Project OOP 2</t>
  </si>
  <si>
    <t>Implementasi Class</t>
  </si>
  <si>
    <t>Mengimplementasikan struktur class dan object sesuai rancangan class diagram.</t>
  </si>
  <si>
    <t>Project OOP 3</t>
  </si>
  <si>
    <t>Pilar OOP</t>
  </si>
  <si>
    <t>Mengintegrasikan pilar-pilar OOP ke dalam aplikasi yang dikembangkan.</t>
  </si>
  <si>
    <t>Project OOP 4</t>
  </si>
  <si>
    <t>Fitur Aplikasi</t>
  </si>
  <si>
    <t>Mengembangkan fitur-fitur aplikasi menggunakan pendekatan pemrograman berorientasi objek.</t>
  </si>
  <si>
    <t>Project OOP 5</t>
  </si>
  <si>
    <t>Pengujian Aplikasi</t>
  </si>
  <si>
    <t>Melakukan pengujian dan perbaikan terhadap aplikasi berbasis OOP yang dikembangkan.</t>
  </si>
  <si>
    <t>Project OOP 6</t>
  </si>
  <si>
    <t>Refactoring &amp; Optimasi</t>
  </si>
  <si>
    <t>Menyempurnakan aplikasi melalui refactoring dan optimasi kode program.</t>
  </si>
  <si>
    <t>Project OOP 7</t>
  </si>
  <si>
    <t>Portofolio Produk</t>
  </si>
  <si>
    <t>Menghasilkan dan mendemonstrasikan aplikasi berbasis OOP sebagai portofolio proyek individu.</t>
  </si>
  <si>
    <t>Project OOP 8</t>
  </si>
  <si>
    <t>Menuliskan</t>
  </si>
  <si>
    <t>Mengolah</t>
  </si>
  <si>
    <t>Peserta didik mampu menerapkan framework berbasis arsitektur MVC untuk membangun aplikasi web dinamis, mengintegrasikan basis data, mengelola autentikasi pengguna, serta menghasilkan produk aplikasi berbasis framework yang memenuhi kebutuhan pengguna.</t>
  </si>
  <si>
    <t>ELEMEN 6 — FRAMEWORK LARAVEL (PERTEMUAN 1–29)</t>
  </si>
  <si>
    <t>ELEMEN 5 — PBO (PERTEMUAN 34–50)</t>
  </si>
  <si>
    <t>ELEMEN 4 — PHP CRUD (PERTEMUAN 20–33)</t>
  </si>
  <si>
    <t>ELEMEN 3 — PHP FUNDAMENTAL (PERTEMUAN 11–19)</t>
  </si>
  <si>
    <t>ELEMEN 2 — GIT &amp; GITHUB (PERTEMUAN 8–10)</t>
  </si>
  <si>
    <t>ELEMEN 1 — BASIS DATA (PERTEMUAN 1–7)</t>
  </si>
  <si>
    <t>Jumlah Elemen</t>
  </si>
  <si>
    <t>: 6 Elemen</t>
  </si>
  <si>
    <t>Tujuan Pembelajaran</t>
  </si>
  <si>
    <t>Indikator Ketercapaian</t>
  </si>
  <si>
    <t>Kriteria Ketuntasan</t>
  </si>
  <si>
    <t>Menjelaskan konsep basis data, hirarki data, serta membuat model basis data sederhana menggunakan ERD dan ERT.</t>
  </si>
  <si>
    <t>1) Menjelaskan pengertian basis data. 2) Menjelaskan hirarki data. 3) Mengidentifikasi entitas dan atribut. 4) Membuat ERD/ERT sederhana.</t>
  </si>
  <si>
    <t>Tuntas apabila minimal 3 indikator tercapai dan memperoleh nilai ≥75.</t>
  </si>
  <si>
    <t>Menyusun model basis data menggunakan pendekatan Bottom Up.</t>
  </si>
  <si>
    <t>1) Mengidentifikasi data sumber. 2) Menentukan atribut. 3) Menentukan entitas. 4) Menentukan relasi antar entitas.</t>
  </si>
  <si>
    <t>Menyusun model basis data menggunakan pendekatan Top Down.</t>
  </si>
  <si>
    <t>1) Menganalisis kebutuhan sistem. 2) Menentukan entitas utama. 3) Menentukan relasi sistem. 4) Menyusun model basis data lengkap.</t>
  </si>
  <si>
    <t>Menerapkan normalisasi database dan menentukan tipe data yang sesuai.</t>
  </si>
  <si>
    <t>1) Mengidentifikasi redundansi data. 2) Menerapkan normalisasi. 3) Menentukan tipe data field. 4) Menghasilkan struktur tabel yang efisien.</t>
  </si>
  <si>
    <t>Membuat struktur database menggunakan perintah SQL DDL.</t>
  </si>
  <si>
    <t>1) Membuat database. 2) Membuat tabel. 3) Menentukan primary key dan foreign key. 4) Menjalankan script DDL tanpa error.</t>
  </si>
  <si>
    <t>Mengelola data menggunakan perintah SQL DML.</t>
  </si>
  <si>
    <t>1) Menambahkan data. 2) Menampilkan data. 3) Mengubah data. 4) Menghapus data.</t>
  </si>
  <si>
    <t>Mengimplementasikan database menggunakan PHPMyAdmin.</t>
  </si>
  <si>
    <t>1) Membuat database di PHPMyAdmin. 2) Mengimpor struktur database. 3) Mengelola tabel. 4) Melakukan pengujian database.</t>
  </si>
  <si>
    <t>Menjelaskan fungsi Git dan GitHub serta menerapkan pengelolaan folder repository.</t>
  </si>
  <si>
    <t>1) Menjelaskan konsep version control. 2) Menjelaskan fungsi Git. 3) Menjelaskan fungsi GitHub. 4) Membuat struktur repository proyek.</t>
  </si>
  <si>
    <t>1) Melakukan git init. 2) Melakukan commit perubahan. 3) Menghubungkan repository ke GitHub. 4) Melakukan push repository.</t>
  </si>
  <si>
    <t>Mengelola repository GitHub menggunakan fitur Git pada Visual Studio Code.</t>
  </si>
  <si>
    <t>1) Menggunakan Source Control VS Code. 2) Melakukan commit. 3) Melakukan push dan pull. 4) Mengelola repository melalui VS Code.</t>
  </si>
  <si>
    <t>Menuliskan sintaks dasar PHP dan menerapkan logika algoritma sederhana.</t>
  </si>
  <si>
    <t>1) Menuliskan sintaks PHP dengan benar. 2) Menggunakan tag PHP. 3) Membuat algoritma sederhana. 4) Menjalankan program tanpa error.</t>
  </si>
  <si>
    <t>Menggunakan variabel dan berbagai tipe data dalam pemrograman PHP.</t>
  </si>
  <si>
    <t>1) Membuat variabel. 2) Menggunakan tipe data dasar. 3) Menampilkan nilai variabel. 4) Mengolah data menggunakan variabel.</t>
  </si>
  <si>
    <t>Menerapkan struktur percabangan dalam PHP.</t>
  </si>
  <si>
    <t>1) Menggunakan if. 2) Menggunakan if-else. 3) Menggunakan switch. 4) Menyelesaikan kasus pengambilan keputusan.</t>
  </si>
  <si>
    <t>Menerapkan struktur perulangan dalam PHP.</t>
  </si>
  <si>
    <t>1) Menggunakan for. 2) Menggunakan while. 3) Menggunakan do-while/foreach. 4) Menyelesaikan kasus perulangan.</t>
  </si>
  <si>
    <t>Menggunakan array satu dimensi maupun multidimensi.</t>
  </si>
  <si>
    <t>1) Membuat array. 2) Mengakses elemen array. 3) Menggunakan array multidimensi. 4) Mengolah data menggunakan array.</t>
  </si>
  <si>
    <t>Membuat dan menggunakan function untuk meningkatkan modularitas program.</t>
  </si>
  <si>
    <t>1) Membuat function. 2) Menggunakan parameter. 3) Menggunakan return value. 4) Memanggil function dalam program.</t>
  </si>
  <si>
    <t>1) Membuat form HTML. 2) Menggunakan method GET/POST. 3) Mengambil data form. 4) Menampilkan hasil pemrosesan data.</t>
  </si>
  <si>
    <t>Menerapkan validasi data input untuk menjaga kualitas dan keamanan data.</t>
  </si>
  <si>
    <t>1) Memvalidasi data kosong. 2) Memvalidasi format data. 3) Menampilkan pesan kesalahan. 4) Memproses data valid dengan benar.</t>
  </si>
  <si>
    <t>Membangun aplikasi form biodata sederhana dengan menerapkan konsep PHP dasar.</t>
  </si>
  <si>
    <t>1) Membuat form biodata. 2) Menggunakan variabel dan array. 3) Mengolah data form. 4) Menampilkan hasil secara benar dan rapi.</t>
  </si>
  <si>
    <t>Menerapkan struktur folder aplikasi yang terorganisir dan penggunaan include.</t>
  </si>
  <si>
    <t>1) Membuat struktur folder sesuai rancangan. 2) Mengelompokkan file berdasarkan fungsi. 3) Menggunakan include/require. 4) Menjalankan aplikasi tanpa error path.</t>
  </si>
  <si>
    <t>Merancang struktur folder aplikasi menggunakan tree diagram.</t>
  </si>
  <si>
    <t>1) Mengidentifikasi kebutuhan folder. 2) Menyusun tree diagram. 3) Menentukan hubungan antar folder. 4) Mendokumentasikan struktur proyek.</t>
  </si>
  <si>
    <t>Mengintegrasikan template admin ke dalam aplikasi PHP.</t>
  </si>
  <si>
    <t>1) Menginstal template. 2) Menghubungkan asset CSS/JS. 3) Menampilkan layout dengan benar. 4) Mengintegrasikan halaman aplikasi ke template.</t>
  </si>
  <si>
    <t>Membangun koneksi antara aplikasi PHP dan database MySQL.</t>
  </si>
  <si>
    <t>1) Membuat file koneksi. 2) Menghubungkan aplikasi dengan database. 3) Menguji koneksi. 4) Menangani error koneksi.</t>
  </si>
  <si>
    <t>Membuat fitur Create dan Read pada aplikasi berbasis database.</t>
  </si>
  <si>
    <t>1) Membuat form input. 2) Menyimpan data ke database. 3) Menampilkan data. 4) Menjalankan fitur tanpa error.</t>
  </si>
  <si>
    <t>Membuat fitur Update dan Delete pada aplikasi berbasis database.</t>
  </si>
  <si>
    <t>1) Membuat form edit. 2) Memperbarui data. 3) Menghapus data. 4) Menguji hasil perubahan data.</t>
  </si>
  <si>
    <t>Menerapkan session dan authentication untuk mengelola hak akses pengguna.</t>
  </si>
  <si>
    <t>1) Membuat proses login. 2) Membuat session pengguna. 3) Membatasi akses halaman. 4) Membuat proses logout.</t>
  </si>
  <si>
    <t>Menganalisis kebutuhan pengguna dan merumuskan spesifikasi aplikasi CRUD.</t>
  </si>
  <si>
    <t>1) Mengidentifikasi pengguna. 2) Mengidentifikasi kebutuhan sistem. 3) Menentukan fitur aplikasi. 4) Menyusun spesifikasi sederhana.</t>
  </si>
  <si>
    <t>Merancang struktur database, alur sistem, dan antarmuka aplikasi.</t>
  </si>
  <si>
    <t>1) Membuat ERD. 2) Membuat flow sistem. 3) Membuat rancangan antarmuka. 4) Menyusun dokumen desain.</t>
  </si>
  <si>
    <t>Mengimplementasikan fitur utama aplikasi CRUD sesuai rancangan.</t>
  </si>
  <si>
    <t>1) Membuat modul utama. 2) Menghubungkan modul dengan database. 3) Menjalankan fungsi utama. 4) Menghasilkan fitur sesuai kebutuhan.</t>
  </si>
  <si>
    <t>Mengintegrasikan antarmuka aplikasi dengan database sehingga seluruh fitur CRUD berfungsi.</t>
  </si>
  <si>
    <t>1) Menghubungkan form dengan database. 2) Menampilkan data dinamis. 3) Menguji integrasi CRUD. 4) Memastikan seluruh fitur berjalan.</t>
  </si>
  <si>
    <t>1) Menyusun skenario uji. 2) Menjalankan pengujian. 3) Mengidentifikasi bug. 4) Memperbaiki bug yang ditemukan.</t>
  </si>
  <si>
    <t>Menyempurnakan aplikasi CRUD berdasarkan hasil pengujian.</t>
  </si>
  <si>
    <t>1) Melakukan perbaikan fitur. 2) Meningkatkan tampilan aplikasi. 3) Meningkatkan kemudahan penggunaan. 4) Menghasilkan aplikasi yang stabil.</t>
  </si>
  <si>
    <t>Mempresentasikan produk aplikasi CRUD yang telah dikembangkan.</t>
  </si>
  <si>
    <t>1) Menjelaskan tujuan aplikasi. 2) Mendemonstrasikan fitur aplikasi. 3) Menjelaskan proses pengembangan. 4) Menjawab pertanyaan terkait proyek.</t>
  </si>
  <si>
    <t>Menjelaskan perbedaan paradigma pemrograman prosedural dan OOP.</t>
  </si>
  <si>
    <t>1) Menjelaskan konsep prosedural. 2) Menjelaskan konsep OOP. 3) Membandingkan keduanya. 4) Menjelaskan manfaat OOP.</t>
  </si>
  <si>
    <t>Membuat class, property, method, dan object menggunakan sintaks OOP pada PHP.</t>
  </si>
  <si>
    <t>1) Membuat class. 2) Membuat property. 3) Membuat method. 4) Membuat object dan menggunakannya.</t>
  </si>
  <si>
    <t>Menerapkan namespace dan autoloading (PSR-4).</t>
  </si>
  <si>
    <t>1) Membuat namespace. 2) Menggunakan namespace. 3) Menerapkan autoloading. 4) Menjalankan program dengan struktur PSR-4.</t>
  </si>
  <si>
    <t>Menerapkan access modifier untuk mengatur akses property dan method.</t>
  </si>
  <si>
    <t>1) Menggunakan public. 2) Menggunakan private. 3) Menggunakan protected. 4) Menentukan modifier yang sesuai kebutuhan.</t>
  </si>
  <si>
    <t>Menggunakan konsep encapsulation melalui getter dan setter.</t>
  </si>
  <si>
    <t>1) Membuat property private. 2) Membuat getter. 3) Membuat setter. 4) Mengakses data melalui method yang sesuai.</t>
  </si>
  <si>
    <t>Menerapkan interface dan abstract class.</t>
  </si>
  <si>
    <t>1) Membuat interface. 2) Mengimplementasikan interface. 3) Membuat abstract class. 4) Menggunakan abstract class dalam program.</t>
  </si>
  <si>
    <t>Menerapkan inheritance dan polymorphism.</t>
  </si>
  <si>
    <t>1) Membuat parent class. 2) Membuat child class. 3) Menggunakan pewarisan. 4) Mengimplementasikan polymorphism.</t>
  </si>
  <si>
    <t>Menggunakan constructor dan destructor dalam aplikasi PHP.</t>
  </si>
  <si>
    <t>1) Membuat constructor. 2) Menginisialisasi object. 3) Membuat destructor. 4) Menjelaskan siklus hidup object.</t>
  </si>
  <si>
    <t>Menerapkan exception handling menggunakan try-catch.</t>
  </si>
  <si>
    <t>1) Menggunakan try. 2) Menggunakan catch. 3) Menangani error program. 4) Menampilkan pesan kesalahan yang tepat.</t>
  </si>
  <si>
    <t>Menganalisis kebutuhan sistem dan menentukan objek, atribut, serta method.</t>
  </si>
  <si>
    <t>1) Mengidentifikasi objek. 2) Menentukan atribut. 3) Menentukan method. 4) Menyusun analisis kebutuhan objek sistem.</t>
  </si>
  <si>
    <t>Merancang class diagram sebagai representasi struktur objek.</t>
  </si>
  <si>
    <t>1) Menentukan class. 2) Menentukan relasi antar class. 3) Menentukan atribut dan method. 4) Membuat class diagram yang lengkap.</t>
  </si>
  <si>
    <t>Mengimplementasikan struktur class dan object berdasarkan rancangan.</t>
  </si>
  <si>
    <t>1) Membuat class sesuai desain. 2) Membuat object. 3) Menghubungkan class. 4) Menjalankan program sesuai rancangan.</t>
  </si>
  <si>
    <t>Mengintegrasikan pilar-pilar OOP ke dalam aplikasi.</t>
  </si>
  <si>
    <t>1) Menerapkan encapsulation. 2) Menerapkan inheritance. 3) Menerapkan polymorphism. 4) Menerapkan abstraction/interface.</t>
  </si>
  <si>
    <t>Mengembangkan fitur-fitur aplikasi menggunakan pendekatan OOP.</t>
  </si>
  <si>
    <t>1) Membuat modul aplikasi. 2) Menggunakan class yang sesuai. 3) Mengintegrasikan fitur. 4) Menghasilkan fitur yang berjalan dengan baik.</t>
  </si>
  <si>
    <t>Melakukan pengujian dan perbaikan terhadap aplikasi berbasis OOP.</t>
  </si>
  <si>
    <t>1) Menyusun skenario pengujian. 2) Menjalankan pengujian. 3) Mengidentifikasi kesalahan. 4) Memperbaiki kesalahan program.</t>
  </si>
  <si>
    <t>Menyempurnakan aplikasi berdasarkan hasil pengujian.</t>
  </si>
  <si>
    <t>1) Melakukan refactoring sederhana. 2) Memperbaiki antarmuka. 3) Meningkatkan kualitas kode. 4) Menghasilkan aplikasi yang lebih stabil.</t>
  </si>
  <si>
    <t>1) Menyelesaikan proyek OOP. 2) Mendemonstrasikan aplikasi. 3) Menjelaskan implementasi OOP. 4) Menyusun portofolio proyek.</t>
  </si>
  <si>
    <t>1) Menjelaskan konsep framework. 2) Menjelaskan konsep MVC. 3) Menjelaskan kelebihan framework. 4) Menjelaskan alur kerja MVC.</t>
  </si>
  <si>
    <t>1) Menginstal Composer. 2) Menginstal Laravel. 3) Mengatur file .env. 4) Menjalankan aplikasi Laravel.</t>
  </si>
  <si>
    <t>1) Mengidentifikasi folder Laravel. 2) Menjelaskan fungsi route. 3) Menjelaskan fungsi MVC. 4) Menunjukkan hubungan antar komponen.</t>
  </si>
  <si>
    <t>1) Mengidentifikasi kebutuhan folder. 2) Membuat tree diagram. 3) Menentukan struktur aplikasi. 4) Mendokumentasikan rancangan.</t>
  </si>
  <si>
    <t>1) Membuat layout utama. 2) Menggunakan @extends. 3) Menggunakan @section. 4) Menampilkan halaman secara konsisten.</t>
  </si>
  <si>
    <t>1) Menginstal template. 2) Menghubungkan asset. 3) Menyesuaikan layout. 4) Menampilkan template tanpa error.</t>
  </si>
  <si>
    <t>1) Membuat route. 2) Membuat controller. 3) Menghubungkan route dan controller. 4) Menguji routing.</t>
  </si>
  <si>
    <t>1) Membuat migration. 2) Menentukan field tabel. 3) Menjalankan migrate. 4) Menghasilkan struktur database sesuai kebutuhan.</t>
  </si>
  <si>
    <t>1) Membuat seeder. 2) Membuat factory. 3) Menghasilkan data dummy. 4) Menjalankan proses seeding.</t>
  </si>
  <si>
    <t>1) Membuat halaman landing. 2) Membuat halaman home. 3) Menghubungkan controller. 4) Menampilkan halaman dengan benar.</t>
  </si>
  <si>
    <t>1) Membuat model. 2) Membuat controller. 3) Membuat view. 4) Menjalankan fitur CRUD.</t>
  </si>
  <si>
    <t>1) Membuat autentikasi. 2) Membuat login. 3) Membuat logout. 4) Mengamankan akses halaman.</t>
  </si>
  <si>
    <t>1) Membuat role pengguna. 2) Membuat dashboard admin. 3) Membuat dashboard petugas. 4) Mengatur hak akses.</t>
  </si>
  <si>
    <t>1) Membuat dashboard member. 2) Menghubungkan fitur. 3) Menampilkan data pengguna. 4) Menguji seluruh fitur.</t>
  </si>
  <si>
    <t>1) Menginstal package. 2) Mengonfigurasi package. 3) Mengintegrasikan package. 4) Menggunakan fitur package dalam aplikasi.</t>
  </si>
  <si>
    <t>1) Mengidentifikasi pengguna. 2) Mengidentifikasi kebutuhan sistem. 3) Menentukan ruang lingkup proyek. 4) Menyusun dokumen analisis.</t>
  </si>
  <si>
    <t>1) Menentukan fitur. 2) Menentukan database. 3) Menentukan alur sistem. 4) Menyusun perencanaan proyek.</t>
  </si>
  <si>
    <t>1) Membuat wireframe. 2) Membuat desain sistem. 3) Membuat struktur menu. 4) Mendokumentasikan rancangan.</t>
  </si>
  <si>
    <t>Membuat struktur dasar aplikasi Laravel sesuai desain yang telah dirancang.</t>
  </si>
  <si>
    <t>1) Membuat project Laravel. 2) Menyiapkan struktur folder. 3) Menyiapkan database. 4) Menyiapkan routing awal.</t>
  </si>
  <si>
    <t>1) Membuat model. 2) Membuat controller. 3) Membuat view. 4) Mengintegrasikan modul inti.</t>
  </si>
  <si>
    <t>1) Menghubungkan model dengan database. 2) Menjalankan query. 3) Menampilkan data dinamis. 4) Menguji integrasi database.</t>
  </si>
  <si>
    <t>1) Menambahkan fitur baru. 2) Menyesuaikan kebutuhan pengguna. 3) Menguji fitur. 4) Mengintegrasikan fitur ke aplikasi.</t>
  </si>
  <si>
    <t>1) Membuat role. 2) Membatasi hak akses. 3) Menampilkan menu sesuai role. 4) Menguji keamanan akses.</t>
  </si>
  <si>
    <t>1) Memilih package yang sesuai. 2) Menginstal package. 3) Mengintegrasikan package. 4) Memanfaatkan fitur package.</t>
  </si>
  <si>
    <t>1) Merapikan struktur kode. 2) Mengurangi duplikasi kode. 3) Menerapkan best practice MVC. 4) Meningkatkan keterbacaan program.</t>
  </si>
  <si>
    <t>1) Menyusun skenario uji. 2) Melakukan pengujian. 3) Mencatat hasil uji. 4) Menyusun laporan pengujian.</t>
  </si>
  <si>
    <t>1) Mengidentifikasi bug. 2) Memperbaiki bug. 3) Menguji ulang aplikasi. 4) Memastikan fitur berjalan normal.</t>
  </si>
  <si>
    <t>1) Menyempurnakan fitur. 2) Menyempurnakan tampilan. 3) Meningkatkan pengalaman pengguna. 4) Menyiapkan aplikasi untuk presentasi.</t>
  </si>
  <si>
    <t>1) Menyelesaikan proyek Laravel. 2) Mendemonstrasikan aplikasi. 3) Menjelaskan proses pengembangan. 4) Menyusun portofolio proyek.</t>
  </si>
  <si>
    <t>ANALISIS KKTP (KRITERIA KETERCAPAIAN TUJUAN PEMBELAJARAN)</t>
  </si>
  <si>
    <t>SEMESTER GANJIL</t>
  </si>
  <si>
    <t>Elemen 1. Basis Data</t>
  </si>
  <si>
    <t>Mengelola data menggunakan perintah SQL DML (INSERT, SELECT, UPDATE, DELETE) pada database yang telah dibangun.</t>
  </si>
  <si>
    <t>Elemen 2. Git &amp; GitHub</t>
  </si>
  <si>
    <t>Elemen 3. PHP Fundamental</t>
  </si>
  <si>
    <t>Membangun aplikasi form biodata sederhana dengan menerapkan sintaks dasar, struktur kontrol, function, dan pemrosesan form PHP.</t>
  </si>
  <si>
    <t>Elemen 4. PHP CRUD</t>
  </si>
  <si>
    <t>Menerapkan struktur folder aplikasi yang terorganisir dan penggunaan include untuk meningkatkan efisiensi pengelolaan kode program.</t>
  </si>
  <si>
    <t>Merancang struktur folder aplikasi menggunakan tree diagram sebagai dasar pengembangan perangkat lunak.</t>
  </si>
  <si>
    <t>Membangun koneksi antara aplikasi PHP dan database MySQL untuk mendukung pengelolaan data.</t>
  </si>
  <si>
    <t>Menerapkan session dan authentication untuk mengelola hak akses pengguna pada aplikasi web.</t>
  </si>
  <si>
    <t>Menganalisis kebutuhan pengguna dan merumuskan spesifikasi aplikasi CRUD yang akan dikembangkan sebagai proyek individu.</t>
  </si>
  <si>
    <t>Mengimplementasikan fitur utama aplikasi CRUD sesuai rancangan yang telah dibuat.</t>
  </si>
  <si>
    <t>Mengintegrasikan antarmuka aplikasi dengan database sehingga seluruh fitur CRUD dapat berfungsi dengan baik.</t>
  </si>
  <si>
    <t>Menyempurnakan aplikasi CRUD berdasarkan hasil pengujian sehingga siap digunakan dan didemonstrasikan.</t>
  </si>
  <si>
    <t>Mempresentasikan produk aplikasi CRUD yang telah dikembangkan serta menjelaskan proses perancangan, implementasi, dan pengujiannya.</t>
  </si>
  <si>
    <t>Elemen 5. Pemrograman Berorientasi Objek (PBO)</t>
  </si>
  <si>
    <t>Menjelaskan perbedaan paradigma pemrograman prosedural dan pemrograman berorientasi objek serta manfaat penggunaannya dalam pengembangan perangkat lunak.</t>
  </si>
  <si>
    <t>Menerapkan namespace dan autoloading (PSR-4) untuk mengelola kode program secara terstruktur.</t>
  </si>
  <si>
    <t>Menerapkan access modifier untuk mengatur akses terhadap property dan method dalam class.</t>
  </si>
  <si>
    <t>Menerapkan interface dan abstract class untuk membangun struktur program yang fleksibel dan mudah dikembangkan.</t>
  </si>
  <si>
    <t>Menerapkan inheritance dan polymorphism untuk meningkatkan efisiensi dan fleksibilitas pengembangan aplikasi.</t>
  </si>
  <si>
    <t>Menggunakan constructor dan destructor untuk mengelola siklus hidup objek dalam aplikasi PHP.</t>
  </si>
  <si>
    <t>Menganalisis kebutuhan sistem dan menentukan objek, atribut, serta method yang diperlukan pada aplikasi OOP yang akan dikembangkan.</t>
  </si>
  <si>
    <t>Merancang class diagram sebagai representasi struktur objek dan hubungan antarobjek dalam aplikasi.</t>
  </si>
  <si>
    <t>Mengimplementasikan struktur class dan object berdasarkan rancangan yang telah dibuat.</t>
  </si>
  <si>
    <t>Mengembangkan fitur-fitur aplikasi menggunakan pendekatan pemrograman berorientasi objek secara konsisten.</t>
  </si>
  <si>
    <t>Melakukan pengujian dan perbaikan terhadap aplikasi berbasis OOP yang telah dibangun.</t>
  </si>
  <si>
    <t>Menyempurnakan aplikasi berdasarkan hasil pengujian sehingga menghasilkan produk yang lebih andal dan terstruktur.</t>
  </si>
  <si>
    <t>Menghasilkan dan mendemonstrasikan aplikasi berbasis OOP sebagai portofolio proyek individu yang memenuhi kebutuhan pengguna.</t>
  </si>
  <si>
    <t>SEMESTER GENAP</t>
  </si>
  <si>
    <t>Elemen 6. Framework Laravel (MVC)</t>
  </si>
  <si>
    <t>RUMUSAN ATP (ALUR TAHAP PEMBELAJARAN)</t>
  </si>
  <si>
    <t>6. Elemen: Framework (Alokasi: 29 Pertemuan)</t>
  </si>
  <si>
    <r>
      <t>Analisis CP:</t>
    </r>
    <r>
      <rPr>
        <sz val="9"/>
        <color rgb="FF000000"/>
        <rFont val="Arial"/>
        <family val="2"/>
        <scheme val="minor"/>
      </rPr>
      <t xml:space="preserve"> Peserta didik mampu menerapkan paradigma pemrograman berorientasi objek menggunakan PHP, mengimplementasikan pilar-pilar OOP, </t>
    </r>
  </si>
  <si>
    <t>penanganan kesalahan, hingga menghasilkan portofolio proyek terstruktur.</t>
  </si>
  <si>
    <r>
      <t>Analisis CP:</t>
    </r>
    <r>
      <rPr>
        <sz val="9"/>
        <color rgb="FF000000"/>
        <rFont val="Arial"/>
        <family val="2"/>
        <scheme val="minor"/>
      </rPr>
      <t xml:space="preserve"> Peserta didik mampu menerapkan framework berbasis arsitektur MVC untuk membangun aplikasi web dinamis, mengintegrasikan basis data, mengelola autentikasi pengguna, </t>
    </r>
  </si>
  <si>
    <t>serta menghasilkan produk aplikasi berbasis framework yang memenuhi kebutuhan pengguna.</t>
  </si>
  <si>
    <r>
      <t>Analisis CP:</t>
    </r>
    <r>
      <rPr>
        <sz val="9"/>
        <color rgb="FF000000"/>
        <rFont val="Arial"/>
        <family val="2"/>
        <scheme val="minor"/>
      </rPr>
      <t xml:space="preserve"> Peserta didik mampu mengintegrasikan program dengan basis data, mengelola sesi autentikasi, serta membangun proyek web dinamis (CRUD) secara mandiri.</t>
    </r>
  </si>
  <si>
    <t>AHMADI MUSLIM</t>
  </si>
  <si>
    <t>XI RPL 1</t>
  </si>
  <si>
    <t>XII RPL 1</t>
  </si>
  <si>
    <t>XII RPL 2</t>
  </si>
  <si>
    <t>Juli 2024</t>
  </si>
  <si>
    <t>19 Libur</t>
  </si>
  <si>
    <t>Praktik 1</t>
  </si>
  <si>
    <t>Teori</t>
  </si>
  <si>
    <t>Praktik 2</t>
  </si>
  <si>
    <t>30 Merah</t>
  </si>
  <si>
    <t>Agustus 2024</t>
  </si>
  <si>
    <t>17 Libur Nasional</t>
  </si>
  <si>
    <t xml:space="preserve"> ANBK          22-25</t>
  </si>
  <si>
    <t>September 2024</t>
  </si>
  <si>
    <t>28 Maulid Nabi 1445 H</t>
  </si>
  <si>
    <t>Oktober 2024</t>
  </si>
  <si>
    <t>8 Merah</t>
  </si>
  <si>
    <t>November 2024</t>
  </si>
  <si>
    <t>31-5</t>
  </si>
  <si>
    <t>25 Libur</t>
  </si>
  <si>
    <t>Desember 2024</t>
  </si>
  <si>
    <t>Ujian Semester Ganjil</t>
  </si>
  <si>
    <t>Minggu Tenang</t>
  </si>
  <si>
    <t>Bagi Rapor Semester Ganjil</t>
  </si>
  <si>
    <t>Libur Semester  Ganjil</t>
  </si>
  <si>
    <t>Januari 2024</t>
  </si>
  <si>
    <t>1,2 Libur</t>
  </si>
  <si>
    <t>Februari 2024</t>
  </si>
  <si>
    <t>8 Libur</t>
  </si>
  <si>
    <t>10 Libur</t>
  </si>
  <si>
    <t>17 Merah</t>
  </si>
  <si>
    <t>Maret 2024</t>
  </si>
  <si>
    <t>11 Libur</t>
  </si>
  <si>
    <t>29 Libur</t>
  </si>
  <si>
    <t>April 2024</t>
  </si>
  <si>
    <t>10,11 Libur</t>
  </si>
  <si>
    <t>Mei 2024</t>
  </si>
  <si>
    <t>1 Libur</t>
  </si>
  <si>
    <t>9 Libur</t>
  </si>
  <si>
    <t>23 Libur</t>
  </si>
  <si>
    <t>Juni 2024</t>
  </si>
  <si>
    <t>Ujian Semester Genap</t>
  </si>
  <si>
    <t>Bagi Rapor Semester Genap</t>
  </si>
  <si>
    <t>Libur Semester  Genap</t>
  </si>
  <si>
    <t>JADWAL BLOK SEMESTER GANJIL TP2026 - 2027</t>
  </si>
  <si>
    <t>JADWAL BLOK SEMESTER GENAP TP2026 - 2027</t>
  </si>
  <si>
    <t>PRODUK TEFA (TEACING FACTORY)</t>
  </si>
  <si>
    <t>SESUAI ELEMEN PADA TAHAP DAN ALUR TAHAP PEMBELAJARAN</t>
  </si>
  <si>
    <t>DEKOMPOSISI TP (TUJUAN PEMBELAJARAN) KE ATP</t>
  </si>
  <si>
    <t>Peserta didik mampu:</t>
  </si>
  <si>
    <t>PROFIL LULUSAN KELAS XI REKAYASA PERANGKAT LUNAK (RPL)</t>
  </si>
  <si>
    <t>Orientasi Karier dan Kompetensi Dasar Lulusan XI RPL</t>
  </si>
  <si>
    <t>Junior Web Developer (Entry Level)</t>
  </si>
  <si>
    <t>Junior Backend Developer (Dasar)</t>
  </si>
  <si>
    <t>Technical Support Developer</t>
  </si>
  <si>
    <t>Menganalisis kebutuhan pengguna dan merancang solusi perangkat lunak sederhana menggunakan pendekatan terstruktur dan berorientasi objek.</t>
  </si>
  <si>
    <t>Merancang basis data menggunakan ERD, normalisasi, SQL, serta mengimplementasikannya pada DBMS untuk mendukung pengembangan aplikasi.</t>
  </si>
  <si>
    <t>Mengelola repository proyek menggunakan Git dan GitHub sebagai sarana version control dalam pengembangan perangkat lunak.</t>
  </si>
  <si>
    <t>Mengembangkan aplikasi web dinamis berbasis PHP yang terintegrasi dengan basis data untuk memenuhi kebutuhan pengguna.</t>
  </si>
  <si>
    <t>Membangun fitur CRUD (Create, Read, Update, Delete), autentikasi, manajemen sesi, serta pengelolaan hak akses pengguna pada aplikasi web.</t>
  </si>
  <si>
    <t>Menerapkan paradigma Pemrograman Berorientasi Objek (Object-Oriented Programming/OOP) dalam pengembangan perangkat lunak yang modular, terstruktur, dan mudah dipelihara.</t>
  </si>
  <si>
    <t>Mengembangkan aplikasi menggunakan Framework Laravel berbasis arsitektur MVC (Model-View-Controller) sesuai praktik pengembangan perangkat lunak modern.</t>
  </si>
  <si>
    <t>Melakukan pengujian, debugging, dokumentasi, serta penyempurnaan aplikasi berdasarkan hasil evaluasi dan kebutuhan pengguna.</t>
  </si>
  <si>
    <t>Menghasilkan portofolio proyek aplikasi web yang dapat dipresentasikan kepada pengguna, mitra industri, maupun dunia kerja sebagai bukti kompetensi profesional tingkat dasar.</t>
  </si>
  <si>
    <t>Menunjukkan sikap kerja profesional melalui kemampuan berpikir kritis, pemecahan masalah, kolaborasi, komunikasi teknis, serta pembelajaran mandiri dalam pengembangan perangkat lunak.</t>
  </si>
  <si>
    <r>
      <t xml:space="preserve">-        </t>
    </r>
    <r>
      <rPr>
        <sz val="11"/>
        <color rgb="FF000000"/>
        <rFont val="Calibri"/>
        <family val="2"/>
      </rPr>
      <t>Membuat aplikasi CRUD berbasis web.</t>
    </r>
  </si>
  <si>
    <r>
      <t xml:space="preserve">-        </t>
    </r>
    <r>
      <rPr>
        <sz val="11"/>
        <color rgb="FF000000"/>
        <rFont val="Calibri"/>
        <family val="2"/>
      </rPr>
      <t>Mengelola database MySQL.</t>
    </r>
  </si>
  <si>
    <r>
      <t xml:space="preserve">-        </t>
    </r>
    <r>
      <rPr>
        <sz val="11"/>
        <color rgb="FF000000"/>
        <rFont val="Calibri"/>
        <family val="2"/>
      </rPr>
      <t>Menggunakan Git dan GitHub.</t>
    </r>
  </si>
  <si>
    <r>
      <t xml:space="preserve">-        </t>
    </r>
    <r>
      <rPr>
        <sz val="11"/>
        <color rgb="FF000000"/>
        <rFont val="Calibri"/>
        <family val="2"/>
      </rPr>
      <t>Membuat autentikasi pengguna.</t>
    </r>
  </si>
  <si>
    <r>
      <t xml:space="preserve">-        </t>
    </r>
    <r>
      <rPr>
        <sz val="11"/>
        <color rgb="FF000000"/>
        <rFont val="Calibri"/>
        <family val="2"/>
      </rPr>
      <t>Mengembangkan dashboard sederhana.</t>
    </r>
  </si>
  <si>
    <r>
      <t xml:space="preserve">-        </t>
    </r>
    <r>
      <rPr>
        <sz val="11"/>
        <color rgb="FF000000"/>
        <rFont val="Calibri"/>
        <family val="2"/>
      </rPr>
      <t>Melakukan pengujian dan perbaikan aplikasi.</t>
    </r>
  </si>
  <si>
    <r>
      <t xml:space="preserve">-        </t>
    </r>
    <r>
      <rPr>
        <sz val="11"/>
        <color rgb="FF000000"/>
        <rFont val="Calibri"/>
        <family val="2"/>
      </rPr>
      <t>Merancang basis data.</t>
    </r>
  </si>
  <si>
    <r>
      <t xml:space="preserve">-        </t>
    </r>
    <r>
      <rPr>
        <sz val="11"/>
        <color rgb="FF000000"/>
        <rFont val="Calibri"/>
        <family val="2"/>
      </rPr>
      <t>Mengembangkan logika aplikasi.</t>
    </r>
  </si>
  <si>
    <r>
      <t xml:space="preserve">-        </t>
    </r>
    <r>
      <rPr>
        <sz val="11"/>
        <color rgb="FF000000"/>
        <rFont val="Calibri"/>
        <family val="2"/>
      </rPr>
      <t>Menerapkan OOP.</t>
    </r>
  </si>
  <si>
    <r>
      <t xml:space="preserve">-        </t>
    </r>
    <r>
      <rPr>
        <sz val="11"/>
        <color rgb="FF000000"/>
        <rFont val="Calibri"/>
        <family val="2"/>
      </rPr>
      <t>Menggunakan framework Laravel.</t>
    </r>
  </si>
  <si>
    <r>
      <t xml:space="preserve">-        </t>
    </r>
    <r>
      <rPr>
        <sz val="11"/>
        <color rgb="FF000000"/>
        <rFont val="Calibri"/>
        <family val="2"/>
      </rPr>
      <t>Mengelola autentikasi dan hak akses pengguna.</t>
    </r>
  </si>
  <si>
    <r>
      <t xml:space="preserve">-        </t>
    </r>
    <r>
      <rPr>
        <sz val="11"/>
        <color rgb="FF000000"/>
        <rFont val="Calibri"/>
        <family val="2"/>
      </rPr>
      <t>Membaca dan memahami source code.</t>
    </r>
  </si>
  <si>
    <r>
      <t xml:space="preserve">-        </t>
    </r>
    <r>
      <rPr>
        <sz val="11"/>
        <color rgb="FF000000"/>
        <rFont val="Calibri"/>
        <family val="2"/>
      </rPr>
      <t>Melakukan debugging dan troubleshooting.</t>
    </r>
  </si>
  <si>
    <r>
      <t xml:space="preserve">-        </t>
    </r>
    <r>
      <rPr>
        <sz val="11"/>
        <color rgb="FF000000"/>
        <rFont val="Calibri"/>
        <family val="2"/>
      </rPr>
      <t>Memodifikasi fitur aplikasi yang sudah ada.</t>
    </r>
  </si>
  <si>
    <r>
      <t xml:space="preserve">-        </t>
    </r>
    <r>
      <rPr>
        <sz val="11"/>
        <color rgb="FF000000"/>
        <rFont val="Calibri"/>
        <family val="2"/>
      </rPr>
      <t>Memahami struktur proyek perangkat lunak.</t>
    </r>
  </si>
  <si>
    <t>PRODUK</t>
  </si>
  <si>
    <t>Strukturisasi Folder, Templating, Koneksi DB</t>
  </si>
  <si>
    <t>Fitur User, Login, Pelanggan, Loginpelanggan, Registrasi Pelanggan</t>
  </si>
  <si>
    <t>Fitur Kategori, Merk, Suplier, Barang, Penjualan</t>
  </si>
  <si>
    <t>Penjualan dan Laporan</t>
  </si>
  <si>
    <t>Project CRUD (Project Individu) 7</t>
  </si>
  <si>
    <t>Laporan Project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</si>
</sst>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&quot;Times New Roman&quot;"/>
    </font>
    <font>
      <sz val="14"/>
      <color theme="1"/>
      <name val="&quot;Times New Roman&quot;"/>
    </font>
    <font>
      <sz val="10"/>
      <color theme="1"/>
      <name val="&quot;Times New Roman&quot;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b/>
      <sz val="11"/>
      <color theme="1"/>
      <name val="&quot;Times New Roman&quot;"/>
    </font>
    <font>
      <sz val="11"/>
      <color rgb="FF000000"/>
      <name val="Tahoma"/>
      <family val="2"/>
    </font>
    <font>
      <sz val="11"/>
      <color theme="1"/>
      <name val="&quot;Times New Roman&quot;"/>
    </font>
    <font>
      <b/>
      <sz val="10"/>
      <color theme="1"/>
      <name val="&quot;Times New Roman&quot;"/>
    </font>
    <font>
      <sz val="11"/>
      <color rgb="FF000000"/>
      <name val="Calibri"/>
      <family val="2"/>
    </font>
    <font>
      <b/>
      <u/>
      <sz val="11"/>
      <color rgb="FF000000"/>
      <name val="&quot;Times New Roman&quot;"/>
    </font>
    <font>
      <b/>
      <u/>
      <sz val="11"/>
      <color theme="1"/>
      <name val="&quot;Times New Roman&quot;"/>
    </font>
    <font>
      <b/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9"/>
      <color theme="1"/>
      <name val="Times New Roman"/>
      <family val="1"/>
    </font>
    <font>
      <b/>
      <u/>
      <sz val="14"/>
      <color rgb="FF000000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color theme="1"/>
      <name val="Arial"/>
      <family val="2"/>
      <scheme val="minor"/>
    </font>
    <font>
      <sz val="9"/>
      <name val="Times New Roman"/>
      <family val="1"/>
    </font>
    <font>
      <sz val="10"/>
      <color theme="1"/>
      <name val="Arial"/>
      <family val="2"/>
      <scheme val="minor"/>
    </font>
    <font>
      <b/>
      <u/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9"/>
      <color theme="3" tint="-0.499984740745262"/>
      <name val="Times New Roman"/>
      <family val="1"/>
    </font>
    <font>
      <sz val="9"/>
      <color theme="3" tint="-0.49998474074526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charset val="1"/>
      <scheme val="minor"/>
    </font>
    <font>
      <b/>
      <u/>
      <sz val="11"/>
      <color theme="1"/>
      <name val="Times New Roman"/>
      <family val="1"/>
    </font>
    <font>
      <b/>
      <sz val="8"/>
      <color theme="1"/>
      <name val="&quot;Times New Roman&quot;"/>
    </font>
    <font>
      <sz val="10"/>
      <color theme="9" tint="-0.499984740745262"/>
      <name val="&quot;Times New Roman&quot;"/>
    </font>
    <font>
      <b/>
      <sz val="10"/>
      <color theme="9" tint="-0.499984740745262"/>
      <name val="&quot;Times New Roman&quot;"/>
    </font>
    <font>
      <sz val="8"/>
      <name val="Arial"/>
      <family val="2"/>
      <scheme val="minor"/>
    </font>
    <font>
      <b/>
      <sz val="14"/>
      <name val="Arial Narrow"/>
      <family val="2"/>
    </font>
    <font>
      <b/>
      <u/>
      <sz val="18"/>
      <name val="Arial Narrow"/>
      <family val="2"/>
    </font>
    <font>
      <sz val="11"/>
      <name val="Arial Narrow"/>
      <family val="2"/>
    </font>
    <font>
      <b/>
      <i/>
      <sz val="11"/>
      <name val="Arial Narrow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u/>
      <sz val="11"/>
      <name val="Arial Narrow"/>
      <family val="2"/>
    </font>
    <font>
      <b/>
      <sz val="12"/>
      <color theme="1"/>
      <name val="Arial Narrow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sz val="9"/>
      <color rgb="FF000000"/>
      <name val="Arial"/>
      <family val="2"/>
      <scheme val="minor"/>
    </font>
    <font>
      <sz val="10"/>
      <color rgb="FF000000"/>
      <name val="Arial Unicode MS"/>
      <family val="2"/>
    </font>
    <font>
      <sz val="9"/>
      <name val="Arial"/>
      <family val="2"/>
    </font>
    <font>
      <b/>
      <sz val="10"/>
      <name val="Arial"/>
      <family val="2"/>
      <scheme val="major"/>
    </font>
    <font>
      <b/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name val="Times New Roman"/>
      <family val="1"/>
    </font>
    <font>
      <b/>
      <sz val="18"/>
      <color rgb="FF000000"/>
      <name val="Arial"/>
      <family val="2"/>
      <scheme val="minor"/>
    </font>
    <font>
      <sz val="9"/>
      <color theme="1"/>
      <name val="&quot;Times New Roman&quot;"/>
    </font>
    <font>
      <sz val="9"/>
      <color rgb="FF000000"/>
      <name val="&quot;Times New Roman&quot;"/>
    </font>
    <font>
      <sz val="9"/>
      <color rgb="FF000000"/>
      <name val="Tahoma"/>
      <family val="2"/>
    </font>
    <font>
      <b/>
      <sz val="9"/>
      <color rgb="FF000000"/>
      <name val="Arial"/>
      <family val="2"/>
      <scheme val="minor"/>
    </font>
    <font>
      <i/>
      <sz val="9"/>
      <color rgb="FF000000"/>
      <name val="Arial"/>
      <family val="2"/>
      <scheme val="minor"/>
    </font>
    <font>
      <sz val="9"/>
      <color rgb="FF000000"/>
      <name val="Calibri"/>
      <family val="2"/>
    </font>
    <font>
      <b/>
      <u/>
      <sz val="9"/>
      <color rgb="FF000000"/>
      <name val="&quot;Times New Roman&quot;"/>
    </font>
    <font>
      <b/>
      <u/>
      <sz val="9"/>
      <color theme="1"/>
      <name val="&quot;Times New Roman&quot;"/>
    </font>
    <font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theme="1"/>
      <name val="&quot;Times New Roman&quot;"/>
    </font>
    <font>
      <sz val="10"/>
      <color rgb="FF000000"/>
      <name val="&quot;Times New Roman&quot;"/>
    </font>
    <font>
      <sz val="10"/>
      <color rgb="FF000000"/>
      <name val="Calibri"/>
      <family val="2"/>
    </font>
    <font>
      <b/>
      <u/>
      <sz val="10"/>
      <color rgb="FF000000"/>
      <name val="&quot;Times New Roman&quot;"/>
    </font>
    <font>
      <b/>
      <u/>
      <sz val="10"/>
      <color theme="1"/>
      <name val="&quot;Times New Roman&quot;"/>
    </font>
    <font>
      <b/>
      <sz val="18"/>
      <name val="Arial Narrow"/>
      <family val="2"/>
    </font>
    <font>
      <sz val="10"/>
      <name val="Arial Narrow"/>
      <family val="2"/>
    </font>
    <font>
      <sz val="12"/>
      <color theme="1"/>
      <name val="&quot;Times New Roman&quot;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3"/>
      <color theme="1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rgb="FF93C47D"/>
      </patternFill>
    </fill>
    <fill>
      <patternFill patternType="solid">
        <fgColor theme="4" tint="0.39997558519241921"/>
        <bgColor rgb="FFA4C2F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rgb="FFF6B26B"/>
      </patternFill>
    </fill>
    <fill>
      <patternFill patternType="solid">
        <fgColor rgb="FFFFCCFF"/>
        <bgColor indexed="64"/>
      </patternFill>
    </fill>
    <fill>
      <patternFill patternType="solid">
        <fgColor rgb="FFCC00FF"/>
        <bgColor rgb="FFA4C2F4"/>
      </patternFill>
    </fill>
    <fill>
      <patternFill patternType="solid">
        <fgColor rgb="FFCC00FF"/>
        <bgColor indexed="64"/>
      </patternFill>
    </fill>
    <fill>
      <patternFill patternType="solid">
        <fgColor rgb="FFFFFF00"/>
        <bgColor rgb="FF999999"/>
      </patternFill>
    </fill>
    <fill>
      <patternFill patternType="solid">
        <fgColor rgb="FFFFFF00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rgb="FFA4C2F4"/>
      </patternFill>
    </fill>
    <fill>
      <patternFill patternType="solid">
        <fgColor theme="4" tint="-0.249977111117893"/>
        <bgColor rgb="FF3C78D8"/>
      </patternFill>
    </fill>
    <fill>
      <patternFill patternType="solid">
        <fgColor theme="4" tint="0.39997558519241921"/>
        <bgColor rgb="FF3C78D8"/>
      </patternFill>
    </fill>
    <fill>
      <patternFill patternType="solid">
        <fgColor rgb="FFCC66FF"/>
        <bgColor rgb="FFA4C2F4"/>
      </patternFill>
    </fill>
    <fill>
      <patternFill patternType="solid">
        <fgColor rgb="FFFFCCFF"/>
        <bgColor rgb="FFA4C2F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0" fontId="5" fillId="0" borderId="0"/>
    <xf numFmtId="0" fontId="40" fillId="0" borderId="0"/>
    <xf numFmtId="0" fontId="46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63" fillId="0" borderId="0"/>
  </cellStyleXfs>
  <cellXfs count="452">
    <xf numFmtId="0" fontId="0" fillId="0" borderId="0" xfId="0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4" fillId="0" borderId="0" xfId="0" applyFont="1"/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1"/>
    <xf numFmtId="0" fontId="20" fillId="0" borderId="0" xfId="1" applyFont="1"/>
    <xf numFmtId="0" fontId="18" fillId="0" borderId="0" xfId="1" applyFont="1"/>
    <xf numFmtId="0" fontId="21" fillId="0" borderId="0" xfId="1" applyFont="1" applyAlignment="1">
      <alignment horizontal="center"/>
    </xf>
    <xf numFmtId="0" fontId="21" fillId="0" borderId="0" xfId="1" applyFont="1"/>
    <xf numFmtId="0" fontId="23" fillId="0" borderId="0" xfId="1" applyFont="1" applyAlignment="1">
      <alignment horizontal="center"/>
    </xf>
    <xf numFmtId="0" fontId="21" fillId="0" borderId="0" xfId="1" applyFont="1" applyAlignment="1">
      <alignment horizontal="left"/>
    </xf>
    <xf numFmtId="0" fontId="24" fillId="0" borderId="1" xfId="1" applyFont="1" applyBorder="1" applyAlignment="1">
      <alignment horizontal="left" vertical="center" indent="13"/>
    </xf>
    <xf numFmtId="0" fontId="5" fillId="0" borderId="1" xfId="1" applyBorder="1"/>
    <xf numFmtId="0" fontId="20" fillId="0" borderId="1" xfId="1" applyFont="1" applyBorder="1"/>
    <xf numFmtId="0" fontId="18" fillId="0" borderId="1" xfId="1" applyFont="1" applyBorder="1"/>
    <xf numFmtId="0" fontId="21" fillId="0" borderId="1" xfId="1" applyFont="1" applyBorder="1" applyAlignment="1">
      <alignment horizontal="center"/>
    </xf>
    <xf numFmtId="0" fontId="24" fillId="0" borderId="0" xfId="1" applyFont="1" applyAlignment="1">
      <alignment horizontal="left" vertical="center" indent="13"/>
    </xf>
    <xf numFmtId="0" fontId="20" fillId="0" borderId="0" xfId="1" applyFont="1" applyAlignment="1">
      <alignment horizontal="center"/>
    </xf>
    <xf numFmtId="0" fontId="26" fillId="0" borderId="0" xfId="1" applyFont="1"/>
    <xf numFmtId="0" fontId="26" fillId="0" borderId="0" xfId="1" applyFont="1" applyAlignment="1">
      <alignment horizontal="center"/>
    </xf>
    <xf numFmtId="0" fontId="28" fillId="5" borderId="4" xfId="1" applyFont="1" applyFill="1" applyBorder="1" applyAlignment="1">
      <alignment horizontal="left" vertical="center"/>
    </xf>
    <xf numFmtId="0" fontId="28" fillId="5" borderId="9" xfId="1" applyFont="1" applyFill="1" applyBorder="1" applyAlignment="1">
      <alignment horizontal="left" vertical="center"/>
    </xf>
    <xf numFmtId="0" fontId="28" fillId="8" borderId="11" xfId="1" applyFont="1" applyFill="1" applyBorder="1" applyAlignment="1">
      <alignment vertical="center"/>
    </xf>
    <xf numFmtId="0" fontId="28" fillId="8" borderId="12" xfId="1" applyFont="1" applyFill="1" applyBorder="1" applyAlignment="1">
      <alignment vertical="center"/>
    </xf>
    <xf numFmtId="0" fontId="28" fillId="9" borderId="10" xfId="1" applyFont="1" applyFill="1" applyBorder="1" applyAlignment="1">
      <alignment vertical="center"/>
    </xf>
    <xf numFmtId="0" fontId="28" fillId="9" borderId="11" xfId="1" applyFont="1" applyFill="1" applyBorder="1" applyAlignment="1">
      <alignment vertical="center"/>
    </xf>
    <xf numFmtId="0" fontId="28" fillId="9" borderId="12" xfId="1" applyFont="1" applyFill="1" applyBorder="1" applyAlignment="1">
      <alignment vertical="center"/>
    </xf>
    <xf numFmtId="0" fontId="28" fillId="10" borderId="10" xfId="1" applyFont="1" applyFill="1" applyBorder="1" applyAlignment="1">
      <alignment vertical="center"/>
    </xf>
    <xf numFmtId="0" fontId="28" fillId="10" borderId="11" xfId="1" applyFont="1" applyFill="1" applyBorder="1" applyAlignment="1">
      <alignment vertical="center"/>
    </xf>
    <xf numFmtId="0" fontId="28" fillId="10" borderId="12" xfId="1" applyFont="1" applyFill="1" applyBorder="1" applyAlignment="1">
      <alignment vertical="center"/>
    </xf>
    <xf numFmtId="0" fontId="28" fillId="11" borderId="10" xfId="1" applyFont="1" applyFill="1" applyBorder="1" applyAlignment="1">
      <alignment vertical="center"/>
    </xf>
    <xf numFmtId="0" fontId="28" fillId="11" borderId="11" xfId="1" applyFont="1" applyFill="1" applyBorder="1" applyAlignment="1">
      <alignment vertical="center"/>
    </xf>
    <xf numFmtId="0" fontId="28" fillId="11" borderId="12" xfId="1" applyFont="1" applyFill="1" applyBorder="1" applyAlignment="1">
      <alignment vertical="center"/>
    </xf>
    <xf numFmtId="0" fontId="28" fillId="12" borderId="10" xfId="1" applyFont="1" applyFill="1" applyBorder="1" applyAlignment="1">
      <alignment vertical="center"/>
    </xf>
    <xf numFmtId="0" fontId="28" fillId="12" borderId="11" xfId="1" applyFont="1" applyFill="1" applyBorder="1" applyAlignment="1">
      <alignment vertical="center"/>
    </xf>
    <xf numFmtId="0" fontId="28" fillId="12" borderId="12" xfId="1" applyFont="1" applyFill="1" applyBorder="1" applyAlignment="1">
      <alignment vertical="center"/>
    </xf>
    <xf numFmtId="0" fontId="28" fillId="7" borderId="13" xfId="1" applyFont="1" applyFill="1" applyBorder="1" applyAlignment="1">
      <alignment horizontal="center" vertical="center"/>
    </xf>
    <xf numFmtId="0" fontId="28" fillId="8" borderId="14" xfId="1" applyFont="1" applyFill="1" applyBorder="1" applyAlignment="1">
      <alignment horizontal="center" vertical="center"/>
    </xf>
    <xf numFmtId="0" fontId="28" fillId="8" borderId="13" xfId="1" applyFont="1" applyFill="1" applyBorder="1" applyAlignment="1">
      <alignment horizontal="center" vertical="center"/>
    </xf>
    <xf numFmtId="0" fontId="28" fillId="9" borderId="13" xfId="1" applyFont="1" applyFill="1" applyBorder="1" applyAlignment="1">
      <alignment horizontal="center" vertical="center"/>
    </xf>
    <xf numFmtId="0" fontId="28" fillId="13" borderId="13" xfId="1" applyFont="1" applyFill="1" applyBorder="1" applyAlignment="1">
      <alignment horizontal="center" vertical="center"/>
    </xf>
    <xf numFmtId="0" fontId="28" fillId="10" borderId="13" xfId="1" applyFont="1" applyFill="1" applyBorder="1" applyAlignment="1">
      <alignment horizontal="center" vertical="center"/>
    </xf>
    <xf numFmtId="0" fontId="28" fillId="11" borderId="13" xfId="1" applyFont="1" applyFill="1" applyBorder="1" applyAlignment="1">
      <alignment horizontal="center" vertical="center"/>
    </xf>
    <xf numFmtId="0" fontId="28" fillId="12" borderId="13" xfId="1" applyFont="1" applyFill="1" applyBorder="1" applyAlignment="1">
      <alignment horizontal="center" vertical="center"/>
    </xf>
    <xf numFmtId="0" fontId="28" fillId="14" borderId="17" xfId="1" applyFont="1" applyFill="1" applyBorder="1" applyAlignment="1">
      <alignment horizontal="center" vertical="center"/>
    </xf>
    <xf numFmtId="0" fontId="28" fillId="7" borderId="17" xfId="1" applyFont="1" applyFill="1" applyBorder="1" applyAlignment="1">
      <alignment horizontal="center" vertical="center"/>
    </xf>
    <xf numFmtId="0" fontId="5" fillId="0" borderId="0" xfId="1" applyAlignment="1">
      <alignment wrapText="1"/>
    </xf>
    <xf numFmtId="0" fontId="30" fillId="0" borderId="17" xfId="1" applyFont="1" applyBorder="1" applyAlignment="1">
      <alignment horizontal="center" vertical="center" wrapText="1"/>
    </xf>
    <xf numFmtId="0" fontId="30" fillId="15" borderId="17" xfId="1" applyFont="1" applyFill="1" applyBorder="1" applyAlignment="1">
      <alignment horizontal="center" vertical="center" wrapText="1"/>
    </xf>
    <xf numFmtId="0" fontId="20" fillId="16" borderId="0" xfId="1" applyFont="1" applyFill="1" applyAlignment="1">
      <alignment horizontal="center"/>
    </xf>
    <xf numFmtId="0" fontId="31" fillId="0" borderId="0" xfId="1" applyFont="1"/>
    <xf numFmtId="0" fontId="32" fillId="0" borderId="0" xfId="1" applyFont="1"/>
    <xf numFmtId="0" fontId="21" fillId="16" borderId="0" xfId="1" applyFont="1" applyFill="1" applyAlignment="1">
      <alignment horizontal="center"/>
    </xf>
    <xf numFmtId="0" fontId="21" fillId="0" borderId="1" xfId="1" applyFont="1" applyBorder="1"/>
    <xf numFmtId="0" fontId="21" fillId="7" borderId="10" xfId="1" applyFont="1" applyFill="1" applyBorder="1" applyAlignment="1">
      <alignment vertical="center"/>
    </xf>
    <xf numFmtId="0" fontId="21" fillId="7" borderId="11" xfId="1" applyFont="1" applyFill="1" applyBorder="1" applyAlignment="1">
      <alignment vertical="center"/>
    </xf>
    <xf numFmtId="0" fontId="21" fillId="7" borderId="12" xfId="1" applyFont="1" applyFill="1" applyBorder="1" applyAlignment="1">
      <alignment vertical="center"/>
    </xf>
    <xf numFmtId="0" fontId="21" fillId="8" borderId="11" xfId="1" applyFont="1" applyFill="1" applyBorder="1" applyAlignment="1">
      <alignment vertical="center"/>
    </xf>
    <xf numFmtId="0" fontId="21" fillId="9" borderId="10" xfId="1" applyFont="1" applyFill="1" applyBorder="1" applyAlignment="1">
      <alignment vertical="center"/>
    </xf>
    <xf numFmtId="0" fontId="21" fillId="9" borderId="11" xfId="1" applyFont="1" applyFill="1" applyBorder="1" applyAlignment="1">
      <alignment vertical="center"/>
    </xf>
    <xf numFmtId="0" fontId="21" fillId="9" borderId="12" xfId="1" applyFont="1" applyFill="1" applyBorder="1" applyAlignment="1">
      <alignment vertical="center"/>
    </xf>
    <xf numFmtId="0" fontId="21" fillId="10" borderId="10" xfId="1" applyFont="1" applyFill="1" applyBorder="1" applyAlignment="1">
      <alignment vertical="center"/>
    </xf>
    <xf numFmtId="0" fontId="21" fillId="10" borderId="11" xfId="1" applyFont="1" applyFill="1" applyBorder="1" applyAlignment="1">
      <alignment vertical="center"/>
    </xf>
    <xf numFmtId="0" fontId="21" fillId="11" borderId="10" xfId="1" applyFont="1" applyFill="1" applyBorder="1" applyAlignment="1">
      <alignment vertical="center"/>
    </xf>
    <xf numFmtId="0" fontId="21" fillId="11" borderId="11" xfId="1" applyFont="1" applyFill="1" applyBorder="1" applyAlignment="1">
      <alignment vertical="center"/>
    </xf>
    <xf numFmtId="0" fontId="21" fillId="11" borderId="12" xfId="1" applyFont="1" applyFill="1" applyBorder="1" applyAlignment="1">
      <alignment vertical="center"/>
    </xf>
    <xf numFmtId="0" fontId="21" fillId="12" borderId="10" xfId="1" applyFont="1" applyFill="1" applyBorder="1" applyAlignment="1">
      <alignment vertical="center"/>
    </xf>
    <xf numFmtId="0" fontId="21" fillId="12" borderId="11" xfId="1" applyFont="1" applyFill="1" applyBorder="1" applyAlignment="1">
      <alignment vertical="center"/>
    </xf>
    <xf numFmtId="0" fontId="21" fillId="12" borderId="12" xfId="1" applyFont="1" applyFill="1" applyBorder="1" applyAlignment="1">
      <alignment vertical="center"/>
    </xf>
    <xf numFmtId="0" fontId="21" fillId="7" borderId="13" xfId="1" applyFont="1" applyFill="1" applyBorder="1" applyAlignment="1">
      <alignment horizontal="center" vertical="center"/>
    </xf>
    <xf numFmtId="0" fontId="21" fillId="8" borderId="14" xfId="1" applyFont="1" applyFill="1" applyBorder="1" applyAlignment="1">
      <alignment horizontal="center" vertical="center"/>
    </xf>
    <xf numFmtId="0" fontId="21" fillId="8" borderId="13" xfId="1" applyFont="1" applyFill="1" applyBorder="1" applyAlignment="1">
      <alignment horizontal="center" vertical="center"/>
    </xf>
    <xf numFmtId="0" fontId="21" fillId="9" borderId="13" xfId="1" applyFont="1" applyFill="1" applyBorder="1" applyAlignment="1">
      <alignment horizontal="center" vertical="center"/>
    </xf>
    <xf numFmtId="0" fontId="21" fillId="13" borderId="13" xfId="1" applyFont="1" applyFill="1" applyBorder="1" applyAlignment="1">
      <alignment horizontal="center" vertical="center"/>
    </xf>
    <xf numFmtId="0" fontId="21" fillId="10" borderId="13" xfId="1" applyFont="1" applyFill="1" applyBorder="1" applyAlignment="1">
      <alignment horizontal="center" vertical="center"/>
    </xf>
    <xf numFmtId="0" fontId="21" fillId="11" borderId="13" xfId="1" applyFont="1" applyFill="1" applyBorder="1" applyAlignment="1">
      <alignment horizontal="center" vertical="center"/>
    </xf>
    <xf numFmtId="0" fontId="21" fillId="12" borderId="13" xfId="1" applyFont="1" applyFill="1" applyBorder="1" applyAlignment="1">
      <alignment horizontal="center" vertical="center"/>
    </xf>
    <xf numFmtId="0" fontId="21" fillId="14" borderId="13" xfId="1" applyFont="1" applyFill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20" fillId="15" borderId="17" xfId="1" applyFont="1" applyFill="1" applyBorder="1" applyAlignment="1">
      <alignment horizontal="center" vertical="center" wrapText="1"/>
    </xf>
    <xf numFmtId="0" fontId="20" fillId="0" borderId="17" xfId="1" applyFont="1" applyBorder="1" applyAlignment="1">
      <alignment horizontal="center" vertical="center" wrapText="1"/>
    </xf>
    <xf numFmtId="0" fontId="30" fillId="0" borderId="0" xfId="1" applyFont="1"/>
    <xf numFmtId="0" fontId="26" fillId="16" borderId="0" xfId="1" applyFont="1" applyFill="1" applyAlignment="1">
      <alignment horizontal="center"/>
    </xf>
    <xf numFmtId="0" fontId="34" fillId="0" borderId="0" xfId="1" applyFont="1" applyAlignment="1">
      <alignment horizontal="center"/>
    </xf>
    <xf numFmtId="0" fontId="34" fillId="0" borderId="0" xfId="1" applyFont="1"/>
    <xf numFmtId="0" fontId="34" fillId="16" borderId="0" xfId="1" applyFont="1" applyFill="1" applyAlignment="1">
      <alignment horizontal="center"/>
    </xf>
    <xf numFmtId="0" fontId="27" fillId="0" borderId="0" xfId="1" applyFont="1" applyAlignment="1">
      <alignment horizontal="center"/>
    </xf>
    <xf numFmtId="0" fontId="35" fillId="0" borderId="0" xfId="1" applyFont="1"/>
    <xf numFmtId="0" fontId="27" fillId="16" borderId="0" xfId="1" applyFont="1" applyFill="1" applyAlignment="1">
      <alignment horizontal="center"/>
    </xf>
    <xf numFmtId="0" fontId="27" fillId="0" borderId="0" xfId="1" applyFont="1"/>
    <xf numFmtId="0" fontId="36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24" fillId="0" borderId="0" xfId="1" applyFont="1" applyAlignment="1">
      <alignment horizontal="left" vertical="center" indent="10"/>
    </xf>
    <xf numFmtId="0" fontId="24" fillId="0" borderId="18" xfId="1" applyFont="1" applyBorder="1" applyAlignment="1">
      <alignment horizontal="left" vertical="center" indent="10"/>
    </xf>
    <xf numFmtId="0" fontId="24" fillId="0" borderId="0" xfId="1" applyFont="1" applyAlignment="1">
      <alignment horizontal="center" vertical="center"/>
    </xf>
    <xf numFmtId="0" fontId="39" fillId="0" borderId="0" xfId="1" applyFont="1" applyAlignment="1">
      <alignment horizontal="center"/>
    </xf>
    <xf numFmtId="0" fontId="41" fillId="0" borderId="0" xfId="2" applyFont="1" applyAlignment="1">
      <alignment vertical="center"/>
    </xf>
    <xf numFmtId="0" fontId="41" fillId="0" borderId="0" xfId="2" applyFont="1" applyAlignment="1">
      <alignment horizontal="center" vertical="center"/>
    </xf>
    <xf numFmtId="0" fontId="42" fillId="0" borderId="0" xfId="2" applyFont="1" applyAlignment="1">
      <alignment vertical="center"/>
    </xf>
    <xf numFmtId="0" fontId="29" fillId="0" borderId="0" xfId="1" applyFont="1" applyAlignment="1">
      <alignment horizontal="center" vertical="center"/>
    </xf>
    <xf numFmtId="0" fontId="29" fillId="0" borderId="0" xfId="1" applyFont="1"/>
    <xf numFmtId="0" fontId="43" fillId="0" borderId="0" xfId="1" applyFont="1"/>
    <xf numFmtId="0" fontId="18" fillId="0" borderId="0" xfId="1" applyFont="1" applyAlignment="1">
      <alignment horizontal="center"/>
    </xf>
    <xf numFmtId="0" fontId="45" fillId="0" borderId="0" xfId="1" applyFont="1" applyAlignment="1">
      <alignment horizontal="center"/>
    </xf>
    <xf numFmtId="0" fontId="33" fillId="0" borderId="0" xfId="1" applyFont="1"/>
    <xf numFmtId="0" fontId="43" fillId="0" borderId="0" xfId="1" applyFont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47" fillId="0" borderId="0" xfId="1" applyFont="1"/>
    <xf numFmtId="0" fontId="39" fillId="0" borderId="0" xfId="1" applyFont="1" applyAlignment="1">
      <alignment horizontal="center" vertical="center"/>
    </xf>
    <xf numFmtId="0" fontId="27" fillId="0" borderId="0" xfId="3" applyFont="1" applyAlignment="1">
      <alignment horizontal="center" vertical="center"/>
    </xf>
    <xf numFmtId="0" fontId="33" fillId="0" borderId="0" xfId="1" applyFont="1" applyAlignment="1">
      <alignment horizontal="center"/>
    </xf>
    <xf numFmtId="0" fontId="5" fillId="0" borderId="0" xfId="1" applyAlignment="1">
      <alignment horizontal="center" vertical="center"/>
    </xf>
    <xf numFmtId="0" fontId="29" fillId="18" borderId="17" xfId="1" applyFont="1" applyFill="1" applyBorder="1" applyAlignment="1">
      <alignment horizontal="center" vertical="center"/>
    </xf>
    <xf numFmtId="0" fontId="30" fillId="18" borderId="17" xfId="1" applyFont="1" applyFill="1" applyBorder="1" applyAlignment="1">
      <alignment horizontal="center" vertical="center" wrapText="1"/>
    </xf>
    <xf numFmtId="0" fontId="19" fillId="0" borderId="0" xfId="4" applyFont="1" applyAlignment="1">
      <alignment horizontal="left" vertical="center" indent="13"/>
    </xf>
    <xf numFmtId="0" fontId="19" fillId="0" borderId="0" xfId="4" applyFont="1" applyAlignment="1">
      <alignment vertical="center"/>
    </xf>
    <xf numFmtId="0" fontId="4" fillId="0" borderId="0" xfId="4"/>
    <xf numFmtId="0" fontId="38" fillId="0" borderId="0" xfId="4" applyFont="1" applyAlignment="1">
      <alignment horizontal="left" vertical="center" indent="13"/>
    </xf>
    <xf numFmtId="0" fontId="38" fillId="0" borderId="0" xfId="4" applyFont="1" applyAlignment="1">
      <alignment vertical="center"/>
    </xf>
    <xf numFmtId="0" fontId="24" fillId="0" borderId="0" xfId="4" applyFont="1" applyAlignment="1">
      <alignment horizontal="left" vertical="center" indent="13"/>
    </xf>
    <xf numFmtId="0" fontId="24" fillId="0" borderId="0" xfId="4" applyFont="1" applyAlignment="1">
      <alignment horizontal="left" vertical="center" indent="10"/>
    </xf>
    <xf numFmtId="0" fontId="24" fillId="0" borderId="1" xfId="4" applyFont="1" applyBorder="1" applyAlignment="1">
      <alignment horizontal="left" vertical="center" indent="13"/>
    </xf>
    <xf numFmtId="0" fontId="24" fillId="0" borderId="1" xfId="4" applyFont="1" applyBorder="1" applyAlignment="1">
      <alignment horizontal="left" vertical="center" indent="10"/>
    </xf>
    <xf numFmtId="0" fontId="24" fillId="0" borderId="0" xfId="4" applyFont="1" applyAlignment="1">
      <alignment horizontal="center" vertical="center"/>
    </xf>
    <xf numFmtId="0" fontId="53" fillId="0" borderId="0" xfId="3" applyFont="1" applyAlignment="1">
      <alignment horizontal="center"/>
    </xf>
    <xf numFmtId="0" fontId="54" fillId="0" borderId="0" xfId="3" applyFont="1"/>
    <xf numFmtId="0" fontId="55" fillId="0" borderId="0" xfId="3" applyFont="1" applyAlignment="1">
      <alignment horizontal="left"/>
    </xf>
    <xf numFmtId="0" fontId="56" fillId="0" borderId="0" xfId="3" applyFont="1" applyAlignment="1">
      <alignment horizontal="center"/>
    </xf>
    <xf numFmtId="0" fontId="56" fillId="5" borderId="17" xfId="3" applyFont="1" applyFill="1" applyBorder="1" applyAlignment="1">
      <alignment horizontal="center" vertical="center" wrapText="1"/>
    </xf>
    <xf numFmtId="0" fontId="56" fillId="5" borderId="17" xfId="3" applyFont="1" applyFill="1" applyBorder="1" applyAlignment="1">
      <alignment horizontal="left" vertical="center" wrapText="1"/>
    </xf>
    <xf numFmtId="0" fontId="57" fillId="0" borderId="17" xfId="3" applyFont="1" applyBorder="1" applyAlignment="1">
      <alignment horizontal="center" vertical="center" wrapText="1"/>
    </xf>
    <xf numFmtId="17" fontId="58" fillId="0" borderId="17" xfId="3" quotePrefix="1" applyNumberFormat="1" applyFont="1" applyBorder="1" applyAlignment="1">
      <alignment horizontal="center" vertical="center"/>
    </xf>
    <xf numFmtId="17" fontId="58" fillId="0" borderId="17" xfId="3" applyNumberFormat="1" applyFont="1" applyBorder="1" applyAlignment="1">
      <alignment horizontal="center" vertical="center"/>
    </xf>
    <xf numFmtId="0" fontId="58" fillId="0" borderId="17" xfId="3" quotePrefix="1" applyFont="1" applyBorder="1" applyAlignment="1">
      <alignment horizontal="center" vertical="center"/>
    </xf>
    <xf numFmtId="16" fontId="58" fillId="0" borderId="17" xfId="3" quotePrefix="1" applyNumberFormat="1" applyFont="1" applyBorder="1" applyAlignment="1">
      <alignment horizontal="center" vertical="center"/>
    </xf>
    <xf numFmtId="0" fontId="54" fillId="0" borderId="0" xfId="3" applyFont="1" applyAlignment="1">
      <alignment horizontal="center"/>
    </xf>
    <xf numFmtId="0" fontId="57" fillId="14" borderId="17" xfId="3" applyFont="1" applyFill="1" applyBorder="1"/>
    <xf numFmtId="0" fontId="33" fillId="0" borderId="0" xfId="5" applyFont="1"/>
    <xf numFmtId="0" fontId="33" fillId="0" borderId="0" xfId="5" applyFont="1" applyAlignment="1">
      <alignment horizontal="center"/>
    </xf>
    <xf numFmtId="0" fontId="60" fillId="0" borderId="0" xfId="3" applyFont="1" applyAlignment="1">
      <alignment horizontal="center"/>
    </xf>
    <xf numFmtId="0" fontId="60" fillId="0" borderId="0" xfId="3" applyFont="1"/>
    <xf numFmtId="0" fontId="4" fillId="0" borderId="0" xfId="5"/>
    <xf numFmtId="0" fontId="61" fillId="0" borderId="0" xfId="5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62" fillId="0" borderId="0" xfId="0" applyFont="1" applyAlignment="1">
      <alignment vertical="center" wrapText="1"/>
    </xf>
    <xf numFmtId="0" fontId="63" fillId="0" borderId="0" xfId="0" applyFont="1" applyAlignment="1">
      <alignment vertical="center" wrapText="1"/>
    </xf>
    <xf numFmtId="0" fontId="66" fillId="0" borderId="0" xfId="0" applyFont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67" fillId="0" borderId="17" xfId="0" applyFont="1" applyBorder="1" applyAlignment="1">
      <alignment vertical="center"/>
    </xf>
    <xf numFmtId="0" fontId="8" fillId="26" borderId="17" xfId="0" applyFont="1" applyFill="1" applyBorder="1" applyAlignment="1">
      <alignment horizontal="center" vertical="center"/>
    </xf>
    <xf numFmtId="0" fontId="14" fillId="26" borderId="17" xfId="0" applyFont="1" applyFill="1" applyBorder="1" applyAlignment="1">
      <alignment horizontal="center" vertical="center"/>
    </xf>
    <xf numFmtId="0" fontId="8" fillId="27" borderId="17" xfId="0" applyFont="1" applyFill="1" applyBorder="1" applyAlignment="1">
      <alignment horizontal="center" vertical="center"/>
    </xf>
    <xf numFmtId="0" fontId="14" fillId="27" borderId="17" xfId="0" applyFont="1" applyFill="1" applyBorder="1" applyAlignment="1">
      <alignment horizontal="center" vertical="center"/>
    </xf>
    <xf numFmtId="0" fontId="8" fillId="28" borderId="17" xfId="0" applyFont="1" applyFill="1" applyBorder="1" applyAlignment="1">
      <alignment horizontal="center" vertical="center"/>
    </xf>
    <xf numFmtId="0" fontId="14" fillId="28" borderId="17" xfId="0" applyFont="1" applyFill="1" applyBorder="1" applyAlignment="1">
      <alignment horizontal="center" vertical="center"/>
    </xf>
    <xf numFmtId="0" fontId="8" fillId="29" borderId="17" xfId="0" applyFont="1" applyFill="1" applyBorder="1" applyAlignment="1">
      <alignment horizontal="center" vertical="center"/>
    </xf>
    <xf numFmtId="0" fontId="14" fillId="29" borderId="17" xfId="0" applyFont="1" applyFill="1" applyBorder="1" applyAlignment="1">
      <alignment horizontal="center" vertical="center"/>
    </xf>
    <xf numFmtId="0" fontId="8" fillId="31" borderId="17" xfId="0" applyFont="1" applyFill="1" applyBorder="1" applyAlignment="1">
      <alignment horizontal="center" vertical="center"/>
    </xf>
    <xf numFmtId="0" fontId="14" fillId="31" borderId="17" xfId="0" applyFont="1" applyFill="1" applyBorder="1" applyAlignment="1">
      <alignment horizontal="center" vertical="center"/>
    </xf>
    <xf numFmtId="0" fontId="49" fillId="17" borderId="17" xfId="0" applyFont="1" applyFill="1" applyBorder="1" applyAlignment="1">
      <alignment horizontal="center" vertical="center"/>
    </xf>
    <xf numFmtId="0" fontId="50" fillId="17" borderId="17" xfId="0" applyFont="1" applyFill="1" applyBorder="1" applyAlignment="1">
      <alignment horizontal="center" vertical="center"/>
    </xf>
    <xf numFmtId="0" fontId="8" fillId="36" borderId="17" xfId="0" applyFont="1" applyFill="1" applyBorder="1" applyAlignment="1">
      <alignment horizontal="center" vertical="center"/>
    </xf>
    <xf numFmtId="0" fontId="14" fillId="36" borderId="17" xfId="0" applyFont="1" applyFill="1" applyBorder="1" applyAlignment="1">
      <alignment horizontal="center" vertical="center"/>
    </xf>
    <xf numFmtId="0" fontId="48" fillId="35" borderId="17" xfId="0" applyFont="1" applyFill="1" applyBorder="1" applyAlignment="1">
      <alignment horizontal="center" vertical="center" wrapText="1"/>
    </xf>
    <xf numFmtId="0" fontId="11" fillId="35" borderId="1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65" fillId="0" borderId="13" xfId="0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1" fillId="34" borderId="17" xfId="0" applyFont="1" applyFill="1" applyBorder="1" applyAlignment="1">
      <alignment vertical="center"/>
    </xf>
    <xf numFmtId="0" fontId="11" fillId="34" borderId="17" xfId="0" applyFont="1" applyFill="1" applyBorder="1" applyAlignment="1">
      <alignment horizontal="right" vertical="center"/>
    </xf>
    <xf numFmtId="0" fontId="11" fillId="34" borderId="17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left" vertical="top"/>
    </xf>
    <xf numFmtId="0" fontId="11" fillId="2" borderId="17" xfId="0" applyFont="1" applyFill="1" applyBorder="1" applyAlignment="1">
      <alignment horizontal="center" vertical="top"/>
    </xf>
    <xf numFmtId="0" fontId="11" fillId="30" borderId="17" xfId="0" applyFont="1" applyFill="1" applyBorder="1" applyAlignment="1">
      <alignment horizontal="left" vertical="top"/>
    </xf>
    <xf numFmtId="0" fontId="11" fillId="30" borderId="17" xfId="0" applyFont="1" applyFill="1" applyBorder="1" applyAlignment="1">
      <alignment horizontal="center" vertical="top"/>
    </xf>
    <xf numFmtId="0" fontId="11" fillId="24" borderId="17" xfId="0" applyFont="1" applyFill="1" applyBorder="1" applyAlignment="1">
      <alignment horizontal="left" vertical="top"/>
    </xf>
    <xf numFmtId="0" fontId="11" fillId="24" borderId="17" xfId="0" applyFont="1" applyFill="1" applyBorder="1" applyAlignment="1">
      <alignment horizontal="center" vertical="top"/>
    </xf>
    <xf numFmtId="0" fontId="11" fillId="23" borderId="17" xfId="0" applyFont="1" applyFill="1" applyBorder="1" applyAlignment="1">
      <alignment horizontal="left" vertical="top"/>
    </xf>
    <xf numFmtId="0" fontId="11" fillId="23" borderId="17" xfId="0" applyFont="1" applyFill="1" applyBorder="1" applyAlignment="1">
      <alignment horizontal="center" vertical="top"/>
    </xf>
    <xf numFmtId="0" fontId="63" fillId="0" borderId="17" xfId="0" applyFont="1" applyBorder="1" applyAlignment="1">
      <alignment vertical="center" wrapText="1"/>
    </xf>
    <xf numFmtId="0" fontId="63" fillId="26" borderId="17" xfId="0" applyFont="1" applyFill="1" applyBorder="1" applyAlignment="1">
      <alignment vertical="center" wrapText="1"/>
    </xf>
    <xf numFmtId="0" fontId="63" fillId="26" borderId="17" xfId="0" applyFont="1" applyFill="1" applyBorder="1" applyAlignment="1">
      <alignment horizontal="center" vertical="center" wrapText="1"/>
    </xf>
    <xf numFmtId="0" fontId="63" fillId="27" borderId="17" xfId="0" applyFont="1" applyFill="1" applyBorder="1" applyAlignment="1">
      <alignment vertical="center" wrapText="1"/>
    </xf>
    <xf numFmtId="0" fontId="63" fillId="27" borderId="17" xfId="0" applyFont="1" applyFill="1" applyBorder="1" applyAlignment="1">
      <alignment horizontal="center" vertical="center" wrapText="1"/>
    </xf>
    <xf numFmtId="0" fontId="63" fillId="28" borderId="17" xfId="0" applyFont="1" applyFill="1" applyBorder="1" applyAlignment="1">
      <alignment vertical="center" wrapText="1"/>
    </xf>
    <xf numFmtId="0" fontId="63" fillId="28" borderId="17" xfId="0" applyFont="1" applyFill="1" applyBorder="1" applyAlignment="1">
      <alignment horizontal="center" vertical="center" wrapText="1"/>
    </xf>
    <xf numFmtId="0" fontId="63" fillId="29" borderId="17" xfId="0" applyFont="1" applyFill="1" applyBorder="1" applyAlignment="1">
      <alignment vertical="center" wrapText="1"/>
    </xf>
    <xf numFmtId="0" fontId="63" fillId="29" borderId="17" xfId="0" applyFont="1" applyFill="1" applyBorder="1" applyAlignment="1">
      <alignment horizontal="center" vertical="center" wrapText="1"/>
    </xf>
    <xf numFmtId="0" fontId="63" fillId="31" borderId="17" xfId="0" applyFont="1" applyFill="1" applyBorder="1" applyAlignment="1">
      <alignment vertical="center" wrapText="1"/>
    </xf>
    <xf numFmtId="0" fontId="63" fillId="31" borderId="17" xfId="0" applyFont="1" applyFill="1" applyBorder="1" applyAlignment="1">
      <alignment horizontal="center" vertical="center" wrapText="1"/>
    </xf>
    <xf numFmtId="0" fontId="11" fillId="37" borderId="17" xfId="0" applyFont="1" applyFill="1" applyBorder="1" applyAlignment="1">
      <alignment horizontal="center" vertical="top"/>
    </xf>
    <xf numFmtId="0" fontId="11" fillId="37" borderId="17" xfId="0" applyFont="1" applyFill="1" applyBorder="1" applyAlignment="1">
      <alignment horizontal="left" vertical="top" wrapText="1"/>
    </xf>
    <xf numFmtId="0" fontId="63" fillId="36" borderId="17" xfId="0" applyFont="1" applyFill="1" applyBorder="1" applyAlignment="1">
      <alignment vertical="center" wrapText="1"/>
    </xf>
    <xf numFmtId="0" fontId="63" fillId="36" borderId="17" xfId="0" applyFont="1" applyFill="1" applyBorder="1" applyAlignment="1">
      <alignment horizontal="center" vertical="center" wrapText="1"/>
    </xf>
    <xf numFmtId="0" fontId="63" fillId="17" borderId="17" xfId="0" applyFont="1" applyFill="1" applyBorder="1" applyAlignment="1">
      <alignment vertical="center" wrapText="1"/>
    </xf>
    <xf numFmtId="0" fontId="63" fillId="17" borderId="17" xfId="0" applyFont="1" applyFill="1" applyBorder="1" applyAlignment="1">
      <alignment horizontal="center" vertical="center" wrapText="1"/>
    </xf>
    <xf numFmtId="0" fontId="68" fillId="17" borderId="17" xfId="0" applyFont="1" applyFill="1" applyBorder="1" applyAlignment="1">
      <alignment horizontal="center" vertical="center" wrapText="1"/>
    </xf>
    <xf numFmtId="0" fontId="70" fillId="0" borderId="0" xfId="0" applyFont="1" applyAlignment="1">
      <alignment vertical="center"/>
    </xf>
    <xf numFmtId="0" fontId="68" fillId="31" borderId="17" xfId="0" applyFont="1" applyFill="1" applyBorder="1" applyAlignment="1">
      <alignment horizontal="center" vertical="center" wrapText="1"/>
    </xf>
    <xf numFmtId="0" fontId="68" fillId="36" borderId="17" xfId="0" applyFont="1" applyFill="1" applyBorder="1" applyAlignment="1">
      <alignment horizontal="center" vertical="center" wrapText="1"/>
    </xf>
    <xf numFmtId="0" fontId="68" fillId="26" borderId="17" xfId="0" applyFont="1" applyFill="1" applyBorder="1" applyAlignment="1">
      <alignment horizontal="center" vertical="center" wrapText="1"/>
    </xf>
    <xf numFmtId="0" fontId="68" fillId="27" borderId="17" xfId="0" applyFont="1" applyFill="1" applyBorder="1" applyAlignment="1">
      <alignment horizontal="center" vertical="center" wrapText="1"/>
    </xf>
    <xf numFmtId="0" fontId="68" fillId="28" borderId="17" xfId="0" applyFont="1" applyFill="1" applyBorder="1" applyAlignment="1">
      <alignment horizontal="center" vertical="center" wrapText="1"/>
    </xf>
    <xf numFmtId="0" fontId="68" fillId="29" borderId="17" xfId="0" applyFont="1" applyFill="1" applyBorder="1" applyAlignment="1">
      <alignment horizontal="center" vertical="center" wrapText="1"/>
    </xf>
    <xf numFmtId="0" fontId="39" fillId="31" borderId="17" xfId="1" applyFont="1" applyFill="1" applyBorder="1" applyAlignment="1">
      <alignment horizontal="center" vertical="center"/>
    </xf>
    <xf numFmtId="0" fontId="44" fillId="31" borderId="17" xfId="1" applyFont="1" applyFill="1" applyBorder="1" applyAlignment="1">
      <alignment horizontal="center" vertical="center"/>
    </xf>
    <xf numFmtId="0" fontId="44" fillId="31" borderId="17" xfId="1" applyFont="1" applyFill="1" applyBorder="1" applyAlignment="1">
      <alignment horizontal="center" vertical="center" wrapText="1"/>
    </xf>
    <xf numFmtId="0" fontId="39" fillId="14" borderId="17" xfId="1" applyFont="1" applyFill="1" applyBorder="1" applyAlignment="1">
      <alignment horizontal="center" vertical="center"/>
    </xf>
    <xf numFmtId="0" fontId="63" fillId="0" borderId="17" xfId="0" applyFont="1" applyBorder="1" applyAlignment="1">
      <alignment horizontal="center" vertical="center" wrapText="1"/>
    </xf>
    <xf numFmtId="0" fontId="29" fillId="0" borderId="0" xfId="1" applyFont="1" applyAlignment="1">
      <alignment vertical="center"/>
    </xf>
    <xf numFmtId="0" fontId="45" fillId="10" borderId="17" xfId="1" applyFont="1" applyFill="1" applyBorder="1" applyAlignment="1">
      <alignment horizontal="center" vertical="center"/>
    </xf>
    <xf numFmtId="0" fontId="5" fillId="0" borderId="0" xfId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5" fillId="0" borderId="0" xfId="1" applyAlignment="1">
      <alignment vertical="center" wrapText="1"/>
    </xf>
    <xf numFmtId="0" fontId="30" fillId="14" borderId="17" xfId="1" applyFont="1" applyFill="1" applyBorder="1" applyAlignment="1">
      <alignment horizontal="center" vertical="center" wrapText="1"/>
    </xf>
    <xf numFmtId="0" fontId="20" fillId="14" borderId="17" xfId="1" applyFont="1" applyFill="1" applyBorder="1" applyAlignment="1">
      <alignment horizontal="center" vertical="top" textRotation="180"/>
    </xf>
    <xf numFmtId="0" fontId="20" fillId="0" borderId="17" xfId="1" applyFont="1" applyBorder="1" applyAlignment="1">
      <alignment vertical="center" wrapText="1"/>
    </xf>
    <xf numFmtId="0" fontId="57" fillId="14" borderId="17" xfId="3" applyFont="1" applyFill="1" applyBorder="1" applyAlignment="1">
      <alignment horizontal="center"/>
    </xf>
    <xf numFmtId="0" fontId="66" fillId="26" borderId="17" xfId="0" applyFont="1" applyFill="1" applyBorder="1" applyAlignment="1">
      <alignment vertical="center" wrapText="1"/>
    </xf>
    <xf numFmtId="0" fontId="66" fillId="27" borderId="17" xfId="0" applyFont="1" applyFill="1" applyBorder="1" applyAlignment="1">
      <alignment vertical="center" wrapText="1"/>
    </xf>
    <xf numFmtId="0" fontId="66" fillId="28" borderId="17" xfId="0" applyFont="1" applyFill="1" applyBorder="1" applyAlignment="1">
      <alignment vertical="center" wrapText="1"/>
    </xf>
    <xf numFmtId="0" fontId="66" fillId="29" borderId="17" xfId="0" applyFont="1" applyFill="1" applyBorder="1" applyAlignment="1">
      <alignment vertical="center" wrapText="1"/>
    </xf>
    <xf numFmtId="0" fontId="66" fillId="31" borderId="17" xfId="0" applyFont="1" applyFill="1" applyBorder="1" applyAlignment="1">
      <alignment vertical="center" wrapText="1"/>
    </xf>
    <xf numFmtId="0" fontId="66" fillId="17" borderId="17" xfId="0" applyFont="1" applyFill="1" applyBorder="1" applyAlignment="1">
      <alignment vertical="center" wrapText="1"/>
    </xf>
    <xf numFmtId="0" fontId="66" fillId="36" borderId="17" xfId="0" applyFont="1" applyFill="1" applyBorder="1" applyAlignment="1">
      <alignment vertical="center" wrapText="1"/>
    </xf>
    <xf numFmtId="0" fontId="66" fillId="26" borderId="17" xfId="0" applyFont="1" applyFill="1" applyBorder="1" applyAlignment="1">
      <alignment horizontal="center" vertical="center" wrapText="1"/>
    </xf>
    <xf numFmtId="0" fontId="66" fillId="27" borderId="17" xfId="0" applyFont="1" applyFill="1" applyBorder="1" applyAlignment="1">
      <alignment horizontal="center" vertical="center" wrapText="1"/>
    </xf>
    <xf numFmtId="0" fontId="66" fillId="28" borderId="17" xfId="0" applyFont="1" applyFill="1" applyBorder="1" applyAlignment="1">
      <alignment horizontal="center" vertical="center" wrapText="1"/>
    </xf>
    <xf numFmtId="0" fontId="66" fillId="29" borderId="17" xfId="0" applyFont="1" applyFill="1" applyBorder="1" applyAlignment="1">
      <alignment horizontal="center" vertical="center" wrapText="1"/>
    </xf>
    <xf numFmtId="0" fontId="66" fillId="31" borderId="17" xfId="0" applyFont="1" applyFill="1" applyBorder="1" applyAlignment="1">
      <alignment horizontal="center" vertical="center" wrapText="1"/>
    </xf>
    <xf numFmtId="0" fontId="66" fillId="17" borderId="17" xfId="0" applyFont="1" applyFill="1" applyBorder="1" applyAlignment="1">
      <alignment horizontal="center" vertical="center" wrapText="1"/>
    </xf>
    <xf numFmtId="0" fontId="66" fillId="36" borderId="17" xfId="0" applyFont="1" applyFill="1" applyBorder="1" applyAlignment="1">
      <alignment horizontal="center" vertical="center" wrapText="1"/>
    </xf>
    <xf numFmtId="0" fontId="14" fillId="35" borderId="17" xfId="0" applyFont="1" applyFill="1" applyBorder="1" applyAlignment="1">
      <alignment horizontal="center" vertical="center" wrapText="1"/>
    </xf>
    <xf numFmtId="0" fontId="11" fillId="39" borderId="17" xfId="0" applyFont="1" applyFill="1" applyBorder="1" applyAlignment="1">
      <alignment horizontal="center" vertical="top"/>
    </xf>
    <xf numFmtId="0" fontId="11" fillId="39" borderId="17" xfId="0" applyFont="1" applyFill="1" applyBorder="1" applyAlignment="1">
      <alignment horizontal="left" vertical="top"/>
    </xf>
    <xf numFmtId="0" fontId="11" fillId="40" borderId="17" xfId="0" applyFont="1" applyFill="1" applyBorder="1" applyAlignment="1">
      <alignment horizontal="left" vertical="top" wrapText="1"/>
    </xf>
    <xf numFmtId="0" fontId="11" fillId="40" borderId="17" xfId="0" applyFont="1" applyFill="1" applyBorder="1" applyAlignment="1">
      <alignment horizontal="center" vertical="top"/>
    </xf>
    <xf numFmtId="0" fontId="11" fillId="41" borderId="17" xfId="0" applyFont="1" applyFill="1" applyBorder="1" applyAlignment="1">
      <alignment horizontal="left" vertical="top" wrapText="1"/>
    </xf>
    <xf numFmtId="0" fontId="11" fillId="41" borderId="17" xfId="0" applyFont="1" applyFill="1" applyBorder="1" applyAlignment="1">
      <alignment horizontal="center" vertical="top"/>
    </xf>
    <xf numFmtId="0" fontId="14" fillId="5" borderId="17" xfId="0" applyFont="1" applyFill="1" applyBorder="1" applyAlignment="1">
      <alignment horizontal="center" vertical="top"/>
    </xf>
    <xf numFmtId="0" fontId="11" fillId="5" borderId="17" xfId="0" applyFont="1" applyFill="1" applyBorder="1" applyAlignment="1">
      <alignment horizontal="left" vertical="top"/>
    </xf>
    <xf numFmtId="0" fontId="72" fillId="26" borderId="17" xfId="0" applyFont="1" applyFill="1" applyBorder="1" applyAlignment="1">
      <alignment vertical="center" wrapText="1"/>
    </xf>
    <xf numFmtId="0" fontId="72" fillId="27" borderId="17" xfId="0" applyFont="1" applyFill="1" applyBorder="1" applyAlignment="1">
      <alignment vertical="center" wrapText="1"/>
    </xf>
    <xf numFmtId="0" fontId="72" fillId="28" borderId="17" xfId="0" applyFont="1" applyFill="1" applyBorder="1" applyAlignment="1">
      <alignment vertical="center" wrapText="1"/>
    </xf>
    <xf numFmtId="0" fontId="72" fillId="29" borderId="17" xfId="0" applyFont="1" applyFill="1" applyBorder="1" applyAlignment="1">
      <alignment vertical="center" wrapText="1"/>
    </xf>
    <xf numFmtId="0" fontId="72" fillId="31" borderId="17" xfId="0" applyFont="1" applyFill="1" applyBorder="1" applyAlignment="1">
      <alignment vertical="center" wrapText="1"/>
    </xf>
    <xf numFmtId="0" fontId="72" fillId="17" borderId="17" xfId="0" applyFont="1" applyFill="1" applyBorder="1" applyAlignment="1">
      <alignment vertical="center" wrapText="1"/>
    </xf>
    <xf numFmtId="0" fontId="72" fillId="36" borderId="17" xfId="0" applyFont="1" applyFill="1" applyBorder="1" applyAlignment="1">
      <alignment vertical="center" wrapText="1"/>
    </xf>
    <xf numFmtId="0" fontId="3" fillId="0" borderId="1" xfId="1" applyFont="1" applyBorder="1"/>
    <xf numFmtId="0" fontId="73" fillId="0" borderId="0" xfId="1" applyFont="1"/>
    <xf numFmtId="0" fontId="5" fillId="0" borderId="17" xfId="1" applyBorder="1" applyAlignment="1">
      <alignment wrapText="1"/>
    </xf>
    <xf numFmtId="0" fontId="68" fillId="0" borderId="17" xfId="0" applyFont="1" applyBorder="1" applyAlignment="1">
      <alignment vertical="center" wrapText="1"/>
    </xf>
    <xf numFmtId="0" fontId="65" fillId="0" borderId="17" xfId="0" applyFont="1" applyBorder="1" applyAlignment="1">
      <alignment vertical="center"/>
    </xf>
    <xf numFmtId="0" fontId="63" fillId="17" borderId="13" xfId="0" applyFont="1" applyFill="1" applyBorder="1" applyAlignment="1">
      <alignment vertical="center" wrapText="1"/>
    </xf>
    <xf numFmtId="0" fontId="63" fillId="17" borderId="13" xfId="0" applyFont="1" applyFill="1" applyBorder="1" applyAlignment="1">
      <alignment horizontal="center" vertical="center" wrapText="1"/>
    </xf>
    <xf numFmtId="0" fontId="20" fillId="0" borderId="13" xfId="1" applyFont="1" applyBorder="1" applyAlignment="1">
      <alignment vertical="center" wrapText="1"/>
    </xf>
    <xf numFmtId="0" fontId="5" fillId="0" borderId="13" xfId="1" applyBorder="1" applyAlignment="1">
      <alignment wrapText="1"/>
    </xf>
    <xf numFmtId="0" fontId="20" fillId="0" borderId="13" xfId="1" applyFont="1" applyBorder="1" applyAlignment="1">
      <alignment horizontal="center" vertical="center" wrapText="1"/>
    </xf>
    <xf numFmtId="0" fontId="20" fillId="15" borderId="13" xfId="1" applyFont="1" applyFill="1" applyBorder="1" applyAlignment="1">
      <alignment horizontal="center" vertical="center" wrapText="1"/>
    </xf>
    <xf numFmtId="0" fontId="63" fillId="31" borderId="19" xfId="0" applyFont="1" applyFill="1" applyBorder="1" applyAlignment="1">
      <alignment vertical="center" wrapText="1"/>
    </xf>
    <xf numFmtId="0" fontId="63" fillId="31" borderId="19" xfId="0" applyFont="1" applyFill="1" applyBorder="1" applyAlignment="1">
      <alignment horizontal="center" vertical="center" wrapText="1"/>
    </xf>
    <xf numFmtId="0" fontId="20" fillId="0" borderId="19" xfId="1" applyFont="1" applyBorder="1" applyAlignment="1">
      <alignment vertical="center" wrapText="1"/>
    </xf>
    <xf numFmtId="0" fontId="5" fillId="0" borderId="19" xfId="1" applyBorder="1" applyAlignment="1">
      <alignment wrapText="1"/>
    </xf>
    <xf numFmtId="0" fontId="20" fillId="0" borderId="19" xfId="1" applyFont="1" applyBorder="1" applyAlignment="1">
      <alignment horizontal="center" vertical="center" wrapText="1"/>
    </xf>
    <xf numFmtId="0" fontId="20" fillId="15" borderId="19" xfId="1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20" fillId="0" borderId="0" xfId="1" applyFont="1" applyAlignment="1">
      <alignment vertical="center" wrapText="1"/>
    </xf>
    <xf numFmtId="0" fontId="20" fillId="0" borderId="0" xfId="1" applyFont="1" applyAlignment="1">
      <alignment horizontal="center" vertical="center" wrapText="1"/>
    </xf>
    <xf numFmtId="0" fontId="20" fillId="0" borderId="0" xfId="1" applyFont="1" applyAlignment="1">
      <alignment vertical="top" textRotation="180"/>
    </xf>
    <xf numFmtId="0" fontId="28" fillId="5" borderId="21" xfId="1" applyFont="1" applyFill="1" applyBorder="1" applyAlignment="1">
      <alignment horizontal="left" vertical="center"/>
    </xf>
    <xf numFmtId="0" fontId="0" fillId="42" borderId="17" xfId="0" applyFill="1" applyBorder="1" applyAlignment="1">
      <alignment vertical="center" wrapText="1"/>
    </xf>
    <xf numFmtId="0" fontId="0" fillId="7" borderId="17" xfId="0" applyFill="1" applyBorder="1" applyAlignment="1">
      <alignment vertical="center" wrapText="1"/>
    </xf>
    <xf numFmtId="0" fontId="0" fillId="43" borderId="17" xfId="0" applyFill="1" applyBorder="1" applyAlignment="1">
      <alignment vertical="center" wrapText="1"/>
    </xf>
    <xf numFmtId="0" fontId="0" fillId="44" borderId="17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63" fillId="0" borderId="0" xfId="0" applyFont="1"/>
    <xf numFmtId="0" fontId="7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8" fillId="0" borderId="0" xfId="0" applyFont="1"/>
    <xf numFmtId="0" fontId="68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/>
    <xf numFmtId="0" fontId="78" fillId="0" borderId="0" xfId="0" applyFont="1" applyAlignment="1">
      <alignment horizontal="left"/>
    </xf>
    <xf numFmtId="0" fontId="6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77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76" fillId="4" borderId="0" xfId="0" applyFont="1" applyFill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66" fillId="0" borderId="0" xfId="0" applyFont="1"/>
    <xf numFmtId="0" fontId="66" fillId="0" borderId="0" xfId="0" applyFont="1" applyAlignment="1">
      <alignment horizontal="center"/>
    </xf>
    <xf numFmtId="0" fontId="68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79" fillId="0" borderId="0" xfId="0" applyFont="1"/>
    <xf numFmtId="0" fontId="68" fillId="0" borderId="0" xfId="0" applyFont="1" applyAlignment="1">
      <alignment horizontal="center" vertical="center"/>
    </xf>
    <xf numFmtId="0" fontId="84" fillId="0" borderId="0" xfId="0" applyFont="1"/>
    <xf numFmtId="0" fontId="85" fillId="14" borderId="17" xfId="0" applyFont="1" applyFill="1" applyBorder="1" applyAlignment="1">
      <alignment horizontal="center" vertical="center" wrapText="1"/>
    </xf>
    <xf numFmtId="0" fontId="84" fillId="0" borderId="17" xfId="0" applyFont="1" applyBorder="1" applyAlignment="1">
      <alignment vertical="center" wrapText="1"/>
    </xf>
    <xf numFmtId="0" fontId="84" fillId="0" borderId="17" xfId="0" applyFont="1" applyBorder="1"/>
    <xf numFmtId="0" fontId="62" fillId="14" borderId="17" xfId="0" applyFont="1" applyFill="1" applyBorder="1" applyAlignment="1">
      <alignment horizontal="center" vertical="center" wrapText="1"/>
    </xf>
    <xf numFmtId="0" fontId="79" fillId="14" borderId="17" xfId="0" applyFont="1" applyFill="1" applyBorder="1" applyAlignment="1">
      <alignment horizontal="center" vertical="center" wrapText="1"/>
    </xf>
    <xf numFmtId="0" fontId="62" fillId="0" borderId="0" xfId="0" applyFont="1" applyAlignment="1">
      <alignment vertic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62" fillId="14" borderId="17" xfId="0" applyFont="1" applyFill="1" applyBorder="1" applyAlignment="1">
      <alignment vertical="center" wrapText="1"/>
    </xf>
    <xf numFmtId="0" fontId="79" fillId="0" borderId="17" xfId="0" applyFont="1" applyBorder="1" applyAlignment="1">
      <alignment vertical="center" wrapText="1"/>
    </xf>
    <xf numFmtId="0" fontId="68" fillId="0" borderId="17" xfId="0" applyFont="1" applyBorder="1" applyAlignment="1">
      <alignment horizontal="center" vertical="center" wrapText="1"/>
    </xf>
    <xf numFmtId="0" fontId="68" fillId="26" borderId="17" xfId="0" applyFont="1" applyFill="1" applyBorder="1" applyAlignment="1">
      <alignment vertical="center" wrapText="1"/>
    </xf>
    <xf numFmtId="0" fontId="68" fillId="27" borderId="17" xfId="0" applyFont="1" applyFill="1" applyBorder="1" applyAlignment="1">
      <alignment vertical="center" wrapText="1"/>
    </xf>
    <xf numFmtId="0" fontId="68" fillId="28" borderId="17" xfId="0" applyFont="1" applyFill="1" applyBorder="1" applyAlignment="1">
      <alignment vertical="center" wrapText="1"/>
    </xf>
    <xf numFmtId="0" fontId="68" fillId="29" borderId="17" xfId="0" applyFont="1" applyFill="1" applyBorder="1" applyAlignment="1">
      <alignment vertical="center" wrapText="1"/>
    </xf>
    <xf numFmtId="0" fontId="68" fillId="17" borderId="17" xfId="0" applyFont="1" applyFill="1" applyBorder="1" applyAlignment="1">
      <alignment vertical="center" wrapText="1"/>
    </xf>
    <xf numFmtId="0" fontId="19" fillId="0" borderId="0" xfId="6" applyFont="1" applyAlignment="1">
      <alignment horizontal="left" vertical="center" indent="13"/>
    </xf>
    <xf numFmtId="0" fontId="19" fillId="0" borderId="0" xfId="6" applyFont="1" applyAlignment="1">
      <alignment vertical="center"/>
    </xf>
    <xf numFmtId="0" fontId="2" fillId="0" borderId="0" xfId="6"/>
    <xf numFmtId="0" fontId="38" fillId="0" borderId="0" xfId="6" applyFont="1" applyAlignment="1">
      <alignment horizontal="left" vertical="center" indent="13"/>
    </xf>
    <xf numFmtId="0" fontId="38" fillId="0" borderId="0" xfId="6" applyFont="1" applyAlignment="1">
      <alignment vertical="center"/>
    </xf>
    <xf numFmtId="0" fontId="24" fillId="0" borderId="0" xfId="6" applyFont="1" applyAlignment="1">
      <alignment horizontal="left" vertical="center" indent="13"/>
    </xf>
    <xf numFmtId="0" fontId="24" fillId="0" borderId="0" xfId="6" applyFont="1" applyAlignment="1">
      <alignment horizontal="left" vertical="center" indent="10"/>
    </xf>
    <xf numFmtId="0" fontId="24" fillId="0" borderId="1" xfId="6" applyFont="1" applyBorder="1" applyAlignment="1">
      <alignment horizontal="left" vertical="center" indent="13"/>
    </xf>
    <xf numFmtId="0" fontId="24" fillId="0" borderId="1" xfId="6" applyFont="1" applyBorder="1" applyAlignment="1">
      <alignment horizontal="left" vertical="center" indent="10"/>
    </xf>
    <xf numFmtId="0" fontId="24" fillId="0" borderId="0" xfId="6" applyFont="1" applyAlignment="1">
      <alignment horizontal="center" vertical="center"/>
    </xf>
    <xf numFmtId="0" fontId="91" fillId="0" borderId="0" xfId="3" applyFont="1" applyAlignment="1">
      <alignment horizontal="center"/>
    </xf>
    <xf numFmtId="0" fontId="92" fillId="0" borderId="17" xfId="3" applyFont="1" applyBorder="1" applyAlignment="1">
      <alignment horizontal="left" vertical="center" wrapText="1"/>
    </xf>
    <xf numFmtId="0" fontId="92" fillId="0" borderId="17" xfId="3" applyFont="1" applyBorder="1" applyAlignment="1">
      <alignment horizontal="left"/>
    </xf>
    <xf numFmtId="0" fontId="92" fillId="14" borderId="17" xfId="3" applyFont="1" applyFill="1" applyBorder="1" applyAlignment="1">
      <alignment horizontal="center" vertical="center"/>
    </xf>
    <xf numFmtId="0" fontId="92" fillId="0" borderId="17" xfId="3" applyFont="1" applyBorder="1" applyAlignment="1">
      <alignment horizontal="center" vertical="center"/>
    </xf>
    <xf numFmtId="0" fontId="92" fillId="0" borderId="17" xfId="3" applyFont="1" applyBorder="1" applyAlignment="1">
      <alignment horizontal="left" vertical="center"/>
    </xf>
    <xf numFmtId="0" fontId="92" fillId="0" borderId="17" xfId="3" applyFont="1" applyBorder="1" applyAlignment="1">
      <alignment horizontal="left" wrapText="1"/>
    </xf>
    <xf numFmtId="0" fontId="92" fillId="0" borderId="17" xfId="3" applyFont="1" applyBorder="1" applyAlignment="1">
      <alignment horizontal="left" vertical="center" textRotation="90" wrapText="1"/>
    </xf>
    <xf numFmtId="0" fontId="92" fillId="0" borderId="0" xfId="3" applyFont="1" applyAlignment="1">
      <alignment horizontal="center" vertical="center"/>
    </xf>
    <xf numFmtId="0" fontId="57" fillId="0" borderId="17" xfId="3" applyFont="1" applyBorder="1" applyAlignment="1">
      <alignment vertical="center" wrapText="1"/>
    </xf>
    <xf numFmtId="0" fontId="33" fillId="0" borderId="0" xfId="7" applyFont="1"/>
    <xf numFmtId="0" fontId="13" fillId="0" borderId="0" xfId="8" applyFont="1" applyAlignment="1">
      <alignment horizontal="center"/>
    </xf>
    <xf numFmtId="0" fontId="33" fillId="0" borderId="0" xfId="7" applyFont="1" applyAlignment="1">
      <alignment horizontal="center"/>
    </xf>
    <xf numFmtId="0" fontId="47" fillId="0" borderId="0" xfId="7" applyFont="1" applyAlignment="1">
      <alignment horizontal="center"/>
    </xf>
    <xf numFmtId="49" fontId="33" fillId="0" borderId="0" xfId="7" applyNumberFormat="1" applyFont="1" applyAlignment="1">
      <alignment horizontal="center"/>
    </xf>
    <xf numFmtId="0" fontId="93" fillId="0" borderId="0" xfId="0" applyFont="1" applyAlignment="1">
      <alignment horizontal="center"/>
    </xf>
    <xf numFmtId="0" fontId="1" fillId="0" borderId="0" xfId="1" applyFont="1"/>
    <xf numFmtId="0" fontId="44" fillId="0" borderId="0" xfId="1" applyFont="1" applyAlignment="1">
      <alignment horizontal="left" vertical="top"/>
    </xf>
    <xf numFmtId="0" fontId="1" fillId="0" borderId="0" xfId="1" applyFont="1" applyAlignment="1">
      <alignment horizontal="left" vertical="top"/>
    </xf>
    <xf numFmtId="0" fontId="9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94" fillId="0" borderId="0" xfId="0" applyFont="1" applyAlignment="1">
      <alignment vertical="center"/>
    </xf>
    <xf numFmtId="0" fontId="95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0" fontId="95" fillId="0" borderId="0" xfId="0" applyFont="1" applyAlignment="1">
      <alignment horizontal="left" vertical="top" wrapText="1"/>
    </xf>
    <xf numFmtId="0" fontId="84" fillId="28" borderId="17" xfId="0" applyFont="1" applyFill="1" applyBorder="1" applyAlignment="1">
      <alignment vertical="center" wrapText="1"/>
    </xf>
    <xf numFmtId="0" fontId="14" fillId="20" borderId="17" xfId="0" applyFont="1" applyFill="1" applyBorder="1" applyAlignment="1">
      <alignment horizontal="left" vertical="top"/>
    </xf>
    <xf numFmtId="0" fontId="14" fillId="20" borderId="17" xfId="0" applyFont="1" applyFill="1" applyBorder="1" applyAlignment="1">
      <alignment horizontal="center" vertical="top"/>
    </xf>
    <xf numFmtId="0" fontId="11" fillId="32" borderId="17" xfId="0" applyFont="1" applyFill="1" applyBorder="1" applyAlignment="1">
      <alignment horizontal="left" vertical="top" wrapText="1"/>
    </xf>
    <xf numFmtId="0" fontId="64" fillId="33" borderId="17" xfId="0" applyFont="1" applyFill="1" applyBorder="1" applyAlignment="1">
      <alignment wrapText="1"/>
    </xf>
    <xf numFmtId="0" fontId="11" fillId="32" borderId="17" xfId="0" applyFont="1" applyFill="1" applyBorder="1" applyAlignment="1">
      <alignment horizontal="center" vertical="top"/>
    </xf>
    <xf numFmtId="0" fontId="64" fillId="33" borderId="17" xfId="0" applyFont="1" applyFill="1" applyBorder="1" applyAlignment="1">
      <alignment horizontal="center"/>
    </xf>
    <xf numFmtId="0" fontId="11" fillId="37" borderId="17" xfId="0" applyFont="1" applyFill="1" applyBorder="1" applyAlignment="1">
      <alignment horizontal="left" vertical="top" wrapText="1"/>
    </xf>
    <xf numFmtId="0" fontId="64" fillId="21" borderId="17" xfId="0" applyFont="1" applyFill="1" applyBorder="1" applyAlignment="1">
      <alignment wrapText="1"/>
    </xf>
    <xf numFmtId="0" fontId="11" fillId="37" borderId="17" xfId="0" applyFont="1" applyFill="1" applyBorder="1" applyAlignment="1">
      <alignment horizontal="center" vertical="top"/>
    </xf>
    <xf numFmtId="0" fontId="64" fillId="21" borderId="17" xfId="0" applyFont="1" applyFill="1" applyBorder="1" applyAlignment="1">
      <alignment horizontal="center"/>
    </xf>
    <xf numFmtId="0" fontId="11" fillId="30" borderId="17" xfId="0" applyFont="1" applyFill="1" applyBorder="1" applyAlignment="1">
      <alignment horizontal="left" vertical="top"/>
    </xf>
    <xf numFmtId="0" fontId="64" fillId="11" borderId="17" xfId="0" applyFont="1" applyFill="1" applyBorder="1" applyAlignment="1">
      <alignment horizontal="left"/>
    </xf>
    <xf numFmtId="0" fontId="11" fillId="30" borderId="17" xfId="0" applyFont="1" applyFill="1" applyBorder="1" applyAlignment="1">
      <alignment horizontal="center" vertical="top"/>
    </xf>
    <xf numFmtId="0" fontId="64" fillId="11" borderId="17" xfId="0" applyFont="1" applyFill="1" applyBorder="1" applyAlignment="1">
      <alignment horizontal="center"/>
    </xf>
    <xf numFmtId="0" fontId="11" fillId="38" borderId="17" xfId="0" applyFont="1" applyFill="1" applyBorder="1" applyAlignment="1">
      <alignment horizontal="left" vertical="top"/>
    </xf>
    <xf numFmtId="0" fontId="11" fillId="38" borderId="17" xfId="0" applyFont="1" applyFill="1" applyBorder="1" applyAlignment="1">
      <alignment horizontal="center" vertical="top"/>
    </xf>
    <xf numFmtId="0" fontId="11" fillId="24" borderId="17" xfId="0" applyFont="1" applyFill="1" applyBorder="1" applyAlignment="1">
      <alignment horizontal="left" vertical="top"/>
    </xf>
    <xf numFmtId="0" fontId="64" fillId="25" borderId="17" xfId="0" applyFont="1" applyFill="1" applyBorder="1" applyAlignment="1">
      <alignment horizontal="left"/>
    </xf>
    <xf numFmtId="0" fontId="11" fillId="24" borderId="17" xfId="0" applyFont="1" applyFill="1" applyBorder="1" applyAlignment="1">
      <alignment horizontal="center" vertical="top"/>
    </xf>
    <xf numFmtId="0" fontId="64" fillId="25" borderId="17" xfId="0" applyFont="1" applyFill="1" applyBorder="1" applyAlignment="1">
      <alignment horizontal="center"/>
    </xf>
    <xf numFmtId="0" fontId="11" fillId="23" borderId="17" xfId="0" applyFont="1" applyFill="1" applyBorder="1" applyAlignment="1">
      <alignment horizontal="left" vertical="top"/>
    </xf>
    <xf numFmtId="0" fontId="64" fillId="19" borderId="17" xfId="0" applyFont="1" applyFill="1" applyBorder="1" applyAlignment="1">
      <alignment horizontal="left"/>
    </xf>
    <xf numFmtId="0" fontId="11" fillId="23" borderId="17" xfId="0" applyFont="1" applyFill="1" applyBorder="1" applyAlignment="1">
      <alignment horizontal="center" vertical="top"/>
    </xf>
    <xf numFmtId="0" fontId="64" fillId="19" borderId="17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left" vertical="top"/>
    </xf>
    <xf numFmtId="0" fontId="64" fillId="0" borderId="17" xfId="0" applyFont="1" applyBorder="1" applyAlignment="1">
      <alignment horizontal="left"/>
    </xf>
    <xf numFmtId="0" fontId="11" fillId="2" borderId="17" xfId="0" applyFont="1" applyFill="1" applyBorder="1" applyAlignment="1">
      <alignment horizontal="center" vertical="top"/>
    </xf>
    <xf numFmtId="0" fontId="64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0" fontId="0" fillId="0" borderId="0" xfId="0"/>
    <xf numFmtId="0" fontId="12" fillId="0" borderId="0" xfId="0" applyFont="1" applyAlignment="1">
      <alignment horizontal="left"/>
    </xf>
    <xf numFmtId="0" fontId="96" fillId="0" borderId="0" xfId="1" applyFont="1" applyAlignment="1">
      <alignment horizontal="center" vertical="top"/>
    </xf>
    <xf numFmtId="0" fontId="19" fillId="0" borderId="0" xfId="1" applyFont="1" applyAlignment="1">
      <alignment horizontal="left" vertical="center" indent="10"/>
    </xf>
    <xf numFmtId="0" fontId="38" fillId="0" borderId="0" xfId="1" applyFont="1" applyAlignment="1">
      <alignment horizontal="left" vertical="center" indent="10"/>
    </xf>
    <xf numFmtId="0" fontId="39" fillId="0" borderId="0" xfId="1" applyFont="1" applyAlignment="1">
      <alignment horizontal="center"/>
    </xf>
    <xf numFmtId="0" fontId="39" fillId="17" borderId="10" xfId="1" applyFont="1" applyFill="1" applyBorder="1" applyAlignment="1">
      <alignment horizontal="center"/>
    </xf>
    <xf numFmtId="0" fontId="39" fillId="17" borderId="11" xfId="1" applyFont="1" applyFill="1" applyBorder="1" applyAlignment="1">
      <alignment horizontal="center"/>
    </xf>
    <xf numFmtId="0" fontId="39" fillId="17" borderId="12" xfId="1" applyFont="1" applyFill="1" applyBorder="1" applyAlignment="1">
      <alignment horizontal="center"/>
    </xf>
    <xf numFmtId="0" fontId="44" fillId="0" borderId="17" xfId="1" applyFont="1" applyBorder="1" applyAlignment="1">
      <alignment horizontal="center" vertical="center"/>
    </xf>
    <xf numFmtId="0" fontId="39" fillId="14" borderId="17" xfId="1" applyFont="1" applyFill="1" applyBorder="1" applyAlignment="1">
      <alignment horizontal="center" vertical="center"/>
    </xf>
    <xf numFmtId="0" fontId="18" fillId="10" borderId="17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4" fillId="0" borderId="17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77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19" fillId="0" borderId="0" xfId="1" applyFont="1" applyAlignment="1">
      <alignment horizontal="left" vertical="center" indent="13"/>
    </xf>
    <xf numFmtId="0" fontId="22" fillId="0" borderId="0" xfId="1" applyFont="1" applyAlignment="1">
      <alignment horizontal="left" vertical="center" indent="13"/>
    </xf>
    <xf numFmtId="0" fontId="25" fillId="0" borderId="0" xfId="1" applyFont="1" applyAlignment="1">
      <alignment horizontal="center" vertical="center"/>
    </xf>
    <xf numFmtId="0" fontId="74" fillId="5" borderId="2" xfId="1" applyFont="1" applyFill="1" applyBorder="1" applyAlignment="1">
      <alignment horizontal="center" vertical="center" wrapText="1"/>
    </xf>
    <xf numFmtId="0" fontId="74" fillId="5" borderId="7" xfId="1" applyFont="1" applyFill="1" applyBorder="1" applyAlignment="1">
      <alignment horizontal="center" vertical="center" wrapText="1"/>
    </xf>
    <xf numFmtId="0" fontId="74" fillId="5" borderId="15" xfId="1" applyFont="1" applyFill="1" applyBorder="1" applyAlignment="1">
      <alignment horizontal="center" vertical="center" wrapText="1"/>
    </xf>
    <xf numFmtId="0" fontId="74" fillId="5" borderId="3" xfId="1" applyFont="1" applyFill="1" applyBorder="1" applyAlignment="1">
      <alignment horizontal="center" vertical="center"/>
    </xf>
    <xf numFmtId="0" fontId="74" fillId="5" borderId="8" xfId="1" applyFont="1" applyFill="1" applyBorder="1" applyAlignment="1">
      <alignment horizontal="center" vertical="center"/>
    </xf>
    <xf numFmtId="0" fontId="74" fillId="5" borderId="16" xfId="1" applyFont="1" applyFill="1" applyBorder="1" applyAlignment="1">
      <alignment horizontal="center" vertical="center"/>
    </xf>
    <xf numFmtId="0" fontId="71" fillId="6" borderId="5" xfId="1" applyFont="1" applyFill="1" applyBorder="1" applyAlignment="1">
      <alignment horizontal="center" vertical="center"/>
    </xf>
    <xf numFmtId="0" fontId="71" fillId="6" borderId="6" xfId="1" applyFont="1" applyFill="1" applyBorder="1" applyAlignment="1">
      <alignment horizontal="center" vertical="center"/>
    </xf>
    <xf numFmtId="0" fontId="28" fillId="7" borderId="10" xfId="1" applyFont="1" applyFill="1" applyBorder="1" applyAlignment="1">
      <alignment horizontal="center" vertical="center"/>
    </xf>
    <xf numFmtId="0" fontId="28" fillId="7" borderId="11" xfId="1" applyFont="1" applyFill="1" applyBorder="1" applyAlignment="1">
      <alignment horizontal="center" vertical="center"/>
    </xf>
    <xf numFmtId="0" fontId="28" fillId="7" borderId="12" xfId="1" applyFont="1" applyFill="1" applyBorder="1" applyAlignment="1">
      <alignment horizontal="center" vertical="center"/>
    </xf>
    <xf numFmtId="0" fontId="30" fillId="14" borderId="17" xfId="1" applyFont="1" applyFill="1" applyBorder="1" applyAlignment="1">
      <alignment horizontal="center" vertical="top" textRotation="180"/>
    </xf>
    <xf numFmtId="0" fontId="71" fillId="6" borderId="17" xfId="1" applyFont="1" applyFill="1" applyBorder="1" applyAlignment="1">
      <alignment horizontal="center" vertical="center"/>
    </xf>
    <xf numFmtId="0" fontId="20" fillId="14" borderId="13" xfId="1" applyFont="1" applyFill="1" applyBorder="1" applyAlignment="1">
      <alignment horizontal="center" vertical="top" textRotation="180"/>
    </xf>
    <xf numFmtId="0" fontId="20" fillId="14" borderId="20" xfId="1" applyFont="1" applyFill="1" applyBorder="1" applyAlignment="1">
      <alignment horizontal="center" vertical="top" textRotation="180"/>
    </xf>
    <xf numFmtId="0" fontId="20" fillId="14" borderId="19" xfId="1" applyFont="1" applyFill="1" applyBorder="1" applyAlignment="1">
      <alignment horizontal="center" vertical="top" textRotation="180"/>
    </xf>
    <xf numFmtId="0" fontId="58" fillId="0" borderId="17" xfId="3" quotePrefix="1" applyFont="1" applyBorder="1" applyAlignment="1">
      <alignment horizontal="center" vertical="center" wrapText="1"/>
    </xf>
    <xf numFmtId="0" fontId="58" fillId="0" borderId="17" xfId="3" applyFont="1" applyBorder="1" applyAlignment="1">
      <alignment horizontal="center" vertical="center" wrapText="1"/>
    </xf>
    <xf numFmtId="0" fontId="57" fillId="14" borderId="10" xfId="3" applyFont="1" applyFill="1" applyBorder="1" applyAlignment="1">
      <alignment horizontal="center"/>
    </xf>
    <xf numFmtId="0" fontId="57" fillId="14" borderId="11" xfId="3" applyFont="1" applyFill="1" applyBorder="1" applyAlignment="1">
      <alignment horizontal="center"/>
    </xf>
    <xf numFmtId="0" fontId="57" fillId="14" borderId="12" xfId="3" applyFont="1" applyFill="1" applyBorder="1" applyAlignment="1">
      <alignment horizontal="center"/>
    </xf>
    <xf numFmtId="0" fontId="56" fillId="5" borderId="17" xfId="3" applyFont="1" applyFill="1" applyBorder="1" applyAlignment="1">
      <alignment horizontal="center" vertical="center" wrapText="1"/>
    </xf>
    <xf numFmtId="17" fontId="58" fillId="0" borderId="17" xfId="3" quotePrefix="1" applyNumberFormat="1" applyFont="1" applyBorder="1" applyAlignment="1">
      <alignment horizontal="center" vertical="center" wrapText="1"/>
    </xf>
    <xf numFmtId="17" fontId="58" fillId="0" borderId="17" xfId="3" applyNumberFormat="1" applyFont="1" applyBorder="1" applyAlignment="1">
      <alignment horizontal="center" vertical="center" wrapText="1"/>
    </xf>
    <xf numFmtId="0" fontId="52" fillId="22" borderId="10" xfId="3" applyFont="1" applyFill="1" applyBorder="1" applyAlignment="1">
      <alignment horizontal="left" vertical="center"/>
    </xf>
    <xf numFmtId="0" fontId="52" fillId="22" borderId="11" xfId="3" applyFont="1" applyFill="1" applyBorder="1" applyAlignment="1">
      <alignment horizontal="left" vertical="center"/>
    </xf>
    <xf numFmtId="0" fontId="91" fillId="0" borderId="0" xfId="3" applyFont="1" applyAlignment="1">
      <alignment horizontal="center"/>
    </xf>
    <xf numFmtId="0" fontId="52" fillId="22" borderId="10" xfId="3" applyFont="1" applyFill="1" applyBorder="1" applyAlignment="1">
      <alignment horizontal="center"/>
    </xf>
    <xf numFmtId="0" fontId="52" fillId="22" borderId="11" xfId="3" applyFont="1" applyFill="1" applyBorder="1" applyAlignment="1">
      <alignment horizontal="center"/>
    </xf>
    <xf numFmtId="0" fontId="52" fillId="22" borderId="12" xfId="3" applyFont="1" applyFill="1" applyBorder="1" applyAlignment="1">
      <alignment horizontal="center"/>
    </xf>
  </cellXfs>
  <cellStyles count="9">
    <cellStyle name="Normal" xfId="0" builtinId="0"/>
    <cellStyle name="Normal 2" xfId="1" xr:uid="{12535985-4392-4CAD-A8BF-2F8111DEC753}"/>
    <cellStyle name="Normal 2 2" xfId="3" xr:uid="{4FD5E40A-83BD-49B1-B361-220DD65B6397}"/>
    <cellStyle name="Normal 2 3" xfId="2" xr:uid="{6351D349-EC01-4021-AD3E-A9E4830A39D4}"/>
    <cellStyle name="Normal 2 4" xfId="5" xr:uid="{42A7279C-3B16-4C86-A55B-10C75EC90995}"/>
    <cellStyle name="Normal 2 4 2" xfId="7" xr:uid="{11CDD3E8-5DEE-4D4A-B083-A7A01D2589DD}"/>
    <cellStyle name="Normal 3" xfId="4" xr:uid="{847B321E-DA48-441D-9F63-DF97050E0BC0}"/>
    <cellStyle name="Normal 3 2" xfId="6" xr:uid="{385461A0-C03E-408B-B613-E0A4BFECE7AC}"/>
    <cellStyle name="Normal 4" xfId="8" xr:uid="{1B85C817-7EBE-444B-BFB7-6550F56FFDCA}"/>
  </cellStyles>
  <dxfs count="0"/>
  <tableStyles count="0" defaultTableStyle="TableStyleMedium2" defaultPivotStyle="PivotStyleLight16"/>
  <colors>
    <mruColors>
      <color rgb="FFFFCCFF"/>
      <color rgb="FFCC66FF"/>
      <color rgb="FFCC00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5" Type="http://schemas.microsoft.com/office/2007/relationships/hdphoto" Target="../media/hdphoto2.wdp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4.wdp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5.wdp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6.wdp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7.wdp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8.wdp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9.wdp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10.wdp"/><Relationship Id="rId2" Type="http://schemas.openxmlformats.org/officeDocument/2006/relationships/image" Target="../media/image13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1.wdp"/><Relationship Id="rId2" Type="http://schemas.openxmlformats.org/officeDocument/2006/relationships/image" Target="../media/image14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3" Type="http://schemas.microsoft.com/office/2007/relationships/hdphoto" Target="../media/hdphoto12.wdp"/><Relationship Id="rId2" Type="http://schemas.openxmlformats.org/officeDocument/2006/relationships/image" Target="../media/image15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microsoft.com/office/2007/relationships/hdphoto" Target="../media/hdphoto13.wdp"/><Relationship Id="rId2" Type="http://schemas.openxmlformats.org/officeDocument/2006/relationships/image" Target="../media/image16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0</xdr:rowOff>
    </xdr:from>
    <xdr:to>
      <xdr:col>0</xdr:col>
      <xdr:colOff>7404847</xdr:colOff>
      <xdr:row>43</xdr:row>
      <xdr:rowOff>161365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3D9A1-B701-DE48-49A3-4C31A8781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69" b="3309"/>
        <a:stretch>
          <a:fillRect/>
        </a:stretch>
      </xdr:blipFill>
      <xdr:spPr bwMode="auto">
        <a:xfrm>
          <a:off x="19051" y="0"/>
          <a:ext cx="7385796" cy="114031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14006</xdr:rowOff>
    </xdr:from>
    <xdr:ext cx="790575" cy="854658"/>
    <xdr:pic>
      <xdr:nvPicPr>
        <xdr:cNvPr id="3" name="Picture 2" descr="B:\PICTURE N VIDIO\LOGO\SMK N 1 KB (1).png">
          <a:extLst>
            <a:ext uri="{FF2B5EF4-FFF2-40B4-BE49-F238E27FC236}">
              <a16:creationId xmlns:a16="http://schemas.microsoft.com/office/drawing/2014/main" id="{441EBFC1-42E8-40DA-A400-2B3461032A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6"/>
          <a:ext cx="790575" cy="85465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2</xdr:col>
      <xdr:colOff>0</xdr:colOff>
      <xdr:row>45</xdr:row>
      <xdr:rowOff>0</xdr:rowOff>
    </xdr:from>
    <xdr:to>
      <xdr:col>2</xdr:col>
      <xdr:colOff>96520</xdr:colOff>
      <xdr:row>45</xdr:row>
      <xdr:rowOff>41275</xdr:rowOff>
    </xdr:to>
    <xdr:sp macro="" textlink="">
      <xdr:nvSpPr>
        <xdr:cNvPr id="4" name="Text Box 347">
          <a:extLst>
            <a:ext uri="{FF2B5EF4-FFF2-40B4-BE49-F238E27FC236}">
              <a16:creationId xmlns:a16="http://schemas.microsoft.com/office/drawing/2014/main" id="{4B2EECBD-A1CD-481C-9399-CFD2F6019B29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96520</xdr:colOff>
      <xdr:row>45</xdr:row>
      <xdr:rowOff>41275</xdr:rowOff>
    </xdr:to>
    <xdr:sp macro="" textlink="">
      <xdr:nvSpPr>
        <xdr:cNvPr id="5" name="Text Box 348">
          <a:extLst>
            <a:ext uri="{FF2B5EF4-FFF2-40B4-BE49-F238E27FC236}">
              <a16:creationId xmlns:a16="http://schemas.microsoft.com/office/drawing/2014/main" id="{1C5CF8A0-5831-499C-8357-2E52ADEB3699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97790</xdr:colOff>
      <xdr:row>45</xdr:row>
      <xdr:rowOff>28575</xdr:rowOff>
    </xdr:to>
    <xdr:sp macro="" textlink="">
      <xdr:nvSpPr>
        <xdr:cNvPr id="6" name="Text Box 347">
          <a:extLst>
            <a:ext uri="{FF2B5EF4-FFF2-40B4-BE49-F238E27FC236}">
              <a16:creationId xmlns:a16="http://schemas.microsoft.com/office/drawing/2014/main" id="{7ED11CEF-6801-4DB2-9DAB-2E7C241C9D98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97790</xdr:colOff>
      <xdr:row>45</xdr:row>
      <xdr:rowOff>28575</xdr:rowOff>
    </xdr:to>
    <xdr:sp macro="" textlink="">
      <xdr:nvSpPr>
        <xdr:cNvPr id="7" name="Text Box 348">
          <a:extLst>
            <a:ext uri="{FF2B5EF4-FFF2-40B4-BE49-F238E27FC236}">
              <a16:creationId xmlns:a16="http://schemas.microsoft.com/office/drawing/2014/main" id="{4C17A4A6-13C7-4C63-93B5-BEC6D65F8E57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96520</xdr:colOff>
      <xdr:row>45</xdr:row>
      <xdr:rowOff>41275</xdr:rowOff>
    </xdr:to>
    <xdr:sp macro="" textlink="">
      <xdr:nvSpPr>
        <xdr:cNvPr id="8" name="Text Box 347">
          <a:extLst>
            <a:ext uri="{FF2B5EF4-FFF2-40B4-BE49-F238E27FC236}">
              <a16:creationId xmlns:a16="http://schemas.microsoft.com/office/drawing/2014/main" id="{1FB40940-11AF-412C-B4B8-79AA1479D492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96520</xdr:colOff>
      <xdr:row>45</xdr:row>
      <xdr:rowOff>41275</xdr:rowOff>
    </xdr:to>
    <xdr:sp macro="" textlink="">
      <xdr:nvSpPr>
        <xdr:cNvPr id="9" name="Text Box 348">
          <a:extLst>
            <a:ext uri="{FF2B5EF4-FFF2-40B4-BE49-F238E27FC236}">
              <a16:creationId xmlns:a16="http://schemas.microsoft.com/office/drawing/2014/main" id="{3CFD2A25-74F3-49FD-A2BC-B569A1F8C2CC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97790</xdr:colOff>
      <xdr:row>45</xdr:row>
      <xdr:rowOff>28575</xdr:rowOff>
    </xdr:to>
    <xdr:sp macro="" textlink="">
      <xdr:nvSpPr>
        <xdr:cNvPr id="10" name="Text Box 347">
          <a:extLst>
            <a:ext uri="{FF2B5EF4-FFF2-40B4-BE49-F238E27FC236}">
              <a16:creationId xmlns:a16="http://schemas.microsoft.com/office/drawing/2014/main" id="{31DBBC20-F134-4DEB-A92D-D5C545231D77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97790</xdr:colOff>
      <xdr:row>45</xdr:row>
      <xdr:rowOff>28575</xdr:rowOff>
    </xdr:to>
    <xdr:sp macro="" textlink="">
      <xdr:nvSpPr>
        <xdr:cNvPr id="11" name="Text Box 348">
          <a:extLst>
            <a:ext uri="{FF2B5EF4-FFF2-40B4-BE49-F238E27FC236}">
              <a16:creationId xmlns:a16="http://schemas.microsoft.com/office/drawing/2014/main" id="{F45D57C8-4BD8-4490-8D86-613A40723328}"/>
            </a:ext>
          </a:extLst>
        </xdr:cNvPr>
        <xdr:cNvSpPr txBox="1">
          <a:spLocks noChangeArrowheads="1"/>
        </xdr:cNvSpPr>
      </xdr:nvSpPr>
      <xdr:spPr>
        <a:xfrm>
          <a:off x="4610100" y="182499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2</xdr:col>
      <xdr:colOff>0</xdr:colOff>
      <xdr:row>9</xdr:row>
      <xdr:rowOff>0</xdr:rowOff>
    </xdr:from>
    <xdr:ext cx="96520" cy="41275"/>
    <xdr:sp macro="" textlink="">
      <xdr:nvSpPr>
        <xdr:cNvPr id="12" name="Text Box 347">
          <a:extLst>
            <a:ext uri="{FF2B5EF4-FFF2-40B4-BE49-F238E27FC236}">
              <a16:creationId xmlns:a16="http://schemas.microsoft.com/office/drawing/2014/main" id="{90872AE2-5FC3-4C80-81F3-C5DB1ABA8C85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6520" cy="41275"/>
    <xdr:sp macro="" textlink="">
      <xdr:nvSpPr>
        <xdr:cNvPr id="13" name="Text Box 348">
          <a:extLst>
            <a:ext uri="{FF2B5EF4-FFF2-40B4-BE49-F238E27FC236}">
              <a16:creationId xmlns:a16="http://schemas.microsoft.com/office/drawing/2014/main" id="{002A54A8-4271-485D-ADCB-993F621CDA25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7790" cy="28575"/>
    <xdr:sp macro="" textlink="">
      <xdr:nvSpPr>
        <xdr:cNvPr id="14" name="Text Box 347">
          <a:extLst>
            <a:ext uri="{FF2B5EF4-FFF2-40B4-BE49-F238E27FC236}">
              <a16:creationId xmlns:a16="http://schemas.microsoft.com/office/drawing/2014/main" id="{DA969769-FB67-47AD-8A1A-515E3D3FDAAC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7790" cy="28575"/>
    <xdr:sp macro="" textlink="">
      <xdr:nvSpPr>
        <xdr:cNvPr id="15" name="Text Box 348">
          <a:extLst>
            <a:ext uri="{FF2B5EF4-FFF2-40B4-BE49-F238E27FC236}">
              <a16:creationId xmlns:a16="http://schemas.microsoft.com/office/drawing/2014/main" id="{F627D1AC-E652-44B1-8923-8920AF333F3E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6520" cy="41275"/>
    <xdr:sp macro="" textlink="">
      <xdr:nvSpPr>
        <xdr:cNvPr id="16" name="Text Box 347">
          <a:extLst>
            <a:ext uri="{FF2B5EF4-FFF2-40B4-BE49-F238E27FC236}">
              <a16:creationId xmlns:a16="http://schemas.microsoft.com/office/drawing/2014/main" id="{33C8AB60-E8E8-4E05-BAE4-040A3161D87D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6520" cy="41275"/>
    <xdr:sp macro="" textlink="">
      <xdr:nvSpPr>
        <xdr:cNvPr id="17" name="Text Box 348">
          <a:extLst>
            <a:ext uri="{FF2B5EF4-FFF2-40B4-BE49-F238E27FC236}">
              <a16:creationId xmlns:a16="http://schemas.microsoft.com/office/drawing/2014/main" id="{D9C5A4D4-1F48-44D3-AEF3-38FF2C76C9FC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7790" cy="28575"/>
    <xdr:sp macro="" textlink="">
      <xdr:nvSpPr>
        <xdr:cNvPr id="18" name="Text Box 347">
          <a:extLst>
            <a:ext uri="{FF2B5EF4-FFF2-40B4-BE49-F238E27FC236}">
              <a16:creationId xmlns:a16="http://schemas.microsoft.com/office/drawing/2014/main" id="{5AE73EEB-E718-495F-875E-B961D8D04685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2</xdr:col>
      <xdr:colOff>0</xdr:colOff>
      <xdr:row>9</xdr:row>
      <xdr:rowOff>0</xdr:rowOff>
    </xdr:from>
    <xdr:ext cx="97790" cy="28575"/>
    <xdr:sp macro="" textlink="">
      <xdr:nvSpPr>
        <xdr:cNvPr id="19" name="Text Box 348">
          <a:extLst>
            <a:ext uri="{FF2B5EF4-FFF2-40B4-BE49-F238E27FC236}">
              <a16:creationId xmlns:a16="http://schemas.microsoft.com/office/drawing/2014/main" id="{3A55AEC1-A2D1-4C87-9F56-168EC462F3D1}"/>
            </a:ext>
          </a:extLst>
        </xdr:cNvPr>
        <xdr:cNvSpPr txBox="1">
          <a:spLocks noChangeArrowheads="1"/>
        </xdr:cNvSpPr>
      </xdr:nvSpPr>
      <xdr:spPr>
        <a:xfrm>
          <a:off x="4610100" y="860298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3E0AEEC-AD9C-48F9-98BC-847DE5563DDB}"/>
            </a:ext>
          </a:extLst>
        </xdr:cNvPr>
        <xdr:cNvSpPr txBox="1">
          <a:spLocks noChangeArrowheads="1"/>
        </xdr:cNvSpPr>
      </xdr:nvSpPr>
      <xdr:spPr>
        <a:xfrm>
          <a:off x="7900035" y="57150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64770</xdr:rowOff>
    </xdr:to>
    <xdr:sp macro="" textlink="">
      <xdr:nvSpPr>
        <xdr:cNvPr id="3" name="Text Box 339">
          <a:extLst>
            <a:ext uri="{FF2B5EF4-FFF2-40B4-BE49-F238E27FC236}">
              <a16:creationId xmlns:a16="http://schemas.microsoft.com/office/drawing/2014/main" id="{041D2FBF-B856-4CE2-B31A-D805CDD43245}"/>
            </a:ext>
          </a:extLst>
        </xdr:cNvPr>
        <xdr:cNvSpPr txBox="1">
          <a:spLocks noChangeArrowheads="1"/>
        </xdr:cNvSpPr>
      </xdr:nvSpPr>
      <xdr:spPr>
        <a:xfrm>
          <a:off x="7900035" y="5212080"/>
          <a:ext cx="96520" cy="647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4" name="Text Box 340">
          <a:extLst>
            <a:ext uri="{FF2B5EF4-FFF2-40B4-BE49-F238E27FC236}">
              <a16:creationId xmlns:a16="http://schemas.microsoft.com/office/drawing/2014/main" id="{2D4A173E-EFE3-4D0F-BE25-33B5190745BC}"/>
            </a:ext>
          </a:extLst>
        </xdr:cNvPr>
        <xdr:cNvSpPr txBox="1">
          <a:spLocks noChangeArrowheads="1"/>
        </xdr:cNvSpPr>
      </xdr:nvSpPr>
      <xdr:spPr>
        <a:xfrm>
          <a:off x="7900035" y="57150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5" name="Text Box 341">
          <a:extLst>
            <a:ext uri="{FF2B5EF4-FFF2-40B4-BE49-F238E27FC236}">
              <a16:creationId xmlns:a16="http://schemas.microsoft.com/office/drawing/2014/main" id="{DA9DB579-B44A-4FF4-8EC4-34A3F9CEA2A1}"/>
            </a:ext>
          </a:extLst>
        </xdr:cNvPr>
        <xdr:cNvSpPr txBox="1">
          <a:spLocks noChangeArrowheads="1"/>
        </xdr:cNvSpPr>
      </xdr:nvSpPr>
      <xdr:spPr>
        <a:xfrm>
          <a:off x="7900035" y="60198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6" name="Text Box 342">
          <a:extLst>
            <a:ext uri="{FF2B5EF4-FFF2-40B4-BE49-F238E27FC236}">
              <a16:creationId xmlns:a16="http://schemas.microsoft.com/office/drawing/2014/main" id="{BD1458B2-4B2A-415B-9133-A200073C1503}"/>
            </a:ext>
          </a:extLst>
        </xdr:cNvPr>
        <xdr:cNvSpPr txBox="1">
          <a:spLocks noChangeArrowheads="1"/>
        </xdr:cNvSpPr>
      </xdr:nvSpPr>
      <xdr:spPr>
        <a:xfrm>
          <a:off x="7900035" y="58674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28575</xdr:colOff>
      <xdr:row>0</xdr:row>
      <xdr:rowOff>0</xdr:rowOff>
    </xdr:from>
    <xdr:to>
      <xdr:col>12</xdr:col>
      <xdr:colOff>125095</xdr:colOff>
      <xdr:row>0</xdr:row>
      <xdr:rowOff>61595</xdr:rowOff>
    </xdr:to>
    <xdr:sp macro="" textlink="">
      <xdr:nvSpPr>
        <xdr:cNvPr id="7" name="Text Box 343">
          <a:extLst>
            <a:ext uri="{FF2B5EF4-FFF2-40B4-BE49-F238E27FC236}">
              <a16:creationId xmlns:a16="http://schemas.microsoft.com/office/drawing/2014/main" id="{28DF9C02-1A39-448F-981C-5D70E134CD17}"/>
            </a:ext>
          </a:extLst>
        </xdr:cNvPr>
        <xdr:cNvSpPr txBox="1">
          <a:spLocks noChangeArrowheads="1"/>
        </xdr:cNvSpPr>
      </xdr:nvSpPr>
      <xdr:spPr>
        <a:xfrm>
          <a:off x="3404235" y="6629400"/>
          <a:ext cx="96520" cy="615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28575</xdr:colOff>
      <xdr:row>0</xdr:row>
      <xdr:rowOff>0</xdr:rowOff>
    </xdr:from>
    <xdr:to>
      <xdr:col>12</xdr:col>
      <xdr:colOff>125095</xdr:colOff>
      <xdr:row>0</xdr:row>
      <xdr:rowOff>61595</xdr:rowOff>
    </xdr:to>
    <xdr:sp macro="" textlink="">
      <xdr:nvSpPr>
        <xdr:cNvPr id="8" name="Text Box 344">
          <a:extLst>
            <a:ext uri="{FF2B5EF4-FFF2-40B4-BE49-F238E27FC236}">
              <a16:creationId xmlns:a16="http://schemas.microsoft.com/office/drawing/2014/main" id="{068D031D-3517-4260-BD76-88F2E9237E50}"/>
            </a:ext>
          </a:extLst>
        </xdr:cNvPr>
        <xdr:cNvSpPr txBox="1">
          <a:spLocks noChangeArrowheads="1"/>
        </xdr:cNvSpPr>
      </xdr:nvSpPr>
      <xdr:spPr>
        <a:xfrm>
          <a:off x="3404235" y="6629400"/>
          <a:ext cx="96520" cy="6159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64770</xdr:rowOff>
    </xdr:to>
    <xdr:sp macro="" textlink="">
      <xdr:nvSpPr>
        <xdr:cNvPr id="9" name="Text Box 345">
          <a:extLst>
            <a:ext uri="{FF2B5EF4-FFF2-40B4-BE49-F238E27FC236}">
              <a16:creationId xmlns:a16="http://schemas.microsoft.com/office/drawing/2014/main" id="{07822556-F0B3-447A-BE18-3B0C2E9A9E77}"/>
            </a:ext>
          </a:extLst>
        </xdr:cNvPr>
        <xdr:cNvSpPr txBox="1">
          <a:spLocks noChangeArrowheads="1"/>
        </xdr:cNvSpPr>
      </xdr:nvSpPr>
      <xdr:spPr>
        <a:xfrm>
          <a:off x="7900035" y="5212080"/>
          <a:ext cx="96520" cy="647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64770</xdr:rowOff>
    </xdr:to>
    <xdr:sp macro="" textlink="">
      <xdr:nvSpPr>
        <xdr:cNvPr id="10" name="Text Box 346">
          <a:extLst>
            <a:ext uri="{FF2B5EF4-FFF2-40B4-BE49-F238E27FC236}">
              <a16:creationId xmlns:a16="http://schemas.microsoft.com/office/drawing/2014/main" id="{1094DDB6-F9C0-4360-9371-B9659DE1B9D6}"/>
            </a:ext>
          </a:extLst>
        </xdr:cNvPr>
        <xdr:cNvSpPr txBox="1">
          <a:spLocks noChangeArrowheads="1"/>
        </xdr:cNvSpPr>
      </xdr:nvSpPr>
      <xdr:spPr>
        <a:xfrm>
          <a:off x="7900035" y="5212080"/>
          <a:ext cx="96520" cy="647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28575</xdr:colOff>
      <xdr:row>0</xdr:row>
      <xdr:rowOff>0</xdr:rowOff>
    </xdr:from>
    <xdr:to>
      <xdr:col>12</xdr:col>
      <xdr:colOff>125095</xdr:colOff>
      <xdr:row>0</xdr:row>
      <xdr:rowOff>41275</xdr:rowOff>
    </xdr:to>
    <xdr:sp macro="" textlink="">
      <xdr:nvSpPr>
        <xdr:cNvPr id="11" name="Text Box 347">
          <a:extLst>
            <a:ext uri="{FF2B5EF4-FFF2-40B4-BE49-F238E27FC236}">
              <a16:creationId xmlns:a16="http://schemas.microsoft.com/office/drawing/2014/main" id="{B11F78CC-FC09-4CEC-A6B8-A0F8CD6FB4D0}"/>
            </a:ext>
          </a:extLst>
        </xdr:cNvPr>
        <xdr:cNvSpPr txBox="1">
          <a:spLocks noChangeArrowheads="1"/>
        </xdr:cNvSpPr>
      </xdr:nvSpPr>
      <xdr:spPr>
        <a:xfrm>
          <a:off x="3404235" y="742188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28575</xdr:colOff>
      <xdr:row>0</xdr:row>
      <xdr:rowOff>0</xdr:rowOff>
    </xdr:from>
    <xdr:to>
      <xdr:col>12</xdr:col>
      <xdr:colOff>125095</xdr:colOff>
      <xdr:row>0</xdr:row>
      <xdr:rowOff>41275</xdr:rowOff>
    </xdr:to>
    <xdr:sp macro="" textlink="">
      <xdr:nvSpPr>
        <xdr:cNvPr id="12" name="Text Box 348">
          <a:extLst>
            <a:ext uri="{FF2B5EF4-FFF2-40B4-BE49-F238E27FC236}">
              <a16:creationId xmlns:a16="http://schemas.microsoft.com/office/drawing/2014/main" id="{677F41D2-35D1-4ECF-B3CF-86564DFCF3D5}"/>
            </a:ext>
          </a:extLst>
        </xdr:cNvPr>
        <xdr:cNvSpPr txBox="1">
          <a:spLocks noChangeArrowheads="1"/>
        </xdr:cNvSpPr>
      </xdr:nvSpPr>
      <xdr:spPr>
        <a:xfrm>
          <a:off x="3404235" y="742188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4185DB98-1DD5-4CD6-A0DF-F17F113E2D51}"/>
            </a:ext>
          </a:extLst>
        </xdr:cNvPr>
        <xdr:cNvSpPr txBox="1">
          <a:spLocks noChangeArrowheads="1"/>
        </xdr:cNvSpPr>
      </xdr:nvSpPr>
      <xdr:spPr>
        <a:xfrm>
          <a:off x="7900035" y="57150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64770</xdr:rowOff>
    </xdr:to>
    <xdr:sp macro="" textlink="">
      <xdr:nvSpPr>
        <xdr:cNvPr id="14" name="Text Box 339">
          <a:extLst>
            <a:ext uri="{FF2B5EF4-FFF2-40B4-BE49-F238E27FC236}">
              <a16:creationId xmlns:a16="http://schemas.microsoft.com/office/drawing/2014/main" id="{F6F28E23-A0A4-4134-B756-C571F30B873A}"/>
            </a:ext>
          </a:extLst>
        </xdr:cNvPr>
        <xdr:cNvSpPr txBox="1">
          <a:spLocks noChangeArrowheads="1"/>
        </xdr:cNvSpPr>
      </xdr:nvSpPr>
      <xdr:spPr>
        <a:xfrm>
          <a:off x="7900035" y="5212080"/>
          <a:ext cx="96520" cy="647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15" name="Text Box 340">
          <a:extLst>
            <a:ext uri="{FF2B5EF4-FFF2-40B4-BE49-F238E27FC236}">
              <a16:creationId xmlns:a16="http://schemas.microsoft.com/office/drawing/2014/main" id="{D71D2ED0-13D9-448A-9BFD-038F1B572A76}"/>
            </a:ext>
          </a:extLst>
        </xdr:cNvPr>
        <xdr:cNvSpPr txBox="1">
          <a:spLocks noChangeArrowheads="1"/>
        </xdr:cNvSpPr>
      </xdr:nvSpPr>
      <xdr:spPr>
        <a:xfrm>
          <a:off x="7900035" y="57150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16" name="Text Box 341">
          <a:extLst>
            <a:ext uri="{FF2B5EF4-FFF2-40B4-BE49-F238E27FC236}">
              <a16:creationId xmlns:a16="http://schemas.microsoft.com/office/drawing/2014/main" id="{931BD0E9-8125-441C-847E-B6600BD54AAE}"/>
            </a:ext>
          </a:extLst>
        </xdr:cNvPr>
        <xdr:cNvSpPr txBox="1">
          <a:spLocks noChangeArrowheads="1"/>
        </xdr:cNvSpPr>
      </xdr:nvSpPr>
      <xdr:spPr>
        <a:xfrm>
          <a:off x="7900035" y="60198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60325</xdr:rowOff>
    </xdr:to>
    <xdr:sp macro="" textlink="">
      <xdr:nvSpPr>
        <xdr:cNvPr id="17" name="Text Box 342">
          <a:extLst>
            <a:ext uri="{FF2B5EF4-FFF2-40B4-BE49-F238E27FC236}">
              <a16:creationId xmlns:a16="http://schemas.microsoft.com/office/drawing/2014/main" id="{B4AF9993-FA20-40ED-B79B-2244064A59AA}"/>
            </a:ext>
          </a:extLst>
        </xdr:cNvPr>
        <xdr:cNvSpPr txBox="1">
          <a:spLocks noChangeArrowheads="1"/>
        </xdr:cNvSpPr>
      </xdr:nvSpPr>
      <xdr:spPr>
        <a:xfrm>
          <a:off x="7900035" y="5867400"/>
          <a:ext cx="96520" cy="6032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64770</xdr:rowOff>
    </xdr:to>
    <xdr:sp macro="" textlink="">
      <xdr:nvSpPr>
        <xdr:cNvPr id="18" name="Text Box 345">
          <a:extLst>
            <a:ext uri="{FF2B5EF4-FFF2-40B4-BE49-F238E27FC236}">
              <a16:creationId xmlns:a16="http://schemas.microsoft.com/office/drawing/2014/main" id="{D9A8500F-DE26-487E-AFCE-4EDFD39EB7E8}"/>
            </a:ext>
          </a:extLst>
        </xdr:cNvPr>
        <xdr:cNvSpPr txBox="1">
          <a:spLocks noChangeArrowheads="1"/>
        </xdr:cNvSpPr>
      </xdr:nvSpPr>
      <xdr:spPr>
        <a:xfrm>
          <a:off x="7900035" y="5212080"/>
          <a:ext cx="96520" cy="647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28</xdr:col>
      <xdr:colOff>28575</xdr:colOff>
      <xdr:row>0</xdr:row>
      <xdr:rowOff>0</xdr:rowOff>
    </xdr:from>
    <xdr:to>
      <xdr:col>28</xdr:col>
      <xdr:colOff>125095</xdr:colOff>
      <xdr:row>0</xdr:row>
      <xdr:rowOff>64770</xdr:rowOff>
    </xdr:to>
    <xdr:sp macro="" textlink="">
      <xdr:nvSpPr>
        <xdr:cNvPr id="19" name="Text Box 346">
          <a:extLst>
            <a:ext uri="{FF2B5EF4-FFF2-40B4-BE49-F238E27FC236}">
              <a16:creationId xmlns:a16="http://schemas.microsoft.com/office/drawing/2014/main" id="{8A0779D7-1318-4A7B-9FA5-60B49B9436CA}"/>
            </a:ext>
          </a:extLst>
        </xdr:cNvPr>
        <xdr:cNvSpPr txBox="1">
          <a:spLocks noChangeArrowheads="1"/>
        </xdr:cNvSpPr>
      </xdr:nvSpPr>
      <xdr:spPr>
        <a:xfrm>
          <a:off x="7900035" y="5212080"/>
          <a:ext cx="96520" cy="64770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38100</xdr:colOff>
      <xdr:row>0</xdr:row>
      <xdr:rowOff>0</xdr:rowOff>
    </xdr:from>
    <xdr:to>
      <xdr:col>12</xdr:col>
      <xdr:colOff>135890</xdr:colOff>
      <xdr:row>0</xdr:row>
      <xdr:rowOff>28575</xdr:rowOff>
    </xdr:to>
    <xdr:sp macro="" textlink="">
      <xdr:nvSpPr>
        <xdr:cNvPr id="20" name="Text Box 347">
          <a:extLst>
            <a:ext uri="{FF2B5EF4-FFF2-40B4-BE49-F238E27FC236}">
              <a16:creationId xmlns:a16="http://schemas.microsoft.com/office/drawing/2014/main" id="{900ACE55-EC25-4B1D-9AD6-9076B0FF9106}"/>
            </a:ext>
          </a:extLst>
        </xdr:cNvPr>
        <xdr:cNvSpPr txBox="1">
          <a:spLocks noChangeArrowheads="1"/>
        </xdr:cNvSpPr>
      </xdr:nvSpPr>
      <xdr:spPr>
        <a:xfrm>
          <a:off x="3413760" y="742188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12</xdr:col>
      <xdr:colOff>38100</xdr:colOff>
      <xdr:row>0</xdr:row>
      <xdr:rowOff>0</xdr:rowOff>
    </xdr:from>
    <xdr:to>
      <xdr:col>12</xdr:col>
      <xdr:colOff>135890</xdr:colOff>
      <xdr:row>0</xdr:row>
      <xdr:rowOff>28575</xdr:rowOff>
    </xdr:to>
    <xdr:sp macro="" textlink="">
      <xdr:nvSpPr>
        <xdr:cNvPr id="21" name="Text Box 348">
          <a:extLst>
            <a:ext uri="{FF2B5EF4-FFF2-40B4-BE49-F238E27FC236}">
              <a16:creationId xmlns:a16="http://schemas.microsoft.com/office/drawing/2014/main" id="{A7EDE281-6A8C-4B7F-B603-087A8B7DDCBC}"/>
            </a:ext>
          </a:extLst>
        </xdr:cNvPr>
        <xdr:cNvSpPr txBox="1">
          <a:spLocks noChangeArrowheads="1"/>
        </xdr:cNvSpPr>
      </xdr:nvSpPr>
      <xdr:spPr>
        <a:xfrm>
          <a:off x="3413760" y="742188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>
    <xdr:from>
      <xdr:col>4</xdr:col>
      <xdr:colOff>152400</xdr:colOff>
      <xdr:row>4</xdr:row>
      <xdr:rowOff>123825</xdr:rowOff>
    </xdr:from>
    <xdr:to>
      <xdr:col>6</xdr:col>
      <xdr:colOff>19050</xdr:colOff>
      <xdr:row>6</xdr:row>
      <xdr:rowOff>76200</xdr:rowOff>
    </xdr:to>
    <xdr:sp macro="" textlink="">
      <xdr:nvSpPr>
        <xdr:cNvPr id="22" name="TextBox 358">
          <a:extLst>
            <a:ext uri="{FF2B5EF4-FFF2-40B4-BE49-F238E27FC236}">
              <a16:creationId xmlns:a16="http://schemas.microsoft.com/office/drawing/2014/main" id="{581C0236-52D8-4911-91C8-728B1CA84706}"/>
            </a:ext>
          </a:extLst>
        </xdr:cNvPr>
        <xdr:cNvSpPr txBox="1"/>
      </xdr:nvSpPr>
      <xdr:spPr>
        <a:xfrm>
          <a:off x="1280160" y="9496425"/>
          <a:ext cx="430530" cy="318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200"/>
        </a:p>
      </xdr:txBody>
    </xdr:sp>
    <xdr:clientData/>
  </xdr:twoCellAnchor>
  <xdr:twoCellAnchor>
    <xdr:from>
      <xdr:col>39</xdr:col>
      <xdr:colOff>180975</xdr:colOff>
      <xdr:row>5</xdr:row>
      <xdr:rowOff>0</xdr:rowOff>
    </xdr:from>
    <xdr:to>
      <xdr:col>41</xdr:col>
      <xdr:colOff>9525</xdr:colOff>
      <xdr:row>6</xdr:row>
      <xdr:rowOff>142875</xdr:rowOff>
    </xdr:to>
    <xdr:sp macro="" textlink="">
      <xdr:nvSpPr>
        <xdr:cNvPr id="23" name="TextBox 359">
          <a:extLst>
            <a:ext uri="{FF2B5EF4-FFF2-40B4-BE49-F238E27FC236}">
              <a16:creationId xmlns:a16="http://schemas.microsoft.com/office/drawing/2014/main" id="{7723443E-C264-4BA8-B1F1-3B75842E7C86}"/>
            </a:ext>
          </a:extLst>
        </xdr:cNvPr>
        <xdr:cNvSpPr txBox="1"/>
      </xdr:nvSpPr>
      <xdr:spPr>
        <a:xfrm>
          <a:off x="11260455" y="9555480"/>
          <a:ext cx="438150" cy="325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1200"/>
        </a:p>
      </xdr:txBody>
    </xdr:sp>
    <xdr:clientData/>
  </xdr:twoCellAnchor>
  <xdr:twoCellAnchor editAs="oneCell">
    <xdr:from>
      <xdr:col>0</xdr:col>
      <xdr:colOff>1</xdr:colOff>
      <xdr:row>0</xdr:row>
      <xdr:rowOff>11208</xdr:rowOff>
    </xdr:from>
    <xdr:to>
      <xdr:col>45</xdr:col>
      <xdr:colOff>249382</xdr:colOff>
      <xdr:row>47</xdr:row>
      <xdr:rowOff>162330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97FDA33-1267-C3F1-51E9-EBA2AB2D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1208"/>
          <a:ext cx="13023272" cy="86439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9720</xdr:rowOff>
    </xdr:from>
    <xdr:ext cx="790575" cy="854658"/>
    <xdr:pic>
      <xdr:nvPicPr>
        <xdr:cNvPr id="2" name="Picture 1" descr="B:\PICTURE N VIDIO\LOGO\SMK N 1 KB (1).png">
          <a:extLst>
            <a:ext uri="{FF2B5EF4-FFF2-40B4-BE49-F238E27FC236}">
              <a16:creationId xmlns:a16="http://schemas.microsoft.com/office/drawing/2014/main" id="{9DC3EBEC-8B9A-4050-AAD4-1356001B6F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8100"/>
          <a:ext cx="790575" cy="85465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0</xdr:row>
      <xdr:rowOff>14006</xdr:rowOff>
    </xdr:from>
    <xdr:ext cx="790575" cy="854658"/>
    <xdr:pic>
      <xdr:nvPicPr>
        <xdr:cNvPr id="3" name="Picture 2" descr="B:\PICTURE N VIDIO\LOGO\SMK N 1 KB (1).png">
          <a:extLst>
            <a:ext uri="{FF2B5EF4-FFF2-40B4-BE49-F238E27FC236}">
              <a16:creationId xmlns:a16="http://schemas.microsoft.com/office/drawing/2014/main" id="{7003D53B-C4CF-41A9-A741-D6B47B5976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06"/>
          <a:ext cx="790575" cy="854658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6</xdr:col>
      <xdr:colOff>0</xdr:colOff>
      <xdr:row>83</xdr:row>
      <xdr:rowOff>0</xdr:rowOff>
    </xdr:from>
    <xdr:to>
      <xdr:col>6</xdr:col>
      <xdr:colOff>96520</xdr:colOff>
      <xdr:row>83</xdr:row>
      <xdr:rowOff>41275</xdr:rowOff>
    </xdr:to>
    <xdr:sp macro="" textlink="">
      <xdr:nvSpPr>
        <xdr:cNvPr id="4" name="Text Box 347">
          <a:extLst>
            <a:ext uri="{FF2B5EF4-FFF2-40B4-BE49-F238E27FC236}">
              <a16:creationId xmlns:a16="http://schemas.microsoft.com/office/drawing/2014/main" id="{117E2217-4C62-4DA2-8FBC-02D865440493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96520</xdr:colOff>
      <xdr:row>83</xdr:row>
      <xdr:rowOff>41275</xdr:rowOff>
    </xdr:to>
    <xdr:sp macro="" textlink="">
      <xdr:nvSpPr>
        <xdr:cNvPr id="5" name="Text Box 348">
          <a:extLst>
            <a:ext uri="{FF2B5EF4-FFF2-40B4-BE49-F238E27FC236}">
              <a16:creationId xmlns:a16="http://schemas.microsoft.com/office/drawing/2014/main" id="{158E2981-1919-4363-9A59-23CD4D0DCA82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97790</xdr:colOff>
      <xdr:row>83</xdr:row>
      <xdr:rowOff>28575</xdr:rowOff>
    </xdr:to>
    <xdr:sp macro="" textlink="">
      <xdr:nvSpPr>
        <xdr:cNvPr id="6" name="Text Box 347">
          <a:extLst>
            <a:ext uri="{FF2B5EF4-FFF2-40B4-BE49-F238E27FC236}">
              <a16:creationId xmlns:a16="http://schemas.microsoft.com/office/drawing/2014/main" id="{E4F7EA15-032D-4824-BD52-50BAD4501F2C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97790</xdr:colOff>
      <xdr:row>83</xdr:row>
      <xdr:rowOff>28575</xdr:rowOff>
    </xdr:to>
    <xdr:sp macro="" textlink="">
      <xdr:nvSpPr>
        <xdr:cNvPr id="7" name="Text Box 348">
          <a:extLst>
            <a:ext uri="{FF2B5EF4-FFF2-40B4-BE49-F238E27FC236}">
              <a16:creationId xmlns:a16="http://schemas.microsoft.com/office/drawing/2014/main" id="{C22C17D5-75E6-4A2B-8580-2278CCA72A0F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96520</xdr:colOff>
      <xdr:row>83</xdr:row>
      <xdr:rowOff>41275</xdr:rowOff>
    </xdr:to>
    <xdr:sp macro="" textlink="">
      <xdr:nvSpPr>
        <xdr:cNvPr id="8" name="Text Box 347">
          <a:extLst>
            <a:ext uri="{FF2B5EF4-FFF2-40B4-BE49-F238E27FC236}">
              <a16:creationId xmlns:a16="http://schemas.microsoft.com/office/drawing/2014/main" id="{32852D8D-A530-48AA-B981-6734AF31A479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96520</xdr:colOff>
      <xdr:row>83</xdr:row>
      <xdr:rowOff>41275</xdr:rowOff>
    </xdr:to>
    <xdr:sp macro="" textlink="">
      <xdr:nvSpPr>
        <xdr:cNvPr id="9" name="Text Box 348">
          <a:extLst>
            <a:ext uri="{FF2B5EF4-FFF2-40B4-BE49-F238E27FC236}">
              <a16:creationId xmlns:a16="http://schemas.microsoft.com/office/drawing/2014/main" id="{311544E0-17A1-4DB7-9DF9-ABF584F9A6BA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97790</xdr:colOff>
      <xdr:row>83</xdr:row>
      <xdr:rowOff>28575</xdr:rowOff>
    </xdr:to>
    <xdr:sp macro="" textlink="">
      <xdr:nvSpPr>
        <xdr:cNvPr id="10" name="Text Box 347">
          <a:extLst>
            <a:ext uri="{FF2B5EF4-FFF2-40B4-BE49-F238E27FC236}">
              <a16:creationId xmlns:a16="http://schemas.microsoft.com/office/drawing/2014/main" id="{ACD6CB46-E6F4-4B3C-832B-12E2694C1764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97790</xdr:colOff>
      <xdr:row>83</xdr:row>
      <xdr:rowOff>28575</xdr:rowOff>
    </xdr:to>
    <xdr:sp macro="" textlink="">
      <xdr:nvSpPr>
        <xdr:cNvPr id="11" name="Text Box 348">
          <a:extLst>
            <a:ext uri="{FF2B5EF4-FFF2-40B4-BE49-F238E27FC236}">
              <a16:creationId xmlns:a16="http://schemas.microsoft.com/office/drawing/2014/main" id="{67267F5F-BA56-4A71-9DF2-3634A9446958}"/>
            </a:ext>
          </a:extLst>
        </xdr:cNvPr>
        <xdr:cNvSpPr txBox="1">
          <a:spLocks noChangeArrowheads="1"/>
        </xdr:cNvSpPr>
      </xdr:nvSpPr>
      <xdr:spPr>
        <a:xfrm>
          <a:off x="5173980" y="1714500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twoCellAnchor>
  <xdr:oneCellAnchor>
    <xdr:from>
      <xdr:col>6</xdr:col>
      <xdr:colOff>0</xdr:colOff>
      <xdr:row>37</xdr:row>
      <xdr:rowOff>0</xdr:rowOff>
    </xdr:from>
    <xdr:ext cx="96520" cy="41275"/>
    <xdr:sp macro="" textlink="">
      <xdr:nvSpPr>
        <xdr:cNvPr id="12" name="Text Box 347">
          <a:extLst>
            <a:ext uri="{FF2B5EF4-FFF2-40B4-BE49-F238E27FC236}">
              <a16:creationId xmlns:a16="http://schemas.microsoft.com/office/drawing/2014/main" id="{665B0562-E79C-4522-ACF7-0973CD3AF290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6520" cy="41275"/>
    <xdr:sp macro="" textlink="">
      <xdr:nvSpPr>
        <xdr:cNvPr id="13" name="Text Box 348">
          <a:extLst>
            <a:ext uri="{FF2B5EF4-FFF2-40B4-BE49-F238E27FC236}">
              <a16:creationId xmlns:a16="http://schemas.microsoft.com/office/drawing/2014/main" id="{D5C6A4FE-C828-473E-92E0-1AD345448390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7790" cy="28575"/>
    <xdr:sp macro="" textlink="">
      <xdr:nvSpPr>
        <xdr:cNvPr id="14" name="Text Box 347">
          <a:extLst>
            <a:ext uri="{FF2B5EF4-FFF2-40B4-BE49-F238E27FC236}">
              <a16:creationId xmlns:a16="http://schemas.microsoft.com/office/drawing/2014/main" id="{4BC7B2DC-D9BC-4DDC-828F-D431DEDDF5D3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7790" cy="28575"/>
    <xdr:sp macro="" textlink="">
      <xdr:nvSpPr>
        <xdr:cNvPr id="15" name="Text Box 348">
          <a:extLst>
            <a:ext uri="{FF2B5EF4-FFF2-40B4-BE49-F238E27FC236}">
              <a16:creationId xmlns:a16="http://schemas.microsoft.com/office/drawing/2014/main" id="{BDB9CB98-1AEC-4D0E-A380-D967B34B257F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6520" cy="41275"/>
    <xdr:sp macro="" textlink="">
      <xdr:nvSpPr>
        <xdr:cNvPr id="16" name="Text Box 347">
          <a:extLst>
            <a:ext uri="{FF2B5EF4-FFF2-40B4-BE49-F238E27FC236}">
              <a16:creationId xmlns:a16="http://schemas.microsoft.com/office/drawing/2014/main" id="{FDDEDAA3-1ADA-4FDB-9CB9-AA9ECA4EDCFD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6520" cy="41275"/>
    <xdr:sp macro="" textlink="">
      <xdr:nvSpPr>
        <xdr:cNvPr id="17" name="Text Box 348">
          <a:extLst>
            <a:ext uri="{FF2B5EF4-FFF2-40B4-BE49-F238E27FC236}">
              <a16:creationId xmlns:a16="http://schemas.microsoft.com/office/drawing/2014/main" id="{716AC9CE-CAFE-4A2E-A645-754C8D1B91DC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6520" cy="412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7790" cy="28575"/>
    <xdr:sp macro="" textlink="">
      <xdr:nvSpPr>
        <xdr:cNvPr id="18" name="Text Box 347">
          <a:extLst>
            <a:ext uri="{FF2B5EF4-FFF2-40B4-BE49-F238E27FC236}">
              <a16:creationId xmlns:a16="http://schemas.microsoft.com/office/drawing/2014/main" id="{A6308CC6-6477-4C2A-9B47-28E7D317E3FA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6</xdr:col>
      <xdr:colOff>0</xdr:colOff>
      <xdr:row>37</xdr:row>
      <xdr:rowOff>0</xdr:rowOff>
    </xdr:from>
    <xdr:ext cx="97790" cy="28575"/>
    <xdr:sp macro="" textlink="">
      <xdr:nvSpPr>
        <xdr:cNvPr id="19" name="Text Box 348">
          <a:extLst>
            <a:ext uri="{FF2B5EF4-FFF2-40B4-BE49-F238E27FC236}">
              <a16:creationId xmlns:a16="http://schemas.microsoft.com/office/drawing/2014/main" id="{0FA1ABDE-8260-4591-866C-7DC46275F238}"/>
            </a:ext>
          </a:extLst>
        </xdr:cNvPr>
        <xdr:cNvSpPr txBox="1">
          <a:spLocks noChangeArrowheads="1"/>
        </xdr:cNvSpPr>
      </xdr:nvSpPr>
      <xdr:spPr>
        <a:xfrm>
          <a:off x="4312920" y="8206740"/>
          <a:ext cx="97790" cy="28575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 editAs="oneCell">
    <xdr:from>
      <xdr:col>6</xdr:col>
      <xdr:colOff>412378</xdr:colOff>
      <xdr:row>80</xdr:row>
      <xdr:rowOff>152400</xdr:rowOff>
    </xdr:from>
    <xdr:to>
      <xdr:col>6</xdr:col>
      <xdr:colOff>1568824</xdr:colOff>
      <xdr:row>84</xdr:row>
      <xdr:rowOff>160910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C22C5FF-0493-940E-D403-A42D0BAD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2" y="17848729"/>
          <a:ext cx="1156446" cy="7974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475129</xdr:colOff>
      <xdr:row>34</xdr:row>
      <xdr:rowOff>125505</xdr:rowOff>
    </xdr:from>
    <xdr:to>
      <xdr:col>6</xdr:col>
      <xdr:colOff>1631575</xdr:colOff>
      <xdr:row>38</xdr:row>
      <xdr:rowOff>134016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E3ED834-CC5E-4408-82F1-6A04A4BA9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1953" y="8175811"/>
          <a:ext cx="1156446" cy="7974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990600</xdr:colOff>
      <xdr:row>97</xdr:row>
      <xdr:rowOff>121122</xdr:rowOff>
    </xdr:from>
    <xdr:to>
      <xdr:col>2</xdr:col>
      <xdr:colOff>2160493</xdr:colOff>
      <xdr:row>102</xdr:row>
      <xdr:rowOff>43879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18BF8-8467-4439-AC57-ACE350A5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21487602"/>
          <a:ext cx="1169893" cy="8066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3611880</xdr:colOff>
      <xdr:row>111</xdr:row>
      <xdr:rowOff>105882</xdr:rowOff>
    </xdr:from>
    <xdr:to>
      <xdr:col>6</xdr:col>
      <xdr:colOff>148813</xdr:colOff>
      <xdr:row>116</xdr:row>
      <xdr:rowOff>28639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50745-2E1C-4800-A0CE-BC2C08673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5260" y="28368462"/>
          <a:ext cx="1169893" cy="8066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713014</xdr:colOff>
      <xdr:row>112</xdr:row>
      <xdr:rowOff>30770</xdr:rowOff>
    </xdr:from>
    <xdr:to>
      <xdr:col>3</xdr:col>
      <xdr:colOff>1882907</xdr:colOff>
      <xdr:row>116</xdr:row>
      <xdr:rowOff>128787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CC201-9617-4C0D-8D52-A43C36257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59662713"/>
          <a:ext cx="1169893" cy="8055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493507</xdr:colOff>
      <xdr:row>127</xdr:row>
      <xdr:rowOff>22958</xdr:rowOff>
    </xdr:from>
    <xdr:to>
      <xdr:col>2</xdr:col>
      <xdr:colOff>1663400</xdr:colOff>
      <xdr:row>132</xdr:row>
      <xdr:rowOff>90495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646BF-6239-41BA-A1DF-B935CCCC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883" y="27177052"/>
          <a:ext cx="1169893" cy="8026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3558540</xdr:colOff>
      <xdr:row>112</xdr:row>
      <xdr:rowOff>60162</xdr:rowOff>
    </xdr:from>
    <xdr:to>
      <xdr:col>2</xdr:col>
      <xdr:colOff>4728433</xdr:colOff>
      <xdr:row>117</xdr:row>
      <xdr:rowOff>21019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9173B-A5E6-4FE2-8DDD-E2FD44556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1396162"/>
          <a:ext cx="1169893" cy="8066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222570</xdr:colOff>
      <xdr:row>116</xdr:row>
      <xdr:rowOff>89647</xdr:rowOff>
    </xdr:from>
    <xdr:to>
      <xdr:col>9</xdr:col>
      <xdr:colOff>358589</xdr:colOff>
      <xdr:row>120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ECE58-2A0F-4A7C-940A-96594B8E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6005" y="25522518"/>
          <a:ext cx="1131102" cy="77992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222570</xdr:colOff>
      <xdr:row>116</xdr:row>
      <xdr:rowOff>89647</xdr:rowOff>
    </xdr:from>
    <xdr:to>
      <xdr:col>9</xdr:col>
      <xdr:colOff>358589</xdr:colOff>
      <xdr:row>120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9C44EE-DC86-4728-9157-D9CA1432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4970" y="25601407"/>
          <a:ext cx="1126619" cy="7714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797859</xdr:colOff>
      <xdr:row>26</xdr:row>
      <xdr:rowOff>116542</xdr:rowOff>
    </xdr:from>
    <xdr:to>
      <xdr:col>6</xdr:col>
      <xdr:colOff>35858</xdr:colOff>
      <xdr:row>30</xdr:row>
      <xdr:rowOff>175685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0A279-E376-4E8B-9A84-77B482A8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6490448"/>
          <a:ext cx="1129552" cy="77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140876</xdr:colOff>
      <xdr:row>0</xdr:row>
      <xdr:rowOff>0</xdr:rowOff>
    </xdr:from>
    <xdr:to>
      <xdr:col>0</xdr:col>
      <xdr:colOff>829236</xdr:colOff>
      <xdr:row>3</xdr:row>
      <xdr:rowOff>145677</xdr:rowOff>
    </xdr:to>
    <xdr:pic>
      <xdr:nvPicPr>
        <xdr:cNvPr id="2" name="Picture 1" descr="B:\PICTURE N VIDIO\LOGO\SMK N 1 KB (1).png">
          <a:extLst>
            <a:ext uri="{FF2B5EF4-FFF2-40B4-BE49-F238E27FC236}">
              <a16:creationId xmlns:a16="http://schemas.microsoft.com/office/drawing/2014/main" id="{435F626F-86D1-45E9-890C-3649B8ECBB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76" y="0"/>
          <a:ext cx="688360" cy="6714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220979</xdr:colOff>
      <xdr:row>68</xdr:row>
      <xdr:rowOff>82611</xdr:rowOff>
    </xdr:from>
    <xdr:to>
      <xdr:col>27</xdr:col>
      <xdr:colOff>167640</xdr:colOff>
      <xdr:row>71</xdr:row>
      <xdr:rowOff>131660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CB6875-6CA2-4979-A775-B1B2B5A7C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619" y="10201971"/>
          <a:ext cx="701041" cy="4833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0</xdr:row>
      <xdr:rowOff>0</xdr:rowOff>
    </xdr:from>
    <xdr:to>
      <xdr:col>0</xdr:col>
      <xdr:colOff>829234</xdr:colOff>
      <xdr:row>4</xdr:row>
      <xdr:rowOff>0</xdr:rowOff>
    </xdr:to>
    <xdr:pic>
      <xdr:nvPicPr>
        <xdr:cNvPr id="2" name="Picture 1" descr="B:\PICTURE N VIDIO\LOGO\SMK N 1 KB (1).png">
          <a:extLst>
            <a:ext uri="{FF2B5EF4-FFF2-40B4-BE49-F238E27FC236}">
              <a16:creationId xmlns:a16="http://schemas.microsoft.com/office/drawing/2014/main" id="{9933D185-AAB9-41C0-B244-D49594B9F4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13" y="0"/>
          <a:ext cx="738521" cy="7010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132174</xdr:colOff>
      <xdr:row>62</xdr:row>
      <xdr:rowOff>30480</xdr:rowOff>
    </xdr:from>
    <xdr:to>
      <xdr:col>28</xdr:col>
      <xdr:colOff>190502</xdr:colOff>
      <xdr:row>65</xdr:row>
      <xdr:rowOff>159388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187FE1-A6C6-49EE-BC5C-37900FF6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8614" y="11803380"/>
          <a:ext cx="1048928" cy="723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79375</xdr:colOff>
      <xdr:row>0</xdr:row>
      <xdr:rowOff>41470</xdr:rowOff>
    </xdr:from>
    <xdr:ext cx="886360" cy="891186"/>
    <xdr:pic>
      <xdr:nvPicPr>
        <xdr:cNvPr id="3" name="Picture 2" descr="B:\PICTURE N VIDIO\LOGO\SMK N 1 KB (1).png">
          <a:extLst>
            <a:ext uri="{FF2B5EF4-FFF2-40B4-BE49-F238E27FC236}">
              <a16:creationId xmlns:a16="http://schemas.microsoft.com/office/drawing/2014/main" id="{0D147427-5CEE-4828-BA88-E9509593FD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41470"/>
          <a:ext cx="886360" cy="89118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2122715</xdr:colOff>
      <xdr:row>74</xdr:row>
      <xdr:rowOff>108857</xdr:rowOff>
    </xdr:from>
    <xdr:to>
      <xdr:col>6</xdr:col>
      <xdr:colOff>190179</xdr:colOff>
      <xdr:row>78</xdr:row>
      <xdr:rowOff>184305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E0A12-EF1C-4AD3-8FA0-1024F838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7886" y="16263257"/>
          <a:ext cx="1246093" cy="85921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79375</xdr:colOff>
      <xdr:row>50</xdr:row>
      <xdr:rowOff>41470</xdr:rowOff>
    </xdr:from>
    <xdr:to>
      <xdr:col>1</xdr:col>
      <xdr:colOff>310891</xdr:colOff>
      <xdr:row>54</xdr:row>
      <xdr:rowOff>111125</xdr:rowOff>
    </xdr:to>
    <xdr:pic>
      <xdr:nvPicPr>
        <xdr:cNvPr id="2" name="Picture 1" descr="B:\PICTURE N VIDIO\LOGO\SMK N 1 KB (1).png">
          <a:extLst>
            <a:ext uri="{FF2B5EF4-FFF2-40B4-BE49-F238E27FC236}">
              <a16:creationId xmlns:a16="http://schemas.microsoft.com/office/drawing/2014/main" id="{F5C9E6EB-96EA-4F12-B957-1C85174624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9825550"/>
          <a:ext cx="909696" cy="88499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79375</xdr:colOff>
      <xdr:row>0</xdr:row>
      <xdr:rowOff>41470</xdr:rowOff>
    </xdr:from>
    <xdr:ext cx="886360" cy="891186"/>
    <xdr:pic>
      <xdr:nvPicPr>
        <xdr:cNvPr id="3" name="Picture 2" descr="B:\PICTURE N VIDIO\LOGO\SMK N 1 KB (1).png">
          <a:extLst>
            <a:ext uri="{FF2B5EF4-FFF2-40B4-BE49-F238E27FC236}">
              <a16:creationId xmlns:a16="http://schemas.microsoft.com/office/drawing/2014/main" id="{8DAC5531-BECA-4758-85A2-9D5EB501CE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" y="41470"/>
          <a:ext cx="886360" cy="89118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581025</xdr:colOff>
      <xdr:row>91</xdr:row>
      <xdr:rowOff>95250</xdr:rowOff>
    </xdr:from>
    <xdr:to>
      <xdr:col>6</xdr:col>
      <xdr:colOff>265018</xdr:colOff>
      <xdr:row>96</xdr:row>
      <xdr:rowOff>1969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46D15E-47AB-4C63-99A1-1836A296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8345150"/>
          <a:ext cx="1246093" cy="8592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438150</xdr:colOff>
      <xdr:row>41</xdr:row>
      <xdr:rowOff>9525</xdr:rowOff>
    </xdr:from>
    <xdr:to>
      <xdr:col>6</xdr:col>
      <xdr:colOff>122143</xdr:colOff>
      <xdr:row>45</xdr:row>
      <xdr:rowOff>106744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3EEEB2-78F9-4882-8A22-BD126B4A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8553450"/>
          <a:ext cx="1246093" cy="85921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ERJAAN%20SMK\-%20TKI%20RPL\BASIS%20DATA\PERANGKAT%20AJAR%20BASIS%20DATA\aplikasi%20rpp%20lengkap\Aplikasi%20e-Perangkat\e-Perangkat\e-Perangkat%20_2.0%20SMK_Pangarso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KUMEN/KELAS%20XI%202024/PERANGKAT%20PEMBELAJARAN/SEMESTER%201/2%20JADWAL%20KALPEN%20POSEM%20PROTA%20MKK%20PPLG%20F%20AM.xlsx" TargetMode="External"/><Relationship Id="rId2" Type="http://schemas.openxmlformats.org/officeDocument/2006/relationships/externalLinkPath" Target="file:///D:\DOKUMEN\KELAS%20XI%202024\PERANGKAT%20PEMBELAJARAN\SEMESTER%201\2%20JADWAL%20KALPEN%20POSEM%20PROTA%20MKK%20PPLG%20F%20AM.xlsx" TargetMode="External"/><Relationship Id="rId1" Type="http://schemas.openxmlformats.org/officeDocument/2006/relationships/externalLinkPath" Target="/DOKUMEN/KELAS%20XI%202024/PERANGKAT%20PEMBELAJARAN/SEMESTER%201/2%20JADWAL%20KALPEN%20POSEM%20PROTA%20MKK%20PPLG%20F%20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ERJAAN%20SMK\MA%20PEL%20RPL\BASIS%20DATA%20XI\PERANGKAT%20AJAR%20BASIS%20DATA\PERANGKAT%20AJAR%20BASI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Identitas"/>
      <sheetName val="KIKD"/>
      <sheetName val="IPK"/>
      <sheetName val="Kegiatan Pembelajaran"/>
      <sheetName val="RPP#1"/>
      <sheetName val="RPP#2"/>
      <sheetName val="Silabus"/>
      <sheetName val="Program Semester"/>
      <sheetName val="Rencana Penilaian"/>
    </sheetNames>
    <sheetDataSet>
      <sheetData sheetId="0"/>
      <sheetData sheetId="1"/>
      <sheetData sheetId="2"/>
      <sheetData sheetId="3"/>
      <sheetData sheetId="4"/>
      <sheetData sheetId="5">
        <row r="2">
          <cell r="R2" t="str">
            <v>3.8</v>
          </cell>
          <cell r="S2" t="str">
            <v>3.8.1</v>
          </cell>
          <cell r="T2" t="str">
            <v>3.9.1</v>
          </cell>
          <cell r="U2" t="str">
            <v>3.10.1</v>
          </cell>
          <cell r="V2" t="str">
            <v>3.11.1</v>
          </cell>
          <cell r="W2" t="str">
            <v>3.12.1</v>
          </cell>
          <cell r="X2" t="str">
            <v>3.13.1</v>
          </cell>
          <cell r="Y2" t="str">
            <v>3.14.1</v>
          </cell>
          <cell r="Z2" t="str">
            <v>3.15.1</v>
          </cell>
          <cell r="AA2" t="str">
            <v>3.16.1</v>
          </cell>
          <cell r="AB2" t="str">
            <v>3.17.1</v>
          </cell>
        </row>
        <row r="3">
          <cell r="R3" t="str">
            <v>3.9</v>
          </cell>
          <cell r="S3" t="str">
            <v>3.8.2</v>
          </cell>
          <cell r="T3" t="str">
            <v>3.9.2</v>
          </cell>
          <cell r="U3" t="str">
            <v>3.10.2</v>
          </cell>
          <cell r="V3" t="str">
            <v>3.11.2</v>
          </cell>
          <cell r="W3" t="str">
            <v>3.12.2</v>
          </cell>
          <cell r="X3" t="str">
            <v>3.13.2</v>
          </cell>
          <cell r="Y3" t="str">
            <v>3.14.2</v>
          </cell>
          <cell r="Z3" t="str">
            <v>3.15.2</v>
          </cell>
          <cell r="AA3" t="str">
            <v>3.16.2</v>
          </cell>
          <cell r="AB3" t="str">
            <v>3.17.2</v>
          </cell>
        </row>
        <row r="4">
          <cell r="R4" t="str">
            <v>3.10</v>
          </cell>
          <cell r="S4" t="str">
            <v>3.8.3</v>
          </cell>
          <cell r="T4" t="str">
            <v>3.9.3</v>
          </cell>
          <cell r="U4" t="str">
            <v>3.10.3</v>
          </cell>
          <cell r="V4" t="str">
            <v>3.11.3</v>
          </cell>
          <cell r="W4" t="str">
            <v>3.12.3</v>
          </cell>
          <cell r="X4" t="str">
            <v>3.13.3</v>
          </cell>
          <cell r="Y4" t="str">
            <v>3.14.3</v>
          </cell>
          <cell r="Z4" t="str">
            <v>3.15.3</v>
          </cell>
          <cell r="AA4" t="str">
            <v>3.16.3</v>
          </cell>
          <cell r="AB4" t="str">
            <v>3.17.3</v>
          </cell>
        </row>
        <row r="5">
          <cell r="R5" t="str">
            <v>3.11</v>
          </cell>
          <cell r="S5" t="str">
            <v>3.8.4</v>
          </cell>
          <cell r="T5" t="str">
            <v>3.9.4</v>
          </cell>
          <cell r="U5" t="str">
            <v>3.10.4</v>
          </cell>
          <cell r="V5" t="str">
            <v>3.11.4</v>
          </cell>
          <cell r="W5" t="str">
            <v>3.12.4</v>
          </cell>
          <cell r="X5" t="str">
            <v>3.13.4</v>
          </cell>
          <cell r="Y5" t="str">
            <v>3.14.4</v>
          </cell>
          <cell r="Z5" t="str">
            <v>3.15.4</v>
          </cell>
          <cell r="AA5" t="str">
            <v>3.16.4</v>
          </cell>
          <cell r="AB5" t="str">
            <v>3.17.4</v>
          </cell>
        </row>
        <row r="6">
          <cell r="R6" t="str">
            <v>3.12</v>
          </cell>
          <cell r="S6" t="str">
            <v>3.8.5</v>
          </cell>
          <cell r="T6" t="str">
            <v>3.9.5</v>
          </cell>
          <cell r="U6" t="str">
            <v>3.10.5</v>
          </cell>
          <cell r="V6" t="str">
            <v>3.11.5</v>
          </cell>
          <cell r="W6" t="str">
            <v>3.12.5</v>
          </cell>
          <cell r="X6" t="str">
            <v>3.13.5</v>
          </cell>
          <cell r="Y6" t="str">
            <v>3.14.5</v>
          </cell>
          <cell r="Z6" t="str">
            <v>3.15.5</v>
          </cell>
          <cell r="AA6" t="str">
            <v>3.16.5</v>
          </cell>
          <cell r="AB6" t="str">
            <v>3.17.5</v>
          </cell>
        </row>
        <row r="7">
          <cell r="R7" t="str">
            <v>3.13</v>
          </cell>
        </row>
        <row r="8">
          <cell r="R8" t="str">
            <v>3.14</v>
          </cell>
        </row>
        <row r="9">
          <cell r="R9" t="str">
            <v>3.15</v>
          </cell>
        </row>
        <row r="10">
          <cell r="R10" t="str">
            <v>3.16</v>
          </cell>
        </row>
        <row r="11">
          <cell r="R11" t="str">
            <v>3.17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oper rpp"/>
      <sheetName val="KALPEND 2023-2024"/>
      <sheetName val="distribusi waktu"/>
      <sheetName val="H Libur"/>
      <sheetName val="Distribusi Mapel"/>
      <sheetName val="Rincian Jam"/>
      <sheetName val="Data"/>
      <sheetName val="jadw"/>
      <sheetName val="M Ef"/>
      <sheetName val="Pola Penjadwalan Blok"/>
      <sheetName val="Esensial"/>
      <sheetName val="alowaktu"/>
      <sheetName val="Prota"/>
      <sheetName val="Prosem1"/>
      <sheetName val="Prosem2"/>
      <sheetName val="RubKKM"/>
      <sheetName val="KKM1"/>
      <sheetName val="BUKU BATAS"/>
      <sheetName val="jurnal guru"/>
      <sheetName val="Analisis UL"/>
      <sheetName val="PENGYAAN"/>
      <sheetName val="NILAI"/>
      <sheetName val="NilPrak"/>
      <sheetName val="SIKA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: AHMADI MUSLIM, M.P</v>
          </cell>
        </row>
        <row r="4">
          <cell r="C4" t="str">
            <v>: XIRPL1</v>
          </cell>
        </row>
        <row r="86">
          <cell r="F86" t="str">
            <v>Ahmadi Muslim, M.P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 Mengajar"/>
      <sheetName val="Perh M Efektif"/>
      <sheetName val="Alokasi Waktu"/>
      <sheetName val="Prota"/>
      <sheetName val="Prosem1"/>
      <sheetName val="Prosem2"/>
      <sheetName val="Rubrik KKM"/>
      <sheetName val="KKM1"/>
    </sheetNames>
    <sheetDataSet>
      <sheetData sheetId="0">
        <row r="39">
          <cell r="B39" t="str">
            <v>Mengetahui,</v>
          </cell>
        </row>
        <row r="40">
          <cell r="G40" t="str">
            <v>Guru Mata Pelajaran</v>
          </cell>
        </row>
        <row r="45">
          <cell r="G45" t="str">
            <v>NIP. 19860505 201403 1 003</v>
          </cell>
        </row>
      </sheetData>
      <sheetData sheetId="1">
        <row r="21">
          <cell r="C21" t="str">
            <v>Januari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FB38-48DE-4CBA-8F14-800298F7A1F8}">
  <sheetPr codeName="Sheet4"/>
  <dimension ref="A1:A36"/>
  <sheetViews>
    <sheetView view="pageBreakPreview" topLeftCell="A10" zoomScale="85" zoomScaleNormal="60" zoomScaleSheetLayoutView="85" workbookViewId="0">
      <selection activeCell="D21" sqref="D21"/>
    </sheetView>
  </sheetViews>
  <sheetFormatPr defaultColWidth="9.109375" defaultRowHeight="13.8"/>
  <cols>
    <col min="1" max="1" width="113.88671875" style="18" customWidth="1"/>
    <col min="2" max="16384" width="9.109375" style="18"/>
  </cols>
  <sheetData>
    <row r="1" spans="1:1" ht="20.399999999999999">
      <c r="A1" s="104"/>
    </row>
    <row r="2" spans="1:1" ht="21.75" customHeight="1">
      <c r="A2" s="104"/>
    </row>
    <row r="3" spans="1:1" ht="21.75" customHeight="1">
      <c r="A3" s="105"/>
    </row>
    <row r="4" spans="1:1" ht="21.75" customHeight="1"/>
    <row r="5" spans="1:1" ht="21.75" customHeight="1">
      <c r="A5" s="104"/>
    </row>
    <row r="6" spans="1:1" ht="21.75" customHeight="1">
      <c r="A6" s="104"/>
    </row>
    <row r="7" spans="1:1" ht="21.75" customHeight="1">
      <c r="A7" s="104"/>
    </row>
    <row r="8" spans="1:1" ht="21.75" customHeight="1">
      <c r="A8" s="104"/>
    </row>
    <row r="9" spans="1:1" ht="21.75" customHeight="1">
      <c r="A9" s="104"/>
    </row>
    <row r="10" spans="1:1" ht="21.75" customHeight="1">
      <c r="A10" s="104"/>
    </row>
    <row r="11" spans="1:1" ht="21.75" customHeight="1">
      <c r="A11" s="104"/>
    </row>
    <row r="12" spans="1:1" ht="21.75" customHeight="1">
      <c r="A12" s="104"/>
    </row>
    <row r="13" spans="1:1" ht="21.75" customHeight="1">
      <c r="A13" s="104"/>
    </row>
    <row r="14" spans="1:1" ht="21.75" customHeight="1">
      <c r="A14" s="104"/>
    </row>
    <row r="15" spans="1:1" ht="21.75" customHeight="1"/>
    <row r="16" spans="1:1" ht="21.75" customHeight="1"/>
    <row r="17" spans="1:1" ht="21.75" customHeight="1"/>
    <row r="18" spans="1:1" ht="21.75" customHeight="1">
      <c r="A18" s="104"/>
    </row>
    <row r="19" spans="1:1" ht="21.75" customHeight="1"/>
    <row r="20" spans="1:1" ht="21.75" customHeight="1">
      <c r="A20" s="104"/>
    </row>
    <row r="21" spans="1:1" ht="21.75" customHeight="1">
      <c r="A21" s="104"/>
    </row>
    <row r="22" spans="1:1" ht="21.75" customHeight="1">
      <c r="A22" s="104"/>
    </row>
    <row r="23" spans="1:1" ht="21.75" customHeight="1"/>
    <row r="24" spans="1:1" ht="21.75" customHeight="1"/>
    <row r="25" spans="1:1" ht="21.75" customHeight="1"/>
    <row r="26" spans="1:1" ht="21.75" customHeight="1"/>
    <row r="27" spans="1:1" ht="21.75" customHeight="1"/>
    <row r="28" spans="1:1" ht="21.75" customHeight="1"/>
    <row r="29" spans="1:1" ht="21.75" customHeight="1">
      <c r="A29" s="104"/>
    </row>
    <row r="30" spans="1:1" ht="21.75" customHeight="1">
      <c r="A30" s="104"/>
    </row>
    <row r="31" spans="1:1" ht="21.75" customHeight="1">
      <c r="A31" s="104"/>
    </row>
    <row r="32" spans="1:1" ht="21.75" customHeight="1">
      <c r="A32" s="104"/>
    </row>
    <row r="33" ht="21.75" customHeight="1"/>
    <row r="34" ht="21.75" customHeight="1"/>
    <row r="35" ht="21.75" customHeight="1"/>
    <row r="36" ht="21.75" customHeight="1"/>
  </sheetData>
  <pageMargins left="0.14000000000000001" right="0.04" top="0.03" bottom="0" header="0.01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1F38-FDA5-46F7-8631-420EEAB7EE49}">
  <dimension ref="A1:B46"/>
  <sheetViews>
    <sheetView view="pageBreakPreview" topLeftCell="A25" zoomScale="85" zoomScaleNormal="90" zoomScaleSheetLayoutView="85" workbookViewId="0">
      <selection activeCell="B13" sqref="B13"/>
    </sheetView>
  </sheetViews>
  <sheetFormatPr defaultColWidth="8.88671875" defaultRowHeight="13.8"/>
  <cols>
    <col min="1" max="1" width="4" style="18" customWidth="1"/>
    <col min="2" max="2" width="94.21875" style="18" customWidth="1"/>
    <col min="3" max="16384" width="8.88671875" style="18"/>
  </cols>
  <sheetData>
    <row r="1" spans="1:2" ht="15" customHeight="1">
      <c r="A1" s="404" t="s">
        <v>29</v>
      </c>
      <c r="B1" s="404"/>
    </row>
    <row r="2" spans="1:2" ht="15" customHeight="1">
      <c r="A2" s="404" t="s">
        <v>31</v>
      </c>
      <c r="B2" s="404"/>
    </row>
    <row r="3" spans="1:2" ht="24.6">
      <c r="A3" s="405" t="s">
        <v>33</v>
      </c>
      <c r="B3" s="405"/>
    </row>
    <row r="4" spans="1:2" ht="9.75" customHeight="1">
      <c r="A4" s="106" t="s">
        <v>35</v>
      </c>
      <c r="B4" s="106"/>
    </row>
    <row r="5" spans="1:2" ht="9.75" customHeight="1" thickBot="1">
      <c r="A5" s="107" t="s">
        <v>66</v>
      </c>
      <c r="B5" s="107"/>
    </row>
    <row r="6" spans="1:2" ht="16.8" customHeight="1" thickTop="1">
      <c r="A6" s="108"/>
      <c r="B6" s="108"/>
    </row>
    <row r="7" spans="1:2" ht="16.8" customHeight="1"/>
    <row r="8" spans="1:2" s="361" customFormat="1" ht="16.8">
      <c r="A8" s="403" t="s">
        <v>1088</v>
      </c>
      <c r="B8" s="403"/>
    </row>
    <row r="9" spans="1:2" s="361" customFormat="1" ht="16.8" customHeight="1">
      <c r="A9" s="362"/>
      <c r="B9" s="362"/>
    </row>
    <row r="10" spans="1:2" s="361" customFormat="1" ht="16.8" customHeight="1">
      <c r="A10" s="363"/>
      <c r="B10" s="363"/>
    </row>
    <row r="11" spans="1:2" ht="14.4">
      <c r="A11" s="364" t="s">
        <v>1087</v>
      </c>
      <c r="B11" s="363"/>
    </row>
    <row r="12" spans="1:2" ht="27.6">
      <c r="A12" s="363">
        <v>1</v>
      </c>
      <c r="B12" s="369" t="s">
        <v>1093</v>
      </c>
    </row>
    <row r="13" spans="1:2" ht="27.6">
      <c r="A13" s="363">
        <v>2</v>
      </c>
      <c r="B13" s="369" t="s">
        <v>1094</v>
      </c>
    </row>
    <row r="14" spans="1:2" ht="27.6">
      <c r="A14" s="363">
        <v>3</v>
      </c>
      <c r="B14" s="369" t="s">
        <v>1095</v>
      </c>
    </row>
    <row r="15" spans="1:2" ht="27.6">
      <c r="A15" s="363">
        <v>4</v>
      </c>
      <c r="B15" s="369" t="s">
        <v>1096</v>
      </c>
    </row>
    <row r="16" spans="1:2" ht="27.6">
      <c r="A16" s="363">
        <v>5</v>
      </c>
      <c r="B16" s="369" t="s">
        <v>1097</v>
      </c>
    </row>
    <row r="17" spans="1:2" ht="27.6">
      <c r="A17" s="363">
        <v>6</v>
      </c>
      <c r="B17" s="369" t="s">
        <v>1098</v>
      </c>
    </row>
    <row r="18" spans="1:2" ht="27.6">
      <c r="A18" s="363">
        <v>7</v>
      </c>
      <c r="B18" s="369" t="s">
        <v>1099</v>
      </c>
    </row>
    <row r="19" spans="1:2" ht="27.6">
      <c r="A19" s="363">
        <v>8</v>
      </c>
      <c r="B19" s="369" t="s">
        <v>1100</v>
      </c>
    </row>
    <row r="20" spans="1:2" ht="27.6">
      <c r="A20" s="363">
        <v>9</v>
      </c>
      <c r="B20" s="369" t="s">
        <v>1101</v>
      </c>
    </row>
    <row r="21" spans="1:2" ht="27.6">
      <c r="A21" s="363">
        <v>10</v>
      </c>
      <c r="B21" s="369" t="s">
        <v>1102</v>
      </c>
    </row>
    <row r="22" spans="1:2" ht="14.4">
      <c r="A22" s="365"/>
      <c r="B22" s="363"/>
    </row>
    <row r="23" spans="1:2" ht="14.4">
      <c r="A23" s="365"/>
      <c r="B23" s="363"/>
    </row>
    <row r="24" spans="1:2" ht="14.4">
      <c r="A24" s="364" t="s">
        <v>1089</v>
      </c>
      <c r="B24" s="363"/>
    </row>
    <row r="25" spans="1:2" ht="14.4">
      <c r="A25" s="20">
        <v>1</v>
      </c>
      <c r="B25" s="366" t="s">
        <v>1090</v>
      </c>
    </row>
    <row r="26" spans="1:2" ht="14.4">
      <c r="A26" s="361"/>
      <c r="B26" s="367" t="s">
        <v>1103</v>
      </c>
    </row>
    <row r="27" spans="1:2" ht="14.4">
      <c r="A27" s="361"/>
      <c r="B27" s="367" t="s">
        <v>1104</v>
      </c>
    </row>
    <row r="28" spans="1:2" ht="14.4">
      <c r="A28" s="361"/>
      <c r="B28" s="367" t="s">
        <v>1105</v>
      </c>
    </row>
    <row r="29" spans="1:2" ht="14.4">
      <c r="A29" s="361"/>
      <c r="B29" s="367" t="s">
        <v>1106</v>
      </c>
    </row>
    <row r="30" spans="1:2" ht="14.4">
      <c r="A30" s="361"/>
      <c r="B30" s="367" t="s">
        <v>1107</v>
      </c>
    </row>
    <row r="31" spans="1:2" ht="14.4">
      <c r="A31" s="361"/>
      <c r="B31" s="367" t="s">
        <v>1108</v>
      </c>
    </row>
    <row r="32" spans="1:2" ht="14.4">
      <c r="A32" s="361"/>
      <c r="B32" s="368"/>
    </row>
    <row r="33" spans="1:2" ht="14.4">
      <c r="A33" s="20">
        <v>2</v>
      </c>
      <c r="B33" s="366" t="s">
        <v>1091</v>
      </c>
    </row>
    <row r="34" spans="1:2" ht="14.4">
      <c r="A34" s="361"/>
      <c r="B34" s="367" t="s">
        <v>1109</v>
      </c>
    </row>
    <row r="35" spans="1:2" ht="14.4">
      <c r="A35" s="361"/>
      <c r="B35" s="367" t="s">
        <v>1110</v>
      </c>
    </row>
    <row r="36" spans="1:2" ht="14.4">
      <c r="A36" s="361"/>
      <c r="B36" s="367" t="s">
        <v>1111</v>
      </c>
    </row>
    <row r="37" spans="1:2" ht="14.4">
      <c r="A37" s="361"/>
      <c r="B37" s="367" t="s">
        <v>1112</v>
      </c>
    </row>
    <row r="38" spans="1:2" ht="14.4">
      <c r="A38" s="361"/>
      <c r="B38" s="367" t="s">
        <v>1113</v>
      </c>
    </row>
    <row r="39" spans="1:2" ht="14.4">
      <c r="A39" s="361"/>
      <c r="B39" s="368"/>
    </row>
    <row r="40" spans="1:2" ht="14.4">
      <c r="A40" s="20">
        <v>3</v>
      </c>
      <c r="B40" s="366" t="s">
        <v>1092</v>
      </c>
    </row>
    <row r="41" spans="1:2" ht="14.4">
      <c r="A41" s="361"/>
      <c r="B41" s="367" t="s">
        <v>1114</v>
      </c>
    </row>
    <row r="42" spans="1:2" ht="14.4">
      <c r="A42" s="361"/>
      <c r="B42" s="367" t="s">
        <v>1115</v>
      </c>
    </row>
    <row r="43" spans="1:2" ht="14.4">
      <c r="A43" s="361"/>
      <c r="B43" s="367" t="s">
        <v>1116</v>
      </c>
    </row>
    <row r="44" spans="1:2" ht="14.4">
      <c r="A44" s="361"/>
      <c r="B44" s="367" t="s">
        <v>1117</v>
      </c>
    </row>
    <row r="45" spans="1:2" ht="14.4">
      <c r="A45" s="365"/>
      <c r="B45" s="363"/>
    </row>
    <row r="46" spans="1:2">
      <c r="A46" s="361"/>
      <c r="B46" s="361"/>
    </row>
  </sheetData>
  <mergeCells count="4">
    <mergeCell ref="A8:B8"/>
    <mergeCell ref="A1:B1"/>
    <mergeCell ref="A2:B2"/>
    <mergeCell ref="A3:B3"/>
  </mergeCells>
  <pageMargins left="0.4" right="0.05" top="0.5" bottom="0.44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E8D2-EE46-4853-82E7-833333EA1A36}">
  <dimension ref="G1:AT2"/>
  <sheetViews>
    <sheetView view="pageBreakPreview" zoomScale="55" zoomScaleNormal="100" zoomScaleSheetLayoutView="55" workbookViewId="0">
      <selection activeCell="AW30" sqref="AW30"/>
    </sheetView>
  </sheetViews>
  <sheetFormatPr defaultColWidth="9" defaultRowHeight="13.8"/>
  <cols>
    <col min="1" max="1" width="3.44140625" style="155" customWidth="1"/>
    <col min="2" max="2" width="4.88671875" style="155" customWidth="1"/>
    <col min="3" max="9" width="4.109375" style="155" customWidth="1"/>
    <col min="10" max="10" width="4" style="155" customWidth="1"/>
    <col min="11" max="16" width="4.109375" style="155" customWidth="1"/>
    <col min="17" max="17" width="4" style="155" customWidth="1"/>
    <col min="18" max="24" width="4.109375" style="155" customWidth="1"/>
    <col min="25" max="25" width="4" style="155" customWidth="1"/>
    <col min="26" max="30" width="4.109375" style="155" customWidth="1"/>
    <col min="31" max="31" width="5.88671875" style="155" customWidth="1"/>
    <col min="32" max="32" width="4" style="155" customWidth="1"/>
    <col min="33" max="38" width="4.109375" style="155" customWidth="1"/>
    <col min="39" max="39" width="4" style="155" customWidth="1"/>
    <col min="40" max="46" width="4.44140625" style="155" customWidth="1"/>
    <col min="47" max="16384" width="9" style="155"/>
  </cols>
  <sheetData>
    <row r="1" spans="7:46" ht="15.6"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M1" s="156"/>
      <c r="AN1" s="156"/>
      <c r="AO1" s="156"/>
      <c r="AP1" s="156"/>
      <c r="AQ1" s="156"/>
      <c r="AR1" s="156"/>
      <c r="AS1" s="156"/>
      <c r="AT1" s="156"/>
    </row>
    <row r="2" spans="7:46" ht="15.6"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M2" s="156"/>
      <c r="AN2" s="156"/>
      <c r="AO2" s="156"/>
      <c r="AP2" s="156"/>
      <c r="AQ2" s="156"/>
      <c r="AR2" s="156"/>
      <c r="AS2" s="156"/>
      <c r="AT2" s="156"/>
    </row>
  </sheetData>
  <pageMargins left="0.12" right="0.12" top="0.55000000000000004" bottom="0.31496062992125984" header="0.23622047244094491" footer="0.27559055118110237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250A-033D-42D2-B076-8667675FA54A}">
  <sheetPr codeName="Sheet9"/>
  <dimension ref="A1:G87"/>
  <sheetViews>
    <sheetView view="pageBreakPreview" topLeftCell="A34" zoomScale="85" zoomScaleNormal="90" zoomScaleSheetLayoutView="85" workbookViewId="0">
      <selection activeCell="K55" sqref="K55"/>
    </sheetView>
  </sheetViews>
  <sheetFormatPr defaultColWidth="8.88671875" defaultRowHeight="13.8"/>
  <cols>
    <col min="1" max="1" width="4" style="18" customWidth="1"/>
    <col min="2" max="2" width="12.6640625" style="18" customWidth="1"/>
    <col min="3" max="3" width="14.109375" style="18" customWidth="1"/>
    <col min="4" max="4" width="9" style="18" customWidth="1"/>
    <col min="5" max="5" width="14.88671875" style="18" customWidth="1"/>
    <col min="6" max="6" width="12.5546875" style="18" customWidth="1"/>
    <col min="7" max="7" width="29.33203125" style="18" customWidth="1"/>
    <col min="8" max="16384" width="8.88671875" style="18"/>
  </cols>
  <sheetData>
    <row r="1" spans="1:7" ht="15" customHeight="1">
      <c r="A1" s="404" t="s">
        <v>29</v>
      </c>
      <c r="B1" s="404"/>
      <c r="C1" s="404"/>
      <c r="D1" s="404"/>
      <c r="E1" s="404"/>
      <c r="F1" s="404"/>
      <c r="G1" s="404"/>
    </row>
    <row r="2" spans="1:7" ht="15" customHeight="1">
      <c r="A2" s="404" t="s">
        <v>31</v>
      </c>
      <c r="B2" s="404"/>
      <c r="C2" s="404"/>
      <c r="D2" s="404"/>
      <c r="E2" s="404"/>
      <c r="F2" s="404"/>
      <c r="G2" s="404"/>
    </row>
    <row r="3" spans="1:7" ht="24.6">
      <c r="A3" s="405" t="s">
        <v>33</v>
      </c>
      <c r="B3" s="405"/>
      <c r="C3" s="405"/>
      <c r="D3" s="405"/>
      <c r="E3" s="405"/>
      <c r="F3" s="405"/>
      <c r="G3" s="405"/>
    </row>
    <row r="4" spans="1:7" ht="9.75" customHeight="1">
      <c r="A4" s="106" t="s">
        <v>35</v>
      </c>
      <c r="B4" s="106"/>
      <c r="C4" s="106"/>
      <c r="D4" s="106"/>
      <c r="E4" s="106"/>
      <c r="F4" s="106"/>
      <c r="G4" s="106"/>
    </row>
    <row r="5" spans="1:7" ht="9.75" customHeight="1" thickBot="1">
      <c r="A5" s="107" t="s">
        <v>66</v>
      </c>
      <c r="B5" s="107"/>
      <c r="C5" s="107"/>
      <c r="D5" s="107"/>
      <c r="E5" s="107"/>
      <c r="F5" s="107"/>
      <c r="G5" s="107"/>
    </row>
    <row r="6" spans="1:7" ht="10.5" customHeight="1" thickTop="1">
      <c r="A6" s="108"/>
      <c r="B6" s="108"/>
      <c r="C6" s="108"/>
      <c r="D6" s="108"/>
      <c r="E6" s="108"/>
      <c r="F6" s="108"/>
      <c r="G6" s="108"/>
    </row>
    <row r="7" spans="1:7" ht="9" customHeight="1"/>
    <row r="8" spans="1:7" ht="15.6">
      <c r="A8" s="407" t="s">
        <v>67</v>
      </c>
      <c r="B8" s="408"/>
      <c r="C8" s="408"/>
      <c r="D8" s="408"/>
      <c r="E8" s="408"/>
      <c r="F8" s="408"/>
      <c r="G8" s="409"/>
    </row>
    <row r="9" spans="1:7" ht="15.6">
      <c r="A9" s="406" t="s">
        <v>65</v>
      </c>
      <c r="B9" s="406"/>
      <c r="C9" s="406"/>
      <c r="D9" s="406"/>
      <c r="E9" s="406"/>
      <c r="F9" s="406"/>
      <c r="G9" s="406"/>
    </row>
    <row r="10" spans="1:7" ht="15.6">
      <c r="A10" s="406" t="s">
        <v>438</v>
      </c>
      <c r="B10" s="406"/>
      <c r="C10" s="406"/>
      <c r="D10" s="406"/>
      <c r="E10" s="406"/>
      <c r="F10" s="406"/>
      <c r="G10" s="406"/>
    </row>
    <row r="11" spans="1:7" ht="12" customHeight="1">
      <c r="A11" s="109"/>
      <c r="B11" s="109"/>
      <c r="C11" s="109"/>
      <c r="D11" s="109"/>
      <c r="E11" s="109"/>
      <c r="F11" s="109"/>
      <c r="G11" s="109"/>
    </row>
    <row r="12" spans="1:7" s="114" customFormat="1" ht="9.75" customHeight="1">
      <c r="A12" s="110"/>
      <c r="B12" s="110"/>
      <c r="C12" s="111"/>
      <c r="D12" s="111"/>
      <c r="E12" s="112"/>
      <c r="F12" s="113"/>
      <c r="G12" s="113"/>
    </row>
    <row r="13" spans="1:7" ht="10.5" customHeight="1">
      <c r="A13" s="115"/>
    </row>
    <row r="14" spans="1:7" ht="41.4">
      <c r="A14" s="223" t="s">
        <v>6</v>
      </c>
      <c r="B14" s="224" t="s">
        <v>68</v>
      </c>
      <c r="C14" s="224" t="s">
        <v>69</v>
      </c>
      <c r="D14" s="225" t="s">
        <v>70</v>
      </c>
      <c r="E14" s="225" t="s">
        <v>71</v>
      </c>
      <c r="F14" s="225" t="s">
        <v>72</v>
      </c>
      <c r="G14" s="225" t="s">
        <v>73</v>
      </c>
    </row>
    <row r="15" spans="1:7" ht="21.75" customHeight="1">
      <c r="A15" s="92">
        <v>1</v>
      </c>
      <c r="B15" s="410" t="s">
        <v>12</v>
      </c>
      <c r="C15" s="198" t="s">
        <v>39</v>
      </c>
      <c r="D15" s="227">
        <v>4</v>
      </c>
      <c r="E15" s="227">
        <v>1</v>
      </c>
      <c r="F15" s="227">
        <v>3</v>
      </c>
      <c r="G15" s="198" t="s">
        <v>237</v>
      </c>
    </row>
    <row r="16" spans="1:7" ht="21.75" customHeight="1">
      <c r="A16" s="92">
        <v>2</v>
      </c>
      <c r="B16" s="410"/>
      <c r="C16" s="198" t="s">
        <v>40</v>
      </c>
      <c r="D16" s="227">
        <v>5</v>
      </c>
      <c r="E16" s="227">
        <v>2</v>
      </c>
      <c r="F16" s="227">
        <v>3</v>
      </c>
      <c r="G16" s="198" t="s">
        <v>419</v>
      </c>
    </row>
    <row r="17" spans="1:7" ht="21.75" customHeight="1">
      <c r="A17" s="92">
        <v>3</v>
      </c>
      <c r="B17" s="410"/>
      <c r="C17" s="198" t="s">
        <v>41</v>
      </c>
      <c r="D17" s="227">
        <v>4</v>
      </c>
      <c r="E17" s="227">
        <v>1</v>
      </c>
      <c r="F17" s="227">
        <v>3</v>
      </c>
      <c r="G17" s="198" t="s">
        <v>420</v>
      </c>
    </row>
    <row r="18" spans="1:7" ht="21.75" customHeight="1">
      <c r="A18" s="92">
        <v>4</v>
      </c>
      <c r="B18" s="410"/>
      <c r="C18" s="198" t="s">
        <v>42</v>
      </c>
      <c r="D18" s="227">
        <v>4</v>
      </c>
      <c r="E18" s="227">
        <v>1</v>
      </c>
      <c r="F18" s="227">
        <v>3</v>
      </c>
      <c r="G18" s="198" t="s">
        <v>420</v>
      </c>
    </row>
    <row r="19" spans="1:7" ht="21.75" customHeight="1">
      <c r="A19" s="92">
        <v>5</v>
      </c>
      <c r="B19" s="410"/>
      <c r="C19" s="198" t="s">
        <v>43</v>
      </c>
      <c r="D19" s="227">
        <v>5</v>
      </c>
      <c r="E19" s="227">
        <v>1</v>
      </c>
      <c r="F19" s="227">
        <v>4</v>
      </c>
      <c r="G19" s="198" t="s">
        <v>278</v>
      </c>
    </row>
    <row r="20" spans="1:7" ht="21.75" customHeight="1">
      <c r="A20" s="92">
        <v>6</v>
      </c>
      <c r="B20" s="410"/>
      <c r="C20" s="198" t="s">
        <v>44</v>
      </c>
      <c r="D20" s="227">
        <v>4</v>
      </c>
      <c r="E20" s="227">
        <v>3</v>
      </c>
      <c r="F20" s="227">
        <v>1</v>
      </c>
      <c r="G20" s="198" t="s">
        <v>421</v>
      </c>
    </row>
    <row r="21" spans="1:7" ht="22.2" customHeight="1">
      <c r="A21" s="411" t="s">
        <v>74</v>
      </c>
      <c r="B21" s="411"/>
      <c r="C21" s="411"/>
      <c r="D21" s="226">
        <f>SUM(D15:D20)</f>
        <v>26</v>
      </c>
      <c r="E21" s="226">
        <f t="shared" ref="E21:F21" si="0">SUM(E15:E20)</f>
        <v>9</v>
      </c>
      <c r="F21" s="226">
        <f t="shared" si="0"/>
        <v>17</v>
      </c>
      <c r="G21" s="226"/>
    </row>
    <row r="22" spans="1:7" ht="21.75" customHeight="1">
      <c r="A22" s="92">
        <v>1</v>
      </c>
      <c r="B22" s="410" t="s">
        <v>19</v>
      </c>
      <c r="C22" s="198" t="s">
        <v>51</v>
      </c>
      <c r="D22" s="227">
        <v>4</v>
      </c>
      <c r="E22" s="227">
        <v>2</v>
      </c>
      <c r="F22" s="227">
        <v>2</v>
      </c>
      <c r="G22" s="198" t="s">
        <v>422</v>
      </c>
    </row>
    <row r="23" spans="1:7" ht="35.4" customHeight="1">
      <c r="A23" s="92">
        <v>2</v>
      </c>
      <c r="B23" s="410"/>
      <c r="C23" s="198" t="s">
        <v>52</v>
      </c>
      <c r="D23" s="227">
        <v>4</v>
      </c>
      <c r="E23" s="227">
        <v>4</v>
      </c>
      <c r="F23" s="227">
        <v>0</v>
      </c>
      <c r="G23" s="198" t="s">
        <v>423</v>
      </c>
    </row>
    <row r="24" spans="1:7" ht="21.75" customHeight="1">
      <c r="A24" s="92">
        <v>3</v>
      </c>
      <c r="B24" s="410"/>
      <c r="C24" s="198" t="s">
        <v>53</v>
      </c>
      <c r="D24" s="227">
        <v>5</v>
      </c>
      <c r="E24" s="227">
        <v>5</v>
      </c>
      <c r="F24" s="227">
        <v>0</v>
      </c>
      <c r="G24" s="198" t="s">
        <v>424</v>
      </c>
    </row>
    <row r="25" spans="1:7" ht="21.75" customHeight="1">
      <c r="A25" s="92">
        <v>4</v>
      </c>
      <c r="B25" s="410"/>
      <c r="C25" s="198" t="s">
        <v>54</v>
      </c>
      <c r="D25" s="227">
        <v>4</v>
      </c>
      <c r="E25" s="227">
        <v>2</v>
      </c>
      <c r="F25" s="227">
        <v>2</v>
      </c>
      <c r="G25" s="198" t="s">
        <v>425</v>
      </c>
    </row>
    <row r="26" spans="1:7" ht="21.75" customHeight="1">
      <c r="A26" s="92">
        <v>5</v>
      </c>
      <c r="B26" s="410"/>
      <c r="C26" s="198" t="s">
        <v>55</v>
      </c>
      <c r="D26" s="227">
        <v>5</v>
      </c>
      <c r="E26" s="227">
        <v>1</v>
      </c>
      <c r="F26" s="227">
        <v>4</v>
      </c>
      <c r="G26" s="198" t="s">
        <v>426</v>
      </c>
    </row>
    <row r="27" spans="1:7" ht="21.75" customHeight="1">
      <c r="A27" s="92">
        <v>6</v>
      </c>
      <c r="B27" s="410"/>
      <c r="C27" s="198" t="s">
        <v>56</v>
      </c>
      <c r="D27" s="227">
        <v>4</v>
      </c>
      <c r="E27" s="227">
        <v>3</v>
      </c>
      <c r="F27" s="227">
        <v>1</v>
      </c>
      <c r="G27" s="198" t="s">
        <v>427</v>
      </c>
    </row>
    <row r="28" spans="1:7" ht="22.2" customHeight="1">
      <c r="A28" s="411" t="s">
        <v>74</v>
      </c>
      <c r="B28" s="411"/>
      <c r="C28" s="411"/>
      <c r="D28" s="226">
        <f>SUM(D22:D27)</f>
        <v>26</v>
      </c>
      <c r="E28" s="226">
        <f t="shared" ref="E28:F28" si="1">SUM(E22:E27)</f>
        <v>17</v>
      </c>
      <c r="F28" s="226">
        <f t="shared" si="1"/>
        <v>9</v>
      </c>
      <c r="G28" s="226"/>
    </row>
    <row r="30" spans="1:7" s="230" customFormat="1" ht="27.6" customHeight="1">
      <c r="A30" s="412" t="s">
        <v>10</v>
      </c>
      <c r="B30" s="412"/>
      <c r="C30" s="412"/>
      <c r="D30" s="229">
        <f>D28+D21</f>
        <v>52</v>
      </c>
      <c r="E30" s="229">
        <f t="shared" ref="E30:F30" si="2">E28+E21</f>
        <v>26</v>
      </c>
      <c r="F30" s="229">
        <f t="shared" si="2"/>
        <v>26</v>
      </c>
      <c r="G30" s="229"/>
    </row>
    <row r="31" spans="1:7" ht="15.6">
      <c r="A31" s="116"/>
      <c r="B31" s="116"/>
      <c r="C31" s="116"/>
      <c r="D31" s="117"/>
      <c r="E31" s="117"/>
      <c r="F31" s="117"/>
    </row>
    <row r="33" spans="1:7">
      <c r="A33" s="118"/>
      <c r="B33" s="118"/>
      <c r="C33" s="118"/>
      <c r="D33" s="118"/>
      <c r="E33" s="118"/>
      <c r="F33" s="118"/>
      <c r="G33" s="118"/>
    </row>
    <row r="34" spans="1:7" ht="15.6">
      <c r="A34" s="118"/>
      <c r="B34" s="119" t="s">
        <v>22</v>
      </c>
      <c r="C34" s="120"/>
      <c r="D34" s="119"/>
      <c r="E34" s="119"/>
      <c r="G34" s="119" t="s">
        <v>437</v>
      </c>
    </row>
    <row r="35" spans="1:7" ht="15.6">
      <c r="A35" s="118"/>
      <c r="B35" s="119" t="s">
        <v>23</v>
      </c>
      <c r="C35" s="120"/>
      <c r="D35" s="119"/>
      <c r="E35" s="119"/>
      <c r="G35" s="119" t="s">
        <v>24</v>
      </c>
    </row>
    <row r="36" spans="1:7" ht="15.6">
      <c r="A36" s="118"/>
      <c r="B36" s="119"/>
      <c r="C36" s="120"/>
      <c r="D36" s="119"/>
      <c r="E36" s="119"/>
      <c r="G36" s="119"/>
    </row>
    <row r="37" spans="1:7" ht="15.6">
      <c r="A37" s="118"/>
      <c r="B37" s="119"/>
      <c r="C37" s="120"/>
      <c r="D37" s="119"/>
      <c r="E37" s="119"/>
      <c r="G37" s="119"/>
    </row>
    <row r="38" spans="1:7" ht="15.6">
      <c r="A38" s="118"/>
      <c r="B38" s="119"/>
      <c r="C38" s="120"/>
      <c r="D38" s="119"/>
      <c r="E38" s="119"/>
      <c r="G38" s="119"/>
    </row>
    <row r="39" spans="1:7" ht="15.6">
      <c r="A39" s="121"/>
      <c r="B39" s="122" t="s">
        <v>25</v>
      </c>
      <c r="C39" s="123"/>
      <c r="D39" s="122"/>
      <c r="E39" s="122"/>
      <c r="G39" s="122" t="s">
        <v>26</v>
      </c>
    </row>
    <row r="40" spans="1:7" ht="15.6">
      <c r="A40" s="118"/>
      <c r="B40" s="119" t="s">
        <v>75</v>
      </c>
      <c r="C40" s="119"/>
      <c r="D40" s="119"/>
      <c r="E40" s="119"/>
      <c r="G40" s="119" t="s">
        <v>28</v>
      </c>
    </row>
    <row r="50" spans="1:7" ht="15" customHeight="1">
      <c r="A50" s="404" t="s">
        <v>29</v>
      </c>
      <c r="B50" s="404"/>
      <c r="C50" s="404"/>
      <c r="D50" s="404"/>
      <c r="E50" s="404"/>
      <c r="F50" s="404"/>
      <c r="G50" s="404"/>
    </row>
    <row r="51" spans="1:7" ht="15" customHeight="1">
      <c r="A51" s="404" t="s">
        <v>31</v>
      </c>
      <c r="B51" s="404"/>
      <c r="C51" s="404"/>
      <c r="D51" s="404"/>
      <c r="E51" s="404"/>
      <c r="F51" s="404"/>
      <c r="G51" s="404"/>
    </row>
    <row r="52" spans="1:7" ht="24.6">
      <c r="A52" s="405" t="s">
        <v>33</v>
      </c>
      <c r="B52" s="405"/>
      <c r="C52" s="405"/>
      <c r="D52" s="405"/>
      <c r="E52" s="405"/>
      <c r="F52" s="405"/>
      <c r="G52" s="405"/>
    </row>
    <row r="53" spans="1:7" ht="9.75" customHeight="1">
      <c r="A53" s="106" t="s">
        <v>35</v>
      </c>
      <c r="B53" s="106"/>
      <c r="C53" s="106"/>
      <c r="D53" s="106"/>
      <c r="E53" s="106"/>
      <c r="F53" s="106"/>
      <c r="G53" s="106"/>
    </row>
    <row r="54" spans="1:7" ht="9.75" customHeight="1" thickBot="1">
      <c r="A54" s="107" t="s">
        <v>66</v>
      </c>
      <c r="B54" s="107"/>
      <c r="C54" s="107"/>
      <c r="D54" s="107"/>
      <c r="E54" s="107"/>
      <c r="F54" s="107"/>
      <c r="G54" s="107"/>
    </row>
    <row r="55" spans="1:7" ht="10.5" customHeight="1" thickTop="1">
      <c r="A55" s="108"/>
      <c r="B55" s="108"/>
      <c r="C55" s="108"/>
      <c r="D55" s="108"/>
      <c r="E55" s="108"/>
      <c r="F55" s="108"/>
      <c r="G55" s="108"/>
    </row>
    <row r="56" spans="1:7" ht="9" customHeight="1"/>
    <row r="57" spans="1:7" ht="15.6">
      <c r="A57" s="407" t="s">
        <v>76</v>
      </c>
      <c r="B57" s="408"/>
      <c r="C57" s="408"/>
      <c r="D57" s="408"/>
      <c r="E57" s="408"/>
      <c r="F57" s="408"/>
      <c r="G57" s="409"/>
    </row>
    <row r="58" spans="1:7" ht="15.6">
      <c r="A58" s="406" t="s">
        <v>65</v>
      </c>
      <c r="B58" s="406"/>
      <c r="C58" s="406"/>
      <c r="D58" s="406"/>
      <c r="E58" s="406"/>
      <c r="F58" s="406"/>
      <c r="G58" s="406"/>
    </row>
    <row r="59" spans="1:7" ht="15.6">
      <c r="A59" s="406" t="s">
        <v>436</v>
      </c>
      <c r="B59" s="406"/>
      <c r="C59" s="406"/>
      <c r="D59" s="406"/>
      <c r="E59" s="406"/>
      <c r="F59" s="406"/>
      <c r="G59" s="406"/>
    </row>
    <row r="61" spans="1:7" ht="27.6">
      <c r="A61" s="223" t="s">
        <v>6</v>
      </c>
      <c r="B61" s="224" t="s">
        <v>68</v>
      </c>
      <c r="C61" s="224" t="s">
        <v>69</v>
      </c>
      <c r="D61" s="225" t="s">
        <v>77</v>
      </c>
      <c r="E61" s="225" t="s">
        <v>78</v>
      </c>
      <c r="F61" s="225" t="s">
        <v>79</v>
      </c>
      <c r="G61" s="225" t="s">
        <v>73</v>
      </c>
    </row>
    <row r="62" spans="1:7" ht="18.75" customHeight="1">
      <c r="A62" s="92">
        <v>1</v>
      </c>
      <c r="B62" s="410" t="s">
        <v>12</v>
      </c>
      <c r="C62" s="198" t="s">
        <v>39</v>
      </c>
      <c r="D62" s="227">
        <v>27</v>
      </c>
      <c r="E62" s="227">
        <v>9</v>
      </c>
      <c r="F62" s="227">
        <v>18</v>
      </c>
      <c r="G62" s="198" t="s">
        <v>428</v>
      </c>
    </row>
    <row r="63" spans="1:7" ht="18.75" customHeight="1">
      <c r="A63" s="92">
        <v>2</v>
      </c>
      <c r="B63" s="410"/>
      <c r="C63" s="198" t="s">
        <v>40</v>
      </c>
      <c r="D63" s="227">
        <v>26</v>
      </c>
      <c r="E63" s="227">
        <v>5</v>
      </c>
      <c r="F63" s="227">
        <v>21</v>
      </c>
      <c r="G63" s="198" t="s">
        <v>429</v>
      </c>
    </row>
    <row r="64" spans="1:7" ht="18.75" customHeight="1">
      <c r="A64" s="92">
        <v>3</v>
      </c>
      <c r="B64" s="410"/>
      <c r="C64" s="198" t="s">
        <v>41</v>
      </c>
      <c r="D64" s="227">
        <v>26</v>
      </c>
      <c r="E64" s="227">
        <v>5</v>
      </c>
      <c r="F64" s="227">
        <v>21</v>
      </c>
      <c r="G64" s="198" t="s">
        <v>430</v>
      </c>
    </row>
    <row r="65" spans="1:7" s="114" customFormat="1" ht="18.75" customHeight="1">
      <c r="A65" s="92">
        <v>4</v>
      </c>
      <c r="B65" s="410"/>
      <c r="C65" s="198" t="s">
        <v>42</v>
      </c>
      <c r="D65" s="227">
        <v>27</v>
      </c>
      <c r="E65" s="227">
        <v>4</v>
      </c>
      <c r="F65" s="227">
        <v>23</v>
      </c>
      <c r="G65" s="198" t="s">
        <v>431</v>
      </c>
    </row>
    <row r="66" spans="1:7" s="114" customFormat="1" ht="18.75" customHeight="1">
      <c r="A66" s="92">
        <v>5</v>
      </c>
      <c r="B66" s="410"/>
      <c r="C66" s="198" t="s">
        <v>43</v>
      </c>
      <c r="D66" s="227">
        <v>25</v>
      </c>
      <c r="E66" s="227">
        <v>5</v>
      </c>
      <c r="F66" s="227">
        <v>20</v>
      </c>
      <c r="G66" s="198" t="s">
        <v>432</v>
      </c>
    </row>
    <row r="67" spans="1:7" s="114" customFormat="1" ht="18.75" customHeight="1">
      <c r="A67" s="92">
        <v>6</v>
      </c>
      <c r="B67" s="410"/>
      <c r="C67" s="198" t="s">
        <v>44</v>
      </c>
      <c r="D67" s="227">
        <v>27</v>
      </c>
      <c r="E67" s="227">
        <v>17</v>
      </c>
      <c r="F67" s="227">
        <v>10</v>
      </c>
      <c r="G67" s="198" t="s">
        <v>421</v>
      </c>
    </row>
    <row r="68" spans="1:7" s="228" customFormat="1" ht="24" customHeight="1">
      <c r="A68" s="411" t="s">
        <v>74</v>
      </c>
      <c r="B68" s="411"/>
      <c r="C68" s="411"/>
      <c r="D68" s="226">
        <f>SUM(D62:D67)</f>
        <v>158</v>
      </c>
      <c r="E68" s="226">
        <f t="shared" ref="E68:F68" si="3">SUM(E62:E67)</f>
        <v>45</v>
      </c>
      <c r="F68" s="226">
        <f t="shared" si="3"/>
        <v>113</v>
      </c>
      <c r="G68" s="226"/>
    </row>
    <row r="69" spans="1:7" s="114" customFormat="1" ht="18.75" customHeight="1">
      <c r="A69" s="92">
        <v>1</v>
      </c>
      <c r="B69" s="410" t="s">
        <v>19</v>
      </c>
      <c r="C69" s="198" t="s">
        <v>51</v>
      </c>
      <c r="D69" s="227">
        <v>27</v>
      </c>
      <c r="E69" s="227">
        <v>8</v>
      </c>
      <c r="F69" s="227">
        <v>19</v>
      </c>
      <c r="G69" s="198" t="s">
        <v>433</v>
      </c>
    </row>
    <row r="70" spans="1:7" s="114" customFormat="1" ht="18.75" customHeight="1">
      <c r="A70" s="92">
        <v>2</v>
      </c>
      <c r="B70" s="410"/>
      <c r="C70" s="198" t="s">
        <v>52</v>
      </c>
      <c r="D70" s="227">
        <v>24</v>
      </c>
      <c r="E70" s="227">
        <v>20</v>
      </c>
      <c r="F70" s="227">
        <v>4</v>
      </c>
      <c r="G70" s="198" t="s">
        <v>60</v>
      </c>
    </row>
    <row r="71" spans="1:7" s="114" customFormat="1" ht="18.75" customHeight="1">
      <c r="A71" s="92">
        <v>3</v>
      </c>
      <c r="B71" s="410"/>
      <c r="C71" s="198" t="s">
        <v>53</v>
      </c>
      <c r="D71" s="227">
        <v>27</v>
      </c>
      <c r="E71" s="227">
        <v>27</v>
      </c>
      <c r="F71" s="227">
        <v>0</v>
      </c>
      <c r="G71" s="198" t="s">
        <v>424</v>
      </c>
    </row>
    <row r="72" spans="1:7" s="114" customFormat="1" ht="18.75" customHeight="1">
      <c r="A72" s="92">
        <v>4</v>
      </c>
      <c r="B72" s="410"/>
      <c r="C72" s="198" t="s">
        <v>54</v>
      </c>
      <c r="D72" s="227">
        <v>26</v>
      </c>
      <c r="E72" s="227">
        <v>12</v>
      </c>
      <c r="F72" s="227">
        <v>14</v>
      </c>
      <c r="G72" s="198" t="s">
        <v>434</v>
      </c>
    </row>
    <row r="73" spans="1:7" s="114" customFormat="1" ht="18.75" customHeight="1">
      <c r="A73" s="92">
        <v>5</v>
      </c>
      <c r="B73" s="410"/>
      <c r="C73" s="198" t="s">
        <v>55</v>
      </c>
      <c r="D73" s="227">
        <v>26</v>
      </c>
      <c r="E73" s="227">
        <v>4</v>
      </c>
      <c r="F73" s="227">
        <v>22</v>
      </c>
      <c r="G73" s="198" t="s">
        <v>431</v>
      </c>
    </row>
    <row r="74" spans="1:7" s="114" customFormat="1" ht="18.75" customHeight="1">
      <c r="A74" s="92">
        <v>6</v>
      </c>
      <c r="B74" s="410"/>
      <c r="C74" s="198" t="s">
        <v>56</v>
      </c>
      <c r="D74" s="227">
        <v>25</v>
      </c>
      <c r="E74" s="227">
        <v>18</v>
      </c>
      <c r="F74" s="227">
        <v>7</v>
      </c>
      <c r="G74" s="198" t="s">
        <v>435</v>
      </c>
    </row>
    <row r="75" spans="1:7" s="228" customFormat="1" ht="24" customHeight="1">
      <c r="A75" s="411" t="s">
        <v>74</v>
      </c>
      <c r="B75" s="411"/>
      <c r="C75" s="411"/>
      <c r="D75" s="226">
        <f>SUM(D69:D74)</f>
        <v>155</v>
      </c>
      <c r="E75" s="226">
        <f t="shared" ref="E75:F75" si="4">SUM(E69:E74)</f>
        <v>89</v>
      </c>
      <c r="F75" s="226">
        <f t="shared" si="4"/>
        <v>66</v>
      </c>
      <c r="G75" s="226"/>
    </row>
    <row r="76" spans="1:7" s="114" customFormat="1" ht="18.75" customHeight="1">
      <c r="A76" s="18"/>
      <c r="B76" s="18"/>
      <c r="C76" s="18"/>
      <c r="D76" s="18"/>
      <c r="E76" s="18"/>
      <c r="F76" s="18"/>
      <c r="G76" s="18"/>
    </row>
    <row r="77" spans="1:7" s="228" customFormat="1" ht="27.6" customHeight="1">
      <c r="A77" s="412" t="s">
        <v>10</v>
      </c>
      <c r="B77" s="412"/>
      <c r="C77" s="412"/>
      <c r="D77" s="229">
        <f>D75+D68</f>
        <v>313</v>
      </c>
      <c r="E77" s="229">
        <f t="shared" ref="E77:F77" si="5">E75+E68</f>
        <v>134</v>
      </c>
      <c r="F77" s="229">
        <f t="shared" si="5"/>
        <v>179</v>
      </c>
      <c r="G77" s="229"/>
    </row>
    <row r="78" spans="1:7">
      <c r="A78" s="118"/>
      <c r="C78" s="124"/>
      <c r="D78" s="118"/>
      <c r="E78" s="118"/>
      <c r="F78" s="118"/>
      <c r="G78" s="124"/>
    </row>
    <row r="79" spans="1:7">
      <c r="A79" s="118"/>
      <c r="C79" s="124"/>
      <c r="D79" s="118"/>
      <c r="E79" s="118"/>
      <c r="F79" s="118"/>
      <c r="G79" s="124"/>
    </row>
    <row r="80" spans="1:7" ht="15.6">
      <c r="A80" s="118"/>
      <c r="B80" s="119" t="s">
        <v>22</v>
      </c>
      <c r="C80" s="120"/>
      <c r="D80" s="119"/>
      <c r="E80" s="119"/>
      <c r="G80" s="119" t="s">
        <v>437</v>
      </c>
    </row>
    <row r="81" spans="1:7" ht="15.6">
      <c r="A81" s="118"/>
      <c r="B81" s="119" t="s">
        <v>23</v>
      </c>
      <c r="C81" s="120"/>
      <c r="D81" s="119"/>
      <c r="E81" s="119"/>
      <c r="G81" s="119" t="s">
        <v>24</v>
      </c>
    </row>
    <row r="82" spans="1:7" ht="15.6">
      <c r="A82" s="118"/>
      <c r="B82" s="119"/>
      <c r="C82" s="120"/>
      <c r="D82" s="119"/>
      <c r="E82" s="119"/>
      <c r="G82" s="119"/>
    </row>
    <row r="83" spans="1:7" ht="15.6">
      <c r="A83" s="121"/>
      <c r="B83" s="119"/>
      <c r="C83" s="120"/>
      <c r="D83" s="119"/>
      <c r="E83" s="119"/>
      <c r="G83" s="119"/>
    </row>
    <row r="84" spans="1:7" ht="15.6">
      <c r="A84" s="118"/>
      <c r="B84" s="119"/>
      <c r="C84" s="120"/>
      <c r="D84" s="119"/>
      <c r="E84" s="119"/>
      <c r="G84" s="119"/>
    </row>
    <row r="85" spans="1:7" s="20" customFormat="1" ht="15.6">
      <c r="B85" s="122" t="s">
        <v>25</v>
      </c>
      <c r="C85" s="123"/>
      <c r="D85" s="122"/>
      <c r="E85" s="122"/>
      <c r="G85" s="122" t="s">
        <v>26</v>
      </c>
    </row>
    <row r="86" spans="1:7" ht="15.6">
      <c r="B86" s="119" t="s">
        <v>75</v>
      </c>
      <c r="C86" s="119"/>
      <c r="D86" s="119"/>
      <c r="E86" s="119"/>
      <c r="G86" s="119" t="s">
        <v>28</v>
      </c>
    </row>
    <row r="87" spans="1:7">
      <c r="B87" s="125"/>
      <c r="C87" s="125"/>
      <c r="D87" s="125"/>
      <c r="E87" s="125"/>
      <c r="G87" s="125"/>
    </row>
  </sheetData>
  <mergeCells count="22">
    <mergeCell ref="A77:C77"/>
    <mergeCell ref="A68:C68"/>
    <mergeCell ref="B69:B74"/>
    <mergeCell ref="A57:G57"/>
    <mergeCell ref="A58:G58"/>
    <mergeCell ref="A59:G59"/>
    <mergeCell ref="B62:B67"/>
    <mergeCell ref="A75:C75"/>
    <mergeCell ref="B15:B20"/>
    <mergeCell ref="A52:G52"/>
    <mergeCell ref="A21:C21"/>
    <mergeCell ref="B22:B27"/>
    <mergeCell ref="A28:C28"/>
    <mergeCell ref="A30:C30"/>
    <mergeCell ref="A50:G50"/>
    <mergeCell ref="A51:G51"/>
    <mergeCell ref="A10:G10"/>
    <mergeCell ref="A1:G1"/>
    <mergeCell ref="A2:G2"/>
    <mergeCell ref="A3:G3"/>
    <mergeCell ref="A8:G8"/>
    <mergeCell ref="A9:G9"/>
  </mergeCells>
  <pageMargins left="0.47" right="0.22" top="0.5" bottom="0.44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623A-7B8B-49E1-B1F4-61C5F2012B3A}">
  <sheetPr>
    <outlinePr summaryBelow="0" summaryRight="0"/>
  </sheetPr>
  <dimension ref="A1:L103"/>
  <sheetViews>
    <sheetView view="pageBreakPreview" topLeftCell="A19" zoomScaleNormal="145" zoomScaleSheetLayoutView="100" workbookViewId="0">
      <selection activeCell="A66" sqref="A66:A94"/>
    </sheetView>
  </sheetViews>
  <sheetFormatPr defaultColWidth="12.5546875" defaultRowHeight="15.75" customHeight="1"/>
  <cols>
    <col min="1" max="1" width="17.109375" customWidth="1"/>
    <col min="2" max="2" width="84.109375" customWidth="1"/>
    <col min="3" max="3" width="47.109375" customWidth="1"/>
  </cols>
  <sheetData>
    <row r="1" spans="1:12" ht="24.6" customHeight="1">
      <c r="A1" s="413" t="s">
        <v>539</v>
      </c>
      <c r="B1" s="413"/>
      <c r="C1" s="413"/>
      <c r="L1" s="157"/>
    </row>
    <row r="2" spans="1:12" ht="12" customHeight="1">
      <c r="A2" s="1"/>
      <c r="B2" s="1"/>
      <c r="C2" s="1"/>
    </row>
    <row r="3" spans="1:12" ht="13.8">
      <c r="A3" s="3" t="s">
        <v>129</v>
      </c>
      <c r="B3" s="4" t="s">
        <v>1</v>
      </c>
    </row>
    <row r="4" spans="1:12" ht="13.8">
      <c r="A4" s="6" t="s">
        <v>2</v>
      </c>
      <c r="B4" s="7" t="s">
        <v>130</v>
      </c>
    </row>
    <row r="5" spans="1:12" ht="13.8">
      <c r="A5" s="6" t="s">
        <v>4</v>
      </c>
      <c r="B5" s="6" t="s">
        <v>131</v>
      </c>
    </row>
    <row r="6" spans="1:12" ht="13.8">
      <c r="A6" s="3" t="s">
        <v>5</v>
      </c>
      <c r="B6" s="7" t="s">
        <v>132</v>
      </c>
    </row>
    <row r="7" spans="1:12" ht="13.8">
      <c r="A7" s="3" t="s">
        <v>133</v>
      </c>
      <c r="B7" s="7" t="s">
        <v>228</v>
      </c>
    </row>
    <row r="8" spans="1:12" ht="13.8">
      <c r="A8" s="3" t="s">
        <v>134</v>
      </c>
      <c r="B8" s="7" t="s">
        <v>135</v>
      </c>
    </row>
    <row r="9" spans="1:12" ht="13.8">
      <c r="A9" s="3"/>
      <c r="B9" s="7"/>
      <c r="C9" s="7"/>
    </row>
    <row r="10" spans="1:12" ht="27.6" customHeight="1">
      <c r="A10" s="180" t="s">
        <v>7</v>
      </c>
      <c r="B10" s="180" t="s">
        <v>540</v>
      </c>
      <c r="C10" s="180" t="s">
        <v>459</v>
      </c>
    </row>
    <row r="11" spans="1:12" s="161" customFormat="1" ht="25.2" customHeight="1">
      <c r="A11" s="162" t="s">
        <v>136</v>
      </c>
      <c r="B11" s="164"/>
      <c r="C11" s="164"/>
    </row>
    <row r="12" spans="1:12" ht="24.6" customHeight="1">
      <c r="A12" s="199" t="s">
        <v>150</v>
      </c>
      <c r="B12" s="271" t="s">
        <v>461</v>
      </c>
      <c r="C12" s="290" t="s">
        <v>144</v>
      </c>
    </row>
    <row r="13" spans="1:12" ht="24.6" customHeight="1">
      <c r="A13" s="199" t="s">
        <v>151</v>
      </c>
      <c r="B13" s="271" t="s">
        <v>462</v>
      </c>
      <c r="C13" s="290" t="s">
        <v>145</v>
      </c>
    </row>
    <row r="14" spans="1:12" ht="24.6" customHeight="1">
      <c r="A14" s="199" t="s">
        <v>152</v>
      </c>
      <c r="B14" s="271" t="s">
        <v>463</v>
      </c>
      <c r="C14" s="290" t="s">
        <v>146</v>
      </c>
    </row>
    <row r="15" spans="1:12" ht="24.6" customHeight="1">
      <c r="A15" s="199" t="s">
        <v>153</v>
      </c>
      <c r="B15" s="271" t="s">
        <v>464</v>
      </c>
      <c r="C15" s="290" t="s">
        <v>149</v>
      </c>
    </row>
    <row r="16" spans="1:12" ht="24.6" customHeight="1">
      <c r="A16" s="199" t="s">
        <v>154</v>
      </c>
      <c r="B16" s="271" t="s">
        <v>465</v>
      </c>
      <c r="C16" s="290" t="s">
        <v>13</v>
      </c>
    </row>
    <row r="17" spans="1:3" ht="24.6" customHeight="1">
      <c r="A17" s="199" t="s">
        <v>155</v>
      </c>
      <c r="B17" s="271" t="s">
        <v>466</v>
      </c>
      <c r="C17" s="290" t="s">
        <v>14</v>
      </c>
    </row>
    <row r="18" spans="1:3" ht="24.6" customHeight="1">
      <c r="A18" s="199" t="s">
        <v>156</v>
      </c>
      <c r="B18" s="271" t="s">
        <v>467</v>
      </c>
      <c r="C18" s="290" t="s">
        <v>345</v>
      </c>
    </row>
    <row r="19" spans="1:3" ht="24.6" customHeight="1">
      <c r="A19" s="201" t="s">
        <v>157</v>
      </c>
      <c r="B19" s="271" t="s">
        <v>468</v>
      </c>
      <c r="C19" s="291" t="s">
        <v>346</v>
      </c>
    </row>
    <row r="20" spans="1:3" ht="24.6" customHeight="1">
      <c r="A20" s="201" t="s">
        <v>158</v>
      </c>
      <c r="B20" s="271" t="s">
        <v>469</v>
      </c>
      <c r="C20" s="291" t="s">
        <v>347</v>
      </c>
    </row>
    <row r="21" spans="1:3" ht="12.6" customHeight="1">
      <c r="A21" s="201" t="s">
        <v>159</v>
      </c>
      <c r="B21" s="271" t="s">
        <v>470</v>
      </c>
      <c r="C21" s="291" t="s">
        <v>348</v>
      </c>
    </row>
    <row r="22" spans="1:3" ht="22.2" customHeight="1">
      <c r="A22" s="203" t="s">
        <v>160</v>
      </c>
      <c r="B22" s="271" t="s">
        <v>471</v>
      </c>
      <c r="C22" s="292" t="s">
        <v>141</v>
      </c>
    </row>
    <row r="23" spans="1:3" ht="15" customHeight="1">
      <c r="A23" s="203" t="s">
        <v>161</v>
      </c>
      <c r="B23" s="271" t="s">
        <v>472</v>
      </c>
      <c r="C23" s="292" t="s">
        <v>349</v>
      </c>
    </row>
    <row r="24" spans="1:3" ht="15" customHeight="1">
      <c r="A24" s="203" t="s">
        <v>162</v>
      </c>
      <c r="B24" s="271" t="s">
        <v>473</v>
      </c>
      <c r="C24" s="292" t="s">
        <v>137</v>
      </c>
    </row>
    <row r="25" spans="1:3" ht="15" customHeight="1">
      <c r="A25" s="203" t="s">
        <v>163</v>
      </c>
      <c r="B25" s="271" t="s">
        <v>474</v>
      </c>
      <c r="C25" s="292" t="s">
        <v>138</v>
      </c>
    </row>
    <row r="26" spans="1:3" ht="15" customHeight="1">
      <c r="A26" s="203" t="s">
        <v>164</v>
      </c>
      <c r="B26" s="271" t="s">
        <v>475</v>
      </c>
      <c r="C26" s="292" t="s">
        <v>15</v>
      </c>
    </row>
    <row r="27" spans="1:3" ht="15" customHeight="1">
      <c r="A27" s="203" t="s">
        <v>165</v>
      </c>
      <c r="B27" s="271" t="s">
        <v>476</v>
      </c>
      <c r="C27" s="292" t="s">
        <v>139</v>
      </c>
    </row>
    <row r="28" spans="1:3" ht="15" customHeight="1">
      <c r="A28" s="203" t="s">
        <v>166</v>
      </c>
      <c r="B28" s="271" t="s">
        <v>477</v>
      </c>
      <c r="C28" s="292" t="s">
        <v>140</v>
      </c>
    </row>
    <row r="29" spans="1:3" ht="15" customHeight="1">
      <c r="A29" s="203" t="s">
        <v>167</v>
      </c>
      <c r="B29" s="271" t="s">
        <v>478</v>
      </c>
      <c r="C29" s="292" t="s">
        <v>198</v>
      </c>
    </row>
    <row r="30" spans="1:3" ht="15" customHeight="1">
      <c r="A30" s="203" t="s">
        <v>199</v>
      </c>
      <c r="B30" s="271" t="s">
        <v>479</v>
      </c>
      <c r="C30" s="292" t="s">
        <v>142</v>
      </c>
    </row>
    <row r="31" spans="1:3" ht="28.8" customHeight="1">
      <c r="A31" s="205" t="s">
        <v>168</v>
      </c>
      <c r="B31" s="271" t="s">
        <v>480</v>
      </c>
      <c r="C31" s="293" t="s">
        <v>350</v>
      </c>
    </row>
    <row r="32" spans="1:3" ht="15" customHeight="1">
      <c r="A32" s="205" t="s">
        <v>169</v>
      </c>
      <c r="B32" s="271" t="s">
        <v>481</v>
      </c>
      <c r="C32" s="293" t="s">
        <v>351</v>
      </c>
    </row>
    <row r="33" spans="1:3" ht="15" customHeight="1">
      <c r="A33" s="205" t="s">
        <v>170</v>
      </c>
      <c r="B33" s="271" t="s">
        <v>482</v>
      </c>
      <c r="C33" s="293" t="s">
        <v>200</v>
      </c>
    </row>
    <row r="34" spans="1:3" ht="15" customHeight="1">
      <c r="A34" s="205" t="s">
        <v>171</v>
      </c>
      <c r="B34" s="271" t="s">
        <v>483</v>
      </c>
      <c r="C34" s="293" t="s">
        <v>143</v>
      </c>
    </row>
    <row r="35" spans="1:3" ht="15" customHeight="1">
      <c r="A35" s="205" t="s">
        <v>172</v>
      </c>
      <c r="B35" s="271" t="s">
        <v>484</v>
      </c>
      <c r="C35" s="293" t="s">
        <v>148</v>
      </c>
    </row>
    <row r="36" spans="1:3" ht="15" customHeight="1">
      <c r="A36" s="205" t="s">
        <v>173</v>
      </c>
      <c r="B36" s="271" t="s">
        <v>485</v>
      </c>
      <c r="C36" s="293" t="s">
        <v>147</v>
      </c>
    </row>
    <row r="37" spans="1:3" ht="15" customHeight="1">
      <c r="A37" s="205" t="s">
        <v>174</v>
      </c>
      <c r="B37" s="271" t="s">
        <v>486</v>
      </c>
      <c r="C37" s="293" t="s">
        <v>352</v>
      </c>
    </row>
    <row r="38" spans="1:3" ht="15" customHeight="1">
      <c r="A38" s="205" t="s">
        <v>175</v>
      </c>
      <c r="B38" s="271" t="s">
        <v>487</v>
      </c>
      <c r="C38" s="293" t="s">
        <v>353</v>
      </c>
    </row>
    <row r="39" spans="1:3" ht="15" customHeight="1">
      <c r="A39" s="205" t="s">
        <v>176</v>
      </c>
      <c r="B39" s="271" t="s">
        <v>488</v>
      </c>
      <c r="C39" s="293" t="s">
        <v>354</v>
      </c>
    </row>
    <row r="40" spans="1:3" ht="15" customHeight="1">
      <c r="A40" s="205" t="s">
        <v>177</v>
      </c>
      <c r="B40" s="271" t="s">
        <v>489</v>
      </c>
      <c r="C40" s="293" t="s">
        <v>355</v>
      </c>
    </row>
    <row r="41" spans="1:3" ht="15" customHeight="1">
      <c r="A41" s="205" t="s">
        <v>178</v>
      </c>
      <c r="B41" s="271" t="s">
        <v>490</v>
      </c>
      <c r="C41" s="293" t="s">
        <v>356</v>
      </c>
    </row>
    <row r="42" spans="1:3" ht="15" customHeight="1">
      <c r="A42" s="205" t="s">
        <v>179</v>
      </c>
      <c r="B42" s="271" t="s">
        <v>491</v>
      </c>
      <c r="C42" s="293" t="s">
        <v>357</v>
      </c>
    </row>
    <row r="43" spans="1:3" ht="15" customHeight="1">
      <c r="A43" s="205" t="s">
        <v>358</v>
      </c>
      <c r="B43" s="271" t="s">
        <v>492</v>
      </c>
      <c r="C43" s="293" t="s">
        <v>359</v>
      </c>
    </row>
    <row r="44" spans="1:3" ht="26.4" customHeight="1">
      <c r="A44" s="205" t="s">
        <v>360</v>
      </c>
      <c r="B44" s="271" t="s">
        <v>493</v>
      </c>
      <c r="C44" s="293" t="s">
        <v>361</v>
      </c>
    </row>
    <row r="45" spans="1:3" ht="28.8" customHeight="1">
      <c r="A45" s="199" t="s">
        <v>180</v>
      </c>
      <c r="B45" s="271" t="s">
        <v>494</v>
      </c>
      <c r="C45" s="290" t="s">
        <v>197</v>
      </c>
    </row>
    <row r="46" spans="1:3" ht="15" customHeight="1">
      <c r="A46" s="199" t="s">
        <v>181</v>
      </c>
      <c r="B46" s="271" t="s">
        <v>495</v>
      </c>
      <c r="C46" s="290" t="s">
        <v>111</v>
      </c>
    </row>
    <row r="47" spans="1:3" ht="15" customHeight="1">
      <c r="A47" s="199" t="s">
        <v>182</v>
      </c>
      <c r="B47" s="271" t="s">
        <v>496</v>
      </c>
      <c r="C47" s="290" t="s">
        <v>112</v>
      </c>
    </row>
    <row r="48" spans="1:3" ht="15" customHeight="1">
      <c r="A48" s="199" t="s">
        <v>183</v>
      </c>
      <c r="B48" s="271" t="s">
        <v>497</v>
      </c>
      <c r="C48" s="290" t="s">
        <v>113</v>
      </c>
    </row>
    <row r="49" spans="1:3" ht="15" customHeight="1">
      <c r="A49" s="199" t="s">
        <v>184</v>
      </c>
      <c r="B49" s="271" t="s">
        <v>498</v>
      </c>
      <c r="C49" s="290" t="s">
        <v>362</v>
      </c>
    </row>
    <row r="50" spans="1:3" ht="15" customHeight="1">
      <c r="A50" s="199" t="s">
        <v>185</v>
      </c>
      <c r="B50" s="271" t="s">
        <v>499</v>
      </c>
      <c r="C50" s="290" t="s">
        <v>114</v>
      </c>
    </row>
    <row r="51" spans="1:3" ht="15" customHeight="1">
      <c r="A51" s="199" t="s">
        <v>186</v>
      </c>
      <c r="B51" s="271" t="s">
        <v>500</v>
      </c>
      <c r="C51" s="290" t="s">
        <v>363</v>
      </c>
    </row>
    <row r="52" spans="1:3" ht="15" customHeight="1">
      <c r="A52" s="199" t="s">
        <v>187</v>
      </c>
      <c r="B52" s="271" t="s">
        <v>501</v>
      </c>
      <c r="C52" s="290" t="s">
        <v>115</v>
      </c>
    </row>
    <row r="53" spans="1:3" ht="15" customHeight="1">
      <c r="A53" s="199" t="s">
        <v>188</v>
      </c>
      <c r="B53" s="271" t="s">
        <v>502</v>
      </c>
      <c r="C53" s="290" t="s">
        <v>364</v>
      </c>
    </row>
    <row r="54" spans="1:3" ht="15" customHeight="1">
      <c r="A54" s="199" t="s">
        <v>189</v>
      </c>
      <c r="B54" s="271" t="s">
        <v>503</v>
      </c>
      <c r="C54" s="290" t="s">
        <v>365</v>
      </c>
    </row>
    <row r="55" spans="1:3" ht="15" customHeight="1">
      <c r="A55" s="199" t="s">
        <v>190</v>
      </c>
      <c r="B55" s="271" t="s">
        <v>504</v>
      </c>
      <c r="C55" s="290" t="s">
        <v>366</v>
      </c>
    </row>
    <row r="56" spans="1:3" ht="15" customHeight="1">
      <c r="A56" s="199" t="s">
        <v>191</v>
      </c>
      <c r="B56" s="271" t="s">
        <v>505</v>
      </c>
      <c r="C56" s="290" t="s">
        <v>367</v>
      </c>
    </row>
    <row r="57" spans="1:3" ht="15" customHeight="1">
      <c r="A57" s="199" t="s">
        <v>192</v>
      </c>
      <c r="B57" s="271" t="s">
        <v>506</v>
      </c>
      <c r="C57" s="290" t="s">
        <v>368</v>
      </c>
    </row>
    <row r="58" spans="1:3" ht="15" customHeight="1">
      <c r="A58" s="199" t="s">
        <v>193</v>
      </c>
      <c r="B58" s="271" t="s">
        <v>507</v>
      </c>
      <c r="C58" s="290" t="s">
        <v>369</v>
      </c>
    </row>
    <row r="59" spans="1:3" ht="15" customHeight="1">
      <c r="A59" s="199" t="s">
        <v>194</v>
      </c>
      <c r="B59" s="271" t="s">
        <v>508</v>
      </c>
      <c r="C59" s="290" t="s">
        <v>370</v>
      </c>
    </row>
    <row r="60" spans="1:3" ht="15" customHeight="1">
      <c r="A60" s="199" t="s">
        <v>195</v>
      </c>
      <c r="B60" s="271" t="s">
        <v>509</v>
      </c>
      <c r="C60" s="290" t="s">
        <v>371</v>
      </c>
    </row>
    <row r="61" spans="1:3" ht="15" customHeight="1">
      <c r="A61" s="199" t="s">
        <v>196</v>
      </c>
      <c r="B61" s="271" t="s">
        <v>510</v>
      </c>
      <c r="C61" s="290" t="s">
        <v>372</v>
      </c>
    </row>
    <row r="62" spans="1:3" ht="13.2">
      <c r="A62" s="9"/>
      <c r="B62" s="10"/>
      <c r="C62" s="10"/>
    </row>
    <row r="63" spans="1:3" ht="13.2">
      <c r="A63" s="9"/>
      <c r="B63" s="10"/>
      <c r="C63" s="10"/>
    </row>
    <row r="64" spans="1:3" ht="28.2" customHeight="1">
      <c r="A64" s="180" t="s">
        <v>7</v>
      </c>
      <c r="B64" s="180" t="s">
        <v>540</v>
      </c>
      <c r="C64" s="180" t="s">
        <v>459</v>
      </c>
    </row>
    <row r="65" spans="1:3" s="161" customFormat="1" ht="24.6" customHeight="1">
      <c r="A65" s="184" t="s">
        <v>232</v>
      </c>
      <c r="B65" s="272"/>
      <c r="C65" s="272"/>
    </row>
    <row r="66" spans="1:3" ht="23.4" customHeight="1">
      <c r="A66" s="213" t="s">
        <v>117</v>
      </c>
      <c r="B66" s="271" t="s">
        <v>511</v>
      </c>
      <c r="C66" s="294" t="s">
        <v>391</v>
      </c>
    </row>
    <row r="67" spans="1:3" ht="14.4" customHeight="1">
      <c r="A67" s="213" t="s">
        <v>118</v>
      </c>
      <c r="B67" s="271" t="s">
        <v>512</v>
      </c>
      <c r="C67" s="294" t="s">
        <v>460</v>
      </c>
    </row>
    <row r="68" spans="1:3" ht="23.4" customHeight="1">
      <c r="A68" s="213" t="s">
        <v>119</v>
      </c>
      <c r="B68" s="271" t="s">
        <v>513</v>
      </c>
      <c r="C68" s="294" t="s">
        <v>393</v>
      </c>
    </row>
    <row r="69" spans="1:3" ht="23.4" customHeight="1">
      <c r="A69" s="213" t="s">
        <v>120</v>
      </c>
      <c r="B69" s="271" t="s">
        <v>514</v>
      </c>
      <c r="C69" s="294" t="s">
        <v>394</v>
      </c>
    </row>
    <row r="70" spans="1:3" ht="23.4" customHeight="1">
      <c r="A70" s="213" t="s">
        <v>121</v>
      </c>
      <c r="B70" s="271" t="s">
        <v>515</v>
      </c>
      <c r="C70" s="294" t="s">
        <v>395</v>
      </c>
    </row>
    <row r="71" spans="1:3" ht="24" customHeight="1">
      <c r="A71" s="213" t="s">
        <v>122</v>
      </c>
      <c r="B71" s="271" t="s">
        <v>516</v>
      </c>
      <c r="C71" s="294" t="s">
        <v>396</v>
      </c>
    </row>
    <row r="72" spans="1:3" ht="24" customHeight="1">
      <c r="A72" s="213" t="s">
        <v>123</v>
      </c>
      <c r="B72" s="271" t="s">
        <v>517</v>
      </c>
      <c r="C72" s="294" t="s">
        <v>219</v>
      </c>
    </row>
    <row r="73" spans="1:3" ht="23.4" customHeight="1">
      <c r="A73" s="213" t="s">
        <v>124</v>
      </c>
      <c r="B73" s="271" t="s">
        <v>518</v>
      </c>
      <c r="C73" s="294" t="s">
        <v>397</v>
      </c>
    </row>
    <row r="74" spans="1:3" ht="13.2" customHeight="1">
      <c r="A74" s="213" t="s">
        <v>125</v>
      </c>
      <c r="B74" s="271" t="s">
        <v>519</v>
      </c>
      <c r="C74" s="294" t="s">
        <v>218</v>
      </c>
    </row>
    <row r="75" spans="1:3" ht="13.2" customHeight="1">
      <c r="A75" s="213" t="s">
        <v>126</v>
      </c>
      <c r="B75" s="271" t="s">
        <v>520</v>
      </c>
      <c r="C75" s="294" t="s">
        <v>398</v>
      </c>
    </row>
    <row r="76" spans="1:3" ht="13.2" customHeight="1">
      <c r="A76" s="213" t="s">
        <v>127</v>
      </c>
      <c r="B76" s="271" t="s">
        <v>521</v>
      </c>
      <c r="C76" s="294" t="s">
        <v>399</v>
      </c>
    </row>
    <row r="77" spans="1:3" ht="13.2" customHeight="1">
      <c r="A77" s="213" t="s">
        <v>128</v>
      </c>
      <c r="B77" s="271" t="s">
        <v>522</v>
      </c>
      <c r="C77" s="294" t="s">
        <v>400</v>
      </c>
    </row>
    <row r="78" spans="1:3" ht="13.2" customHeight="1">
      <c r="A78" s="213" t="s">
        <v>205</v>
      </c>
      <c r="B78" s="271" t="s">
        <v>523</v>
      </c>
      <c r="C78" s="294" t="s">
        <v>401</v>
      </c>
    </row>
    <row r="79" spans="1:3" ht="13.2" customHeight="1">
      <c r="A79" s="213" t="s">
        <v>206</v>
      </c>
      <c r="B79" s="271" t="s">
        <v>524</v>
      </c>
      <c r="C79" s="294" t="s">
        <v>402</v>
      </c>
    </row>
    <row r="80" spans="1:3" ht="15" customHeight="1">
      <c r="A80" s="213" t="s">
        <v>207</v>
      </c>
      <c r="B80" s="271" t="s">
        <v>525</v>
      </c>
      <c r="C80" s="294" t="s">
        <v>403</v>
      </c>
    </row>
    <row r="81" spans="1:3" ht="28.2" customHeight="1">
      <c r="A81" s="213" t="s">
        <v>208</v>
      </c>
      <c r="B81" s="271" t="s">
        <v>526</v>
      </c>
      <c r="C81" s="294" t="s">
        <v>404</v>
      </c>
    </row>
    <row r="82" spans="1:3" ht="15" customHeight="1">
      <c r="A82" s="213" t="s">
        <v>209</v>
      </c>
      <c r="B82" s="271" t="s">
        <v>527</v>
      </c>
      <c r="C82" s="294" t="s">
        <v>405</v>
      </c>
    </row>
    <row r="83" spans="1:3" ht="15" customHeight="1">
      <c r="A83" s="213" t="s">
        <v>210</v>
      </c>
      <c r="B83" s="271" t="s">
        <v>528</v>
      </c>
      <c r="C83" s="294" t="s">
        <v>406</v>
      </c>
    </row>
    <row r="84" spans="1:3" ht="15" customHeight="1">
      <c r="A84" s="213" t="s">
        <v>211</v>
      </c>
      <c r="B84" s="271" t="s">
        <v>529</v>
      </c>
      <c r="C84" s="294" t="s">
        <v>407</v>
      </c>
    </row>
    <row r="85" spans="1:3" ht="15" customHeight="1">
      <c r="A85" s="213" t="s">
        <v>212</v>
      </c>
      <c r="B85" s="271" t="s">
        <v>530</v>
      </c>
      <c r="C85" s="294" t="s">
        <v>408</v>
      </c>
    </row>
    <row r="86" spans="1:3" ht="15" customHeight="1">
      <c r="A86" s="213" t="s">
        <v>213</v>
      </c>
      <c r="B86" s="271" t="s">
        <v>531</v>
      </c>
      <c r="C86" s="294" t="s">
        <v>409</v>
      </c>
    </row>
    <row r="87" spans="1:3" ht="15" customHeight="1">
      <c r="A87" s="213" t="s">
        <v>214</v>
      </c>
      <c r="B87" s="271" t="s">
        <v>532</v>
      </c>
      <c r="C87" s="294" t="s">
        <v>410</v>
      </c>
    </row>
    <row r="88" spans="1:3" ht="15" customHeight="1">
      <c r="A88" s="213" t="s">
        <v>215</v>
      </c>
      <c r="B88" s="271" t="s">
        <v>533</v>
      </c>
      <c r="C88" s="294" t="s">
        <v>411</v>
      </c>
    </row>
    <row r="89" spans="1:3" ht="15" customHeight="1">
      <c r="A89" s="213" t="s">
        <v>216</v>
      </c>
      <c r="B89" s="271" t="s">
        <v>534</v>
      </c>
      <c r="C89" s="294" t="s">
        <v>412</v>
      </c>
    </row>
    <row r="90" spans="1:3" ht="15" customHeight="1">
      <c r="A90" s="213" t="s">
        <v>217</v>
      </c>
      <c r="B90" s="271" t="s">
        <v>535</v>
      </c>
      <c r="C90" s="294" t="s">
        <v>413</v>
      </c>
    </row>
    <row r="91" spans="1:3" ht="15" customHeight="1">
      <c r="A91" s="213" t="s">
        <v>224</v>
      </c>
      <c r="B91" s="271" t="s">
        <v>536</v>
      </c>
      <c r="C91" s="294" t="s">
        <v>414</v>
      </c>
    </row>
    <row r="92" spans="1:3" ht="15" customHeight="1">
      <c r="A92" s="213" t="s">
        <v>225</v>
      </c>
      <c r="B92" s="271" t="s">
        <v>537</v>
      </c>
      <c r="C92" s="294" t="s">
        <v>415</v>
      </c>
    </row>
    <row r="93" spans="1:3" ht="15" customHeight="1">
      <c r="A93" s="213" t="s">
        <v>226</v>
      </c>
      <c r="B93" s="271" t="s">
        <v>538</v>
      </c>
      <c r="C93" s="294" t="s">
        <v>416</v>
      </c>
    </row>
    <row r="94" spans="1:3" ht="21" customHeight="1">
      <c r="A94" s="213" t="s">
        <v>227</v>
      </c>
      <c r="B94" s="271" t="s">
        <v>541</v>
      </c>
      <c r="C94" s="294" t="s">
        <v>417</v>
      </c>
    </row>
    <row r="95" spans="1:3" s="161" customFormat="1" ht="10.199999999999999" customHeight="1">
      <c r="A95" s="182"/>
      <c r="B95" s="182"/>
      <c r="C95" s="182"/>
    </row>
    <row r="96" spans="1:3" ht="10.199999999999999" customHeight="1">
      <c r="A96" s="9"/>
      <c r="B96" s="2"/>
      <c r="C96" s="2"/>
    </row>
    <row r="97" spans="1:3" ht="13.8">
      <c r="A97" s="12" t="s">
        <v>22</v>
      </c>
      <c r="C97" s="13" t="s">
        <v>338</v>
      </c>
    </row>
    <row r="98" spans="1:3" ht="13.8">
      <c r="A98" s="12" t="s">
        <v>23</v>
      </c>
      <c r="C98" s="13" t="s">
        <v>24</v>
      </c>
    </row>
    <row r="99" spans="1:3" ht="14.4">
      <c r="A99" s="14"/>
      <c r="C99" s="13"/>
    </row>
    <row r="100" spans="1:3" ht="13.8">
      <c r="A100" s="12"/>
      <c r="C100" s="15"/>
    </row>
    <row r="101" spans="1:3" ht="13.8">
      <c r="A101" s="12"/>
      <c r="C101" s="15"/>
    </row>
    <row r="102" spans="1:3" ht="13.8">
      <c r="A102" s="16" t="s">
        <v>25</v>
      </c>
      <c r="C102" s="17" t="s">
        <v>26</v>
      </c>
    </row>
    <row r="103" spans="1:3" ht="13.8">
      <c r="A103" s="12" t="s">
        <v>27</v>
      </c>
      <c r="C103" s="13" t="s">
        <v>28</v>
      </c>
    </row>
  </sheetData>
  <mergeCells count="1">
    <mergeCell ref="A1:C1"/>
  </mergeCells>
  <pageMargins left="0.15" right="0.12" top="0.24" bottom="0.23" header="0.14000000000000001" footer="0.1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02B8-2438-4C00-9091-35FEABB94702}">
  <sheetPr>
    <outlinePr summaryBelow="0" summaryRight="0"/>
  </sheetPr>
  <dimension ref="A1:K117"/>
  <sheetViews>
    <sheetView view="pageBreakPreview" zoomScaleNormal="145" zoomScaleSheetLayoutView="100" workbookViewId="0">
      <selection activeCell="B35" sqref="B35"/>
    </sheetView>
  </sheetViews>
  <sheetFormatPr defaultColWidth="12.5546875" defaultRowHeight="15.75" customHeight="1"/>
  <cols>
    <col min="1" max="1" width="14.5546875" customWidth="1"/>
    <col min="2" max="2" width="13.5546875" customWidth="1"/>
    <col min="3" max="3" width="15.109375" customWidth="1"/>
    <col min="4" max="4" width="17.77734375" customWidth="1"/>
    <col min="5" max="5" width="57.6640625" customWidth="1"/>
    <col min="6" max="6" width="9.88671875" customWidth="1"/>
    <col min="7" max="7" width="14.44140625" customWidth="1"/>
    <col min="8" max="8" width="5.44140625" customWidth="1"/>
  </cols>
  <sheetData>
    <row r="1" spans="1:11" ht="24.6" customHeight="1">
      <c r="A1" s="413" t="s">
        <v>549</v>
      </c>
      <c r="B1" s="413"/>
      <c r="C1" s="413"/>
      <c r="D1" s="413"/>
      <c r="E1" s="413"/>
      <c r="F1" s="413"/>
      <c r="G1" s="413"/>
      <c r="H1" s="413"/>
      <c r="K1" s="157"/>
    </row>
    <row r="2" spans="1:11" ht="12" customHeight="1">
      <c r="A2" s="1"/>
      <c r="B2" s="1"/>
      <c r="C2" s="1"/>
    </row>
    <row r="3" spans="1:11" ht="13.8">
      <c r="A3" s="3" t="s">
        <v>129</v>
      </c>
      <c r="B3" s="4" t="s">
        <v>1</v>
      </c>
    </row>
    <row r="4" spans="1:11" ht="13.8">
      <c r="A4" s="6" t="s">
        <v>2</v>
      </c>
      <c r="B4" s="7" t="s">
        <v>130</v>
      </c>
    </row>
    <row r="5" spans="1:11" ht="13.8">
      <c r="A5" s="6" t="s">
        <v>4</v>
      </c>
      <c r="B5" s="6" t="s">
        <v>131</v>
      </c>
    </row>
    <row r="6" spans="1:11" ht="13.8">
      <c r="A6" s="3" t="s">
        <v>5</v>
      </c>
      <c r="B6" s="7" t="s">
        <v>132</v>
      </c>
    </row>
    <row r="7" spans="1:11" ht="13.8">
      <c r="A7" s="3" t="s">
        <v>133</v>
      </c>
      <c r="B7" s="7" t="s">
        <v>228</v>
      </c>
    </row>
    <row r="8" spans="1:11" ht="13.8">
      <c r="A8" s="3" t="s">
        <v>866</v>
      </c>
      <c r="B8" s="7" t="s">
        <v>867</v>
      </c>
    </row>
    <row r="9" spans="1:11" ht="13.8">
      <c r="A9" s="3" t="s">
        <v>134</v>
      </c>
      <c r="B9" s="7" t="s">
        <v>135</v>
      </c>
    </row>
    <row r="10" spans="1:11" ht="13.8">
      <c r="A10" s="7"/>
      <c r="B10" s="3"/>
      <c r="C10" s="7"/>
    </row>
    <row r="12" spans="1:11" ht="15.75" customHeight="1">
      <c r="A12" s="4" t="s">
        <v>865</v>
      </c>
    </row>
    <row r="13" spans="1:11" ht="33" customHeight="1">
      <c r="A13" s="317" t="s">
        <v>543</v>
      </c>
      <c r="B13" s="321" t="s">
        <v>7</v>
      </c>
      <c r="C13" s="317" t="s">
        <v>544</v>
      </c>
      <c r="D13" s="317" t="s">
        <v>545</v>
      </c>
      <c r="E13" s="317" t="s">
        <v>546</v>
      </c>
      <c r="F13" s="317" t="s">
        <v>547</v>
      </c>
      <c r="G13" s="317" t="s">
        <v>459</v>
      </c>
      <c r="H13" s="317" t="s">
        <v>621</v>
      </c>
    </row>
    <row r="14" spans="1:11" ht="34.200000000000003" customHeight="1">
      <c r="A14" s="414" t="s">
        <v>756</v>
      </c>
      <c r="B14" s="330" t="s">
        <v>150</v>
      </c>
      <c r="C14" s="318" t="s">
        <v>622</v>
      </c>
      <c r="D14" s="318" t="s">
        <v>757</v>
      </c>
      <c r="E14" s="318" t="s">
        <v>553</v>
      </c>
      <c r="F14" s="318" t="s">
        <v>626</v>
      </c>
      <c r="G14" s="318" t="s">
        <v>144</v>
      </c>
      <c r="H14" s="318" t="s">
        <v>628</v>
      </c>
    </row>
    <row r="15" spans="1:11" ht="21.6" customHeight="1">
      <c r="A15" s="414"/>
      <c r="B15" s="330" t="s">
        <v>151</v>
      </c>
      <c r="C15" s="318" t="s">
        <v>697</v>
      </c>
      <c r="D15" s="318" t="s">
        <v>758</v>
      </c>
      <c r="E15" s="318" t="s">
        <v>554</v>
      </c>
      <c r="F15" s="318" t="s">
        <v>642</v>
      </c>
      <c r="G15" s="318" t="s">
        <v>145</v>
      </c>
      <c r="H15" s="318" t="s">
        <v>628</v>
      </c>
    </row>
    <row r="16" spans="1:11" ht="21.6" customHeight="1">
      <c r="A16" s="414"/>
      <c r="B16" s="330" t="s">
        <v>152</v>
      </c>
      <c r="C16" s="318" t="s">
        <v>697</v>
      </c>
      <c r="D16" s="318" t="s">
        <v>759</v>
      </c>
      <c r="E16" s="318" t="s">
        <v>555</v>
      </c>
      <c r="F16" s="318" t="s">
        <v>642</v>
      </c>
      <c r="G16" s="318" t="s">
        <v>146</v>
      </c>
      <c r="H16" s="318" t="s">
        <v>628</v>
      </c>
    </row>
    <row r="17" spans="1:8" ht="21.6" customHeight="1">
      <c r="A17" s="414"/>
      <c r="B17" s="330" t="s">
        <v>153</v>
      </c>
      <c r="C17" s="318" t="s">
        <v>644</v>
      </c>
      <c r="D17" s="318" t="s">
        <v>760</v>
      </c>
      <c r="E17" s="318" t="s">
        <v>556</v>
      </c>
      <c r="F17" s="318" t="s">
        <v>642</v>
      </c>
      <c r="G17" s="318" t="s">
        <v>149</v>
      </c>
      <c r="H17" s="318" t="s">
        <v>628</v>
      </c>
    </row>
    <row r="18" spans="1:8" ht="21.6" customHeight="1">
      <c r="A18" s="414"/>
      <c r="B18" s="330" t="s">
        <v>154</v>
      </c>
      <c r="C18" s="318" t="s">
        <v>671</v>
      </c>
      <c r="D18" s="318" t="s">
        <v>761</v>
      </c>
      <c r="E18" s="318" t="s">
        <v>557</v>
      </c>
      <c r="F18" s="318" t="s">
        <v>642</v>
      </c>
      <c r="G18" s="318" t="s">
        <v>13</v>
      </c>
      <c r="H18" s="318" t="s">
        <v>628</v>
      </c>
    </row>
    <row r="19" spans="1:8" ht="21.6" customHeight="1">
      <c r="A19" s="414"/>
      <c r="B19" s="330" t="s">
        <v>155</v>
      </c>
      <c r="C19" s="318" t="s">
        <v>654</v>
      </c>
      <c r="D19" s="318" t="s">
        <v>762</v>
      </c>
      <c r="E19" s="318" t="s">
        <v>558</v>
      </c>
      <c r="F19" s="318" t="s">
        <v>642</v>
      </c>
      <c r="G19" s="318" t="s">
        <v>14</v>
      </c>
      <c r="H19" s="318" t="s">
        <v>628</v>
      </c>
    </row>
    <row r="20" spans="1:8" ht="21.6" customHeight="1">
      <c r="A20" s="414"/>
      <c r="B20" s="330" t="s">
        <v>156</v>
      </c>
      <c r="C20" s="318" t="s">
        <v>675</v>
      </c>
      <c r="D20" s="318" t="s">
        <v>763</v>
      </c>
      <c r="E20" s="318" t="s">
        <v>559</v>
      </c>
      <c r="F20" s="318" t="s">
        <v>642</v>
      </c>
      <c r="G20" s="318" t="s">
        <v>345</v>
      </c>
      <c r="H20" s="318" t="s">
        <v>628</v>
      </c>
    </row>
    <row r="21" spans="1:8" ht="15.75" customHeight="1">
      <c r="A21" s="316"/>
      <c r="B21" s="298"/>
      <c r="C21" s="316"/>
      <c r="D21" s="316"/>
      <c r="E21" s="316"/>
      <c r="F21" s="316"/>
      <c r="G21" s="316"/>
      <c r="H21" s="316"/>
    </row>
    <row r="22" spans="1:8" ht="15.75" customHeight="1">
      <c r="A22" s="4" t="s">
        <v>864</v>
      </c>
      <c r="B22" s="298"/>
      <c r="C22" s="316"/>
      <c r="D22" s="316"/>
      <c r="E22" s="316"/>
      <c r="F22" s="316"/>
      <c r="G22" s="316"/>
      <c r="H22" s="316"/>
    </row>
    <row r="23" spans="1:8" ht="33" customHeight="1">
      <c r="A23" s="317" t="s">
        <v>543</v>
      </c>
      <c r="B23" s="321" t="s">
        <v>7</v>
      </c>
      <c r="C23" s="317" t="s">
        <v>544</v>
      </c>
      <c r="D23" s="317" t="s">
        <v>545</v>
      </c>
      <c r="E23" s="317" t="s">
        <v>546</v>
      </c>
      <c r="F23" s="317" t="s">
        <v>547</v>
      </c>
      <c r="G23" s="317" t="s">
        <v>459</v>
      </c>
      <c r="H23" s="317" t="s">
        <v>621</v>
      </c>
    </row>
    <row r="24" spans="1:8" ht="21.6" customHeight="1">
      <c r="A24" s="414" t="s">
        <v>764</v>
      </c>
      <c r="B24" s="331" t="s">
        <v>157</v>
      </c>
      <c r="C24" s="318" t="s">
        <v>622</v>
      </c>
      <c r="D24" s="318" t="s">
        <v>765</v>
      </c>
      <c r="E24" s="318" t="s">
        <v>561</v>
      </c>
      <c r="F24" s="318" t="s">
        <v>626</v>
      </c>
      <c r="G24" s="318" t="s">
        <v>346</v>
      </c>
      <c r="H24" s="318" t="s">
        <v>628</v>
      </c>
    </row>
    <row r="25" spans="1:8" ht="21.6" customHeight="1">
      <c r="A25" s="414"/>
      <c r="B25" s="331" t="s">
        <v>158</v>
      </c>
      <c r="C25" s="318" t="s">
        <v>629</v>
      </c>
      <c r="D25" s="318" t="s">
        <v>767</v>
      </c>
      <c r="E25" s="318" t="s">
        <v>562</v>
      </c>
      <c r="F25" s="318" t="s">
        <v>642</v>
      </c>
      <c r="G25" s="318" t="s">
        <v>347</v>
      </c>
      <c r="H25" s="318" t="s">
        <v>628</v>
      </c>
    </row>
    <row r="26" spans="1:8" ht="21.6" customHeight="1">
      <c r="A26" s="414"/>
      <c r="B26" s="331" t="s">
        <v>159</v>
      </c>
      <c r="C26" s="318" t="s">
        <v>654</v>
      </c>
      <c r="D26" s="318" t="s">
        <v>769</v>
      </c>
      <c r="E26" s="318" t="s">
        <v>563</v>
      </c>
      <c r="F26" s="318" t="s">
        <v>642</v>
      </c>
      <c r="G26" s="318" t="s">
        <v>348</v>
      </c>
      <c r="H26" s="318" t="s">
        <v>628</v>
      </c>
    </row>
    <row r="27" spans="1:8" ht="15.75" customHeight="1">
      <c r="A27" s="316"/>
      <c r="B27" s="298"/>
      <c r="C27" s="316"/>
      <c r="D27" s="316"/>
      <c r="E27" s="316"/>
      <c r="F27" s="316"/>
      <c r="G27" s="316"/>
      <c r="H27" s="316"/>
    </row>
    <row r="28" spans="1:8" ht="15.75" customHeight="1">
      <c r="A28" s="4" t="s">
        <v>863</v>
      </c>
      <c r="B28" s="298"/>
      <c r="C28" s="316"/>
      <c r="D28" s="316"/>
      <c r="E28" s="316"/>
      <c r="F28" s="316"/>
      <c r="G28" s="316"/>
      <c r="H28" s="316"/>
    </row>
    <row r="29" spans="1:8" ht="33" customHeight="1">
      <c r="A29" s="317" t="s">
        <v>543</v>
      </c>
      <c r="B29" s="321" t="s">
        <v>7</v>
      </c>
      <c r="C29" s="317" t="s">
        <v>544</v>
      </c>
      <c r="D29" s="317" t="s">
        <v>545</v>
      </c>
      <c r="E29" s="317" t="s">
        <v>546</v>
      </c>
      <c r="F29" s="317" t="s">
        <v>547</v>
      </c>
      <c r="G29" s="317" t="s">
        <v>459</v>
      </c>
      <c r="H29" s="317" t="s">
        <v>621</v>
      </c>
    </row>
    <row r="30" spans="1:8" ht="22.8" customHeight="1">
      <c r="A30" s="414" t="s">
        <v>548</v>
      </c>
      <c r="B30" s="370" t="s">
        <v>160</v>
      </c>
      <c r="C30" s="318" t="s">
        <v>857</v>
      </c>
      <c r="D30" s="318" t="s">
        <v>141</v>
      </c>
      <c r="E30" s="318" t="s">
        <v>565</v>
      </c>
      <c r="F30" s="318" t="s">
        <v>626</v>
      </c>
      <c r="G30" s="318" t="s">
        <v>141</v>
      </c>
      <c r="H30" s="318" t="s">
        <v>628</v>
      </c>
    </row>
    <row r="31" spans="1:8" ht="22.8" customHeight="1">
      <c r="A31" s="414"/>
      <c r="B31" s="370" t="s">
        <v>161</v>
      </c>
      <c r="C31" s="318" t="s">
        <v>629</v>
      </c>
      <c r="D31" s="318" t="s">
        <v>772</v>
      </c>
      <c r="E31" s="318" t="s">
        <v>566</v>
      </c>
      <c r="F31" s="318" t="s">
        <v>774</v>
      </c>
      <c r="G31" s="318" t="s">
        <v>349</v>
      </c>
      <c r="H31" s="318" t="s">
        <v>628</v>
      </c>
    </row>
    <row r="32" spans="1:8" ht="22.8" customHeight="1">
      <c r="A32" s="414"/>
      <c r="B32" s="370" t="s">
        <v>162</v>
      </c>
      <c r="C32" s="318" t="s">
        <v>644</v>
      </c>
      <c r="D32" s="318" t="s">
        <v>137</v>
      </c>
      <c r="E32" s="318" t="s">
        <v>567</v>
      </c>
      <c r="F32" s="318" t="s">
        <v>626</v>
      </c>
      <c r="G32" s="318" t="s">
        <v>137</v>
      </c>
      <c r="H32" s="318" t="s">
        <v>628</v>
      </c>
    </row>
    <row r="33" spans="1:8" ht="22.8" customHeight="1">
      <c r="A33" s="414"/>
      <c r="B33" s="370" t="s">
        <v>163</v>
      </c>
      <c r="C33" s="318" t="s">
        <v>644</v>
      </c>
      <c r="D33" s="318" t="s">
        <v>138</v>
      </c>
      <c r="E33" s="318" t="s">
        <v>568</v>
      </c>
      <c r="F33" s="318" t="s">
        <v>626</v>
      </c>
      <c r="G33" s="318" t="s">
        <v>138</v>
      </c>
      <c r="H33" s="318" t="s">
        <v>628</v>
      </c>
    </row>
    <row r="34" spans="1:8" ht="22.8" customHeight="1">
      <c r="A34" s="414"/>
      <c r="B34" s="370" t="s">
        <v>164</v>
      </c>
      <c r="C34" s="318" t="s">
        <v>629</v>
      </c>
      <c r="D34" s="318" t="s">
        <v>777</v>
      </c>
      <c r="E34" s="318" t="s">
        <v>569</v>
      </c>
      <c r="F34" s="318" t="s">
        <v>626</v>
      </c>
      <c r="G34" s="318" t="s">
        <v>15</v>
      </c>
      <c r="H34" s="318" t="s">
        <v>628</v>
      </c>
    </row>
    <row r="35" spans="1:8" ht="22.8" customHeight="1">
      <c r="A35" s="414"/>
      <c r="B35" s="370" t="s">
        <v>165</v>
      </c>
      <c r="C35" s="318" t="s">
        <v>671</v>
      </c>
      <c r="D35" s="318" t="s">
        <v>139</v>
      </c>
      <c r="E35" s="318" t="s">
        <v>570</v>
      </c>
      <c r="F35" s="318" t="s">
        <v>642</v>
      </c>
      <c r="G35" s="318" t="s">
        <v>139</v>
      </c>
      <c r="H35" s="318" t="s">
        <v>628</v>
      </c>
    </row>
    <row r="36" spans="1:8" ht="15.75" customHeight="1">
      <c r="A36" s="414"/>
      <c r="B36" s="370" t="s">
        <v>166</v>
      </c>
      <c r="C36" s="318" t="s">
        <v>858</v>
      </c>
      <c r="D36" s="318" t="s">
        <v>140</v>
      </c>
      <c r="E36" s="318" t="s">
        <v>571</v>
      </c>
      <c r="F36" s="318" t="s">
        <v>642</v>
      </c>
      <c r="G36" s="318" t="s">
        <v>140</v>
      </c>
      <c r="H36" s="318" t="s">
        <v>628</v>
      </c>
    </row>
    <row r="37" spans="1:8" ht="22.8" customHeight="1">
      <c r="A37" s="414"/>
      <c r="B37" s="370" t="s">
        <v>167</v>
      </c>
      <c r="C37" s="318" t="s">
        <v>644</v>
      </c>
      <c r="D37" s="318" t="s">
        <v>198</v>
      </c>
      <c r="E37" s="318" t="s">
        <v>572</v>
      </c>
      <c r="F37" s="318" t="s">
        <v>642</v>
      </c>
      <c r="G37" s="318" t="s">
        <v>198</v>
      </c>
      <c r="H37" s="318" t="s">
        <v>628</v>
      </c>
    </row>
    <row r="38" spans="1:8" ht="22.8" customHeight="1">
      <c r="A38" s="414"/>
      <c r="B38" s="370" t="s">
        <v>199</v>
      </c>
      <c r="C38" s="318" t="s">
        <v>666</v>
      </c>
      <c r="D38" s="318" t="s">
        <v>782</v>
      </c>
      <c r="E38" s="318" t="s">
        <v>573</v>
      </c>
      <c r="F38" s="318" t="s">
        <v>749</v>
      </c>
      <c r="G38" s="318" t="s">
        <v>142</v>
      </c>
      <c r="H38" s="318" t="s">
        <v>628</v>
      </c>
    </row>
    <row r="39" spans="1:8" ht="15.75" customHeight="1">
      <c r="A39" s="316"/>
      <c r="B39" s="298"/>
      <c r="C39" s="316"/>
      <c r="D39" s="316"/>
      <c r="E39" s="316"/>
      <c r="F39" s="316"/>
      <c r="G39" s="316"/>
      <c r="H39" s="316"/>
    </row>
    <row r="40" spans="1:8" ht="15.75" customHeight="1">
      <c r="A40" s="4" t="s">
        <v>862</v>
      </c>
      <c r="B40" s="298"/>
      <c r="C40" s="316"/>
      <c r="D40" s="316"/>
      <c r="E40" s="316"/>
      <c r="F40" s="316"/>
      <c r="G40" s="316"/>
      <c r="H40" s="316"/>
    </row>
    <row r="41" spans="1:8" ht="33" customHeight="1">
      <c r="A41" s="317" t="s">
        <v>543</v>
      </c>
      <c r="B41" s="321" t="s">
        <v>7</v>
      </c>
      <c r="C41" s="317" t="s">
        <v>544</v>
      </c>
      <c r="D41" s="317" t="s">
        <v>545</v>
      </c>
      <c r="E41" s="317" t="s">
        <v>546</v>
      </c>
      <c r="F41" s="317" t="s">
        <v>547</v>
      </c>
      <c r="G41" s="317" t="s">
        <v>459</v>
      </c>
      <c r="H41" s="317" t="s">
        <v>621</v>
      </c>
    </row>
    <row r="42" spans="1:8" ht="22.2" customHeight="1">
      <c r="A42" s="414" t="s">
        <v>784</v>
      </c>
      <c r="B42" s="333" t="s">
        <v>168</v>
      </c>
      <c r="C42" s="318" t="s">
        <v>644</v>
      </c>
      <c r="D42" s="318" t="s">
        <v>639</v>
      </c>
      <c r="E42" s="318" t="s">
        <v>786</v>
      </c>
      <c r="F42" s="318" t="s">
        <v>642</v>
      </c>
      <c r="G42" s="318" t="s">
        <v>350</v>
      </c>
      <c r="H42" s="319"/>
    </row>
    <row r="43" spans="1:8" ht="22.2" customHeight="1">
      <c r="A43" s="414"/>
      <c r="B43" s="333" t="s">
        <v>169</v>
      </c>
      <c r="C43" s="318" t="s">
        <v>638</v>
      </c>
      <c r="D43" s="318" t="s">
        <v>787</v>
      </c>
      <c r="E43" s="318" t="s">
        <v>641</v>
      </c>
      <c r="F43" s="318" t="s">
        <v>642</v>
      </c>
      <c r="G43" s="318" t="s">
        <v>351</v>
      </c>
      <c r="H43" s="319"/>
    </row>
    <row r="44" spans="1:8" ht="22.2" customHeight="1">
      <c r="A44" s="414"/>
      <c r="B44" s="333" t="s">
        <v>170</v>
      </c>
      <c r="C44" s="318" t="s">
        <v>649</v>
      </c>
      <c r="D44" s="318" t="s">
        <v>650</v>
      </c>
      <c r="E44" s="318" t="s">
        <v>577</v>
      </c>
      <c r="F44" s="318" t="s">
        <v>642</v>
      </c>
      <c r="G44" s="318" t="s">
        <v>200</v>
      </c>
      <c r="H44" s="319"/>
    </row>
    <row r="45" spans="1:8" ht="22.2" customHeight="1">
      <c r="A45" s="414"/>
      <c r="B45" s="333" t="s">
        <v>171</v>
      </c>
      <c r="C45" s="318" t="s">
        <v>666</v>
      </c>
      <c r="D45" s="318" t="s">
        <v>143</v>
      </c>
      <c r="E45" s="318" t="s">
        <v>578</v>
      </c>
      <c r="F45" s="318" t="s">
        <v>642</v>
      </c>
      <c r="G45" s="318" t="s">
        <v>143</v>
      </c>
      <c r="H45" s="319"/>
    </row>
    <row r="46" spans="1:8" ht="22.2" customHeight="1">
      <c r="A46" s="414"/>
      <c r="B46" s="333" t="s">
        <v>172</v>
      </c>
      <c r="C46" s="318" t="s">
        <v>671</v>
      </c>
      <c r="D46" s="318" t="s">
        <v>791</v>
      </c>
      <c r="E46" s="318" t="s">
        <v>579</v>
      </c>
      <c r="F46" s="318" t="s">
        <v>642</v>
      </c>
      <c r="G46" s="318" t="s">
        <v>148</v>
      </c>
      <c r="H46" s="319"/>
    </row>
    <row r="47" spans="1:8" ht="22.2" customHeight="1">
      <c r="A47" s="414"/>
      <c r="B47" s="333" t="s">
        <v>173</v>
      </c>
      <c r="C47" s="318" t="s">
        <v>671</v>
      </c>
      <c r="D47" s="318" t="s">
        <v>793</v>
      </c>
      <c r="E47" s="318" t="s">
        <v>580</v>
      </c>
      <c r="F47" s="318" t="s">
        <v>642</v>
      </c>
      <c r="G47" s="318" t="s">
        <v>147</v>
      </c>
      <c r="H47" s="319"/>
    </row>
    <row r="48" spans="1:8" ht="23.4" customHeight="1">
      <c r="A48" s="414"/>
      <c r="B48" s="333" t="s">
        <v>174</v>
      </c>
      <c r="C48" s="318" t="s">
        <v>644</v>
      </c>
      <c r="D48" s="318" t="s">
        <v>795</v>
      </c>
      <c r="E48" s="318" t="s">
        <v>581</v>
      </c>
      <c r="F48" s="318" t="s">
        <v>642</v>
      </c>
      <c r="G48" s="318" t="s">
        <v>352</v>
      </c>
      <c r="H48" s="319"/>
    </row>
    <row r="49" spans="1:8" ht="22.2" customHeight="1">
      <c r="A49" s="414"/>
      <c r="B49" s="333" t="s">
        <v>175</v>
      </c>
      <c r="C49" s="318" t="s">
        <v>692</v>
      </c>
      <c r="D49" s="318" t="s">
        <v>693</v>
      </c>
      <c r="E49" s="318" t="s">
        <v>798</v>
      </c>
      <c r="F49" s="318" t="s">
        <v>642</v>
      </c>
      <c r="G49" s="318" t="s">
        <v>799</v>
      </c>
      <c r="H49" s="319"/>
    </row>
    <row r="50" spans="1:8" ht="22.2" customHeight="1">
      <c r="A50" s="414"/>
      <c r="B50" s="333" t="s">
        <v>176</v>
      </c>
      <c r="C50" s="318" t="s">
        <v>638</v>
      </c>
      <c r="D50" s="318" t="s">
        <v>800</v>
      </c>
      <c r="E50" s="318" t="s">
        <v>802</v>
      </c>
      <c r="F50" s="318" t="s">
        <v>642</v>
      </c>
      <c r="G50" s="318" t="s">
        <v>803</v>
      </c>
      <c r="H50" s="319"/>
    </row>
    <row r="51" spans="1:8" ht="22.2" customHeight="1">
      <c r="A51" s="414"/>
      <c r="B51" s="333" t="s">
        <v>177</v>
      </c>
      <c r="C51" s="318" t="s">
        <v>675</v>
      </c>
      <c r="D51" s="318" t="s">
        <v>804</v>
      </c>
      <c r="E51" s="318" t="s">
        <v>806</v>
      </c>
      <c r="F51" s="318" t="s">
        <v>642</v>
      </c>
      <c r="G51" s="318" t="s">
        <v>807</v>
      </c>
      <c r="H51" s="319"/>
    </row>
    <row r="52" spans="1:8" ht="22.2" customHeight="1">
      <c r="A52" s="414"/>
      <c r="B52" s="333" t="s">
        <v>178</v>
      </c>
      <c r="C52" s="318" t="s">
        <v>649</v>
      </c>
      <c r="D52" s="318" t="s">
        <v>808</v>
      </c>
      <c r="E52" s="318" t="s">
        <v>810</v>
      </c>
      <c r="F52" s="318" t="s">
        <v>642</v>
      </c>
      <c r="G52" s="318" t="s">
        <v>811</v>
      </c>
      <c r="H52" s="319"/>
    </row>
    <row r="53" spans="1:8" ht="22.2" customHeight="1">
      <c r="A53" s="414"/>
      <c r="B53" s="333" t="s">
        <v>179</v>
      </c>
      <c r="C53" s="318" t="s">
        <v>735</v>
      </c>
      <c r="D53" s="318" t="s">
        <v>736</v>
      </c>
      <c r="E53" s="318" t="s">
        <v>813</v>
      </c>
      <c r="F53" s="318" t="s">
        <v>642</v>
      </c>
      <c r="G53" s="318" t="s">
        <v>814</v>
      </c>
      <c r="H53" s="319"/>
    </row>
    <row r="54" spans="1:8" ht="22.2" customHeight="1">
      <c r="A54" s="414"/>
      <c r="B54" s="333" t="s">
        <v>358</v>
      </c>
      <c r="C54" s="318" t="s">
        <v>745</v>
      </c>
      <c r="D54" s="318" t="s">
        <v>746</v>
      </c>
      <c r="E54" s="318" t="s">
        <v>816</v>
      </c>
      <c r="F54" s="318" t="s">
        <v>749</v>
      </c>
      <c r="G54" s="318" t="s">
        <v>817</v>
      </c>
      <c r="H54" s="319"/>
    </row>
    <row r="55" spans="1:8" ht="22.2" customHeight="1">
      <c r="A55" s="414"/>
      <c r="B55" s="333" t="s">
        <v>360</v>
      </c>
      <c r="C55" s="318" t="s">
        <v>818</v>
      </c>
      <c r="D55" s="318" t="s">
        <v>819</v>
      </c>
      <c r="E55" s="318" t="s">
        <v>821</v>
      </c>
      <c r="F55" s="318" t="s">
        <v>749</v>
      </c>
      <c r="G55" s="318" t="s">
        <v>822</v>
      </c>
      <c r="H55" s="319"/>
    </row>
    <row r="56" spans="1:8" ht="40.799999999999997" customHeight="1">
      <c r="A56" s="316"/>
      <c r="B56" s="298"/>
      <c r="C56" s="316"/>
      <c r="D56" s="316"/>
      <c r="E56" s="316"/>
      <c r="F56" s="316"/>
      <c r="G56" s="316"/>
      <c r="H56" s="316"/>
    </row>
    <row r="57" spans="1:8" ht="15.75" customHeight="1">
      <c r="A57" s="4" t="s">
        <v>861</v>
      </c>
      <c r="B57" s="298"/>
      <c r="C57" s="316"/>
      <c r="D57" s="316"/>
      <c r="E57" s="316"/>
      <c r="F57" s="316"/>
      <c r="G57" s="316"/>
      <c r="H57" s="316"/>
    </row>
    <row r="58" spans="1:8" ht="33" customHeight="1">
      <c r="A58" s="317" t="s">
        <v>543</v>
      </c>
      <c r="B58" s="321" t="s">
        <v>7</v>
      </c>
      <c r="C58" s="317" t="s">
        <v>544</v>
      </c>
      <c r="D58" s="317" t="s">
        <v>545</v>
      </c>
      <c r="E58" s="317" t="s">
        <v>546</v>
      </c>
      <c r="F58" s="317" t="s">
        <v>547</v>
      </c>
      <c r="G58" s="317" t="s">
        <v>459</v>
      </c>
      <c r="H58" s="317" t="s">
        <v>621</v>
      </c>
    </row>
    <row r="59" spans="1:8" ht="21" customHeight="1">
      <c r="A59" s="414" t="s">
        <v>823</v>
      </c>
      <c r="B59" s="330" t="s">
        <v>180</v>
      </c>
      <c r="C59" s="318" t="s">
        <v>622</v>
      </c>
      <c r="D59" s="318" t="s">
        <v>824</v>
      </c>
      <c r="E59" s="318" t="s">
        <v>590</v>
      </c>
      <c r="F59" s="318" t="s">
        <v>626</v>
      </c>
      <c r="G59" s="318" t="s">
        <v>825</v>
      </c>
      <c r="H59" s="319"/>
    </row>
    <row r="60" spans="1:8" ht="21.6" customHeight="1">
      <c r="A60" s="414"/>
      <c r="B60" s="330" t="s">
        <v>181</v>
      </c>
      <c r="C60" s="318" t="s">
        <v>671</v>
      </c>
      <c r="D60" s="318" t="s">
        <v>826</v>
      </c>
      <c r="E60" s="318" t="s">
        <v>591</v>
      </c>
      <c r="F60" s="318" t="s">
        <v>642</v>
      </c>
      <c r="G60" s="318" t="s">
        <v>111</v>
      </c>
      <c r="H60" s="319"/>
    </row>
    <row r="61" spans="1:8" ht="21" customHeight="1">
      <c r="A61" s="414"/>
      <c r="B61" s="330" t="s">
        <v>182</v>
      </c>
      <c r="C61" s="318" t="s">
        <v>644</v>
      </c>
      <c r="D61" s="318" t="s">
        <v>827</v>
      </c>
      <c r="E61" s="318" t="s">
        <v>592</v>
      </c>
      <c r="F61" s="318" t="s">
        <v>642</v>
      </c>
      <c r="G61" s="318" t="s">
        <v>827</v>
      </c>
      <c r="H61" s="319"/>
    </row>
    <row r="62" spans="1:8" ht="21" customHeight="1">
      <c r="A62" s="414"/>
      <c r="B62" s="330" t="s">
        <v>183</v>
      </c>
      <c r="C62" s="318" t="s">
        <v>644</v>
      </c>
      <c r="D62" s="318" t="s">
        <v>828</v>
      </c>
      <c r="E62" s="318" t="s">
        <v>593</v>
      </c>
      <c r="F62" s="318" t="s">
        <v>642</v>
      </c>
      <c r="G62" s="318" t="s">
        <v>828</v>
      </c>
      <c r="H62" s="319"/>
    </row>
    <row r="63" spans="1:8" ht="21" customHeight="1">
      <c r="A63" s="414"/>
      <c r="B63" s="330" t="s">
        <v>184</v>
      </c>
      <c r="C63" s="318" t="s">
        <v>629</v>
      </c>
      <c r="D63" s="318" t="s">
        <v>829</v>
      </c>
      <c r="E63" s="318" t="s">
        <v>830</v>
      </c>
      <c r="F63" s="318" t="s">
        <v>642</v>
      </c>
      <c r="G63" s="318" t="s">
        <v>829</v>
      </c>
      <c r="H63" s="319"/>
    </row>
    <row r="64" spans="1:8" ht="23.4" customHeight="1">
      <c r="A64" s="414"/>
      <c r="B64" s="330" t="s">
        <v>185</v>
      </c>
      <c r="C64" s="318" t="s">
        <v>644</v>
      </c>
      <c r="D64" s="318" t="s">
        <v>114</v>
      </c>
      <c r="E64" s="318" t="s">
        <v>595</v>
      </c>
      <c r="F64" s="318" t="s">
        <v>642</v>
      </c>
      <c r="G64" s="318" t="s">
        <v>114</v>
      </c>
      <c r="H64" s="319"/>
    </row>
    <row r="65" spans="1:8" ht="21" customHeight="1">
      <c r="A65" s="414"/>
      <c r="B65" s="330" t="s">
        <v>186</v>
      </c>
      <c r="C65" s="318" t="s">
        <v>644</v>
      </c>
      <c r="D65" s="318" t="s">
        <v>363</v>
      </c>
      <c r="E65" s="318" t="s">
        <v>596</v>
      </c>
      <c r="F65" s="318" t="s">
        <v>642</v>
      </c>
      <c r="G65" s="318" t="s">
        <v>363</v>
      </c>
      <c r="H65" s="319"/>
    </row>
    <row r="66" spans="1:8" ht="21" customHeight="1">
      <c r="A66" s="414"/>
      <c r="B66" s="330" t="s">
        <v>187</v>
      </c>
      <c r="C66" s="318" t="s">
        <v>629</v>
      </c>
      <c r="D66" s="318" t="s">
        <v>115</v>
      </c>
      <c r="E66" s="318" t="s">
        <v>597</v>
      </c>
      <c r="F66" s="318" t="s">
        <v>642</v>
      </c>
      <c r="G66" s="318" t="s">
        <v>115</v>
      </c>
      <c r="H66" s="319"/>
    </row>
    <row r="67" spans="1:8" ht="21" customHeight="1">
      <c r="A67" s="414"/>
      <c r="B67" s="330" t="s">
        <v>188</v>
      </c>
      <c r="C67" s="318" t="s">
        <v>644</v>
      </c>
      <c r="D67" s="318" t="s">
        <v>831</v>
      </c>
      <c r="E67" s="318" t="s">
        <v>598</v>
      </c>
      <c r="F67" s="318" t="s">
        <v>642</v>
      </c>
      <c r="G67" s="318" t="s">
        <v>832</v>
      </c>
      <c r="H67" s="319"/>
    </row>
    <row r="68" spans="1:8" ht="21" customHeight="1">
      <c r="A68" s="414"/>
      <c r="B68" s="330" t="s">
        <v>189</v>
      </c>
      <c r="C68" s="318" t="s">
        <v>692</v>
      </c>
      <c r="D68" s="318" t="s">
        <v>833</v>
      </c>
      <c r="E68" s="318" t="s">
        <v>834</v>
      </c>
      <c r="F68" s="318" t="s">
        <v>642</v>
      </c>
      <c r="G68" s="318" t="s">
        <v>835</v>
      </c>
      <c r="H68" s="319"/>
    </row>
    <row r="69" spans="1:8" ht="15.75" customHeight="1">
      <c r="A69" s="414"/>
      <c r="B69" s="330" t="s">
        <v>190</v>
      </c>
      <c r="C69" s="318" t="s">
        <v>697</v>
      </c>
      <c r="D69" s="318" t="s">
        <v>836</v>
      </c>
      <c r="E69" s="318" t="s">
        <v>837</v>
      </c>
      <c r="F69" s="318" t="s">
        <v>642</v>
      </c>
      <c r="G69" s="318" t="s">
        <v>838</v>
      </c>
      <c r="H69" s="319"/>
    </row>
    <row r="70" spans="1:8" ht="15.75" customHeight="1">
      <c r="A70" s="414"/>
      <c r="B70" s="330" t="s">
        <v>191</v>
      </c>
      <c r="C70" s="318" t="s">
        <v>675</v>
      </c>
      <c r="D70" s="318" t="s">
        <v>839</v>
      </c>
      <c r="E70" s="318" t="s">
        <v>840</v>
      </c>
      <c r="F70" s="318" t="s">
        <v>642</v>
      </c>
      <c r="G70" s="318" t="s">
        <v>841</v>
      </c>
      <c r="H70" s="319"/>
    </row>
    <row r="71" spans="1:8" ht="15.75" customHeight="1">
      <c r="A71" s="414"/>
      <c r="B71" s="330" t="s">
        <v>192</v>
      </c>
      <c r="C71" s="318" t="s">
        <v>649</v>
      </c>
      <c r="D71" s="318" t="s">
        <v>842</v>
      </c>
      <c r="E71" s="318" t="s">
        <v>843</v>
      </c>
      <c r="F71" s="318" t="s">
        <v>642</v>
      </c>
      <c r="G71" s="318" t="s">
        <v>844</v>
      </c>
      <c r="H71" s="319"/>
    </row>
    <row r="72" spans="1:8" ht="21" customHeight="1">
      <c r="A72" s="414"/>
      <c r="B72" s="330" t="s">
        <v>193</v>
      </c>
      <c r="C72" s="318" t="s">
        <v>684</v>
      </c>
      <c r="D72" s="318" t="s">
        <v>845</v>
      </c>
      <c r="E72" s="318" t="s">
        <v>846</v>
      </c>
      <c r="F72" s="318" t="s">
        <v>642</v>
      </c>
      <c r="G72" s="318" t="s">
        <v>847</v>
      </c>
      <c r="H72" s="319"/>
    </row>
    <row r="73" spans="1:8" ht="21" customHeight="1">
      <c r="A73" s="414"/>
      <c r="B73" s="330" t="s">
        <v>194</v>
      </c>
      <c r="C73" s="318" t="s">
        <v>735</v>
      </c>
      <c r="D73" s="318" t="s">
        <v>848</v>
      </c>
      <c r="E73" s="318" t="s">
        <v>849</v>
      </c>
      <c r="F73" s="318" t="s">
        <v>642</v>
      </c>
      <c r="G73" s="318" t="s">
        <v>850</v>
      </c>
      <c r="H73" s="319"/>
    </row>
    <row r="74" spans="1:8" ht="22.2" customHeight="1">
      <c r="A74" s="414"/>
      <c r="B74" s="330" t="s">
        <v>195</v>
      </c>
      <c r="C74" s="318" t="s">
        <v>745</v>
      </c>
      <c r="D74" s="318" t="s">
        <v>851</v>
      </c>
      <c r="E74" s="318" t="s">
        <v>852</v>
      </c>
      <c r="F74" s="318" t="s">
        <v>749</v>
      </c>
      <c r="G74" s="318" t="s">
        <v>853</v>
      </c>
      <c r="H74" s="319"/>
    </row>
    <row r="75" spans="1:8" ht="22.2" customHeight="1">
      <c r="A75" s="414"/>
      <c r="B75" s="330" t="s">
        <v>196</v>
      </c>
      <c r="C75" s="318" t="s">
        <v>751</v>
      </c>
      <c r="D75" s="318" t="s">
        <v>854</v>
      </c>
      <c r="E75" s="318" t="s">
        <v>855</v>
      </c>
      <c r="F75" s="318" t="s">
        <v>749</v>
      </c>
      <c r="G75" s="318" t="s">
        <v>856</v>
      </c>
      <c r="H75" s="319"/>
    </row>
    <row r="76" spans="1:8" ht="15.75" customHeight="1">
      <c r="A76" s="316"/>
      <c r="B76" s="298"/>
      <c r="C76" s="316"/>
      <c r="D76" s="316"/>
      <c r="E76" s="316"/>
      <c r="F76" s="316"/>
      <c r="G76" s="316"/>
      <c r="H76" s="316"/>
    </row>
    <row r="77" spans="1:8" ht="15.75" customHeight="1">
      <c r="A77" s="4" t="s">
        <v>860</v>
      </c>
      <c r="B77" s="298"/>
      <c r="C77" s="316"/>
      <c r="D77" s="316"/>
      <c r="E77" s="316"/>
      <c r="F77" s="316"/>
      <c r="G77" s="316"/>
      <c r="H77" s="316"/>
    </row>
    <row r="78" spans="1:8" ht="33" customHeight="1">
      <c r="A78" s="317" t="s">
        <v>543</v>
      </c>
      <c r="B78" s="321" t="s">
        <v>7</v>
      </c>
      <c r="C78" s="317" t="s">
        <v>544</v>
      </c>
      <c r="D78" s="317" t="s">
        <v>545</v>
      </c>
      <c r="E78" s="317" t="s">
        <v>546</v>
      </c>
      <c r="F78" s="317" t="s">
        <v>547</v>
      </c>
      <c r="G78" s="317" t="s">
        <v>459</v>
      </c>
      <c r="H78" s="317" t="s">
        <v>621</v>
      </c>
    </row>
    <row r="79" spans="1:8" ht="21.6" customHeight="1">
      <c r="A79" s="414" t="s">
        <v>859</v>
      </c>
      <c r="B79" s="334" t="s">
        <v>117</v>
      </c>
      <c r="C79" s="318" t="s">
        <v>622</v>
      </c>
      <c r="D79" s="318" t="s">
        <v>623</v>
      </c>
      <c r="E79" s="318" t="s">
        <v>625</v>
      </c>
      <c r="F79" s="318" t="s">
        <v>626</v>
      </c>
      <c r="G79" s="318" t="s">
        <v>627</v>
      </c>
      <c r="H79" s="318" t="s">
        <v>628</v>
      </c>
    </row>
    <row r="80" spans="1:8" ht="23.4" customHeight="1">
      <c r="A80" s="414"/>
      <c r="B80" s="334" t="s">
        <v>118</v>
      </c>
      <c r="C80" s="318" t="s">
        <v>629</v>
      </c>
      <c r="D80" s="318" t="s">
        <v>630</v>
      </c>
      <c r="E80" s="318" t="s">
        <v>632</v>
      </c>
      <c r="F80" s="318" t="s">
        <v>626</v>
      </c>
      <c r="G80" s="318" t="s">
        <v>633</v>
      </c>
      <c r="H80" s="318" t="s">
        <v>628</v>
      </c>
    </row>
    <row r="81" spans="1:8" ht="23.4" customHeight="1">
      <c r="A81" s="414"/>
      <c r="B81" s="334" t="s">
        <v>119</v>
      </c>
      <c r="C81" s="318" t="s">
        <v>634</v>
      </c>
      <c r="D81" s="318" t="s">
        <v>635</v>
      </c>
      <c r="E81" s="318" t="s">
        <v>637</v>
      </c>
      <c r="F81" s="318" t="s">
        <v>626</v>
      </c>
      <c r="G81" s="318" t="s">
        <v>635</v>
      </c>
      <c r="H81" s="318" t="s">
        <v>628</v>
      </c>
    </row>
    <row r="82" spans="1:8" ht="21.6" customHeight="1">
      <c r="A82" s="414"/>
      <c r="B82" s="334" t="s">
        <v>120</v>
      </c>
      <c r="C82" s="318" t="s">
        <v>638</v>
      </c>
      <c r="D82" s="318" t="s">
        <v>639</v>
      </c>
      <c r="E82" s="318" t="s">
        <v>641</v>
      </c>
      <c r="F82" s="318" t="s">
        <v>642</v>
      </c>
      <c r="G82" s="318" t="s">
        <v>643</v>
      </c>
      <c r="H82" s="318" t="s">
        <v>628</v>
      </c>
    </row>
    <row r="83" spans="1:8" ht="21.6" customHeight="1">
      <c r="A83" s="414"/>
      <c r="B83" s="334" t="s">
        <v>121</v>
      </c>
      <c r="C83" s="318" t="s">
        <v>644</v>
      </c>
      <c r="D83" s="318" t="s">
        <v>645</v>
      </c>
      <c r="E83" s="318" t="s">
        <v>647</v>
      </c>
      <c r="F83" s="318" t="s">
        <v>642</v>
      </c>
      <c r="G83" s="318" t="s">
        <v>648</v>
      </c>
      <c r="H83" s="318" t="s">
        <v>628</v>
      </c>
    </row>
    <row r="84" spans="1:8" ht="23.4" customHeight="1">
      <c r="A84" s="414"/>
      <c r="B84" s="334" t="s">
        <v>122</v>
      </c>
      <c r="C84" s="318" t="s">
        <v>649</v>
      </c>
      <c r="D84" s="318" t="s">
        <v>650</v>
      </c>
      <c r="E84" s="318" t="s">
        <v>652</v>
      </c>
      <c r="F84" s="318" t="s">
        <v>642</v>
      </c>
      <c r="G84" s="318" t="s">
        <v>653</v>
      </c>
      <c r="H84" s="318" t="s">
        <v>628</v>
      </c>
    </row>
    <row r="85" spans="1:8" ht="21.6" customHeight="1">
      <c r="A85" s="414"/>
      <c r="B85" s="334" t="s">
        <v>123</v>
      </c>
      <c r="C85" s="318" t="s">
        <v>654</v>
      </c>
      <c r="D85" s="318" t="s">
        <v>655</v>
      </c>
      <c r="E85" s="318" t="s">
        <v>657</v>
      </c>
      <c r="F85" s="318" t="s">
        <v>642</v>
      </c>
      <c r="G85" s="318" t="s">
        <v>658</v>
      </c>
      <c r="H85" s="318" t="s">
        <v>628</v>
      </c>
    </row>
    <row r="86" spans="1:8" ht="21.6" customHeight="1">
      <c r="A86" s="414"/>
      <c r="B86" s="334" t="s">
        <v>124</v>
      </c>
      <c r="C86" s="318" t="s">
        <v>638</v>
      </c>
      <c r="D86" s="318" t="s">
        <v>659</v>
      </c>
      <c r="E86" s="318" t="s">
        <v>661</v>
      </c>
      <c r="F86" s="318" t="s">
        <v>642</v>
      </c>
      <c r="G86" s="318" t="s">
        <v>662</v>
      </c>
      <c r="H86" s="318" t="s">
        <v>628</v>
      </c>
    </row>
    <row r="87" spans="1:8" ht="23.4" customHeight="1">
      <c r="A87" s="414"/>
      <c r="B87" s="334" t="s">
        <v>125</v>
      </c>
      <c r="C87" s="318" t="s">
        <v>654</v>
      </c>
      <c r="D87" s="318" t="s">
        <v>663</v>
      </c>
      <c r="E87" s="318" t="s">
        <v>665</v>
      </c>
      <c r="F87" s="318" t="s">
        <v>642</v>
      </c>
      <c r="G87" s="318" t="s">
        <v>663</v>
      </c>
      <c r="H87" s="318" t="s">
        <v>628</v>
      </c>
    </row>
    <row r="88" spans="1:8" ht="23.4" customHeight="1">
      <c r="A88" s="414"/>
      <c r="B88" s="334" t="s">
        <v>126</v>
      </c>
      <c r="C88" s="318" t="s">
        <v>666</v>
      </c>
      <c r="D88" s="318" t="s">
        <v>667</v>
      </c>
      <c r="E88" s="318" t="s">
        <v>669</v>
      </c>
      <c r="F88" s="318" t="s">
        <v>642</v>
      </c>
      <c r="G88" s="318" t="s">
        <v>670</v>
      </c>
      <c r="H88" s="318" t="s">
        <v>628</v>
      </c>
    </row>
    <row r="89" spans="1:8" ht="15.75" customHeight="1">
      <c r="A89" s="414"/>
      <c r="B89" s="334" t="s">
        <v>127</v>
      </c>
      <c r="C89" s="318" t="s">
        <v>671</v>
      </c>
      <c r="D89" s="318" t="s">
        <v>672</v>
      </c>
      <c r="E89" s="318" t="s">
        <v>674</v>
      </c>
      <c r="F89" s="318" t="s">
        <v>642</v>
      </c>
      <c r="G89" s="318" t="s">
        <v>672</v>
      </c>
      <c r="H89" s="318" t="s">
        <v>628</v>
      </c>
    </row>
    <row r="90" spans="1:8" ht="22.8" customHeight="1">
      <c r="A90" s="414"/>
      <c r="B90" s="334" t="s">
        <v>128</v>
      </c>
      <c r="C90" s="318" t="s">
        <v>675</v>
      </c>
      <c r="D90" s="318" t="s">
        <v>676</v>
      </c>
      <c r="E90" s="318" t="s">
        <v>678</v>
      </c>
      <c r="F90" s="318" t="s">
        <v>642</v>
      </c>
      <c r="G90" s="318" t="s">
        <v>679</v>
      </c>
      <c r="H90" s="318" t="s">
        <v>628</v>
      </c>
    </row>
    <row r="91" spans="1:8" ht="22.8" customHeight="1">
      <c r="A91" s="414"/>
      <c r="B91" s="334" t="s">
        <v>205</v>
      </c>
      <c r="C91" s="318" t="s">
        <v>666</v>
      </c>
      <c r="D91" s="318" t="s">
        <v>680</v>
      </c>
      <c r="E91" s="318" t="s">
        <v>682</v>
      </c>
      <c r="F91" s="318" t="s">
        <v>642</v>
      </c>
      <c r="G91" s="318" t="s">
        <v>683</v>
      </c>
      <c r="H91" s="318" t="s">
        <v>628</v>
      </c>
    </row>
    <row r="92" spans="1:8" ht="22.8" customHeight="1">
      <c r="A92" s="414"/>
      <c r="B92" s="334" t="s">
        <v>206</v>
      </c>
      <c r="C92" s="318" t="s">
        <v>684</v>
      </c>
      <c r="D92" s="318" t="s">
        <v>685</v>
      </c>
      <c r="E92" s="318" t="s">
        <v>687</v>
      </c>
      <c r="F92" s="318" t="s">
        <v>642</v>
      </c>
      <c r="G92" s="318" t="s">
        <v>685</v>
      </c>
      <c r="H92" s="318" t="s">
        <v>628</v>
      </c>
    </row>
    <row r="93" spans="1:8" ht="22.8" customHeight="1">
      <c r="A93" s="414"/>
      <c r="B93" s="334" t="s">
        <v>207</v>
      </c>
      <c r="C93" s="318" t="s">
        <v>649</v>
      </c>
      <c r="D93" s="318" t="s">
        <v>688</v>
      </c>
      <c r="E93" s="318" t="s">
        <v>690</v>
      </c>
      <c r="F93" s="318" t="s">
        <v>642</v>
      </c>
      <c r="G93" s="318" t="s">
        <v>691</v>
      </c>
      <c r="H93" s="318" t="s">
        <v>628</v>
      </c>
    </row>
    <row r="94" spans="1:8" ht="15.75" customHeight="1">
      <c r="A94" s="414"/>
      <c r="B94" s="334" t="s">
        <v>208</v>
      </c>
      <c r="C94" s="318" t="s">
        <v>692</v>
      </c>
      <c r="D94" s="318" t="s">
        <v>693</v>
      </c>
      <c r="E94" s="318" t="s">
        <v>695</v>
      </c>
      <c r="F94" s="318" t="s">
        <v>642</v>
      </c>
      <c r="G94" s="318" t="s">
        <v>696</v>
      </c>
      <c r="H94" s="318" t="s">
        <v>628</v>
      </c>
    </row>
    <row r="95" spans="1:8" ht="15.75" customHeight="1">
      <c r="A95" s="414"/>
      <c r="B95" s="334" t="s">
        <v>209</v>
      </c>
      <c r="C95" s="318" t="s">
        <v>697</v>
      </c>
      <c r="D95" s="318" t="s">
        <v>698</v>
      </c>
      <c r="E95" s="318" t="s">
        <v>700</v>
      </c>
      <c r="F95" s="318" t="s">
        <v>642</v>
      </c>
      <c r="G95" s="318" t="s">
        <v>701</v>
      </c>
      <c r="H95" s="318" t="s">
        <v>628</v>
      </c>
    </row>
    <row r="96" spans="1:8" ht="21.6" customHeight="1">
      <c r="A96" s="414"/>
      <c r="B96" s="334" t="s">
        <v>210</v>
      </c>
      <c r="C96" s="318" t="s">
        <v>638</v>
      </c>
      <c r="D96" s="318" t="s">
        <v>702</v>
      </c>
      <c r="E96" s="318" t="s">
        <v>704</v>
      </c>
      <c r="F96" s="318" t="s">
        <v>642</v>
      </c>
      <c r="G96" s="318" t="s">
        <v>705</v>
      </c>
      <c r="H96" s="318" t="s">
        <v>628</v>
      </c>
    </row>
    <row r="97" spans="1:8" ht="15.75" customHeight="1">
      <c r="A97" s="414"/>
      <c r="B97" s="334" t="s">
        <v>211</v>
      </c>
      <c r="C97" s="318" t="s">
        <v>666</v>
      </c>
      <c r="D97" s="318" t="s">
        <v>706</v>
      </c>
      <c r="E97" s="318" t="s">
        <v>708</v>
      </c>
      <c r="F97" s="318" t="s">
        <v>642</v>
      </c>
      <c r="G97" s="318" t="s">
        <v>709</v>
      </c>
      <c r="H97" s="318" t="s">
        <v>628</v>
      </c>
    </row>
    <row r="98" spans="1:8" ht="15.75" customHeight="1">
      <c r="A98" s="414"/>
      <c r="B98" s="334" t="s">
        <v>212</v>
      </c>
      <c r="C98" s="318" t="s">
        <v>675</v>
      </c>
      <c r="D98" s="318" t="s">
        <v>710</v>
      </c>
      <c r="E98" s="318" t="s">
        <v>712</v>
      </c>
      <c r="F98" s="318" t="s">
        <v>642</v>
      </c>
      <c r="G98" s="318" t="s">
        <v>713</v>
      </c>
      <c r="H98" s="318" t="s">
        <v>628</v>
      </c>
    </row>
    <row r="99" spans="1:8" ht="15.75" customHeight="1">
      <c r="A99" s="414"/>
      <c r="B99" s="334" t="s">
        <v>213</v>
      </c>
      <c r="C99" s="318" t="s">
        <v>649</v>
      </c>
      <c r="D99" s="318" t="s">
        <v>714</v>
      </c>
      <c r="E99" s="318" t="s">
        <v>716</v>
      </c>
      <c r="F99" s="318" t="s">
        <v>642</v>
      </c>
      <c r="G99" s="318" t="s">
        <v>717</v>
      </c>
      <c r="H99" s="318" t="s">
        <v>628</v>
      </c>
    </row>
    <row r="100" spans="1:8" ht="15.75" customHeight="1">
      <c r="A100" s="414"/>
      <c r="B100" s="334" t="s">
        <v>214</v>
      </c>
      <c r="C100" s="318" t="s">
        <v>684</v>
      </c>
      <c r="D100" s="318" t="s">
        <v>718</v>
      </c>
      <c r="E100" s="318" t="s">
        <v>720</v>
      </c>
      <c r="F100" s="318" t="s">
        <v>642</v>
      </c>
      <c r="G100" s="318" t="s">
        <v>721</v>
      </c>
      <c r="H100" s="318" t="s">
        <v>628</v>
      </c>
    </row>
    <row r="101" spans="1:8" ht="15.75" customHeight="1">
      <c r="A101" s="414"/>
      <c r="B101" s="334" t="s">
        <v>215</v>
      </c>
      <c r="C101" s="318" t="s">
        <v>684</v>
      </c>
      <c r="D101" s="318" t="s">
        <v>722</v>
      </c>
      <c r="E101" s="318" t="s">
        <v>724</v>
      </c>
      <c r="F101" s="318" t="s">
        <v>642</v>
      </c>
      <c r="G101" s="318" t="s">
        <v>725</v>
      </c>
      <c r="H101" s="318" t="s">
        <v>628</v>
      </c>
    </row>
    <row r="102" spans="1:8" ht="15.75" customHeight="1">
      <c r="A102" s="414"/>
      <c r="B102" s="334" t="s">
        <v>216</v>
      </c>
      <c r="C102" s="318" t="s">
        <v>649</v>
      </c>
      <c r="D102" s="318" t="s">
        <v>726</v>
      </c>
      <c r="E102" s="318" t="s">
        <v>728</v>
      </c>
      <c r="F102" s="318" t="s">
        <v>642</v>
      </c>
      <c r="G102" s="318" t="s">
        <v>729</v>
      </c>
      <c r="H102" s="318" t="s">
        <v>628</v>
      </c>
    </row>
    <row r="103" spans="1:8" ht="15.75" customHeight="1">
      <c r="A103" s="414"/>
      <c r="B103" s="334" t="s">
        <v>217</v>
      </c>
      <c r="C103" s="318" t="s">
        <v>730</v>
      </c>
      <c r="D103" s="318" t="s">
        <v>731</v>
      </c>
      <c r="E103" s="318" t="s">
        <v>733</v>
      </c>
      <c r="F103" s="318" t="s">
        <v>642</v>
      </c>
      <c r="G103" s="318" t="s">
        <v>734</v>
      </c>
      <c r="H103" s="318" t="s">
        <v>628</v>
      </c>
    </row>
    <row r="104" spans="1:8" ht="15.75" customHeight="1">
      <c r="A104" s="414"/>
      <c r="B104" s="334" t="s">
        <v>224</v>
      </c>
      <c r="C104" s="318" t="s">
        <v>735</v>
      </c>
      <c r="D104" s="318" t="s">
        <v>736</v>
      </c>
      <c r="E104" s="318" t="s">
        <v>738</v>
      </c>
      <c r="F104" s="318" t="s">
        <v>642</v>
      </c>
      <c r="G104" s="318" t="s">
        <v>739</v>
      </c>
      <c r="H104" s="318" t="s">
        <v>628</v>
      </c>
    </row>
    <row r="105" spans="1:8" ht="15.75" customHeight="1">
      <c r="A105" s="414"/>
      <c r="B105" s="334" t="s">
        <v>225</v>
      </c>
      <c r="C105" s="318" t="s">
        <v>740</v>
      </c>
      <c r="D105" s="318" t="s">
        <v>741</v>
      </c>
      <c r="E105" s="318" t="s">
        <v>743</v>
      </c>
      <c r="F105" s="318" t="s">
        <v>642</v>
      </c>
      <c r="G105" s="318" t="s">
        <v>744</v>
      </c>
      <c r="H105" s="318" t="s">
        <v>628</v>
      </c>
    </row>
    <row r="106" spans="1:8" ht="19.8" customHeight="1">
      <c r="A106" s="414"/>
      <c r="B106" s="334" t="s">
        <v>226</v>
      </c>
      <c r="C106" s="318" t="s">
        <v>745</v>
      </c>
      <c r="D106" s="318" t="s">
        <v>746</v>
      </c>
      <c r="E106" s="318" t="s">
        <v>748</v>
      </c>
      <c r="F106" s="318" t="s">
        <v>749</v>
      </c>
      <c r="G106" s="318" t="s">
        <v>750</v>
      </c>
      <c r="H106" s="318" t="s">
        <v>628</v>
      </c>
    </row>
    <row r="107" spans="1:8" ht="21.6" customHeight="1">
      <c r="A107" s="414"/>
      <c r="B107" s="334" t="s">
        <v>227</v>
      </c>
      <c r="C107" s="318" t="s">
        <v>751</v>
      </c>
      <c r="D107" s="318" t="s">
        <v>752</v>
      </c>
      <c r="E107" s="318" t="s">
        <v>754</v>
      </c>
      <c r="F107" s="318" t="s">
        <v>749</v>
      </c>
      <c r="G107" s="318" t="s">
        <v>755</v>
      </c>
      <c r="H107" s="318" t="s">
        <v>628</v>
      </c>
    </row>
    <row r="111" spans="1:8" ht="13.8">
      <c r="B111" s="12" t="s">
        <v>22</v>
      </c>
      <c r="F111" s="13" t="s">
        <v>338</v>
      </c>
    </row>
    <row r="112" spans="1:8" ht="13.8">
      <c r="B112" s="12" t="s">
        <v>23</v>
      </c>
      <c r="F112" s="13" t="s">
        <v>24</v>
      </c>
    </row>
    <row r="113" spans="2:6" ht="14.4">
      <c r="B113" s="14"/>
      <c r="F113" s="13"/>
    </row>
    <row r="114" spans="2:6" ht="13.8">
      <c r="B114" s="12"/>
      <c r="F114" s="15"/>
    </row>
    <row r="115" spans="2:6" ht="13.8">
      <c r="B115" s="12"/>
      <c r="F115" s="15"/>
    </row>
    <row r="116" spans="2:6" ht="13.8">
      <c r="B116" s="16" t="s">
        <v>25</v>
      </c>
      <c r="F116" s="17" t="s">
        <v>26</v>
      </c>
    </row>
    <row r="117" spans="2:6" ht="13.8">
      <c r="B117" s="12" t="s">
        <v>27</v>
      </c>
      <c r="F117" s="13" t="s">
        <v>28</v>
      </c>
    </row>
  </sheetData>
  <mergeCells count="7">
    <mergeCell ref="A14:A20"/>
    <mergeCell ref="A1:H1"/>
    <mergeCell ref="A79:A107"/>
    <mergeCell ref="A59:A75"/>
    <mergeCell ref="A42:A55"/>
    <mergeCell ref="A30:A38"/>
    <mergeCell ref="A24:A26"/>
  </mergeCells>
  <phoneticPr fontId="51" type="noConversion"/>
  <pageMargins left="0.15" right="0.12" top="0.24" bottom="0.23" header="0.14000000000000001" footer="0.1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B4C9-91A6-4A55-8787-A9A540D0C138}">
  <sheetPr>
    <outlinePr summaryBelow="0" summaryRight="0"/>
  </sheetPr>
  <dimension ref="A1:G118"/>
  <sheetViews>
    <sheetView view="pageBreakPreview" topLeftCell="A86" zoomScaleNormal="145" zoomScaleSheetLayoutView="100" workbookViewId="0">
      <selection activeCell="A31" sqref="A31:A39"/>
    </sheetView>
  </sheetViews>
  <sheetFormatPr defaultColWidth="12.5546875" defaultRowHeight="15.75" customHeight="1"/>
  <cols>
    <col min="1" max="1" width="14.5546875" customWidth="1"/>
    <col min="2" max="2" width="39.77734375" customWidth="1"/>
    <col min="3" max="3" width="54.21875" customWidth="1"/>
    <col min="4" max="4" width="39.33203125" customWidth="1"/>
  </cols>
  <sheetData>
    <row r="1" spans="1:7" ht="24.6" customHeight="1">
      <c r="A1" s="413" t="s">
        <v>998</v>
      </c>
      <c r="B1" s="413"/>
      <c r="C1" s="413"/>
      <c r="D1" s="413"/>
      <c r="G1" s="157"/>
    </row>
    <row r="2" spans="1:7" ht="24.6" customHeight="1">
      <c r="A2" s="297"/>
      <c r="B2" s="297"/>
      <c r="C2" s="297"/>
      <c r="D2" s="297"/>
      <c r="G2" s="157"/>
    </row>
    <row r="3" spans="1:7" ht="12" customHeight="1">
      <c r="A3" s="1"/>
      <c r="B3" s="1"/>
      <c r="C3" s="1"/>
    </row>
    <row r="4" spans="1:7" ht="13.8">
      <c r="A4" s="3" t="s">
        <v>129</v>
      </c>
      <c r="B4" s="4" t="s">
        <v>1</v>
      </c>
    </row>
    <row r="5" spans="1:7" ht="13.8">
      <c r="A5" s="6" t="s">
        <v>2</v>
      </c>
      <c r="B5" s="7" t="s">
        <v>130</v>
      </c>
    </row>
    <row r="6" spans="1:7" ht="13.8">
      <c r="A6" s="6" t="s">
        <v>4</v>
      </c>
      <c r="B6" s="6" t="s">
        <v>131</v>
      </c>
    </row>
    <row r="7" spans="1:7" ht="13.8">
      <c r="A7" s="3" t="s">
        <v>5</v>
      </c>
      <c r="B7" s="7" t="s">
        <v>132</v>
      </c>
    </row>
    <row r="8" spans="1:7" ht="13.8">
      <c r="A8" s="3" t="s">
        <v>133</v>
      </c>
      <c r="B8" s="7" t="s">
        <v>228</v>
      </c>
    </row>
    <row r="9" spans="1:7" ht="13.8">
      <c r="A9" s="3" t="s">
        <v>866</v>
      </c>
      <c r="B9" s="7" t="s">
        <v>867</v>
      </c>
    </row>
    <row r="10" spans="1:7" ht="13.8">
      <c r="A10" s="3" t="s">
        <v>134</v>
      </c>
      <c r="B10" s="7" t="s">
        <v>135</v>
      </c>
    </row>
    <row r="11" spans="1:7" ht="13.8">
      <c r="A11" s="7"/>
      <c r="B11" s="3"/>
      <c r="C11" s="7"/>
    </row>
    <row r="12" spans="1:7" ht="15.75" customHeight="1">
      <c r="A12" s="4" t="s">
        <v>865</v>
      </c>
    </row>
    <row r="13" spans="1:7" ht="46.8" customHeight="1">
      <c r="A13" s="320" t="s">
        <v>551</v>
      </c>
      <c r="B13" s="320" t="s">
        <v>868</v>
      </c>
      <c r="C13" s="320" t="s">
        <v>869</v>
      </c>
      <c r="D13" s="320" t="s">
        <v>870</v>
      </c>
    </row>
    <row r="14" spans="1:7" ht="46.8" customHeight="1">
      <c r="A14" s="199" t="s">
        <v>150</v>
      </c>
      <c r="B14" s="271" t="s">
        <v>871</v>
      </c>
      <c r="C14" s="271" t="s">
        <v>872</v>
      </c>
      <c r="D14" s="271" t="s">
        <v>873</v>
      </c>
    </row>
    <row r="15" spans="1:7" ht="46.8" customHeight="1">
      <c r="A15" s="199" t="s">
        <v>151</v>
      </c>
      <c r="B15" s="271" t="s">
        <v>874</v>
      </c>
      <c r="C15" s="271" t="s">
        <v>875</v>
      </c>
      <c r="D15" s="271" t="s">
        <v>873</v>
      </c>
    </row>
    <row r="16" spans="1:7" ht="46.8" customHeight="1">
      <c r="A16" s="199" t="s">
        <v>152</v>
      </c>
      <c r="B16" s="271" t="s">
        <v>876</v>
      </c>
      <c r="C16" s="271" t="s">
        <v>877</v>
      </c>
      <c r="D16" s="271" t="s">
        <v>873</v>
      </c>
    </row>
    <row r="17" spans="1:4" ht="46.8" customHeight="1">
      <c r="A17" s="199" t="s">
        <v>153</v>
      </c>
      <c r="B17" s="271" t="s">
        <v>878</v>
      </c>
      <c r="C17" s="271" t="s">
        <v>879</v>
      </c>
      <c r="D17" s="271" t="s">
        <v>873</v>
      </c>
    </row>
    <row r="18" spans="1:4" ht="46.8" customHeight="1">
      <c r="A18" s="199" t="s">
        <v>154</v>
      </c>
      <c r="B18" s="271" t="s">
        <v>880</v>
      </c>
      <c r="C18" s="271" t="s">
        <v>881</v>
      </c>
      <c r="D18" s="271" t="s">
        <v>873</v>
      </c>
    </row>
    <row r="19" spans="1:4" ht="46.8" customHeight="1">
      <c r="A19" s="199" t="s">
        <v>155</v>
      </c>
      <c r="B19" s="271" t="s">
        <v>882</v>
      </c>
      <c r="C19" s="271" t="s">
        <v>883</v>
      </c>
      <c r="D19" s="271" t="s">
        <v>873</v>
      </c>
    </row>
    <row r="20" spans="1:4" ht="46.8" customHeight="1">
      <c r="A20" s="199" t="s">
        <v>156</v>
      </c>
      <c r="B20" s="271" t="s">
        <v>884</v>
      </c>
      <c r="C20" s="271" t="s">
        <v>885</v>
      </c>
      <c r="D20" s="271" t="s">
        <v>873</v>
      </c>
    </row>
    <row r="23" spans="1:4" ht="15.75" customHeight="1">
      <c r="A23" s="4" t="s">
        <v>864</v>
      </c>
    </row>
    <row r="24" spans="1:4" ht="46.8" customHeight="1">
      <c r="A24" s="320" t="s">
        <v>551</v>
      </c>
      <c r="B24" s="320" t="s">
        <v>868</v>
      </c>
      <c r="C24" s="320" t="s">
        <v>869</v>
      </c>
      <c r="D24" s="320" t="s">
        <v>870</v>
      </c>
    </row>
    <row r="25" spans="1:4" ht="46.8" customHeight="1">
      <c r="A25" s="201" t="s">
        <v>157</v>
      </c>
      <c r="B25" s="271" t="s">
        <v>886</v>
      </c>
      <c r="C25" s="271" t="s">
        <v>887</v>
      </c>
      <c r="D25" s="271" t="s">
        <v>873</v>
      </c>
    </row>
    <row r="26" spans="1:4" ht="46.8" customHeight="1">
      <c r="A26" s="201" t="s">
        <v>158</v>
      </c>
      <c r="B26" s="271" t="s">
        <v>562</v>
      </c>
      <c r="C26" s="271" t="s">
        <v>888</v>
      </c>
      <c r="D26" s="271" t="s">
        <v>873</v>
      </c>
    </row>
    <row r="27" spans="1:4" ht="46.8" customHeight="1">
      <c r="A27" s="201" t="s">
        <v>159</v>
      </c>
      <c r="B27" s="271" t="s">
        <v>889</v>
      </c>
      <c r="C27" s="271" t="s">
        <v>890</v>
      </c>
      <c r="D27" s="271" t="s">
        <v>873</v>
      </c>
    </row>
    <row r="28" spans="1:4" ht="15.75" customHeight="1">
      <c r="A28" s="296"/>
    </row>
    <row r="29" spans="1:4" ht="15.75" customHeight="1">
      <c r="A29" s="4" t="s">
        <v>863</v>
      </c>
    </row>
    <row r="30" spans="1:4" ht="46.8" customHeight="1">
      <c r="A30" s="320" t="s">
        <v>551</v>
      </c>
      <c r="B30" s="320" t="s">
        <v>868</v>
      </c>
      <c r="C30" s="320" t="s">
        <v>869</v>
      </c>
      <c r="D30" s="320" t="s">
        <v>870</v>
      </c>
    </row>
    <row r="31" spans="1:4" ht="46.8" customHeight="1">
      <c r="A31" s="332" t="s">
        <v>160</v>
      </c>
      <c r="B31" s="271" t="s">
        <v>891</v>
      </c>
      <c r="C31" s="271" t="s">
        <v>892</v>
      </c>
      <c r="D31" s="271" t="s">
        <v>873</v>
      </c>
    </row>
    <row r="32" spans="1:4" ht="46.8" customHeight="1">
      <c r="A32" s="332" t="s">
        <v>161</v>
      </c>
      <c r="B32" s="271" t="s">
        <v>893</v>
      </c>
      <c r="C32" s="271" t="s">
        <v>894</v>
      </c>
      <c r="D32" s="271" t="s">
        <v>873</v>
      </c>
    </row>
    <row r="33" spans="1:4" ht="46.8" customHeight="1">
      <c r="A33" s="332" t="s">
        <v>162</v>
      </c>
      <c r="B33" s="271" t="s">
        <v>895</v>
      </c>
      <c r="C33" s="271" t="s">
        <v>896</v>
      </c>
      <c r="D33" s="271" t="s">
        <v>873</v>
      </c>
    </row>
    <row r="34" spans="1:4" ht="46.8" customHeight="1">
      <c r="A34" s="332" t="s">
        <v>163</v>
      </c>
      <c r="B34" s="271" t="s">
        <v>897</v>
      </c>
      <c r="C34" s="271" t="s">
        <v>898</v>
      </c>
      <c r="D34" s="271" t="s">
        <v>873</v>
      </c>
    </row>
    <row r="35" spans="1:4" ht="46.8" customHeight="1">
      <c r="A35" s="332" t="s">
        <v>164</v>
      </c>
      <c r="B35" s="271" t="s">
        <v>899</v>
      </c>
      <c r="C35" s="271" t="s">
        <v>900</v>
      </c>
      <c r="D35" s="271" t="s">
        <v>873</v>
      </c>
    </row>
    <row r="36" spans="1:4" ht="46.8" customHeight="1">
      <c r="A36" s="332" t="s">
        <v>165</v>
      </c>
      <c r="B36" s="271" t="s">
        <v>901</v>
      </c>
      <c r="C36" s="271" t="s">
        <v>902</v>
      </c>
      <c r="D36" s="271" t="s">
        <v>873</v>
      </c>
    </row>
    <row r="37" spans="1:4" ht="46.8" customHeight="1">
      <c r="A37" s="332" t="s">
        <v>166</v>
      </c>
      <c r="B37" s="271" t="s">
        <v>571</v>
      </c>
      <c r="C37" s="271" t="s">
        <v>903</v>
      </c>
      <c r="D37" s="271" t="s">
        <v>873</v>
      </c>
    </row>
    <row r="38" spans="1:4" ht="46.8" customHeight="1">
      <c r="A38" s="332" t="s">
        <v>167</v>
      </c>
      <c r="B38" s="271" t="s">
        <v>904</v>
      </c>
      <c r="C38" s="271" t="s">
        <v>905</v>
      </c>
      <c r="D38" s="271" t="s">
        <v>873</v>
      </c>
    </row>
    <row r="39" spans="1:4" ht="46.8" customHeight="1">
      <c r="A39" s="332" t="s">
        <v>199</v>
      </c>
      <c r="B39" s="271" t="s">
        <v>906</v>
      </c>
      <c r="C39" s="271" t="s">
        <v>907</v>
      </c>
      <c r="D39" s="271" t="s">
        <v>873</v>
      </c>
    </row>
    <row r="41" spans="1:4" ht="15.75" customHeight="1">
      <c r="A41" s="4" t="s">
        <v>862</v>
      </c>
    </row>
    <row r="42" spans="1:4" ht="46.8" customHeight="1">
      <c r="A42" s="320" t="s">
        <v>551</v>
      </c>
      <c r="B42" s="320" t="s">
        <v>868</v>
      </c>
      <c r="C42" s="320" t="s">
        <v>869</v>
      </c>
      <c r="D42" s="320" t="s">
        <v>870</v>
      </c>
    </row>
    <row r="43" spans="1:4" ht="46.8" customHeight="1">
      <c r="A43" s="205" t="s">
        <v>168</v>
      </c>
      <c r="B43" s="271" t="s">
        <v>908</v>
      </c>
      <c r="C43" s="271" t="s">
        <v>909</v>
      </c>
      <c r="D43" s="271" t="s">
        <v>873</v>
      </c>
    </row>
    <row r="44" spans="1:4" ht="46.8" customHeight="1">
      <c r="A44" s="205" t="s">
        <v>169</v>
      </c>
      <c r="B44" s="271" t="s">
        <v>910</v>
      </c>
      <c r="C44" s="271" t="s">
        <v>911</v>
      </c>
      <c r="D44" s="271" t="s">
        <v>873</v>
      </c>
    </row>
    <row r="45" spans="1:4" ht="46.8" customHeight="1">
      <c r="A45" s="205" t="s">
        <v>170</v>
      </c>
      <c r="B45" s="271" t="s">
        <v>912</v>
      </c>
      <c r="C45" s="271" t="s">
        <v>913</v>
      </c>
      <c r="D45" s="271" t="s">
        <v>873</v>
      </c>
    </row>
    <row r="46" spans="1:4" ht="46.8" customHeight="1">
      <c r="A46" s="205" t="s">
        <v>171</v>
      </c>
      <c r="B46" s="271" t="s">
        <v>914</v>
      </c>
      <c r="C46" s="271" t="s">
        <v>915</v>
      </c>
      <c r="D46" s="271" t="s">
        <v>873</v>
      </c>
    </row>
    <row r="47" spans="1:4" ht="46.8" customHeight="1">
      <c r="A47" s="205" t="s">
        <v>172</v>
      </c>
      <c r="B47" s="271" t="s">
        <v>916</v>
      </c>
      <c r="C47" s="271" t="s">
        <v>917</v>
      </c>
      <c r="D47" s="271" t="s">
        <v>873</v>
      </c>
    </row>
    <row r="48" spans="1:4" ht="46.8" customHeight="1">
      <c r="A48" s="205" t="s">
        <v>173</v>
      </c>
      <c r="B48" s="271" t="s">
        <v>918</v>
      </c>
      <c r="C48" s="271" t="s">
        <v>919</v>
      </c>
      <c r="D48" s="271" t="s">
        <v>873</v>
      </c>
    </row>
    <row r="49" spans="1:4" ht="46.8" customHeight="1">
      <c r="A49" s="205" t="s">
        <v>174</v>
      </c>
      <c r="B49" s="271" t="s">
        <v>920</v>
      </c>
      <c r="C49" s="271" t="s">
        <v>921</v>
      </c>
      <c r="D49" s="271" t="s">
        <v>873</v>
      </c>
    </row>
    <row r="50" spans="1:4" ht="46.8" customHeight="1">
      <c r="A50" s="205" t="s">
        <v>175</v>
      </c>
      <c r="B50" s="271" t="s">
        <v>922</v>
      </c>
      <c r="C50" s="271" t="s">
        <v>923</v>
      </c>
      <c r="D50" s="271" t="s">
        <v>873</v>
      </c>
    </row>
    <row r="51" spans="1:4" ht="46.8" customHeight="1">
      <c r="A51" s="205" t="s">
        <v>176</v>
      </c>
      <c r="B51" s="271" t="s">
        <v>924</v>
      </c>
      <c r="C51" s="271" t="s">
        <v>925</v>
      </c>
      <c r="D51" s="271" t="s">
        <v>873</v>
      </c>
    </row>
    <row r="52" spans="1:4" ht="46.8" customHeight="1">
      <c r="A52" s="205" t="s">
        <v>177</v>
      </c>
      <c r="B52" s="271" t="s">
        <v>926</v>
      </c>
      <c r="C52" s="271" t="s">
        <v>927</v>
      </c>
      <c r="D52" s="271" t="s">
        <v>873</v>
      </c>
    </row>
    <row r="53" spans="1:4" ht="46.8" customHeight="1">
      <c r="A53" s="205" t="s">
        <v>178</v>
      </c>
      <c r="B53" s="271" t="s">
        <v>928</v>
      </c>
      <c r="C53" s="271" t="s">
        <v>929</v>
      </c>
      <c r="D53" s="271" t="s">
        <v>873</v>
      </c>
    </row>
    <row r="54" spans="1:4" ht="46.8" customHeight="1">
      <c r="A54" s="205" t="s">
        <v>179</v>
      </c>
      <c r="B54" s="271" t="s">
        <v>813</v>
      </c>
      <c r="C54" s="271" t="s">
        <v>930</v>
      </c>
      <c r="D54" s="271" t="s">
        <v>873</v>
      </c>
    </row>
    <row r="55" spans="1:4" ht="46.8" customHeight="1">
      <c r="A55" s="205" t="s">
        <v>358</v>
      </c>
      <c r="B55" s="271" t="s">
        <v>931</v>
      </c>
      <c r="C55" s="271" t="s">
        <v>932</v>
      </c>
      <c r="D55" s="271" t="s">
        <v>873</v>
      </c>
    </row>
    <row r="56" spans="1:4" ht="46.8" customHeight="1">
      <c r="A56" s="205" t="s">
        <v>360</v>
      </c>
      <c r="B56" s="271" t="s">
        <v>933</v>
      </c>
      <c r="C56" s="271" t="s">
        <v>934</v>
      </c>
      <c r="D56" s="271" t="s">
        <v>873</v>
      </c>
    </row>
    <row r="57" spans="1:4" ht="15.75" customHeight="1">
      <c r="A57" s="296"/>
    </row>
    <row r="58" spans="1:4" ht="15.75" customHeight="1">
      <c r="A58" s="4" t="s">
        <v>861</v>
      </c>
    </row>
    <row r="59" spans="1:4" ht="46.8" customHeight="1">
      <c r="A59" s="320" t="s">
        <v>551</v>
      </c>
      <c r="B59" s="320" t="s">
        <v>868</v>
      </c>
      <c r="C59" s="320" t="s">
        <v>869</v>
      </c>
      <c r="D59" s="320" t="s">
        <v>870</v>
      </c>
    </row>
    <row r="60" spans="1:4" ht="46.8" customHeight="1">
      <c r="A60" s="199" t="s">
        <v>180</v>
      </c>
      <c r="B60" s="271" t="s">
        <v>935</v>
      </c>
      <c r="C60" s="271" t="s">
        <v>936</v>
      </c>
      <c r="D60" s="271" t="s">
        <v>873</v>
      </c>
    </row>
    <row r="61" spans="1:4" ht="46.8" customHeight="1">
      <c r="A61" s="199" t="s">
        <v>181</v>
      </c>
      <c r="B61" s="271" t="s">
        <v>937</v>
      </c>
      <c r="C61" s="271" t="s">
        <v>938</v>
      </c>
      <c r="D61" s="271" t="s">
        <v>873</v>
      </c>
    </row>
    <row r="62" spans="1:4" ht="46.8" customHeight="1">
      <c r="A62" s="199" t="s">
        <v>182</v>
      </c>
      <c r="B62" s="271" t="s">
        <v>939</v>
      </c>
      <c r="C62" s="271" t="s">
        <v>940</v>
      </c>
      <c r="D62" s="271" t="s">
        <v>873</v>
      </c>
    </row>
    <row r="63" spans="1:4" ht="46.8" customHeight="1">
      <c r="A63" s="199" t="s">
        <v>183</v>
      </c>
      <c r="B63" s="271" t="s">
        <v>941</v>
      </c>
      <c r="C63" s="271" t="s">
        <v>942</v>
      </c>
      <c r="D63" s="271" t="s">
        <v>873</v>
      </c>
    </row>
    <row r="64" spans="1:4" ht="46.8" customHeight="1">
      <c r="A64" s="199" t="s">
        <v>184</v>
      </c>
      <c r="B64" s="271" t="s">
        <v>943</v>
      </c>
      <c r="C64" s="271" t="s">
        <v>944</v>
      </c>
      <c r="D64" s="271" t="s">
        <v>873</v>
      </c>
    </row>
    <row r="65" spans="1:4" ht="46.8" customHeight="1">
      <c r="A65" s="199" t="s">
        <v>185</v>
      </c>
      <c r="B65" s="271" t="s">
        <v>945</v>
      </c>
      <c r="C65" s="271" t="s">
        <v>946</v>
      </c>
      <c r="D65" s="271" t="s">
        <v>873</v>
      </c>
    </row>
    <row r="66" spans="1:4" ht="46.8" customHeight="1">
      <c r="A66" s="199" t="s">
        <v>186</v>
      </c>
      <c r="B66" s="271" t="s">
        <v>947</v>
      </c>
      <c r="C66" s="271" t="s">
        <v>948</v>
      </c>
      <c r="D66" s="271" t="s">
        <v>873</v>
      </c>
    </row>
    <row r="67" spans="1:4" ht="46.8" customHeight="1">
      <c r="A67" s="199" t="s">
        <v>187</v>
      </c>
      <c r="B67" s="271" t="s">
        <v>949</v>
      </c>
      <c r="C67" s="271" t="s">
        <v>950</v>
      </c>
      <c r="D67" s="271" t="s">
        <v>873</v>
      </c>
    </row>
    <row r="68" spans="1:4" ht="46.8" customHeight="1">
      <c r="A68" s="199" t="s">
        <v>188</v>
      </c>
      <c r="B68" s="271" t="s">
        <v>951</v>
      </c>
      <c r="C68" s="271" t="s">
        <v>952</v>
      </c>
      <c r="D68" s="271" t="s">
        <v>873</v>
      </c>
    </row>
    <row r="69" spans="1:4" ht="46.8" customHeight="1">
      <c r="A69" s="199" t="s">
        <v>189</v>
      </c>
      <c r="B69" s="271" t="s">
        <v>953</v>
      </c>
      <c r="C69" s="271" t="s">
        <v>954</v>
      </c>
      <c r="D69" s="271" t="s">
        <v>873</v>
      </c>
    </row>
    <row r="70" spans="1:4" ht="46.8" customHeight="1">
      <c r="A70" s="199" t="s">
        <v>190</v>
      </c>
      <c r="B70" s="271" t="s">
        <v>955</v>
      </c>
      <c r="C70" s="271" t="s">
        <v>956</v>
      </c>
      <c r="D70" s="271" t="s">
        <v>873</v>
      </c>
    </row>
    <row r="71" spans="1:4" ht="46.8" customHeight="1">
      <c r="A71" s="199" t="s">
        <v>191</v>
      </c>
      <c r="B71" s="271" t="s">
        <v>957</v>
      </c>
      <c r="C71" s="271" t="s">
        <v>958</v>
      </c>
      <c r="D71" s="271" t="s">
        <v>873</v>
      </c>
    </row>
    <row r="72" spans="1:4" ht="46.8" customHeight="1">
      <c r="A72" s="199" t="s">
        <v>192</v>
      </c>
      <c r="B72" s="271" t="s">
        <v>959</v>
      </c>
      <c r="C72" s="271" t="s">
        <v>960</v>
      </c>
      <c r="D72" s="271" t="s">
        <v>873</v>
      </c>
    </row>
    <row r="73" spans="1:4" ht="46.8" customHeight="1">
      <c r="A73" s="199" t="s">
        <v>193</v>
      </c>
      <c r="B73" s="271" t="s">
        <v>961</v>
      </c>
      <c r="C73" s="271" t="s">
        <v>962</v>
      </c>
      <c r="D73" s="271" t="s">
        <v>873</v>
      </c>
    </row>
    <row r="74" spans="1:4" ht="46.8" customHeight="1">
      <c r="A74" s="199" t="s">
        <v>194</v>
      </c>
      <c r="B74" s="271" t="s">
        <v>963</v>
      </c>
      <c r="C74" s="271" t="s">
        <v>964</v>
      </c>
      <c r="D74" s="271" t="s">
        <v>873</v>
      </c>
    </row>
    <row r="75" spans="1:4" ht="46.8" customHeight="1">
      <c r="A75" s="199" t="s">
        <v>195</v>
      </c>
      <c r="B75" s="271" t="s">
        <v>965</v>
      </c>
      <c r="C75" s="271" t="s">
        <v>966</v>
      </c>
      <c r="D75" s="271" t="s">
        <v>873</v>
      </c>
    </row>
    <row r="76" spans="1:4" ht="46.8" customHeight="1">
      <c r="A76" s="199" t="s">
        <v>196</v>
      </c>
      <c r="B76" s="271" t="s">
        <v>855</v>
      </c>
      <c r="C76" s="271" t="s">
        <v>967</v>
      </c>
      <c r="D76" s="271" t="s">
        <v>873</v>
      </c>
    </row>
    <row r="77" spans="1:4" ht="24.6" customHeight="1"/>
    <row r="78" spans="1:4" ht="17.399999999999999" customHeight="1">
      <c r="A78" s="4" t="s">
        <v>860</v>
      </c>
    </row>
    <row r="79" spans="1:4" ht="46.8" customHeight="1">
      <c r="A79" s="320" t="s">
        <v>551</v>
      </c>
      <c r="B79" s="320" t="s">
        <v>868</v>
      </c>
      <c r="C79" s="320" t="s">
        <v>869</v>
      </c>
      <c r="D79" s="320" t="s">
        <v>870</v>
      </c>
    </row>
    <row r="80" spans="1:4" ht="46.8" customHeight="1">
      <c r="A80" s="213" t="s">
        <v>117</v>
      </c>
      <c r="B80" s="271" t="s">
        <v>625</v>
      </c>
      <c r="C80" s="271" t="s">
        <v>968</v>
      </c>
      <c r="D80" s="271" t="s">
        <v>873</v>
      </c>
    </row>
    <row r="81" spans="1:4" ht="46.8" customHeight="1">
      <c r="A81" s="213" t="s">
        <v>118</v>
      </c>
      <c r="B81" s="271" t="s">
        <v>632</v>
      </c>
      <c r="C81" s="271" t="s">
        <v>969</v>
      </c>
      <c r="D81" s="271" t="s">
        <v>873</v>
      </c>
    </row>
    <row r="82" spans="1:4" ht="46.8" customHeight="1">
      <c r="A82" s="213" t="s">
        <v>119</v>
      </c>
      <c r="B82" s="271" t="s">
        <v>637</v>
      </c>
      <c r="C82" s="271" t="s">
        <v>970</v>
      </c>
      <c r="D82" s="271" t="s">
        <v>873</v>
      </c>
    </row>
    <row r="83" spans="1:4" ht="46.8" customHeight="1">
      <c r="A83" s="213" t="s">
        <v>120</v>
      </c>
      <c r="B83" s="271" t="s">
        <v>641</v>
      </c>
      <c r="C83" s="271" t="s">
        <v>971</v>
      </c>
      <c r="D83" s="271" t="s">
        <v>873</v>
      </c>
    </row>
    <row r="84" spans="1:4" ht="46.8" customHeight="1">
      <c r="A84" s="213" t="s">
        <v>121</v>
      </c>
      <c r="B84" s="271" t="s">
        <v>647</v>
      </c>
      <c r="C84" s="271" t="s">
        <v>972</v>
      </c>
      <c r="D84" s="271" t="s">
        <v>873</v>
      </c>
    </row>
    <row r="85" spans="1:4" ht="46.8" customHeight="1">
      <c r="A85" s="213" t="s">
        <v>122</v>
      </c>
      <c r="B85" s="271" t="s">
        <v>652</v>
      </c>
      <c r="C85" s="271" t="s">
        <v>973</v>
      </c>
      <c r="D85" s="271" t="s">
        <v>873</v>
      </c>
    </row>
    <row r="86" spans="1:4" ht="46.8" customHeight="1">
      <c r="A86" s="213" t="s">
        <v>123</v>
      </c>
      <c r="B86" s="271" t="s">
        <v>657</v>
      </c>
      <c r="C86" s="271" t="s">
        <v>974</v>
      </c>
      <c r="D86" s="271" t="s">
        <v>873</v>
      </c>
    </row>
    <row r="87" spans="1:4" ht="46.8" customHeight="1">
      <c r="A87" s="213" t="s">
        <v>124</v>
      </c>
      <c r="B87" s="271" t="s">
        <v>661</v>
      </c>
      <c r="C87" s="271" t="s">
        <v>975</v>
      </c>
      <c r="D87" s="271" t="s">
        <v>873</v>
      </c>
    </row>
    <row r="88" spans="1:4" ht="46.8" customHeight="1">
      <c r="A88" s="213" t="s">
        <v>125</v>
      </c>
      <c r="B88" s="271" t="s">
        <v>665</v>
      </c>
      <c r="C88" s="271" t="s">
        <v>976</v>
      </c>
      <c r="D88" s="271" t="s">
        <v>873</v>
      </c>
    </row>
    <row r="89" spans="1:4" ht="46.8" customHeight="1">
      <c r="A89" s="213" t="s">
        <v>126</v>
      </c>
      <c r="B89" s="271" t="s">
        <v>669</v>
      </c>
      <c r="C89" s="271" t="s">
        <v>977</v>
      </c>
      <c r="D89" s="271" t="s">
        <v>873</v>
      </c>
    </row>
    <row r="90" spans="1:4" ht="46.8" customHeight="1">
      <c r="A90" s="213" t="s">
        <v>127</v>
      </c>
      <c r="B90" s="271" t="s">
        <v>674</v>
      </c>
      <c r="C90" s="271" t="s">
        <v>978</v>
      </c>
      <c r="D90" s="271" t="s">
        <v>873</v>
      </c>
    </row>
    <row r="91" spans="1:4" ht="46.8" customHeight="1">
      <c r="A91" s="213" t="s">
        <v>128</v>
      </c>
      <c r="B91" s="271" t="s">
        <v>678</v>
      </c>
      <c r="C91" s="271" t="s">
        <v>979</v>
      </c>
      <c r="D91" s="271" t="s">
        <v>873</v>
      </c>
    </row>
    <row r="92" spans="1:4" ht="46.8" customHeight="1">
      <c r="A92" s="213" t="s">
        <v>205</v>
      </c>
      <c r="B92" s="271" t="s">
        <v>682</v>
      </c>
      <c r="C92" s="271" t="s">
        <v>980</v>
      </c>
      <c r="D92" s="271" t="s">
        <v>873</v>
      </c>
    </row>
    <row r="93" spans="1:4" ht="46.8" customHeight="1">
      <c r="A93" s="213" t="s">
        <v>206</v>
      </c>
      <c r="B93" s="271" t="s">
        <v>687</v>
      </c>
      <c r="C93" s="271" t="s">
        <v>981</v>
      </c>
      <c r="D93" s="271" t="s">
        <v>873</v>
      </c>
    </row>
    <row r="94" spans="1:4" ht="46.8" customHeight="1">
      <c r="A94" s="213" t="s">
        <v>207</v>
      </c>
      <c r="B94" s="271" t="s">
        <v>690</v>
      </c>
      <c r="C94" s="271" t="s">
        <v>982</v>
      </c>
      <c r="D94" s="271" t="s">
        <v>873</v>
      </c>
    </row>
    <row r="95" spans="1:4" ht="46.8" customHeight="1">
      <c r="A95" s="213" t="s">
        <v>208</v>
      </c>
      <c r="B95" s="271" t="s">
        <v>695</v>
      </c>
      <c r="C95" s="271" t="s">
        <v>983</v>
      </c>
      <c r="D95" s="271" t="s">
        <v>873</v>
      </c>
    </row>
    <row r="96" spans="1:4" ht="46.8" customHeight="1">
      <c r="A96" s="213" t="s">
        <v>209</v>
      </c>
      <c r="B96" s="271" t="s">
        <v>700</v>
      </c>
      <c r="C96" s="271" t="s">
        <v>984</v>
      </c>
      <c r="D96" s="271" t="s">
        <v>873</v>
      </c>
    </row>
    <row r="97" spans="1:4" ht="46.8" customHeight="1">
      <c r="A97" s="213" t="s">
        <v>210</v>
      </c>
      <c r="B97" s="271" t="s">
        <v>704</v>
      </c>
      <c r="C97" s="271" t="s">
        <v>985</v>
      </c>
      <c r="D97" s="271" t="s">
        <v>873</v>
      </c>
    </row>
    <row r="98" spans="1:4" ht="46.8" customHeight="1">
      <c r="A98" s="213" t="s">
        <v>211</v>
      </c>
      <c r="B98" s="271" t="s">
        <v>986</v>
      </c>
      <c r="C98" s="271" t="s">
        <v>987</v>
      </c>
      <c r="D98" s="271" t="s">
        <v>873</v>
      </c>
    </row>
    <row r="99" spans="1:4" ht="46.8" customHeight="1">
      <c r="A99" s="213" t="s">
        <v>212</v>
      </c>
      <c r="B99" s="271" t="s">
        <v>712</v>
      </c>
      <c r="C99" s="271" t="s">
        <v>988</v>
      </c>
      <c r="D99" s="271" t="s">
        <v>873</v>
      </c>
    </row>
    <row r="100" spans="1:4" ht="46.8" customHeight="1">
      <c r="A100" s="213" t="s">
        <v>213</v>
      </c>
      <c r="B100" s="271" t="s">
        <v>716</v>
      </c>
      <c r="C100" s="271" t="s">
        <v>989</v>
      </c>
      <c r="D100" s="271" t="s">
        <v>873</v>
      </c>
    </row>
    <row r="101" spans="1:4" ht="46.8" customHeight="1">
      <c r="A101" s="213" t="s">
        <v>214</v>
      </c>
      <c r="B101" s="271" t="s">
        <v>720</v>
      </c>
      <c r="C101" s="271" t="s">
        <v>990</v>
      </c>
      <c r="D101" s="271" t="s">
        <v>873</v>
      </c>
    </row>
    <row r="102" spans="1:4" ht="46.8" customHeight="1">
      <c r="A102" s="213" t="s">
        <v>215</v>
      </c>
      <c r="B102" s="271" t="s">
        <v>724</v>
      </c>
      <c r="C102" s="271" t="s">
        <v>991</v>
      </c>
      <c r="D102" s="271" t="s">
        <v>873</v>
      </c>
    </row>
    <row r="103" spans="1:4" ht="46.8" customHeight="1">
      <c r="A103" s="213" t="s">
        <v>216</v>
      </c>
      <c r="B103" s="271" t="s">
        <v>728</v>
      </c>
      <c r="C103" s="271" t="s">
        <v>992</v>
      </c>
      <c r="D103" s="271" t="s">
        <v>873</v>
      </c>
    </row>
    <row r="104" spans="1:4" ht="46.8" customHeight="1">
      <c r="A104" s="213" t="s">
        <v>217</v>
      </c>
      <c r="B104" s="271" t="s">
        <v>733</v>
      </c>
      <c r="C104" s="271" t="s">
        <v>993</v>
      </c>
      <c r="D104" s="271" t="s">
        <v>873</v>
      </c>
    </row>
    <row r="105" spans="1:4" ht="46.8" customHeight="1">
      <c r="A105" s="213" t="s">
        <v>224</v>
      </c>
      <c r="B105" s="271" t="s">
        <v>738</v>
      </c>
      <c r="C105" s="271" t="s">
        <v>994</v>
      </c>
      <c r="D105" s="271" t="s">
        <v>873</v>
      </c>
    </row>
    <row r="106" spans="1:4" ht="46.8" customHeight="1">
      <c r="A106" s="213" t="s">
        <v>225</v>
      </c>
      <c r="B106" s="271" t="s">
        <v>743</v>
      </c>
      <c r="C106" s="271" t="s">
        <v>995</v>
      </c>
      <c r="D106" s="271" t="s">
        <v>873</v>
      </c>
    </row>
    <row r="107" spans="1:4" ht="46.8" customHeight="1">
      <c r="A107" s="213" t="s">
        <v>226</v>
      </c>
      <c r="B107" s="271" t="s">
        <v>748</v>
      </c>
      <c r="C107" s="271" t="s">
        <v>996</v>
      </c>
      <c r="D107" s="271" t="s">
        <v>873</v>
      </c>
    </row>
    <row r="108" spans="1:4" ht="46.8" customHeight="1">
      <c r="A108" s="213" t="s">
        <v>227</v>
      </c>
      <c r="B108" s="271" t="s">
        <v>754</v>
      </c>
      <c r="C108" s="271" t="s">
        <v>997</v>
      </c>
      <c r="D108" s="271" t="s">
        <v>873</v>
      </c>
    </row>
    <row r="112" spans="1:4" ht="13.8">
      <c r="B112" s="12" t="s">
        <v>22</v>
      </c>
      <c r="D112" s="13" t="s">
        <v>338</v>
      </c>
    </row>
    <row r="113" spans="2:4" ht="13.8">
      <c r="B113" s="12" t="s">
        <v>23</v>
      </c>
      <c r="D113" s="13" t="s">
        <v>24</v>
      </c>
    </row>
    <row r="114" spans="2:4" ht="14.4">
      <c r="B114" s="14"/>
      <c r="D114" s="13"/>
    </row>
    <row r="115" spans="2:4" ht="13.8">
      <c r="B115" s="12"/>
      <c r="D115" s="15"/>
    </row>
    <row r="116" spans="2:4" ht="13.8">
      <c r="B116" s="12"/>
      <c r="D116" s="15"/>
    </row>
    <row r="117" spans="2:4" ht="13.8">
      <c r="B117" s="16" t="s">
        <v>25</v>
      </c>
      <c r="D117" s="17" t="s">
        <v>26</v>
      </c>
    </row>
    <row r="118" spans="2:4" ht="13.8">
      <c r="B118" s="12" t="s">
        <v>27</v>
      </c>
      <c r="D118" s="13" t="s">
        <v>28</v>
      </c>
    </row>
  </sheetData>
  <mergeCells count="1">
    <mergeCell ref="A1:D1"/>
  </mergeCells>
  <phoneticPr fontId="51" type="noConversion"/>
  <pageMargins left="0.15" right="0.12" top="0.24" bottom="0.23" header="0.14000000000000001" footer="0.15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5D5FB-4C54-4D7D-8BCB-42395865C6D1}">
  <sheetPr>
    <outlinePr summaryBelow="0" summaryRight="0"/>
  </sheetPr>
  <dimension ref="A1:L133"/>
  <sheetViews>
    <sheetView view="pageBreakPreview" topLeftCell="A28" zoomScale="85" zoomScaleNormal="145" zoomScaleSheetLayoutView="85" workbookViewId="0">
      <selection activeCell="B7" sqref="B7"/>
    </sheetView>
  </sheetViews>
  <sheetFormatPr defaultColWidth="12.5546875" defaultRowHeight="15.75" customHeight="1"/>
  <cols>
    <col min="1" max="1" width="15.77734375" style="298" customWidth="1"/>
    <col min="2" max="2" width="90.21875" style="298" customWidth="1"/>
    <col min="3" max="3" width="31.5546875" style="298" customWidth="1"/>
    <col min="4" max="4" width="9.33203125" style="299" customWidth="1"/>
    <col min="5" max="5" width="29.44140625" style="298" customWidth="1"/>
    <col min="6" max="6" width="13" style="298" customWidth="1"/>
    <col min="7" max="7" width="29.88671875" style="298" customWidth="1"/>
    <col min="8" max="8" width="11.6640625" style="298" customWidth="1"/>
    <col min="9" max="16384" width="12.5546875" style="298"/>
  </cols>
  <sheetData>
    <row r="1" spans="1:12" s="310" customFormat="1" ht="24.6" customHeight="1">
      <c r="A1" s="415" t="s">
        <v>1086</v>
      </c>
      <c r="B1" s="415"/>
      <c r="C1" s="415"/>
      <c r="D1" s="415"/>
      <c r="L1" s="311"/>
    </row>
    <row r="2" spans="1:12" s="310" customFormat="1" ht="12" customHeight="1">
      <c r="A2" s="13"/>
      <c r="B2" s="13"/>
      <c r="C2" s="13"/>
      <c r="D2" s="311"/>
    </row>
    <row r="3" spans="1:12" s="310" customFormat="1" ht="13.8">
      <c r="A3" s="3" t="s">
        <v>129</v>
      </c>
      <c r="B3" s="4" t="s">
        <v>1</v>
      </c>
      <c r="D3" s="311"/>
    </row>
    <row r="4" spans="1:12" s="310" customFormat="1" ht="13.8">
      <c r="A4" s="6" t="s">
        <v>2</v>
      </c>
      <c r="B4" s="7" t="s">
        <v>130</v>
      </c>
      <c r="D4" s="311"/>
    </row>
    <row r="5" spans="1:12" s="310" customFormat="1" ht="13.8">
      <c r="A5" s="6" t="s">
        <v>4</v>
      </c>
      <c r="B5" s="6" t="s">
        <v>131</v>
      </c>
      <c r="D5" s="311"/>
    </row>
    <row r="6" spans="1:12" s="310" customFormat="1" ht="13.8">
      <c r="A6" s="3" t="s">
        <v>5</v>
      </c>
      <c r="B6" s="7" t="s">
        <v>132</v>
      </c>
      <c r="D6" s="311"/>
    </row>
    <row r="7" spans="1:12" s="310" customFormat="1" ht="13.8">
      <c r="A7" s="3" t="s">
        <v>133</v>
      </c>
      <c r="B7" s="7" t="s">
        <v>228</v>
      </c>
      <c r="D7" s="311"/>
    </row>
    <row r="8" spans="1:12" s="310" customFormat="1" ht="13.8">
      <c r="A8" s="3" t="s">
        <v>134</v>
      </c>
      <c r="B8" s="7" t="s">
        <v>135</v>
      </c>
      <c r="D8" s="311"/>
    </row>
    <row r="9" spans="1:12" ht="11.4">
      <c r="A9" s="301"/>
      <c r="B9" s="302"/>
      <c r="C9" s="302"/>
    </row>
    <row r="10" spans="1:12" s="303" customFormat="1" ht="10.199999999999999" customHeight="1">
      <c r="A10" s="216"/>
      <c r="B10" s="216"/>
      <c r="C10" s="216"/>
      <c r="D10" s="315"/>
    </row>
    <row r="11" spans="1:12" s="303" customFormat="1" ht="12.6" customHeight="1">
      <c r="A11" s="304"/>
      <c r="B11" s="216"/>
      <c r="C11" s="216"/>
      <c r="D11" s="315"/>
    </row>
    <row r="12" spans="1:12" ht="12.6" customHeight="1">
      <c r="A12" s="314" t="s">
        <v>608</v>
      </c>
    </row>
    <row r="13" spans="1:12" ht="15.75" customHeight="1">
      <c r="A13" s="304" t="s">
        <v>550</v>
      </c>
    </row>
    <row r="14" spans="1:12" ht="15.75" customHeight="1">
      <c r="A14" s="313" t="s">
        <v>609</v>
      </c>
    </row>
    <row r="15" spans="1:12" ht="33" customHeight="1">
      <c r="A15" s="327" t="s">
        <v>551</v>
      </c>
      <c r="B15" s="327" t="s">
        <v>552</v>
      </c>
      <c r="C15" s="327" t="s">
        <v>459</v>
      </c>
      <c r="D15" s="320" t="s">
        <v>620</v>
      </c>
    </row>
    <row r="16" spans="1:12" ht="24.6" customHeight="1">
      <c r="A16" s="328" t="s">
        <v>150</v>
      </c>
      <c r="B16" s="271" t="s">
        <v>553</v>
      </c>
      <c r="C16" s="271" t="s">
        <v>144</v>
      </c>
      <c r="D16" s="329">
        <v>1</v>
      </c>
    </row>
    <row r="17" spans="1:4" ht="24.6" customHeight="1">
      <c r="A17" s="328" t="s">
        <v>151</v>
      </c>
      <c r="B17" s="271" t="s">
        <v>554</v>
      </c>
      <c r="C17" s="271" t="s">
        <v>145</v>
      </c>
      <c r="D17" s="329">
        <v>2</v>
      </c>
    </row>
    <row r="18" spans="1:4" ht="24.6" customHeight="1">
      <c r="A18" s="328" t="s">
        <v>152</v>
      </c>
      <c r="B18" s="271" t="s">
        <v>555</v>
      </c>
      <c r="C18" s="271" t="s">
        <v>146</v>
      </c>
      <c r="D18" s="329">
        <v>3</v>
      </c>
    </row>
    <row r="19" spans="1:4" ht="24.6" customHeight="1">
      <c r="A19" s="328" t="s">
        <v>153</v>
      </c>
      <c r="B19" s="271" t="s">
        <v>556</v>
      </c>
      <c r="C19" s="271" t="s">
        <v>149</v>
      </c>
      <c r="D19" s="329">
        <v>4</v>
      </c>
    </row>
    <row r="20" spans="1:4" ht="24" customHeight="1">
      <c r="A20" s="328" t="s">
        <v>154</v>
      </c>
      <c r="B20" s="271" t="s">
        <v>557</v>
      </c>
      <c r="C20" s="271" t="s">
        <v>13</v>
      </c>
      <c r="D20" s="329">
        <v>5</v>
      </c>
    </row>
    <row r="21" spans="1:4" ht="25.2" customHeight="1">
      <c r="A21" s="328" t="s">
        <v>155</v>
      </c>
      <c r="B21" s="271" t="s">
        <v>558</v>
      </c>
      <c r="C21" s="271" t="s">
        <v>14</v>
      </c>
      <c r="D21" s="329">
        <v>6</v>
      </c>
    </row>
    <row r="22" spans="1:4" ht="24.6" customHeight="1">
      <c r="A22" s="328" t="s">
        <v>156</v>
      </c>
      <c r="B22" s="271" t="s">
        <v>559</v>
      </c>
      <c r="C22" s="271" t="s">
        <v>345</v>
      </c>
      <c r="D22" s="329">
        <v>7</v>
      </c>
    </row>
    <row r="23" spans="1:4" ht="12.6" customHeight="1"/>
    <row r="24" spans="1:4" ht="15.75" customHeight="1">
      <c r="A24" s="304" t="s">
        <v>560</v>
      </c>
    </row>
    <row r="25" spans="1:4" ht="15.75" customHeight="1">
      <c r="A25" s="313" t="s">
        <v>610</v>
      </c>
    </row>
    <row r="26" spans="1:4" ht="33" customHeight="1">
      <c r="A26" s="327" t="s">
        <v>551</v>
      </c>
      <c r="B26" s="327" t="s">
        <v>552</v>
      </c>
      <c r="C26" s="327" t="s">
        <v>459</v>
      </c>
      <c r="D26" s="320" t="s">
        <v>620</v>
      </c>
    </row>
    <row r="27" spans="1:4" ht="15.75" customHeight="1">
      <c r="A27" s="328" t="s">
        <v>157</v>
      </c>
      <c r="B27" s="271" t="s">
        <v>561</v>
      </c>
      <c r="C27" s="271" t="s">
        <v>346</v>
      </c>
      <c r="D27" s="329">
        <v>8</v>
      </c>
    </row>
    <row r="28" spans="1:4" ht="15.75" customHeight="1">
      <c r="A28" s="328" t="s">
        <v>158</v>
      </c>
      <c r="B28" s="271" t="s">
        <v>562</v>
      </c>
      <c r="C28" s="271" t="s">
        <v>347</v>
      </c>
      <c r="D28" s="329">
        <v>9</v>
      </c>
    </row>
    <row r="29" spans="1:4" ht="15.75" customHeight="1">
      <c r="A29" s="328" t="s">
        <v>159</v>
      </c>
      <c r="B29" s="271" t="s">
        <v>563</v>
      </c>
      <c r="C29" s="271" t="s">
        <v>348</v>
      </c>
      <c r="D29" s="329">
        <v>10</v>
      </c>
    </row>
    <row r="30" spans="1:4" ht="12.6" customHeight="1"/>
    <row r="31" spans="1:4" ht="15.75" customHeight="1">
      <c r="A31" s="304" t="s">
        <v>564</v>
      </c>
    </row>
    <row r="32" spans="1:4" ht="15.75" customHeight="1">
      <c r="A32" s="313" t="s">
        <v>611</v>
      </c>
    </row>
    <row r="33" spans="1:4" ht="33" customHeight="1">
      <c r="A33" s="327" t="s">
        <v>551</v>
      </c>
      <c r="B33" s="327" t="s">
        <v>552</v>
      </c>
      <c r="C33" s="327" t="s">
        <v>459</v>
      </c>
      <c r="D33" s="320" t="s">
        <v>620</v>
      </c>
    </row>
    <row r="34" spans="1:4" ht="27" customHeight="1">
      <c r="A34" s="328" t="s">
        <v>160</v>
      </c>
      <c r="B34" s="271" t="s">
        <v>565</v>
      </c>
      <c r="C34" s="271" t="s">
        <v>141</v>
      </c>
      <c r="D34" s="329">
        <v>11</v>
      </c>
    </row>
    <row r="35" spans="1:4" ht="19.2" customHeight="1">
      <c r="A35" s="328" t="s">
        <v>161</v>
      </c>
      <c r="B35" s="271" t="s">
        <v>566</v>
      </c>
      <c r="C35" s="271" t="s">
        <v>349</v>
      </c>
      <c r="D35" s="329">
        <v>12</v>
      </c>
    </row>
    <row r="36" spans="1:4" ht="15.75" customHeight="1">
      <c r="A36" s="328" t="s">
        <v>162</v>
      </c>
      <c r="B36" s="271" t="s">
        <v>567</v>
      </c>
      <c r="C36" s="271" t="s">
        <v>137</v>
      </c>
      <c r="D36" s="329">
        <v>13</v>
      </c>
    </row>
    <row r="37" spans="1:4" ht="15.75" customHeight="1">
      <c r="A37" s="328" t="s">
        <v>163</v>
      </c>
      <c r="B37" s="271" t="s">
        <v>568</v>
      </c>
      <c r="C37" s="271" t="s">
        <v>138</v>
      </c>
      <c r="D37" s="329">
        <v>14</v>
      </c>
    </row>
    <row r="38" spans="1:4" ht="15.75" customHeight="1">
      <c r="A38" s="328" t="s">
        <v>164</v>
      </c>
      <c r="B38" s="271" t="s">
        <v>569</v>
      </c>
      <c r="C38" s="271" t="s">
        <v>15</v>
      </c>
      <c r="D38" s="329">
        <v>15</v>
      </c>
    </row>
    <row r="39" spans="1:4" ht="15.75" customHeight="1">
      <c r="A39" s="328" t="s">
        <v>165</v>
      </c>
      <c r="B39" s="271" t="s">
        <v>570</v>
      </c>
      <c r="C39" s="271" t="s">
        <v>139</v>
      </c>
      <c r="D39" s="329">
        <v>16</v>
      </c>
    </row>
    <row r="40" spans="1:4" ht="15.75" customHeight="1">
      <c r="A40" s="328" t="s">
        <v>166</v>
      </c>
      <c r="B40" s="271" t="s">
        <v>571</v>
      </c>
      <c r="C40" s="271" t="s">
        <v>140</v>
      </c>
      <c r="D40" s="329">
        <v>17</v>
      </c>
    </row>
    <row r="41" spans="1:4" ht="15.75" customHeight="1">
      <c r="A41" s="328" t="s">
        <v>167</v>
      </c>
      <c r="B41" s="271" t="s">
        <v>572</v>
      </c>
      <c r="C41" s="271" t="s">
        <v>198</v>
      </c>
      <c r="D41" s="329">
        <v>18</v>
      </c>
    </row>
    <row r="42" spans="1:4" ht="15.75" customHeight="1">
      <c r="A42" s="328" t="s">
        <v>199</v>
      </c>
      <c r="B42" s="271" t="s">
        <v>573</v>
      </c>
      <c r="C42" s="271" t="s">
        <v>142</v>
      </c>
      <c r="D42" s="329">
        <v>19</v>
      </c>
    </row>
    <row r="43" spans="1:4" ht="12.6" customHeight="1"/>
    <row r="44" spans="1:4" ht="12.6" customHeight="1">
      <c r="A44" s="304" t="s">
        <v>574</v>
      </c>
    </row>
    <row r="45" spans="1:4" ht="12.6" customHeight="1">
      <c r="A45" s="313" t="s">
        <v>1037</v>
      </c>
    </row>
    <row r="46" spans="1:4" ht="33" customHeight="1">
      <c r="A46" s="327" t="s">
        <v>551</v>
      </c>
      <c r="B46" s="327" t="s">
        <v>552</v>
      </c>
      <c r="C46" s="327" t="s">
        <v>459</v>
      </c>
      <c r="D46" s="320" t="s">
        <v>620</v>
      </c>
    </row>
    <row r="47" spans="1:4" ht="15.75" customHeight="1">
      <c r="A47" s="328" t="s">
        <v>168</v>
      </c>
      <c r="B47" s="271" t="s">
        <v>575</v>
      </c>
      <c r="C47" s="271" t="s">
        <v>350</v>
      </c>
      <c r="D47" s="329">
        <v>20</v>
      </c>
    </row>
    <row r="48" spans="1:4" ht="15.75" customHeight="1">
      <c r="A48" s="328" t="s">
        <v>169</v>
      </c>
      <c r="B48" s="271" t="s">
        <v>576</v>
      </c>
      <c r="C48" s="271" t="s">
        <v>351</v>
      </c>
      <c r="D48" s="329">
        <v>21</v>
      </c>
    </row>
    <row r="49" spans="1:4" ht="15.75" customHeight="1">
      <c r="A49" s="328" t="s">
        <v>170</v>
      </c>
      <c r="B49" s="271" t="s">
        <v>577</v>
      </c>
      <c r="C49" s="271" t="s">
        <v>200</v>
      </c>
      <c r="D49" s="329">
        <v>22</v>
      </c>
    </row>
    <row r="50" spans="1:4" ht="15.75" customHeight="1">
      <c r="A50" s="328" t="s">
        <v>171</v>
      </c>
      <c r="B50" s="271" t="s">
        <v>578</v>
      </c>
      <c r="C50" s="271" t="s">
        <v>143</v>
      </c>
      <c r="D50" s="329">
        <v>23</v>
      </c>
    </row>
    <row r="51" spans="1:4" ht="15.75" customHeight="1">
      <c r="A51" s="328" t="s">
        <v>172</v>
      </c>
      <c r="B51" s="271" t="s">
        <v>579</v>
      </c>
      <c r="C51" s="271" t="s">
        <v>148</v>
      </c>
      <c r="D51" s="329">
        <v>24</v>
      </c>
    </row>
    <row r="52" spans="1:4" ht="15.75" customHeight="1">
      <c r="A52" s="328" t="s">
        <v>173</v>
      </c>
      <c r="B52" s="271" t="s">
        <v>580</v>
      </c>
      <c r="C52" s="271" t="s">
        <v>147</v>
      </c>
      <c r="D52" s="329">
        <v>25</v>
      </c>
    </row>
    <row r="53" spans="1:4" ht="15.75" customHeight="1">
      <c r="A53" s="328" t="s">
        <v>174</v>
      </c>
      <c r="B53" s="271" t="s">
        <v>581</v>
      </c>
      <c r="C53" s="271" t="s">
        <v>352</v>
      </c>
      <c r="D53" s="329">
        <v>26</v>
      </c>
    </row>
    <row r="54" spans="1:4" ht="15.75" customHeight="1">
      <c r="A54" s="328" t="s">
        <v>175</v>
      </c>
      <c r="B54" s="271" t="s">
        <v>582</v>
      </c>
      <c r="C54" s="271" t="s">
        <v>353</v>
      </c>
      <c r="D54" s="329">
        <v>27</v>
      </c>
    </row>
    <row r="55" spans="1:4" ht="15.75" customHeight="1">
      <c r="A55" s="328" t="s">
        <v>176</v>
      </c>
      <c r="B55" s="271" t="s">
        <v>583</v>
      </c>
      <c r="C55" s="271" t="s">
        <v>354</v>
      </c>
      <c r="D55" s="329">
        <v>28</v>
      </c>
    </row>
    <row r="56" spans="1:4" ht="15.75" customHeight="1">
      <c r="A56" s="328" t="s">
        <v>177</v>
      </c>
      <c r="B56" s="271" t="s">
        <v>584</v>
      </c>
      <c r="C56" s="271" t="s">
        <v>355</v>
      </c>
      <c r="D56" s="329">
        <v>29</v>
      </c>
    </row>
    <row r="57" spans="1:4" ht="15.75" customHeight="1">
      <c r="A57" s="328" t="s">
        <v>178</v>
      </c>
      <c r="B57" s="271" t="s">
        <v>585</v>
      </c>
      <c r="C57" s="271" t="s">
        <v>356</v>
      </c>
      <c r="D57" s="329">
        <v>30</v>
      </c>
    </row>
    <row r="58" spans="1:4" ht="15.75" customHeight="1">
      <c r="A58" s="328" t="s">
        <v>179</v>
      </c>
      <c r="B58" s="271" t="s">
        <v>586</v>
      </c>
      <c r="C58" s="271" t="s">
        <v>357</v>
      </c>
      <c r="D58" s="329">
        <v>31</v>
      </c>
    </row>
    <row r="59" spans="1:4" ht="15.75" customHeight="1">
      <c r="A59" s="328" t="s">
        <v>358</v>
      </c>
      <c r="B59" s="271" t="s">
        <v>587</v>
      </c>
      <c r="C59" s="271" t="s">
        <v>359</v>
      </c>
      <c r="D59" s="329">
        <v>32</v>
      </c>
    </row>
    <row r="60" spans="1:4" ht="21.6" customHeight="1">
      <c r="A60" s="328" t="s">
        <v>360</v>
      </c>
      <c r="B60" s="271" t="s">
        <v>588</v>
      </c>
      <c r="C60" s="271" t="s">
        <v>361</v>
      </c>
      <c r="D60" s="329">
        <v>33</v>
      </c>
    </row>
    <row r="61" spans="1:4" ht="12.6" customHeight="1"/>
    <row r="62" spans="1:4" ht="12.6" customHeight="1">
      <c r="A62" s="304" t="s">
        <v>589</v>
      </c>
    </row>
    <row r="63" spans="1:4" ht="12.6" customHeight="1">
      <c r="A63" s="313" t="s">
        <v>1033</v>
      </c>
    </row>
    <row r="64" spans="1:4" ht="12.6" customHeight="1">
      <c r="A64" s="312" t="s">
        <v>1034</v>
      </c>
    </row>
    <row r="65" spans="1:4" ht="33" customHeight="1">
      <c r="A65" s="327" t="s">
        <v>551</v>
      </c>
      <c r="B65" s="327" t="s">
        <v>552</v>
      </c>
      <c r="C65" s="327" t="s">
        <v>459</v>
      </c>
      <c r="D65" s="320" t="s">
        <v>620</v>
      </c>
    </row>
    <row r="66" spans="1:4" ht="15.75" customHeight="1">
      <c r="A66" s="328" t="s">
        <v>180</v>
      </c>
      <c r="B66" s="271" t="s">
        <v>590</v>
      </c>
      <c r="C66" s="271" t="s">
        <v>197</v>
      </c>
      <c r="D66" s="329">
        <v>34</v>
      </c>
    </row>
    <row r="67" spans="1:4" ht="15.75" customHeight="1">
      <c r="A67" s="328" t="s">
        <v>181</v>
      </c>
      <c r="B67" s="271" t="s">
        <v>591</v>
      </c>
      <c r="C67" s="271" t="s">
        <v>111</v>
      </c>
      <c r="D67" s="329">
        <v>35</v>
      </c>
    </row>
    <row r="68" spans="1:4" ht="15.75" customHeight="1">
      <c r="A68" s="328" t="s">
        <v>182</v>
      </c>
      <c r="B68" s="271" t="s">
        <v>592</v>
      </c>
      <c r="C68" s="271" t="s">
        <v>112</v>
      </c>
      <c r="D68" s="329">
        <v>36</v>
      </c>
    </row>
    <row r="69" spans="1:4" ht="22.2" customHeight="1">
      <c r="A69" s="328" t="s">
        <v>183</v>
      </c>
      <c r="B69" s="271" t="s">
        <v>593</v>
      </c>
      <c r="C69" s="271" t="s">
        <v>113</v>
      </c>
      <c r="D69" s="329">
        <v>37</v>
      </c>
    </row>
    <row r="70" spans="1:4" ht="15.75" customHeight="1">
      <c r="A70" s="328" t="s">
        <v>184</v>
      </c>
      <c r="B70" s="271" t="s">
        <v>594</v>
      </c>
      <c r="C70" s="271" t="s">
        <v>362</v>
      </c>
      <c r="D70" s="329">
        <v>38</v>
      </c>
    </row>
    <row r="71" spans="1:4" ht="15.75" customHeight="1">
      <c r="A71" s="328" t="s">
        <v>185</v>
      </c>
      <c r="B71" s="271" t="s">
        <v>595</v>
      </c>
      <c r="C71" s="271" t="s">
        <v>114</v>
      </c>
      <c r="D71" s="329">
        <v>39</v>
      </c>
    </row>
    <row r="72" spans="1:4" ht="15.75" customHeight="1">
      <c r="A72" s="328" t="s">
        <v>186</v>
      </c>
      <c r="B72" s="271" t="s">
        <v>596</v>
      </c>
      <c r="C72" s="271" t="s">
        <v>363</v>
      </c>
      <c r="D72" s="329">
        <v>40</v>
      </c>
    </row>
    <row r="73" spans="1:4" ht="15.75" customHeight="1">
      <c r="A73" s="328" t="s">
        <v>187</v>
      </c>
      <c r="B73" s="271" t="s">
        <v>597</v>
      </c>
      <c r="C73" s="271" t="s">
        <v>115</v>
      </c>
      <c r="D73" s="329">
        <v>41</v>
      </c>
    </row>
    <row r="74" spans="1:4" ht="22.2" customHeight="1">
      <c r="A74" s="328" t="s">
        <v>188</v>
      </c>
      <c r="B74" s="271" t="s">
        <v>598</v>
      </c>
      <c r="C74" s="271" t="s">
        <v>364</v>
      </c>
      <c r="D74" s="329">
        <v>42</v>
      </c>
    </row>
    <row r="75" spans="1:4" ht="15.75" customHeight="1">
      <c r="A75" s="328" t="s">
        <v>189</v>
      </c>
      <c r="B75" s="271" t="s">
        <v>599</v>
      </c>
      <c r="C75" s="271" t="s">
        <v>365</v>
      </c>
      <c r="D75" s="329">
        <v>43</v>
      </c>
    </row>
    <row r="76" spans="1:4" ht="15.75" customHeight="1">
      <c r="A76" s="328" t="s">
        <v>190</v>
      </c>
      <c r="B76" s="271" t="s">
        <v>600</v>
      </c>
      <c r="C76" s="271" t="s">
        <v>366</v>
      </c>
      <c r="D76" s="329">
        <v>44</v>
      </c>
    </row>
    <row r="77" spans="1:4" ht="15.75" customHeight="1">
      <c r="A77" s="328" t="s">
        <v>191</v>
      </c>
      <c r="B77" s="271" t="s">
        <v>601</v>
      </c>
      <c r="C77" s="271" t="s">
        <v>367</v>
      </c>
      <c r="D77" s="329">
        <v>45</v>
      </c>
    </row>
    <row r="78" spans="1:4" ht="15.75" customHeight="1">
      <c r="A78" s="328" t="s">
        <v>192</v>
      </c>
      <c r="B78" s="271" t="s">
        <v>602</v>
      </c>
      <c r="C78" s="271" t="s">
        <v>368</v>
      </c>
      <c r="D78" s="329">
        <v>46</v>
      </c>
    </row>
    <row r="79" spans="1:4" ht="15.75" customHeight="1">
      <c r="A79" s="328" t="s">
        <v>193</v>
      </c>
      <c r="B79" s="271" t="s">
        <v>603</v>
      </c>
      <c r="C79" s="271" t="s">
        <v>369</v>
      </c>
      <c r="D79" s="329">
        <v>47</v>
      </c>
    </row>
    <row r="80" spans="1:4" ht="15.75" customHeight="1">
      <c r="A80" s="328" t="s">
        <v>194</v>
      </c>
      <c r="B80" s="271" t="s">
        <v>604</v>
      </c>
      <c r="C80" s="271" t="s">
        <v>370</v>
      </c>
      <c r="D80" s="329">
        <v>48</v>
      </c>
    </row>
    <row r="81" spans="1:4" ht="15.75" customHeight="1">
      <c r="A81" s="328" t="s">
        <v>195</v>
      </c>
      <c r="B81" s="271" t="s">
        <v>605</v>
      </c>
      <c r="C81" s="271" t="s">
        <v>371</v>
      </c>
      <c r="D81" s="329">
        <v>49</v>
      </c>
    </row>
    <row r="82" spans="1:4" ht="15.75" customHeight="1">
      <c r="A82" s="328" t="s">
        <v>196</v>
      </c>
      <c r="B82" s="271" t="s">
        <v>606</v>
      </c>
      <c r="C82" s="271" t="s">
        <v>372</v>
      </c>
      <c r="D82" s="329" t="s">
        <v>616</v>
      </c>
    </row>
    <row r="83" spans="1:4" ht="12.6" customHeight="1">
      <c r="A83" s="312" t="s">
        <v>612</v>
      </c>
    </row>
    <row r="84" spans="1:4" ht="12.6" customHeight="1">
      <c r="A84" s="312" t="s">
        <v>615</v>
      </c>
    </row>
    <row r="85" spans="1:4" ht="12.6" customHeight="1">
      <c r="A85" s="312"/>
    </row>
    <row r="86" spans="1:4" ht="12.6" customHeight="1"/>
    <row r="87" spans="1:4" ht="12.6" customHeight="1">
      <c r="A87" s="304" t="s">
        <v>607</v>
      </c>
    </row>
    <row r="88" spans="1:4" ht="12.6" customHeight="1">
      <c r="A88" s="304" t="s">
        <v>1032</v>
      </c>
    </row>
    <row r="89" spans="1:4" ht="12.6" customHeight="1">
      <c r="A89" s="313" t="s">
        <v>1035</v>
      </c>
    </row>
    <row r="90" spans="1:4" ht="12.6" customHeight="1">
      <c r="A90" s="312" t="s">
        <v>1036</v>
      </c>
    </row>
    <row r="91" spans="1:4" ht="33" customHeight="1">
      <c r="A91" s="327" t="s">
        <v>551</v>
      </c>
      <c r="B91" s="327" t="s">
        <v>552</v>
      </c>
      <c r="C91" s="327" t="s">
        <v>459</v>
      </c>
      <c r="D91" s="320" t="s">
        <v>620</v>
      </c>
    </row>
    <row r="92" spans="1:4" ht="24.6" customHeight="1">
      <c r="A92" s="328" t="s">
        <v>117</v>
      </c>
      <c r="B92" s="271" t="s">
        <v>511</v>
      </c>
      <c r="C92" s="271" t="s">
        <v>391</v>
      </c>
      <c r="D92" s="329">
        <v>55</v>
      </c>
    </row>
    <row r="93" spans="1:4" ht="22.8" customHeight="1">
      <c r="A93" s="328" t="s">
        <v>118</v>
      </c>
      <c r="B93" s="271" t="s">
        <v>512</v>
      </c>
      <c r="C93" s="271" t="s">
        <v>460</v>
      </c>
      <c r="D93" s="329">
        <v>56</v>
      </c>
    </row>
    <row r="94" spans="1:4" ht="24.6" customHeight="1">
      <c r="A94" s="328" t="s">
        <v>119</v>
      </c>
      <c r="B94" s="271" t="s">
        <v>513</v>
      </c>
      <c r="C94" s="271" t="s">
        <v>393</v>
      </c>
      <c r="D94" s="329">
        <v>57</v>
      </c>
    </row>
    <row r="95" spans="1:4" ht="15.75" customHeight="1">
      <c r="A95" s="328" t="s">
        <v>120</v>
      </c>
      <c r="B95" s="271" t="s">
        <v>514</v>
      </c>
      <c r="C95" s="271" t="s">
        <v>394</v>
      </c>
      <c r="D95" s="329">
        <v>58</v>
      </c>
    </row>
    <row r="96" spans="1:4" ht="24.6" customHeight="1">
      <c r="A96" s="328" t="s">
        <v>121</v>
      </c>
      <c r="B96" s="271" t="s">
        <v>515</v>
      </c>
      <c r="C96" s="271" t="s">
        <v>395</v>
      </c>
      <c r="D96" s="329">
        <v>59</v>
      </c>
    </row>
    <row r="97" spans="1:4" ht="15.75" customHeight="1">
      <c r="A97" s="328" t="s">
        <v>122</v>
      </c>
      <c r="B97" s="271" t="s">
        <v>516</v>
      </c>
      <c r="C97" s="271" t="s">
        <v>396</v>
      </c>
      <c r="D97" s="329">
        <v>60</v>
      </c>
    </row>
    <row r="98" spans="1:4" ht="15.75" customHeight="1">
      <c r="A98" s="328" t="s">
        <v>123</v>
      </c>
      <c r="B98" s="271" t="s">
        <v>517</v>
      </c>
      <c r="C98" s="271" t="s">
        <v>219</v>
      </c>
      <c r="D98" s="329">
        <v>61</v>
      </c>
    </row>
    <row r="99" spans="1:4" ht="24.6" customHeight="1">
      <c r="A99" s="328" t="s">
        <v>124</v>
      </c>
      <c r="B99" s="271" t="s">
        <v>518</v>
      </c>
      <c r="C99" s="271" t="s">
        <v>397</v>
      </c>
      <c r="D99" s="329">
        <v>62</v>
      </c>
    </row>
    <row r="100" spans="1:4" ht="15.75" customHeight="1">
      <c r="A100" s="328" t="s">
        <v>125</v>
      </c>
      <c r="B100" s="271" t="s">
        <v>519</v>
      </c>
      <c r="C100" s="271" t="s">
        <v>218</v>
      </c>
      <c r="D100" s="329">
        <v>63</v>
      </c>
    </row>
    <row r="101" spans="1:4" ht="15.75" customHeight="1">
      <c r="A101" s="328" t="s">
        <v>126</v>
      </c>
      <c r="B101" s="271" t="s">
        <v>520</v>
      </c>
      <c r="C101" s="271" t="s">
        <v>398</v>
      </c>
      <c r="D101" s="329">
        <v>64</v>
      </c>
    </row>
    <row r="102" spans="1:4" ht="15.75" customHeight="1">
      <c r="A102" s="328" t="s">
        <v>127</v>
      </c>
      <c r="B102" s="271" t="s">
        <v>521</v>
      </c>
      <c r="C102" s="271" t="s">
        <v>399</v>
      </c>
      <c r="D102" s="329">
        <v>65</v>
      </c>
    </row>
    <row r="103" spans="1:4" ht="15.75" customHeight="1">
      <c r="A103" s="328" t="s">
        <v>128</v>
      </c>
      <c r="B103" s="271" t="s">
        <v>522</v>
      </c>
      <c r="C103" s="271" t="s">
        <v>400</v>
      </c>
      <c r="D103" s="329">
        <v>66</v>
      </c>
    </row>
    <row r="104" spans="1:4" ht="15.75" customHeight="1">
      <c r="A104" s="328" t="s">
        <v>205</v>
      </c>
      <c r="B104" s="271" t="s">
        <v>523</v>
      </c>
      <c r="C104" s="271" t="s">
        <v>401</v>
      </c>
      <c r="D104" s="329">
        <v>67</v>
      </c>
    </row>
    <row r="105" spans="1:4" ht="15.75" customHeight="1">
      <c r="A105" s="328" t="s">
        <v>206</v>
      </c>
      <c r="B105" s="271" t="s">
        <v>524</v>
      </c>
      <c r="C105" s="271" t="s">
        <v>402</v>
      </c>
      <c r="D105" s="329">
        <v>68</v>
      </c>
    </row>
    <row r="106" spans="1:4" ht="15.75" customHeight="1">
      <c r="A106" s="328" t="s">
        <v>207</v>
      </c>
      <c r="B106" s="271" t="s">
        <v>525</v>
      </c>
      <c r="C106" s="271" t="s">
        <v>403</v>
      </c>
      <c r="D106" s="329">
        <v>69</v>
      </c>
    </row>
    <row r="107" spans="1:4" ht="15.75" customHeight="1">
      <c r="A107" s="328" t="s">
        <v>208</v>
      </c>
      <c r="B107" s="271" t="s">
        <v>526</v>
      </c>
      <c r="C107" s="271" t="s">
        <v>404</v>
      </c>
      <c r="D107" s="329">
        <v>70</v>
      </c>
    </row>
    <row r="108" spans="1:4" ht="15.75" customHeight="1">
      <c r="A108" s="328" t="s">
        <v>209</v>
      </c>
      <c r="B108" s="271" t="s">
        <v>527</v>
      </c>
      <c r="C108" s="271" t="s">
        <v>405</v>
      </c>
      <c r="D108" s="329">
        <v>71</v>
      </c>
    </row>
    <row r="109" spans="1:4" ht="15.75" customHeight="1">
      <c r="A109" s="328" t="s">
        <v>210</v>
      </c>
      <c r="B109" s="271" t="s">
        <v>528</v>
      </c>
      <c r="C109" s="271" t="s">
        <v>406</v>
      </c>
      <c r="D109" s="329">
        <v>72</v>
      </c>
    </row>
    <row r="110" spans="1:4" ht="15.75" customHeight="1">
      <c r="A110" s="328" t="s">
        <v>211</v>
      </c>
      <c r="B110" s="271" t="s">
        <v>529</v>
      </c>
      <c r="C110" s="271" t="s">
        <v>407</v>
      </c>
      <c r="D110" s="329">
        <v>73</v>
      </c>
    </row>
    <row r="111" spans="1:4" ht="15.75" customHeight="1">
      <c r="A111" s="328" t="s">
        <v>212</v>
      </c>
      <c r="B111" s="271" t="s">
        <v>530</v>
      </c>
      <c r="C111" s="271" t="s">
        <v>408</v>
      </c>
      <c r="D111" s="329">
        <v>74</v>
      </c>
    </row>
    <row r="112" spans="1:4" ht="15.75" customHeight="1">
      <c r="A112" s="328" t="s">
        <v>213</v>
      </c>
      <c r="B112" s="271" t="s">
        <v>531</v>
      </c>
      <c r="C112" s="271" t="s">
        <v>409</v>
      </c>
      <c r="D112" s="329">
        <v>75</v>
      </c>
    </row>
    <row r="113" spans="1:4" ht="15.75" customHeight="1">
      <c r="A113" s="328" t="s">
        <v>214</v>
      </c>
      <c r="B113" s="271" t="s">
        <v>532</v>
      </c>
      <c r="C113" s="271" t="s">
        <v>410</v>
      </c>
      <c r="D113" s="329">
        <v>76</v>
      </c>
    </row>
    <row r="114" spans="1:4" ht="15.75" customHeight="1">
      <c r="A114" s="328" t="s">
        <v>215</v>
      </c>
      <c r="B114" s="271" t="s">
        <v>533</v>
      </c>
      <c r="C114" s="271" t="s">
        <v>411</v>
      </c>
      <c r="D114" s="329">
        <v>77</v>
      </c>
    </row>
    <row r="115" spans="1:4" ht="15.75" customHeight="1">
      <c r="A115" s="328" t="s">
        <v>216</v>
      </c>
      <c r="B115" s="271" t="s">
        <v>534</v>
      </c>
      <c r="C115" s="271" t="s">
        <v>412</v>
      </c>
      <c r="D115" s="329">
        <v>78</v>
      </c>
    </row>
    <row r="116" spans="1:4" ht="15.75" customHeight="1">
      <c r="A116" s="328" t="s">
        <v>217</v>
      </c>
      <c r="B116" s="271" t="s">
        <v>535</v>
      </c>
      <c r="C116" s="271" t="s">
        <v>413</v>
      </c>
      <c r="D116" s="329">
        <v>79</v>
      </c>
    </row>
    <row r="117" spans="1:4" ht="15.75" customHeight="1">
      <c r="A117" s="328" t="s">
        <v>224</v>
      </c>
      <c r="B117" s="271" t="s">
        <v>536</v>
      </c>
      <c r="C117" s="271" t="s">
        <v>414</v>
      </c>
      <c r="D117" s="329">
        <v>80</v>
      </c>
    </row>
    <row r="118" spans="1:4" ht="15.75" customHeight="1">
      <c r="A118" s="328" t="s">
        <v>225</v>
      </c>
      <c r="B118" s="271" t="s">
        <v>537</v>
      </c>
      <c r="C118" s="271" t="s">
        <v>415</v>
      </c>
      <c r="D118" s="329">
        <v>81</v>
      </c>
    </row>
    <row r="119" spans="1:4" ht="15.75" customHeight="1">
      <c r="A119" s="328" t="s">
        <v>226</v>
      </c>
      <c r="B119" s="271" t="s">
        <v>538</v>
      </c>
      <c r="C119" s="271" t="s">
        <v>416</v>
      </c>
      <c r="D119" s="329">
        <v>82</v>
      </c>
    </row>
    <row r="120" spans="1:4" ht="15.75" customHeight="1">
      <c r="A120" s="328" t="s">
        <v>227</v>
      </c>
      <c r="B120" s="271" t="s">
        <v>541</v>
      </c>
      <c r="C120" s="271" t="s">
        <v>417</v>
      </c>
      <c r="D120" s="329" t="s">
        <v>617</v>
      </c>
    </row>
    <row r="121" spans="1:4" ht="12.6" customHeight="1">
      <c r="A121" s="312" t="s">
        <v>613</v>
      </c>
    </row>
    <row r="122" spans="1:4" ht="12.6" customHeight="1">
      <c r="A122" s="312" t="s">
        <v>614</v>
      </c>
    </row>
    <row r="123" spans="1:4" ht="12.6" customHeight="1">
      <c r="A123" s="312" t="s">
        <v>618</v>
      </c>
    </row>
    <row r="124" spans="1:4" ht="12.6" customHeight="1">
      <c r="A124" s="298" t="s">
        <v>619</v>
      </c>
    </row>
    <row r="127" spans="1:4" ht="11.4">
      <c r="A127" s="305" t="s">
        <v>22</v>
      </c>
      <c r="C127" s="300" t="s">
        <v>338</v>
      </c>
    </row>
    <row r="128" spans="1:4" ht="11.4">
      <c r="A128" s="305" t="s">
        <v>23</v>
      </c>
      <c r="C128" s="300" t="s">
        <v>24</v>
      </c>
    </row>
    <row r="129" spans="1:3" ht="12">
      <c r="A129" s="306"/>
      <c r="C129" s="300"/>
    </row>
    <row r="130" spans="1:3" ht="11.4">
      <c r="A130" s="305"/>
      <c r="C130" s="307"/>
    </row>
    <row r="131" spans="1:3" ht="11.4">
      <c r="A131" s="305"/>
      <c r="C131" s="307"/>
    </row>
    <row r="132" spans="1:3" ht="12">
      <c r="A132" s="308" t="s">
        <v>25</v>
      </c>
      <c r="C132" s="309" t="s">
        <v>26</v>
      </c>
    </row>
    <row r="133" spans="1:3" ht="11.4">
      <c r="A133" s="305" t="s">
        <v>27</v>
      </c>
      <c r="C133" s="300" t="s">
        <v>28</v>
      </c>
    </row>
  </sheetData>
  <mergeCells count="1">
    <mergeCell ref="A1:D1"/>
  </mergeCells>
  <pageMargins left="0.15" right="0.12" top="0.24" bottom="0.23" header="0.14000000000000001" footer="0.15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791D-6F6D-4B1A-A8A4-FDD6AEC0DFE9}">
  <sheetPr>
    <outlinePr summaryBelow="0" summaryRight="0"/>
  </sheetPr>
  <dimension ref="A1:L118"/>
  <sheetViews>
    <sheetView view="pageBreakPreview" topLeftCell="A64" zoomScaleNormal="145" zoomScaleSheetLayoutView="100" workbookViewId="0">
      <selection activeCell="E116" sqref="E116"/>
    </sheetView>
  </sheetViews>
  <sheetFormatPr defaultColWidth="12.5546875" defaultRowHeight="15.75" customHeight="1"/>
  <cols>
    <col min="1" max="1" width="6.6640625" customWidth="1"/>
    <col min="2" max="2" width="20.88671875" customWidth="1"/>
    <col min="3" max="3" width="117.33203125" style="316" customWidth="1"/>
    <col min="4" max="4" width="15.77734375" customWidth="1"/>
    <col min="5" max="5" width="29.44140625" customWidth="1"/>
    <col min="6" max="6" width="13" customWidth="1"/>
    <col min="7" max="7" width="29.88671875" customWidth="1"/>
    <col min="8" max="8" width="11.6640625" customWidth="1"/>
  </cols>
  <sheetData>
    <row r="1" spans="1:12" ht="24.6" customHeight="1">
      <c r="A1" s="413" t="s">
        <v>1031</v>
      </c>
      <c r="B1" s="413"/>
      <c r="C1" s="413"/>
      <c r="L1" s="157"/>
    </row>
    <row r="2" spans="1:12" ht="15.6" customHeight="1">
      <c r="A2" s="297"/>
      <c r="B2" s="297"/>
      <c r="C2" s="297"/>
      <c r="L2" s="157"/>
    </row>
    <row r="3" spans="1:12" ht="15.6" customHeight="1">
      <c r="A3" s="1"/>
      <c r="B3" s="1"/>
      <c r="C3" s="323"/>
    </row>
    <row r="4" spans="1:12" ht="13.8">
      <c r="A4" s="3" t="s">
        <v>129</v>
      </c>
      <c r="C4" s="4" t="s">
        <v>1</v>
      </c>
    </row>
    <row r="5" spans="1:12" ht="13.8">
      <c r="A5" s="6" t="s">
        <v>2</v>
      </c>
      <c r="C5" s="7" t="s">
        <v>130</v>
      </c>
    </row>
    <row r="6" spans="1:12" ht="13.8">
      <c r="A6" s="6" t="s">
        <v>4</v>
      </c>
      <c r="C6" s="6" t="s">
        <v>131</v>
      </c>
    </row>
    <row r="7" spans="1:12" ht="13.8">
      <c r="A7" s="3" t="s">
        <v>5</v>
      </c>
      <c r="C7" s="7" t="s">
        <v>132</v>
      </c>
    </row>
    <row r="8" spans="1:12" ht="13.8">
      <c r="A8" s="3" t="s">
        <v>133</v>
      </c>
      <c r="C8" s="7" t="s">
        <v>228</v>
      </c>
    </row>
    <row r="9" spans="1:12" ht="13.8">
      <c r="A9" s="3" t="s">
        <v>134</v>
      </c>
      <c r="C9" s="7" t="s">
        <v>135</v>
      </c>
    </row>
    <row r="11" spans="1:12" s="295" customFormat="1" ht="15.75" customHeight="1">
      <c r="A11" s="322" t="s">
        <v>999</v>
      </c>
      <c r="C11" s="316"/>
    </row>
    <row r="12" spans="1:12" s="295" customFormat="1" ht="15.75" customHeight="1">
      <c r="A12" s="322" t="s">
        <v>1000</v>
      </c>
      <c r="C12" s="316"/>
    </row>
    <row r="13" spans="1:12" s="295" customFormat="1" ht="15.75" customHeight="1">
      <c r="A13" s="320" t="s">
        <v>6</v>
      </c>
      <c r="B13" s="320" t="s">
        <v>551</v>
      </c>
      <c r="C13" s="320" t="s">
        <v>868</v>
      </c>
    </row>
    <row r="14" spans="1:12" s="295" customFormat="1" ht="21" customHeight="1">
      <c r="A14" s="198">
        <v>1</v>
      </c>
      <c r="B14" s="198" t="s">
        <v>150</v>
      </c>
      <c r="C14" s="271" t="s">
        <v>553</v>
      </c>
    </row>
    <row r="15" spans="1:12" s="295" customFormat="1" ht="21" customHeight="1">
      <c r="A15" s="198">
        <v>2</v>
      </c>
      <c r="B15" s="198" t="s">
        <v>151</v>
      </c>
      <c r="C15" s="271" t="s">
        <v>554</v>
      </c>
    </row>
    <row r="16" spans="1:12" s="295" customFormat="1" ht="21" customHeight="1">
      <c r="A16" s="198">
        <v>3</v>
      </c>
      <c r="B16" s="198" t="s">
        <v>152</v>
      </c>
      <c r="C16" s="271" t="s">
        <v>555</v>
      </c>
    </row>
    <row r="17" spans="1:3" s="295" customFormat="1" ht="21" customHeight="1">
      <c r="A17" s="198">
        <v>4</v>
      </c>
      <c r="B17" s="198" t="s">
        <v>153</v>
      </c>
      <c r="C17" s="271" t="s">
        <v>556</v>
      </c>
    </row>
    <row r="18" spans="1:3" s="295" customFormat="1" ht="13.8" customHeight="1">
      <c r="A18" s="198">
        <v>5</v>
      </c>
      <c r="B18" s="198" t="s">
        <v>154</v>
      </c>
      <c r="C18" s="271" t="s">
        <v>557</v>
      </c>
    </row>
    <row r="19" spans="1:3" s="295" customFormat="1" ht="13.8" customHeight="1">
      <c r="A19" s="198">
        <v>6</v>
      </c>
      <c r="B19" s="198" t="s">
        <v>155</v>
      </c>
      <c r="C19" s="271" t="s">
        <v>1001</v>
      </c>
    </row>
    <row r="20" spans="1:3" s="295" customFormat="1" ht="13.8" customHeight="1">
      <c r="A20" s="198">
        <v>7</v>
      </c>
      <c r="B20" s="198" t="s">
        <v>156</v>
      </c>
      <c r="C20" s="271" t="s">
        <v>559</v>
      </c>
    </row>
    <row r="21" spans="1:3" s="295" customFormat="1" ht="15.75" customHeight="1">
      <c r="C21" s="298"/>
    </row>
    <row r="22" spans="1:3" s="295" customFormat="1" ht="15.75" customHeight="1">
      <c r="A22" s="322" t="s">
        <v>1002</v>
      </c>
      <c r="C22" s="298"/>
    </row>
    <row r="23" spans="1:3" s="295" customFormat="1" ht="15.75" customHeight="1">
      <c r="A23" s="320" t="s">
        <v>6</v>
      </c>
      <c r="B23" s="320" t="s">
        <v>551</v>
      </c>
      <c r="C23" s="320" t="s">
        <v>868</v>
      </c>
    </row>
    <row r="24" spans="1:3" s="295" customFormat="1" ht="15.75" customHeight="1">
      <c r="A24" s="198">
        <v>8</v>
      </c>
      <c r="B24" s="198" t="s">
        <v>766</v>
      </c>
      <c r="C24" s="271" t="s">
        <v>561</v>
      </c>
    </row>
    <row r="25" spans="1:3" s="295" customFormat="1" ht="15.75" customHeight="1">
      <c r="A25" s="198">
        <v>9</v>
      </c>
      <c r="B25" s="198" t="s">
        <v>768</v>
      </c>
      <c r="C25" s="271" t="s">
        <v>562</v>
      </c>
    </row>
    <row r="26" spans="1:3" s="295" customFormat="1" ht="15.75" customHeight="1">
      <c r="A26" s="198">
        <v>10</v>
      </c>
      <c r="B26" s="198" t="s">
        <v>770</v>
      </c>
      <c r="C26" s="271" t="s">
        <v>563</v>
      </c>
    </row>
    <row r="27" spans="1:3" s="295" customFormat="1" ht="15.75" customHeight="1">
      <c r="C27" s="298"/>
    </row>
    <row r="28" spans="1:3" s="295" customFormat="1" ht="15.75" customHeight="1">
      <c r="A28" s="322" t="s">
        <v>1003</v>
      </c>
      <c r="C28" s="298"/>
    </row>
    <row r="29" spans="1:3" s="295" customFormat="1" ht="15.75" customHeight="1">
      <c r="A29" s="320" t="s">
        <v>6</v>
      </c>
      <c r="B29" s="320" t="s">
        <v>551</v>
      </c>
      <c r="C29" s="320" t="s">
        <v>868</v>
      </c>
    </row>
    <row r="30" spans="1:3" s="295" customFormat="1" ht="13.8" customHeight="1">
      <c r="A30" s="198">
        <v>11</v>
      </c>
      <c r="B30" s="198" t="s">
        <v>771</v>
      </c>
      <c r="C30" s="271" t="s">
        <v>565</v>
      </c>
    </row>
    <row r="31" spans="1:3" s="295" customFormat="1" ht="13.8" customHeight="1">
      <c r="A31" s="198">
        <v>12</v>
      </c>
      <c r="B31" s="198" t="s">
        <v>773</v>
      </c>
      <c r="C31" s="271" t="s">
        <v>566</v>
      </c>
    </row>
    <row r="32" spans="1:3" s="295" customFormat="1" ht="13.8" customHeight="1">
      <c r="A32" s="198">
        <v>13</v>
      </c>
      <c r="B32" s="198" t="s">
        <v>775</v>
      </c>
      <c r="C32" s="271" t="s">
        <v>567</v>
      </c>
    </row>
    <row r="33" spans="1:3" s="295" customFormat="1" ht="13.8" customHeight="1">
      <c r="A33" s="198">
        <v>14</v>
      </c>
      <c r="B33" s="198" t="s">
        <v>776</v>
      </c>
      <c r="C33" s="271" t="s">
        <v>568</v>
      </c>
    </row>
    <row r="34" spans="1:3" s="295" customFormat="1" ht="13.8" customHeight="1">
      <c r="A34" s="198">
        <v>15</v>
      </c>
      <c r="B34" s="198" t="s">
        <v>778</v>
      </c>
      <c r="C34" s="271" t="s">
        <v>569</v>
      </c>
    </row>
    <row r="35" spans="1:3" s="295" customFormat="1" ht="13.8" customHeight="1">
      <c r="A35" s="198">
        <v>16</v>
      </c>
      <c r="B35" s="198" t="s">
        <v>779</v>
      </c>
      <c r="C35" s="271" t="s">
        <v>570</v>
      </c>
    </row>
    <row r="36" spans="1:3" s="295" customFormat="1" ht="13.8" customHeight="1">
      <c r="A36" s="198">
        <v>17</v>
      </c>
      <c r="B36" s="198" t="s">
        <v>780</v>
      </c>
      <c r="C36" s="271" t="s">
        <v>571</v>
      </c>
    </row>
    <row r="37" spans="1:3" s="295" customFormat="1" ht="13.8" customHeight="1">
      <c r="A37" s="198">
        <v>18</v>
      </c>
      <c r="B37" s="198" t="s">
        <v>781</v>
      </c>
      <c r="C37" s="271" t="s">
        <v>572</v>
      </c>
    </row>
    <row r="38" spans="1:3" s="295" customFormat="1" ht="15.75" customHeight="1">
      <c r="A38" s="198">
        <v>19</v>
      </c>
      <c r="B38" s="198" t="s">
        <v>783</v>
      </c>
      <c r="C38" s="271" t="s">
        <v>1004</v>
      </c>
    </row>
    <row r="39" spans="1:3" s="295" customFormat="1" ht="15.75" customHeight="1">
      <c r="C39" s="298"/>
    </row>
    <row r="40" spans="1:3" s="295" customFormat="1" ht="15.75" customHeight="1">
      <c r="A40" s="322" t="s">
        <v>1005</v>
      </c>
      <c r="C40" s="298"/>
    </row>
    <row r="41" spans="1:3" s="295" customFormat="1" ht="15.75" customHeight="1">
      <c r="A41" s="320" t="s">
        <v>6</v>
      </c>
      <c r="B41" s="320" t="s">
        <v>551</v>
      </c>
      <c r="C41" s="320" t="s">
        <v>868</v>
      </c>
    </row>
    <row r="42" spans="1:3" s="295" customFormat="1" ht="21" customHeight="1">
      <c r="A42" s="198">
        <v>20</v>
      </c>
      <c r="B42" s="198" t="s">
        <v>785</v>
      </c>
      <c r="C42" s="271" t="s">
        <v>1006</v>
      </c>
    </row>
    <row r="43" spans="1:3" s="295" customFormat="1" ht="13.8" customHeight="1">
      <c r="A43" s="198">
        <v>21</v>
      </c>
      <c r="B43" s="198" t="s">
        <v>788</v>
      </c>
      <c r="C43" s="271" t="s">
        <v>1007</v>
      </c>
    </row>
    <row r="44" spans="1:3" s="295" customFormat="1" ht="13.8" customHeight="1">
      <c r="A44" s="198">
        <v>22</v>
      </c>
      <c r="B44" s="198" t="s">
        <v>789</v>
      </c>
      <c r="C44" s="271" t="s">
        <v>577</v>
      </c>
    </row>
    <row r="45" spans="1:3" s="295" customFormat="1" ht="13.8" customHeight="1">
      <c r="A45" s="198">
        <v>23</v>
      </c>
      <c r="B45" s="198" t="s">
        <v>790</v>
      </c>
      <c r="C45" s="271" t="s">
        <v>1008</v>
      </c>
    </row>
    <row r="46" spans="1:3" s="295" customFormat="1" ht="13.8" customHeight="1">
      <c r="A46" s="198">
        <v>24</v>
      </c>
      <c r="B46" s="198" t="s">
        <v>792</v>
      </c>
      <c r="C46" s="271" t="s">
        <v>579</v>
      </c>
    </row>
    <row r="47" spans="1:3" s="295" customFormat="1" ht="13.8" customHeight="1">
      <c r="A47" s="198">
        <v>25</v>
      </c>
      <c r="B47" s="198" t="s">
        <v>794</v>
      </c>
      <c r="C47" s="271" t="s">
        <v>580</v>
      </c>
    </row>
    <row r="48" spans="1:3" s="295" customFormat="1" ht="13.8" customHeight="1">
      <c r="A48" s="198">
        <v>26</v>
      </c>
      <c r="B48" s="198" t="s">
        <v>796</v>
      </c>
      <c r="C48" s="271" t="s">
        <v>1009</v>
      </c>
    </row>
    <row r="49" spans="1:3" s="295" customFormat="1" ht="13.8" customHeight="1">
      <c r="A49" s="198">
        <v>27</v>
      </c>
      <c r="B49" s="198" t="s">
        <v>797</v>
      </c>
      <c r="C49" s="271" t="s">
        <v>1010</v>
      </c>
    </row>
    <row r="50" spans="1:3" s="295" customFormat="1" ht="13.8" customHeight="1">
      <c r="A50" s="198">
        <v>28</v>
      </c>
      <c r="B50" s="198" t="s">
        <v>801</v>
      </c>
      <c r="C50" s="271" t="s">
        <v>802</v>
      </c>
    </row>
    <row r="51" spans="1:3" s="295" customFormat="1" ht="13.8" customHeight="1">
      <c r="A51" s="198">
        <v>29</v>
      </c>
      <c r="B51" s="198" t="s">
        <v>805</v>
      </c>
      <c r="C51" s="271" t="s">
        <v>1011</v>
      </c>
    </row>
    <row r="52" spans="1:3" s="295" customFormat="1" ht="13.8" customHeight="1">
      <c r="A52" s="198">
        <v>30</v>
      </c>
      <c r="B52" s="198" t="s">
        <v>809</v>
      </c>
      <c r="C52" s="271" t="s">
        <v>1012</v>
      </c>
    </row>
    <row r="53" spans="1:3" s="295" customFormat="1" ht="13.8" customHeight="1">
      <c r="A53" s="198">
        <v>31</v>
      </c>
      <c r="B53" s="198" t="s">
        <v>812</v>
      </c>
      <c r="C53" s="271" t="s">
        <v>813</v>
      </c>
    </row>
    <row r="54" spans="1:3" s="295" customFormat="1" ht="13.8" customHeight="1">
      <c r="A54" s="198">
        <v>32</v>
      </c>
      <c r="B54" s="198" t="s">
        <v>815</v>
      </c>
      <c r="C54" s="271" t="s">
        <v>1013</v>
      </c>
    </row>
    <row r="55" spans="1:3" s="295" customFormat="1" ht="21" customHeight="1">
      <c r="A55" s="198">
        <v>33</v>
      </c>
      <c r="B55" s="198" t="s">
        <v>820</v>
      </c>
      <c r="C55" s="271" t="s">
        <v>1014</v>
      </c>
    </row>
    <row r="56" spans="1:3" s="295" customFormat="1" ht="15.75" customHeight="1">
      <c r="C56" s="298"/>
    </row>
    <row r="57" spans="1:3" s="295" customFormat="1" ht="15.75" customHeight="1">
      <c r="A57" s="322" t="s">
        <v>1015</v>
      </c>
      <c r="C57" s="298"/>
    </row>
    <row r="58" spans="1:3" s="295" customFormat="1" ht="15.75" customHeight="1">
      <c r="A58" s="320" t="s">
        <v>6</v>
      </c>
      <c r="B58" s="320" t="s">
        <v>551</v>
      </c>
      <c r="C58" s="320" t="s">
        <v>868</v>
      </c>
    </row>
    <row r="59" spans="1:3" s="295" customFormat="1" ht="21" customHeight="1">
      <c r="A59" s="198">
        <v>34</v>
      </c>
      <c r="B59" s="198" t="s">
        <v>180</v>
      </c>
      <c r="C59" s="271" t="s">
        <v>1016</v>
      </c>
    </row>
    <row r="60" spans="1:3" s="295" customFormat="1" ht="13.8" customHeight="1">
      <c r="A60" s="198">
        <v>35</v>
      </c>
      <c r="B60" s="198" t="s">
        <v>181</v>
      </c>
      <c r="C60" s="271" t="s">
        <v>937</v>
      </c>
    </row>
    <row r="61" spans="1:3" s="295" customFormat="1" ht="13.8" customHeight="1">
      <c r="A61" s="198">
        <v>36</v>
      </c>
      <c r="B61" s="198" t="s">
        <v>182</v>
      </c>
      <c r="C61" s="271" t="s">
        <v>1017</v>
      </c>
    </row>
    <row r="62" spans="1:3" s="295" customFormat="1" ht="13.8" customHeight="1">
      <c r="A62" s="198">
        <v>37</v>
      </c>
      <c r="B62" s="198" t="s">
        <v>183</v>
      </c>
      <c r="C62" s="271" t="s">
        <v>1018</v>
      </c>
    </row>
    <row r="63" spans="1:3" s="295" customFormat="1" ht="13.8" customHeight="1">
      <c r="A63" s="198">
        <v>38</v>
      </c>
      <c r="B63" s="198" t="s">
        <v>184</v>
      </c>
      <c r="C63" s="271" t="s">
        <v>830</v>
      </c>
    </row>
    <row r="64" spans="1:3" s="295" customFormat="1" ht="13.8" customHeight="1">
      <c r="A64" s="198">
        <v>39</v>
      </c>
      <c r="B64" s="198" t="s">
        <v>185</v>
      </c>
      <c r="C64" s="271" t="s">
        <v>1019</v>
      </c>
    </row>
    <row r="65" spans="1:3" s="295" customFormat="1" ht="13.8" customHeight="1">
      <c r="A65" s="198">
        <v>40</v>
      </c>
      <c r="B65" s="198" t="s">
        <v>186</v>
      </c>
      <c r="C65" s="271" t="s">
        <v>1020</v>
      </c>
    </row>
    <row r="66" spans="1:3" s="295" customFormat="1" ht="13.8" customHeight="1">
      <c r="A66" s="198">
        <v>41</v>
      </c>
      <c r="B66" s="198" t="s">
        <v>187</v>
      </c>
      <c r="C66" s="271" t="s">
        <v>1021</v>
      </c>
    </row>
    <row r="67" spans="1:3" s="295" customFormat="1" ht="13.8" customHeight="1">
      <c r="A67" s="198">
        <v>42</v>
      </c>
      <c r="B67" s="198" t="s">
        <v>188</v>
      </c>
      <c r="C67" s="271" t="s">
        <v>598</v>
      </c>
    </row>
    <row r="68" spans="1:3" s="295" customFormat="1" ht="21" customHeight="1">
      <c r="A68" s="198">
        <v>43</v>
      </c>
      <c r="B68" s="198" t="s">
        <v>189</v>
      </c>
      <c r="C68" s="271" t="s">
        <v>1022</v>
      </c>
    </row>
    <row r="69" spans="1:3" s="295" customFormat="1" ht="13.8" customHeight="1">
      <c r="A69" s="198">
        <v>44</v>
      </c>
      <c r="B69" s="198" t="s">
        <v>190</v>
      </c>
      <c r="C69" s="271" t="s">
        <v>1023</v>
      </c>
    </row>
    <row r="70" spans="1:3" s="295" customFormat="1" ht="13.8" customHeight="1">
      <c r="A70" s="198">
        <v>45</v>
      </c>
      <c r="B70" s="198" t="s">
        <v>191</v>
      </c>
      <c r="C70" s="271" t="s">
        <v>1024</v>
      </c>
    </row>
    <row r="71" spans="1:3" s="295" customFormat="1" ht="13.8" customHeight="1">
      <c r="A71" s="198">
        <v>46</v>
      </c>
      <c r="B71" s="198" t="s">
        <v>192</v>
      </c>
      <c r="C71" s="271" t="s">
        <v>843</v>
      </c>
    </row>
    <row r="72" spans="1:3" s="295" customFormat="1" ht="13.8" customHeight="1">
      <c r="A72" s="198">
        <v>47</v>
      </c>
      <c r="B72" s="198" t="s">
        <v>193</v>
      </c>
      <c r="C72" s="271" t="s">
        <v>1025</v>
      </c>
    </row>
    <row r="73" spans="1:3" s="295" customFormat="1" ht="13.8" customHeight="1">
      <c r="A73" s="198">
        <v>48</v>
      </c>
      <c r="B73" s="198" t="s">
        <v>194</v>
      </c>
      <c r="C73" s="271" t="s">
        <v>1026</v>
      </c>
    </row>
    <row r="74" spans="1:3" s="295" customFormat="1" ht="13.8" customHeight="1">
      <c r="A74" s="198">
        <v>49</v>
      </c>
      <c r="B74" s="198" t="s">
        <v>195</v>
      </c>
      <c r="C74" s="271" t="s">
        <v>1027</v>
      </c>
    </row>
    <row r="75" spans="1:3" s="295" customFormat="1" ht="21" customHeight="1">
      <c r="A75" s="198">
        <v>50</v>
      </c>
      <c r="B75" s="198" t="s">
        <v>196</v>
      </c>
      <c r="C75" s="271" t="s">
        <v>1028</v>
      </c>
    </row>
    <row r="76" spans="1:3" s="295" customFormat="1" ht="15.75" customHeight="1">
      <c r="C76" s="298"/>
    </row>
    <row r="77" spans="1:3" s="295" customFormat="1" ht="15.75" customHeight="1">
      <c r="C77" s="298"/>
    </row>
    <row r="78" spans="1:3" s="295" customFormat="1" ht="15.75" customHeight="1">
      <c r="A78" s="322" t="s">
        <v>1029</v>
      </c>
      <c r="C78" s="298"/>
    </row>
    <row r="79" spans="1:3" s="295" customFormat="1" ht="15.75" customHeight="1">
      <c r="A79" s="322" t="s">
        <v>1030</v>
      </c>
      <c r="C79" s="298"/>
    </row>
    <row r="80" spans="1:3" s="295" customFormat="1" ht="15.75" customHeight="1">
      <c r="A80" s="320" t="s">
        <v>6</v>
      </c>
      <c r="B80" s="320" t="s">
        <v>551</v>
      </c>
      <c r="C80" s="320" t="s">
        <v>868</v>
      </c>
    </row>
    <row r="81" spans="1:3" s="295" customFormat="1" ht="13.8" customHeight="1">
      <c r="A81" s="198">
        <v>51</v>
      </c>
      <c r="B81" s="198" t="s">
        <v>624</v>
      </c>
      <c r="C81" s="271" t="s">
        <v>625</v>
      </c>
    </row>
    <row r="82" spans="1:3" s="295" customFormat="1" ht="13.8" customHeight="1">
      <c r="A82" s="198">
        <v>52</v>
      </c>
      <c r="B82" s="198" t="s">
        <v>631</v>
      </c>
      <c r="C82" s="271" t="s">
        <v>632</v>
      </c>
    </row>
    <row r="83" spans="1:3" s="295" customFormat="1" ht="13.8" customHeight="1">
      <c r="A83" s="198">
        <v>53</v>
      </c>
      <c r="B83" s="198" t="s">
        <v>636</v>
      </c>
      <c r="C83" s="271" t="s">
        <v>637</v>
      </c>
    </row>
    <row r="84" spans="1:3" s="295" customFormat="1" ht="13.8" customHeight="1">
      <c r="A84" s="198">
        <v>54</v>
      </c>
      <c r="B84" s="198" t="s">
        <v>640</v>
      </c>
      <c r="C84" s="271" t="s">
        <v>641</v>
      </c>
    </row>
    <row r="85" spans="1:3" s="295" customFormat="1" ht="13.8" customHeight="1">
      <c r="A85" s="198">
        <v>55</v>
      </c>
      <c r="B85" s="198" t="s">
        <v>646</v>
      </c>
      <c r="C85" s="271" t="s">
        <v>647</v>
      </c>
    </row>
    <row r="86" spans="1:3" s="295" customFormat="1" ht="13.8" customHeight="1">
      <c r="A86" s="198">
        <v>56</v>
      </c>
      <c r="B86" s="198" t="s">
        <v>651</v>
      </c>
      <c r="C86" s="271" t="s">
        <v>652</v>
      </c>
    </row>
    <row r="87" spans="1:3" s="295" customFormat="1" ht="13.8" customHeight="1">
      <c r="A87" s="198">
        <v>57</v>
      </c>
      <c r="B87" s="198" t="s">
        <v>656</v>
      </c>
      <c r="C87" s="271" t="s">
        <v>657</v>
      </c>
    </row>
    <row r="88" spans="1:3" s="295" customFormat="1" ht="13.8" customHeight="1">
      <c r="A88" s="198">
        <v>58</v>
      </c>
      <c r="B88" s="198" t="s">
        <v>660</v>
      </c>
      <c r="C88" s="271" t="s">
        <v>661</v>
      </c>
    </row>
    <row r="89" spans="1:3" s="295" customFormat="1" ht="13.8" customHeight="1">
      <c r="A89" s="198">
        <v>59</v>
      </c>
      <c r="B89" s="198" t="s">
        <v>664</v>
      </c>
      <c r="C89" s="271" t="s">
        <v>665</v>
      </c>
    </row>
    <row r="90" spans="1:3" s="295" customFormat="1" ht="13.8" customHeight="1">
      <c r="A90" s="198">
        <v>60</v>
      </c>
      <c r="B90" s="198" t="s">
        <v>668</v>
      </c>
      <c r="C90" s="271" t="s">
        <v>669</v>
      </c>
    </row>
    <row r="91" spans="1:3" s="295" customFormat="1" ht="13.8" customHeight="1">
      <c r="A91" s="198">
        <v>61</v>
      </c>
      <c r="B91" s="198" t="s">
        <v>673</v>
      </c>
      <c r="C91" s="271" t="s">
        <v>674</v>
      </c>
    </row>
    <row r="92" spans="1:3" s="295" customFormat="1" ht="13.8" customHeight="1">
      <c r="A92" s="198">
        <v>62</v>
      </c>
      <c r="B92" s="198" t="s">
        <v>677</v>
      </c>
      <c r="C92" s="271" t="s">
        <v>678</v>
      </c>
    </row>
    <row r="93" spans="1:3" s="295" customFormat="1" ht="13.8" customHeight="1">
      <c r="A93" s="198">
        <v>63</v>
      </c>
      <c r="B93" s="198" t="s">
        <v>681</v>
      </c>
      <c r="C93" s="271" t="s">
        <v>682</v>
      </c>
    </row>
    <row r="94" spans="1:3" s="295" customFormat="1" ht="13.8" customHeight="1">
      <c r="A94" s="198">
        <v>64</v>
      </c>
      <c r="B94" s="198" t="s">
        <v>686</v>
      </c>
      <c r="C94" s="271" t="s">
        <v>687</v>
      </c>
    </row>
    <row r="95" spans="1:3" s="295" customFormat="1" ht="13.8" customHeight="1">
      <c r="A95" s="198">
        <v>65</v>
      </c>
      <c r="B95" s="198" t="s">
        <v>689</v>
      </c>
      <c r="C95" s="271" t="s">
        <v>690</v>
      </c>
    </row>
    <row r="96" spans="1:3" s="295" customFormat="1" ht="13.8" customHeight="1">
      <c r="A96" s="198">
        <v>66</v>
      </c>
      <c r="B96" s="198" t="s">
        <v>694</v>
      </c>
      <c r="C96" s="271" t="s">
        <v>695</v>
      </c>
    </row>
    <row r="97" spans="1:3" s="295" customFormat="1" ht="13.8" customHeight="1">
      <c r="A97" s="198">
        <v>67</v>
      </c>
      <c r="B97" s="198" t="s">
        <v>699</v>
      </c>
      <c r="C97" s="271" t="s">
        <v>700</v>
      </c>
    </row>
    <row r="98" spans="1:3" s="295" customFormat="1" ht="13.8" customHeight="1">
      <c r="A98" s="198">
        <v>68</v>
      </c>
      <c r="B98" s="198" t="s">
        <v>703</v>
      </c>
      <c r="C98" s="271" t="s">
        <v>704</v>
      </c>
    </row>
    <row r="99" spans="1:3" s="295" customFormat="1" ht="13.8" customHeight="1">
      <c r="A99" s="198">
        <v>69</v>
      </c>
      <c r="B99" s="198" t="s">
        <v>707</v>
      </c>
      <c r="C99" s="271" t="s">
        <v>986</v>
      </c>
    </row>
    <row r="100" spans="1:3" s="295" customFormat="1" ht="13.8" customHeight="1">
      <c r="A100" s="198">
        <v>70</v>
      </c>
      <c r="B100" s="198" t="s">
        <v>711</v>
      </c>
      <c r="C100" s="271" t="s">
        <v>712</v>
      </c>
    </row>
    <row r="101" spans="1:3" s="295" customFormat="1" ht="13.8" customHeight="1">
      <c r="A101" s="198">
        <v>71</v>
      </c>
      <c r="B101" s="198" t="s">
        <v>715</v>
      </c>
      <c r="C101" s="271" t="s">
        <v>716</v>
      </c>
    </row>
    <row r="102" spans="1:3" s="295" customFormat="1" ht="13.8" customHeight="1">
      <c r="A102" s="198">
        <v>72</v>
      </c>
      <c r="B102" s="198" t="s">
        <v>719</v>
      </c>
      <c r="C102" s="271" t="s">
        <v>720</v>
      </c>
    </row>
    <row r="103" spans="1:3" s="295" customFormat="1" ht="13.8" customHeight="1">
      <c r="A103" s="198">
        <v>73</v>
      </c>
      <c r="B103" s="198" t="s">
        <v>723</v>
      </c>
      <c r="C103" s="271" t="s">
        <v>724</v>
      </c>
    </row>
    <row r="104" spans="1:3" s="295" customFormat="1" ht="13.8" customHeight="1">
      <c r="A104" s="198">
        <v>74</v>
      </c>
      <c r="B104" s="198" t="s">
        <v>727</v>
      </c>
      <c r="C104" s="271" t="s">
        <v>728</v>
      </c>
    </row>
    <row r="105" spans="1:3" s="295" customFormat="1" ht="13.8" customHeight="1">
      <c r="A105" s="198">
        <v>75</v>
      </c>
      <c r="B105" s="198" t="s">
        <v>732</v>
      </c>
      <c r="C105" s="271" t="s">
        <v>733</v>
      </c>
    </row>
    <row r="106" spans="1:3" s="295" customFormat="1" ht="13.8" customHeight="1">
      <c r="A106" s="198">
        <v>76</v>
      </c>
      <c r="B106" s="198" t="s">
        <v>737</v>
      </c>
      <c r="C106" s="271" t="s">
        <v>738</v>
      </c>
    </row>
    <row r="107" spans="1:3" s="295" customFormat="1" ht="13.8" customHeight="1">
      <c r="A107" s="198">
        <v>77</v>
      </c>
      <c r="B107" s="198" t="s">
        <v>742</v>
      </c>
      <c r="C107" s="271" t="s">
        <v>743</v>
      </c>
    </row>
    <row r="108" spans="1:3" s="295" customFormat="1" ht="13.8" customHeight="1">
      <c r="A108" s="198">
        <v>78</v>
      </c>
      <c r="B108" s="198" t="s">
        <v>747</v>
      </c>
      <c r="C108" s="271" t="s">
        <v>748</v>
      </c>
    </row>
    <row r="109" spans="1:3" s="295" customFormat="1" ht="21" customHeight="1">
      <c r="A109" s="198">
        <v>79</v>
      </c>
      <c r="B109" s="198" t="s">
        <v>753</v>
      </c>
      <c r="C109" s="271" t="s">
        <v>754</v>
      </c>
    </row>
    <row r="110" spans="1:3" s="295" customFormat="1" ht="15.75" customHeight="1">
      <c r="C110" s="316"/>
    </row>
    <row r="112" spans="1:3" ht="13.2">
      <c r="A112" s="417" t="s">
        <v>22</v>
      </c>
      <c r="B112" s="417"/>
      <c r="C112" s="9" t="s">
        <v>338</v>
      </c>
    </row>
    <row r="113" spans="1:3" ht="13.2">
      <c r="A113" s="417" t="s">
        <v>23</v>
      </c>
      <c r="B113" s="417"/>
      <c r="C113" s="9" t="s">
        <v>24</v>
      </c>
    </row>
    <row r="114" spans="1:3" ht="13.8">
      <c r="A114" s="295"/>
      <c r="B114" s="325"/>
      <c r="C114" s="9"/>
    </row>
    <row r="115" spans="1:3" ht="13.2">
      <c r="A115" s="295"/>
      <c r="B115" s="324"/>
      <c r="C115" s="9"/>
    </row>
    <row r="116" spans="1:3" ht="13.2">
      <c r="A116" s="295"/>
      <c r="B116" s="324"/>
      <c r="C116" s="9"/>
    </row>
    <row r="117" spans="1:3" ht="13.2">
      <c r="A117" s="418" t="s">
        <v>25</v>
      </c>
      <c r="B117" s="418"/>
      <c r="C117" s="326" t="s">
        <v>26</v>
      </c>
    </row>
    <row r="118" spans="1:3" ht="13.2">
      <c r="A118" s="416" t="s">
        <v>27</v>
      </c>
      <c r="B118" s="416"/>
      <c r="C118" s="9" t="s">
        <v>28</v>
      </c>
    </row>
  </sheetData>
  <mergeCells count="5">
    <mergeCell ref="A1:C1"/>
    <mergeCell ref="A118:B118"/>
    <mergeCell ref="A112:B112"/>
    <mergeCell ref="A113:B113"/>
    <mergeCell ref="A117:B117"/>
  </mergeCells>
  <pageMargins left="0.15" right="0.12" top="0.24" bottom="0.23" header="0.14000000000000001" footer="0.15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CB13-0E86-47C2-966C-573E57EA0A75}">
  <sheetPr>
    <outlinePr summaryBelow="0" summaryRight="0"/>
  </sheetPr>
  <dimension ref="A1:L134"/>
  <sheetViews>
    <sheetView view="pageBreakPreview" topLeftCell="A13" zoomScale="137" zoomScaleNormal="145" zoomScaleSheetLayoutView="85" workbookViewId="0">
      <selection activeCell="D44" sqref="D44"/>
    </sheetView>
  </sheetViews>
  <sheetFormatPr defaultColWidth="12.5546875" defaultRowHeight="15.75" customHeight="1"/>
  <cols>
    <col min="1" max="1" width="11" customWidth="1"/>
    <col min="2" max="2" width="17.109375" customWidth="1"/>
    <col min="3" max="3" width="49.5546875" customWidth="1"/>
    <col min="4" max="4" width="8.109375" customWidth="1"/>
    <col min="5" max="5" width="9.33203125" customWidth="1"/>
    <col min="6" max="6" width="8" customWidth="1"/>
    <col min="7" max="7" width="10.21875" customWidth="1"/>
    <col min="8" max="8" width="7" customWidth="1"/>
    <col min="9" max="9" width="7.44140625" customWidth="1"/>
    <col min="10" max="10" width="6.21875" customWidth="1"/>
    <col min="11" max="11" width="7.44140625" customWidth="1"/>
    <col min="12" max="12" width="6.44140625" style="157" customWidth="1"/>
  </cols>
  <sheetData>
    <row r="1" spans="1:12" ht="17.399999999999999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</row>
    <row r="2" spans="1:1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1"/>
    </row>
    <row r="3" spans="1:12" ht="13.8">
      <c r="A3" s="400" t="s">
        <v>129</v>
      </c>
      <c r="B3" s="401"/>
      <c r="C3" s="4" t="s">
        <v>1</v>
      </c>
      <c r="D3" s="5"/>
      <c r="E3" s="5"/>
      <c r="F3" s="5"/>
      <c r="G3" s="5"/>
      <c r="H3" s="5"/>
      <c r="I3" s="2"/>
      <c r="J3" s="2"/>
      <c r="K3" s="2"/>
      <c r="L3" s="9"/>
    </row>
    <row r="4" spans="1:12" ht="13.8">
      <c r="A4" s="6" t="s">
        <v>2</v>
      </c>
      <c r="B4" s="6"/>
      <c r="C4" s="7" t="s">
        <v>130</v>
      </c>
      <c r="D4" s="5"/>
      <c r="E4" s="5"/>
      <c r="F4" s="5"/>
      <c r="G4" s="5"/>
      <c r="H4" s="5"/>
      <c r="I4" s="2"/>
      <c r="J4" s="2"/>
      <c r="K4" s="2"/>
      <c r="L4" s="158"/>
    </row>
    <row r="5" spans="1:12" ht="13.8">
      <c r="A5" s="6" t="s">
        <v>4</v>
      </c>
      <c r="B5" s="6"/>
      <c r="C5" s="402" t="s">
        <v>131</v>
      </c>
      <c r="D5" s="401"/>
      <c r="H5" s="5"/>
      <c r="I5" s="2"/>
      <c r="J5" s="2"/>
      <c r="K5" s="2"/>
      <c r="L5" s="158"/>
    </row>
    <row r="6" spans="1:12" ht="13.8">
      <c r="A6" s="400" t="s">
        <v>5</v>
      </c>
      <c r="B6" s="401"/>
      <c r="C6" s="7" t="s">
        <v>132</v>
      </c>
      <c r="D6" s="2"/>
      <c r="E6" s="2"/>
      <c r="F6" s="2"/>
      <c r="G6" s="2"/>
      <c r="H6" s="2"/>
      <c r="I6" s="2"/>
      <c r="J6" s="2"/>
      <c r="K6" s="2"/>
      <c r="L6" s="9"/>
    </row>
    <row r="7" spans="1:12" ht="13.8">
      <c r="A7" s="400" t="s">
        <v>133</v>
      </c>
      <c r="B7" s="401"/>
      <c r="C7" s="7" t="s">
        <v>228</v>
      </c>
      <c r="D7" s="2"/>
      <c r="E7" s="2"/>
      <c r="F7" s="2"/>
      <c r="G7" s="2"/>
      <c r="H7" s="2"/>
      <c r="I7" s="2"/>
      <c r="J7" s="2"/>
      <c r="K7" s="2"/>
      <c r="L7" s="9"/>
    </row>
    <row r="8" spans="1:12" ht="13.8">
      <c r="A8" s="400" t="s">
        <v>134</v>
      </c>
      <c r="B8" s="401"/>
      <c r="C8" s="7" t="s">
        <v>135</v>
      </c>
      <c r="D8" s="2"/>
      <c r="E8" s="2"/>
      <c r="F8" s="2"/>
      <c r="G8" s="2"/>
      <c r="H8" s="2"/>
      <c r="I8" s="2"/>
      <c r="J8" s="2"/>
      <c r="K8" s="2"/>
      <c r="L8" s="9"/>
    </row>
    <row r="9" spans="1:12" ht="13.8">
      <c r="A9" s="3"/>
      <c r="B9" s="3"/>
      <c r="C9" s="7"/>
      <c r="D9" s="2"/>
      <c r="E9" s="2"/>
      <c r="F9" s="2"/>
      <c r="G9" s="2"/>
      <c r="H9" s="2"/>
      <c r="I9" s="2"/>
      <c r="J9" s="2"/>
      <c r="K9" s="2"/>
      <c r="L9" s="12"/>
    </row>
    <row r="10" spans="1:12" ht="49.2" customHeight="1">
      <c r="A10" s="180" t="s">
        <v>6</v>
      </c>
      <c r="B10" s="180" t="s">
        <v>7</v>
      </c>
      <c r="C10" s="180" t="s">
        <v>459</v>
      </c>
      <c r="D10" s="179" t="s">
        <v>418</v>
      </c>
      <c r="E10" s="180" t="s">
        <v>81</v>
      </c>
      <c r="F10" s="179" t="s">
        <v>80</v>
      </c>
      <c r="G10" s="179" t="s">
        <v>69</v>
      </c>
      <c r="H10" s="179" t="s">
        <v>116</v>
      </c>
      <c r="I10" s="179" t="s">
        <v>230</v>
      </c>
      <c r="J10" s="180" t="s">
        <v>11</v>
      </c>
      <c r="K10" s="179" t="s">
        <v>231</v>
      </c>
      <c r="L10" s="180" t="s">
        <v>10</v>
      </c>
    </row>
    <row r="11" spans="1:12" s="161" customFormat="1" ht="32.4" customHeight="1">
      <c r="A11" s="162" t="s">
        <v>136</v>
      </c>
      <c r="B11" s="162"/>
      <c r="C11" s="164"/>
      <c r="D11" s="164"/>
      <c r="E11" s="164"/>
      <c r="F11" s="164"/>
      <c r="G11" s="164"/>
      <c r="H11" s="164"/>
      <c r="I11" s="164"/>
      <c r="J11" s="164"/>
      <c r="K11" s="164"/>
      <c r="L11" s="163"/>
    </row>
    <row r="12" spans="1:12" ht="15" customHeight="1">
      <c r="A12" s="387" t="s">
        <v>220</v>
      </c>
      <c r="B12" s="199" t="s">
        <v>150</v>
      </c>
      <c r="C12" s="199" t="s">
        <v>144</v>
      </c>
      <c r="D12" s="200">
        <v>1</v>
      </c>
      <c r="E12" s="199" t="s">
        <v>339</v>
      </c>
      <c r="F12" s="200">
        <v>20</v>
      </c>
      <c r="G12" s="219" t="s">
        <v>39</v>
      </c>
      <c r="H12" s="200">
        <v>1</v>
      </c>
      <c r="I12" s="165">
        <v>1</v>
      </c>
      <c r="J12" s="165">
        <v>9</v>
      </c>
      <c r="K12" s="166">
        <f t="shared" ref="K12:K61" si="0">I12*J12</f>
        <v>9</v>
      </c>
      <c r="L12" s="389">
        <f>SUM(K12:K18)</f>
        <v>63</v>
      </c>
    </row>
    <row r="13" spans="1:12" ht="15" customHeight="1">
      <c r="A13" s="388"/>
      <c r="B13" s="199" t="s">
        <v>151</v>
      </c>
      <c r="C13" s="199" t="s">
        <v>145</v>
      </c>
      <c r="D13" s="200">
        <v>2</v>
      </c>
      <c r="E13" s="199" t="s">
        <v>340</v>
      </c>
      <c r="F13" s="200">
        <v>21</v>
      </c>
      <c r="G13" s="219" t="s">
        <v>39</v>
      </c>
      <c r="H13" s="200">
        <v>1</v>
      </c>
      <c r="I13" s="165">
        <v>1</v>
      </c>
      <c r="J13" s="165">
        <v>9</v>
      </c>
      <c r="K13" s="166">
        <f t="shared" si="0"/>
        <v>9</v>
      </c>
      <c r="L13" s="390"/>
    </row>
    <row r="14" spans="1:12" ht="15" customHeight="1">
      <c r="A14" s="388"/>
      <c r="B14" s="199" t="s">
        <v>152</v>
      </c>
      <c r="C14" s="199" t="s">
        <v>146</v>
      </c>
      <c r="D14" s="200">
        <v>3</v>
      </c>
      <c r="E14" s="199" t="s">
        <v>341</v>
      </c>
      <c r="F14" s="200">
        <v>22</v>
      </c>
      <c r="G14" s="219" t="s">
        <v>39</v>
      </c>
      <c r="H14" s="200">
        <v>1</v>
      </c>
      <c r="I14" s="165">
        <v>1</v>
      </c>
      <c r="J14" s="165">
        <v>9</v>
      </c>
      <c r="K14" s="166">
        <f t="shared" ref="K14" si="1">I14*J14</f>
        <v>9</v>
      </c>
      <c r="L14" s="390"/>
    </row>
    <row r="15" spans="1:12" ht="15" customHeight="1">
      <c r="A15" s="388"/>
      <c r="B15" s="199" t="s">
        <v>153</v>
      </c>
      <c r="C15" s="199" t="s">
        <v>149</v>
      </c>
      <c r="D15" s="200">
        <v>4</v>
      </c>
      <c r="E15" s="199" t="s">
        <v>342</v>
      </c>
      <c r="F15" s="200">
        <v>23</v>
      </c>
      <c r="G15" s="219" t="s">
        <v>39</v>
      </c>
      <c r="H15" s="200">
        <v>1</v>
      </c>
      <c r="I15" s="165">
        <v>1</v>
      </c>
      <c r="J15" s="165">
        <v>9</v>
      </c>
      <c r="K15" s="166">
        <f t="shared" si="0"/>
        <v>9</v>
      </c>
      <c r="L15" s="390"/>
    </row>
    <row r="16" spans="1:12" ht="15" customHeight="1">
      <c r="A16" s="388"/>
      <c r="B16" s="199" t="s">
        <v>154</v>
      </c>
      <c r="C16" s="199" t="s">
        <v>13</v>
      </c>
      <c r="D16" s="200">
        <v>5</v>
      </c>
      <c r="E16" s="199" t="s">
        <v>343</v>
      </c>
      <c r="F16" s="200">
        <v>24</v>
      </c>
      <c r="G16" s="219" t="s">
        <v>39</v>
      </c>
      <c r="H16" s="200">
        <v>1</v>
      </c>
      <c r="I16" s="165">
        <v>1</v>
      </c>
      <c r="J16" s="165">
        <v>9</v>
      </c>
      <c r="K16" s="166">
        <f t="shared" si="0"/>
        <v>9</v>
      </c>
      <c r="L16" s="390"/>
    </row>
    <row r="17" spans="1:12" ht="15" customHeight="1">
      <c r="A17" s="388"/>
      <c r="B17" s="199" t="s">
        <v>155</v>
      </c>
      <c r="C17" s="199" t="s">
        <v>14</v>
      </c>
      <c r="D17" s="200">
        <v>6</v>
      </c>
      <c r="E17" s="199" t="s">
        <v>344</v>
      </c>
      <c r="F17" s="200">
        <v>25</v>
      </c>
      <c r="G17" s="219" t="s">
        <v>39</v>
      </c>
      <c r="H17" s="200">
        <v>1</v>
      </c>
      <c r="I17" s="165">
        <v>1</v>
      </c>
      <c r="J17" s="165">
        <v>9</v>
      </c>
      <c r="K17" s="166">
        <f t="shared" si="0"/>
        <v>9</v>
      </c>
      <c r="L17" s="390"/>
    </row>
    <row r="18" spans="1:12" ht="15" customHeight="1">
      <c r="A18" s="388"/>
      <c r="B18" s="199" t="s">
        <v>156</v>
      </c>
      <c r="C18" s="199" t="s">
        <v>345</v>
      </c>
      <c r="D18" s="200">
        <v>7</v>
      </c>
      <c r="E18" s="199" t="s">
        <v>339</v>
      </c>
      <c r="F18" s="200">
        <v>27</v>
      </c>
      <c r="G18" s="219" t="s">
        <v>39</v>
      </c>
      <c r="H18" s="200">
        <v>1</v>
      </c>
      <c r="I18" s="165">
        <v>1</v>
      </c>
      <c r="J18" s="165">
        <v>9</v>
      </c>
      <c r="K18" s="166">
        <f t="shared" si="0"/>
        <v>9</v>
      </c>
      <c r="L18" s="390"/>
    </row>
    <row r="19" spans="1:12" ht="15" customHeight="1">
      <c r="A19" s="391" t="s">
        <v>221</v>
      </c>
      <c r="B19" s="201" t="s">
        <v>157</v>
      </c>
      <c r="C19" s="201" t="s">
        <v>346</v>
      </c>
      <c r="D19" s="202">
        <v>8</v>
      </c>
      <c r="E19" s="201" t="s">
        <v>339</v>
      </c>
      <c r="F19" s="202">
        <v>10</v>
      </c>
      <c r="G19" s="220" t="s">
        <v>40</v>
      </c>
      <c r="H19" s="202">
        <v>2</v>
      </c>
      <c r="I19" s="167">
        <v>1</v>
      </c>
      <c r="J19" s="167">
        <v>9</v>
      </c>
      <c r="K19" s="168">
        <f t="shared" si="0"/>
        <v>9</v>
      </c>
      <c r="L19" s="393">
        <f>SUM(K19:K21)</f>
        <v>27</v>
      </c>
    </row>
    <row r="20" spans="1:12" ht="15" customHeight="1">
      <c r="A20" s="391"/>
      <c r="B20" s="201" t="s">
        <v>158</v>
      </c>
      <c r="C20" s="201" t="s">
        <v>347</v>
      </c>
      <c r="D20" s="202">
        <v>9</v>
      </c>
      <c r="E20" s="201" t="s">
        <v>340</v>
      </c>
      <c r="F20" s="202">
        <v>11</v>
      </c>
      <c r="G20" s="220" t="s">
        <v>40</v>
      </c>
      <c r="H20" s="202">
        <v>2</v>
      </c>
      <c r="I20" s="167">
        <v>1</v>
      </c>
      <c r="J20" s="167">
        <v>9</v>
      </c>
      <c r="K20" s="168">
        <f t="shared" si="0"/>
        <v>9</v>
      </c>
      <c r="L20" s="393"/>
    </row>
    <row r="21" spans="1:12" ht="15" customHeight="1">
      <c r="A21" s="392"/>
      <c r="B21" s="201" t="s">
        <v>159</v>
      </c>
      <c r="C21" s="201" t="s">
        <v>348</v>
      </c>
      <c r="D21" s="202">
        <v>10</v>
      </c>
      <c r="E21" s="201" t="s">
        <v>341</v>
      </c>
      <c r="F21" s="202">
        <v>12</v>
      </c>
      <c r="G21" s="220" t="s">
        <v>40</v>
      </c>
      <c r="H21" s="202">
        <v>2</v>
      </c>
      <c r="I21" s="167">
        <v>1</v>
      </c>
      <c r="J21" s="167">
        <v>9</v>
      </c>
      <c r="K21" s="168">
        <f t="shared" si="0"/>
        <v>9</v>
      </c>
      <c r="L21" s="394"/>
    </row>
    <row r="22" spans="1:12" ht="15" customHeight="1">
      <c r="A22" s="395" t="s">
        <v>222</v>
      </c>
      <c r="B22" s="203" t="s">
        <v>160</v>
      </c>
      <c r="C22" s="203" t="s">
        <v>141</v>
      </c>
      <c r="D22" s="204">
        <v>11</v>
      </c>
      <c r="E22" s="203" t="s">
        <v>342</v>
      </c>
      <c r="F22" s="204">
        <v>13</v>
      </c>
      <c r="G22" s="221" t="s">
        <v>40</v>
      </c>
      <c r="H22" s="204">
        <v>2</v>
      </c>
      <c r="I22" s="169">
        <v>1</v>
      </c>
      <c r="J22" s="169">
        <v>9</v>
      </c>
      <c r="K22" s="170">
        <f t="shared" si="0"/>
        <v>9</v>
      </c>
      <c r="L22" s="397">
        <f>SUM(K22:K30)</f>
        <v>81</v>
      </c>
    </row>
    <row r="23" spans="1:12" ht="15" customHeight="1">
      <c r="A23" s="396"/>
      <c r="B23" s="203" t="s">
        <v>161</v>
      </c>
      <c r="C23" s="203" t="s">
        <v>349</v>
      </c>
      <c r="D23" s="204">
        <v>12</v>
      </c>
      <c r="E23" s="203" t="s">
        <v>343</v>
      </c>
      <c r="F23" s="204">
        <v>14</v>
      </c>
      <c r="G23" s="221" t="s">
        <v>40</v>
      </c>
      <c r="H23" s="204">
        <v>2</v>
      </c>
      <c r="I23" s="169">
        <v>1</v>
      </c>
      <c r="J23" s="169">
        <v>9</v>
      </c>
      <c r="K23" s="170">
        <f t="shared" si="0"/>
        <v>9</v>
      </c>
      <c r="L23" s="398"/>
    </row>
    <row r="24" spans="1:12" ht="15" customHeight="1">
      <c r="A24" s="396"/>
      <c r="B24" s="203" t="s">
        <v>162</v>
      </c>
      <c r="C24" s="203" t="s">
        <v>137</v>
      </c>
      <c r="D24" s="204">
        <v>13</v>
      </c>
      <c r="E24" s="203" t="s">
        <v>344</v>
      </c>
      <c r="F24" s="204">
        <v>15</v>
      </c>
      <c r="G24" s="221" t="s">
        <v>40</v>
      </c>
      <c r="H24" s="204">
        <v>2</v>
      </c>
      <c r="I24" s="169">
        <v>1</v>
      </c>
      <c r="J24" s="169">
        <v>9</v>
      </c>
      <c r="K24" s="170">
        <f t="shared" si="0"/>
        <v>9</v>
      </c>
      <c r="L24" s="398"/>
    </row>
    <row r="25" spans="1:12" ht="15" customHeight="1">
      <c r="A25" s="396"/>
      <c r="B25" s="203" t="s">
        <v>163</v>
      </c>
      <c r="C25" s="203" t="s">
        <v>138</v>
      </c>
      <c r="D25" s="204">
        <v>14</v>
      </c>
      <c r="E25" s="203" t="s">
        <v>340</v>
      </c>
      <c r="F25" s="204">
        <v>18</v>
      </c>
      <c r="G25" s="221" t="s">
        <v>40</v>
      </c>
      <c r="H25" s="204">
        <v>2</v>
      </c>
      <c r="I25" s="169">
        <v>1</v>
      </c>
      <c r="J25" s="169">
        <v>9</v>
      </c>
      <c r="K25" s="170">
        <f t="shared" si="0"/>
        <v>9</v>
      </c>
      <c r="L25" s="398"/>
    </row>
    <row r="26" spans="1:12" ht="15" customHeight="1">
      <c r="A26" s="396"/>
      <c r="B26" s="203" t="s">
        <v>164</v>
      </c>
      <c r="C26" s="203" t="s">
        <v>15</v>
      </c>
      <c r="D26" s="204">
        <v>15</v>
      </c>
      <c r="E26" s="203" t="s">
        <v>339</v>
      </c>
      <c r="F26" s="204">
        <v>31</v>
      </c>
      <c r="G26" s="221" t="s">
        <v>40</v>
      </c>
      <c r="H26" s="204">
        <v>3</v>
      </c>
      <c r="I26" s="169">
        <v>1</v>
      </c>
      <c r="J26" s="169">
        <v>9</v>
      </c>
      <c r="K26" s="170">
        <f t="shared" ref="K26" si="2">I26*J26</f>
        <v>9</v>
      </c>
      <c r="L26" s="398"/>
    </row>
    <row r="27" spans="1:12" ht="15" customHeight="1">
      <c r="A27" s="396"/>
      <c r="B27" s="203" t="s">
        <v>165</v>
      </c>
      <c r="C27" s="203" t="s">
        <v>139</v>
      </c>
      <c r="D27" s="204">
        <v>16</v>
      </c>
      <c r="E27" s="203" t="s">
        <v>340</v>
      </c>
      <c r="F27" s="204">
        <v>1</v>
      </c>
      <c r="G27" s="221" t="s">
        <v>41</v>
      </c>
      <c r="H27" s="204">
        <v>3</v>
      </c>
      <c r="I27" s="169">
        <v>1</v>
      </c>
      <c r="J27" s="169">
        <v>9</v>
      </c>
      <c r="K27" s="170">
        <f t="shared" si="0"/>
        <v>9</v>
      </c>
      <c r="L27" s="398"/>
    </row>
    <row r="28" spans="1:12" ht="15" customHeight="1">
      <c r="A28" s="396"/>
      <c r="B28" s="203" t="s">
        <v>166</v>
      </c>
      <c r="C28" s="203" t="s">
        <v>140</v>
      </c>
      <c r="D28" s="204">
        <v>17</v>
      </c>
      <c r="E28" s="203" t="s">
        <v>342</v>
      </c>
      <c r="F28" s="204">
        <v>3</v>
      </c>
      <c r="G28" s="221" t="s">
        <v>41</v>
      </c>
      <c r="H28" s="204">
        <v>3</v>
      </c>
      <c r="I28" s="169">
        <v>1</v>
      </c>
      <c r="J28" s="169">
        <v>9</v>
      </c>
      <c r="K28" s="170">
        <f t="shared" si="0"/>
        <v>9</v>
      </c>
      <c r="L28" s="398"/>
    </row>
    <row r="29" spans="1:12" ht="15" customHeight="1">
      <c r="A29" s="396"/>
      <c r="B29" s="203" t="s">
        <v>167</v>
      </c>
      <c r="C29" s="203" t="s">
        <v>198</v>
      </c>
      <c r="D29" s="204">
        <v>18</v>
      </c>
      <c r="E29" s="203" t="s">
        <v>343</v>
      </c>
      <c r="F29" s="204">
        <v>4</v>
      </c>
      <c r="G29" s="221" t="s">
        <v>41</v>
      </c>
      <c r="H29" s="204">
        <v>3</v>
      </c>
      <c r="I29" s="169">
        <v>1</v>
      </c>
      <c r="J29" s="169">
        <v>9</v>
      </c>
      <c r="K29" s="170">
        <f t="shared" ref="K29" si="3">I29*J29</f>
        <v>9</v>
      </c>
      <c r="L29" s="398"/>
    </row>
    <row r="30" spans="1:12" ht="15" customHeight="1">
      <c r="A30" s="396"/>
      <c r="B30" s="203" t="s">
        <v>199</v>
      </c>
      <c r="C30" s="203" t="s">
        <v>142</v>
      </c>
      <c r="D30" s="204">
        <v>19</v>
      </c>
      <c r="E30" s="203" t="s">
        <v>339</v>
      </c>
      <c r="F30" s="204">
        <v>7</v>
      </c>
      <c r="G30" s="221" t="s">
        <v>41</v>
      </c>
      <c r="H30" s="204">
        <v>3</v>
      </c>
      <c r="I30" s="169">
        <v>1</v>
      </c>
      <c r="J30" s="169">
        <v>9</v>
      </c>
      <c r="K30" s="170">
        <f t="shared" si="0"/>
        <v>9</v>
      </c>
      <c r="L30" s="398"/>
    </row>
    <row r="31" spans="1:12" ht="15" customHeight="1">
      <c r="A31" s="381" t="s">
        <v>223</v>
      </c>
      <c r="B31" s="205" t="s">
        <v>168</v>
      </c>
      <c r="C31" s="205" t="s">
        <v>350</v>
      </c>
      <c r="D31" s="206">
        <v>20</v>
      </c>
      <c r="E31" s="205" t="s">
        <v>339</v>
      </c>
      <c r="F31" s="206">
        <v>21</v>
      </c>
      <c r="G31" s="222" t="s">
        <v>41</v>
      </c>
      <c r="H31" s="206">
        <v>4</v>
      </c>
      <c r="I31" s="171">
        <v>1</v>
      </c>
      <c r="J31" s="171">
        <v>9</v>
      </c>
      <c r="K31" s="172">
        <f t="shared" ref="K31:K44" si="4">I31*J31</f>
        <v>9</v>
      </c>
      <c r="L31" s="383">
        <f>SUM(K31:K44)</f>
        <v>126</v>
      </c>
    </row>
    <row r="32" spans="1:12" ht="15" customHeight="1">
      <c r="A32" s="381"/>
      <c r="B32" s="205" t="s">
        <v>169</v>
      </c>
      <c r="C32" s="205" t="s">
        <v>351</v>
      </c>
      <c r="D32" s="206">
        <v>21</v>
      </c>
      <c r="E32" s="205" t="s">
        <v>340</v>
      </c>
      <c r="F32" s="206">
        <v>22</v>
      </c>
      <c r="G32" s="222" t="s">
        <v>41</v>
      </c>
      <c r="H32" s="206">
        <v>4</v>
      </c>
      <c r="I32" s="171">
        <v>1</v>
      </c>
      <c r="J32" s="171">
        <v>9</v>
      </c>
      <c r="K32" s="172">
        <f t="shared" ref="K32:K33" si="5">I32*J32</f>
        <v>9</v>
      </c>
      <c r="L32" s="383"/>
    </row>
    <row r="33" spans="1:12" ht="15" customHeight="1">
      <c r="A33" s="381"/>
      <c r="B33" s="205" t="s">
        <v>170</v>
      </c>
      <c r="C33" s="205" t="s">
        <v>200</v>
      </c>
      <c r="D33" s="206">
        <v>22</v>
      </c>
      <c r="E33" s="205" t="s">
        <v>341</v>
      </c>
      <c r="F33" s="206">
        <v>23</v>
      </c>
      <c r="G33" s="222" t="s">
        <v>41</v>
      </c>
      <c r="H33" s="206">
        <v>4</v>
      </c>
      <c r="I33" s="171">
        <v>1</v>
      </c>
      <c r="J33" s="171">
        <v>9</v>
      </c>
      <c r="K33" s="172">
        <f t="shared" si="5"/>
        <v>9</v>
      </c>
      <c r="L33" s="383"/>
    </row>
    <row r="34" spans="1:12" ht="15" customHeight="1">
      <c r="A34" s="382"/>
      <c r="B34" s="205" t="s">
        <v>171</v>
      </c>
      <c r="C34" s="205" t="s">
        <v>143</v>
      </c>
      <c r="D34" s="206">
        <v>23</v>
      </c>
      <c r="E34" s="205" t="s">
        <v>342</v>
      </c>
      <c r="F34" s="206">
        <v>24</v>
      </c>
      <c r="G34" s="222" t="s">
        <v>41</v>
      </c>
      <c r="H34" s="206">
        <v>4</v>
      </c>
      <c r="I34" s="171">
        <v>1</v>
      </c>
      <c r="J34" s="171">
        <v>9</v>
      </c>
      <c r="K34" s="172">
        <f t="shared" si="4"/>
        <v>9</v>
      </c>
      <c r="L34" s="384"/>
    </row>
    <row r="35" spans="1:12" ht="15" customHeight="1">
      <c r="A35" s="382"/>
      <c r="B35" s="205" t="s">
        <v>172</v>
      </c>
      <c r="C35" s="205" t="s">
        <v>148</v>
      </c>
      <c r="D35" s="206">
        <v>24</v>
      </c>
      <c r="E35" s="205" t="s">
        <v>343</v>
      </c>
      <c r="F35" s="206">
        <v>25</v>
      </c>
      <c r="G35" s="222" t="s">
        <v>41</v>
      </c>
      <c r="H35" s="206">
        <v>4</v>
      </c>
      <c r="I35" s="171">
        <v>1</v>
      </c>
      <c r="J35" s="171">
        <v>9</v>
      </c>
      <c r="K35" s="172">
        <f t="shared" si="4"/>
        <v>9</v>
      </c>
      <c r="L35" s="384"/>
    </row>
    <row r="36" spans="1:12" ht="15" customHeight="1">
      <c r="A36" s="382"/>
      <c r="B36" s="205" t="s">
        <v>173</v>
      </c>
      <c r="C36" s="205" t="s">
        <v>147</v>
      </c>
      <c r="D36" s="206">
        <v>25</v>
      </c>
      <c r="E36" s="205" t="s">
        <v>344</v>
      </c>
      <c r="F36" s="206">
        <v>26</v>
      </c>
      <c r="G36" s="222" t="s">
        <v>41</v>
      </c>
      <c r="H36" s="206">
        <v>4</v>
      </c>
      <c r="I36" s="171">
        <v>1</v>
      </c>
      <c r="J36" s="171">
        <v>9</v>
      </c>
      <c r="K36" s="172">
        <f t="shared" ref="K36" si="6">I36*J36</f>
        <v>9</v>
      </c>
      <c r="L36" s="384"/>
    </row>
    <row r="37" spans="1:12" ht="15" customHeight="1">
      <c r="A37" s="382"/>
      <c r="B37" s="205" t="s">
        <v>174</v>
      </c>
      <c r="C37" s="205" t="s">
        <v>352</v>
      </c>
      <c r="D37" s="206">
        <v>26</v>
      </c>
      <c r="E37" s="205" t="s">
        <v>339</v>
      </c>
      <c r="F37" s="206">
        <v>28</v>
      </c>
      <c r="G37" s="222" t="s">
        <v>41</v>
      </c>
      <c r="H37" s="206">
        <v>4</v>
      </c>
      <c r="I37" s="171">
        <v>1</v>
      </c>
      <c r="J37" s="171">
        <v>9</v>
      </c>
      <c r="K37" s="172">
        <f t="shared" si="4"/>
        <v>9</v>
      </c>
      <c r="L37" s="384"/>
    </row>
    <row r="38" spans="1:12" ht="15" customHeight="1">
      <c r="A38" s="382"/>
      <c r="B38" s="205" t="s">
        <v>175</v>
      </c>
      <c r="C38" s="205" t="s">
        <v>353</v>
      </c>
      <c r="D38" s="206">
        <v>27</v>
      </c>
      <c r="E38" s="205" t="s">
        <v>339</v>
      </c>
      <c r="F38" s="206">
        <v>12</v>
      </c>
      <c r="G38" s="222" t="s">
        <v>42</v>
      </c>
      <c r="H38" s="206">
        <v>5</v>
      </c>
      <c r="I38" s="171">
        <v>1</v>
      </c>
      <c r="J38" s="171">
        <v>9</v>
      </c>
      <c r="K38" s="172">
        <f t="shared" si="4"/>
        <v>9</v>
      </c>
      <c r="L38" s="384"/>
    </row>
    <row r="39" spans="1:12" ht="15" customHeight="1">
      <c r="A39" s="382"/>
      <c r="B39" s="205" t="s">
        <v>176</v>
      </c>
      <c r="C39" s="205" t="s">
        <v>354</v>
      </c>
      <c r="D39" s="206">
        <v>28</v>
      </c>
      <c r="E39" s="205" t="s">
        <v>340</v>
      </c>
      <c r="F39" s="206">
        <v>13</v>
      </c>
      <c r="G39" s="222" t="s">
        <v>42</v>
      </c>
      <c r="H39" s="206">
        <v>5</v>
      </c>
      <c r="I39" s="171">
        <v>1</v>
      </c>
      <c r="J39" s="171">
        <v>9</v>
      </c>
      <c r="K39" s="172">
        <f t="shared" si="4"/>
        <v>9</v>
      </c>
      <c r="L39" s="384"/>
    </row>
    <row r="40" spans="1:12" ht="15" customHeight="1">
      <c r="A40" s="382"/>
      <c r="B40" s="205" t="s">
        <v>177</v>
      </c>
      <c r="C40" s="205" t="s">
        <v>355</v>
      </c>
      <c r="D40" s="206">
        <v>29</v>
      </c>
      <c r="E40" s="205" t="s">
        <v>341</v>
      </c>
      <c r="F40" s="206">
        <v>14</v>
      </c>
      <c r="G40" s="222" t="s">
        <v>42</v>
      </c>
      <c r="H40" s="206">
        <v>5</v>
      </c>
      <c r="I40" s="171">
        <v>1</v>
      </c>
      <c r="J40" s="171">
        <v>9</v>
      </c>
      <c r="K40" s="172">
        <f t="shared" ref="K40:K42" si="7">I40*J40</f>
        <v>9</v>
      </c>
      <c r="L40" s="384"/>
    </row>
    <row r="41" spans="1:12" ht="15" customHeight="1">
      <c r="A41" s="382"/>
      <c r="B41" s="205" t="s">
        <v>178</v>
      </c>
      <c r="C41" s="205" t="s">
        <v>356</v>
      </c>
      <c r="D41" s="206">
        <v>30</v>
      </c>
      <c r="E41" s="205" t="s">
        <v>342</v>
      </c>
      <c r="F41" s="206">
        <v>15</v>
      </c>
      <c r="G41" s="222" t="s">
        <v>42</v>
      </c>
      <c r="H41" s="206">
        <v>5</v>
      </c>
      <c r="I41" s="171">
        <v>1</v>
      </c>
      <c r="J41" s="171">
        <v>9</v>
      </c>
      <c r="K41" s="172">
        <f t="shared" si="7"/>
        <v>9</v>
      </c>
      <c r="L41" s="384"/>
    </row>
    <row r="42" spans="1:12" ht="15" customHeight="1">
      <c r="A42" s="382"/>
      <c r="B42" s="205" t="s">
        <v>179</v>
      </c>
      <c r="C42" s="205" t="s">
        <v>357</v>
      </c>
      <c r="D42" s="206">
        <v>31</v>
      </c>
      <c r="E42" s="205" t="s">
        <v>343</v>
      </c>
      <c r="F42" s="206">
        <v>16</v>
      </c>
      <c r="G42" s="222" t="s">
        <v>42</v>
      </c>
      <c r="H42" s="206">
        <v>5</v>
      </c>
      <c r="I42" s="171">
        <v>1</v>
      </c>
      <c r="J42" s="171">
        <v>9</v>
      </c>
      <c r="K42" s="172">
        <f t="shared" si="7"/>
        <v>9</v>
      </c>
      <c r="L42" s="384"/>
    </row>
    <row r="43" spans="1:12" ht="15" customHeight="1">
      <c r="A43" s="382"/>
      <c r="B43" s="205" t="s">
        <v>358</v>
      </c>
      <c r="C43" s="205" t="s">
        <v>359</v>
      </c>
      <c r="D43" s="206">
        <v>32</v>
      </c>
      <c r="E43" s="205" t="s">
        <v>344</v>
      </c>
      <c r="F43" s="206">
        <v>17</v>
      </c>
      <c r="G43" s="222" t="s">
        <v>42</v>
      </c>
      <c r="H43" s="206">
        <v>5</v>
      </c>
      <c r="I43" s="171">
        <v>1</v>
      </c>
      <c r="J43" s="171">
        <v>9</v>
      </c>
      <c r="K43" s="172">
        <f t="shared" ref="K43" si="8">I43*J43</f>
        <v>9</v>
      </c>
      <c r="L43" s="384"/>
    </row>
    <row r="44" spans="1:12" ht="15" customHeight="1">
      <c r="A44" s="382"/>
      <c r="B44" s="205" t="s">
        <v>360</v>
      </c>
      <c r="C44" s="205" t="s">
        <v>361</v>
      </c>
      <c r="D44" s="206">
        <v>33</v>
      </c>
      <c r="E44" s="205" t="s">
        <v>339</v>
      </c>
      <c r="F44" s="206">
        <v>19</v>
      </c>
      <c r="G44" s="222" t="s">
        <v>42</v>
      </c>
      <c r="H44" s="206">
        <v>5</v>
      </c>
      <c r="I44" s="171">
        <v>1</v>
      </c>
      <c r="J44" s="171">
        <v>9</v>
      </c>
      <c r="K44" s="172">
        <f t="shared" si="4"/>
        <v>9</v>
      </c>
      <c r="L44" s="384"/>
    </row>
    <row r="45" spans="1:12" ht="15" customHeight="1">
      <c r="A45" s="385" t="s">
        <v>16</v>
      </c>
      <c r="B45" s="199" t="s">
        <v>180</v>
      </c>
      <c r="C45" s="199" t="s">
        <v>197</v>
      </c>
      <c r="D45" s="200">
        <v>34</v>
      </c>
      <c r="E45" s="199" t="s">
        <v>339</v>
      </c>
      <c r="F45" s="200">
        <v>2</v>
      </c>
      <c r="G45" s="219" t="s">
        <v>43</v>
      </c>
      <c r="H45" s="200">
        <v>6</v>
      </c>
      <c r="I45" s="165">
        <v>1</v>
      </c>
      <c r="J45" s="165">
        <v>9</v>
      </c>
      <c r="K45" s="166">
        <f t="shared" si="0"/>
        <v>9</v>
      </c>
      <c r="L45" s="386">
        <f>SUM(K45:K61)</f>
        <v>153</v>
      </c>
    </row>
    <row r="46" spans="1:12" ht="15" customHeight="1">
      <c r="A46" s="385"/>
      <c r="B46" s="199" t="s">
        <v>181</v>
      </c>
      <c r="C46" s="199" t="s">
        <v>111</v>
      </c>
      <c r="D46" s="200">
        <v>35</v>
      </c>
      <c r="E46" s="199" t="s">
        <v>340</v>
      </c>
      <c r="F46" s="200">
        <v>3</v>
      </c>
      <c r="G46" s="219" t="s">
        <v>43</v>
      </c>
      <c r="H46" s="200">
        <v>6</v>
      </c>
      <c r="I46" s="165">
        <v>1</v>
      </c>
      <c r="J46" s="165">
        <v>9</v>
      </c>
      <c r="K46" s="166">
        <f t="shared" si="0"/>
        <v>9</v>
      </c>
      <c r="L46" s="386"/>
    </row>
    <row r="47" spans="1:12" ht="15" customHeight="1">
      <c r="A47" s="385"/>
      <c r="B47" s="199" t="s">
        <v>182</v>
      </c>
      <c r="C47" s="199" t="s">
        <v>112</v>
      </c>
      <c r="D47" s="200">
        <v>36</v>
      </c>
      <c r="E47" s="199" t="s">
        <v>341</v>
      </c>
      <c r="F47" s="200">
        <v>4</v>
      </c>
      <c r="G47" s="219" t="s">
        <v>43</v>
      </c>
      <c r="H47" s="200">
        <v>6</v>
      </c>
      <c r="I47" s="165">
        <v>1</v>
      </c>
      <c r="J47" s="165">
        <v>9</v>
      </c>
      <c r="K47" s="166">
        <f t="shared" si="0"/>
        <v>9</v>
      </c>
      <c r="L47" s="386"/>
    </row>
    <row r="48" spans="1:12" ht="15" customHeight="1">
      <c r="A48" s="385"/>
      <c r="B48" s="199" t="s">
        <v>183</v>
      </c>
      <c r="C48" s="199" t="s">
        <v>113</v>
      </c>
      <c r="D48" s="200">
        <v>37</v>
      </c>
      <c r="E48" s="199" t="s">
        <v>342</v>
      </c>
      <c r="F48" s="200">
        <v>5</v>
      </c>
      <c r="G48" s="219" t="s">
        <v>43</v>
      </c>
      <c r="H48" s="200">
        <v>6</v>
      </c>
      <c r="I48" s="165">
        <v>1</v>
      </c>
      <c r="J48" s="165">
        <v>9</v>
      </c>
      <c r="K48" s="166">
        <f t="shared" si="0"/>
        <v>9</v>
      </c>
      <c r="L48" s="386"/>
    </row>
    <row r="49" spans="1:12" ht="15" customHeight="1">
      <c r="A49" s="385"/>
      <c r="B49" s="199" t="s">
        <v>184</v>
      </c>
      <c r="C49" s="199" t="s">
        <v>362</v>
      </c>
      <c r="D49" s="200">
        <v>38</v>
      </c>
      <c r="E49" s="199" t="s">
        <v>343</v>
      </c>
      <c r="F49" s="200">
        <v>6</v>
      </c>
      <c r="G49" s="219" t="s">
        <v>43</v>
      </c>
      <c r="H49" s="200">
        <v>6</v>
      </c>
      <c r="I49" s="165">
        <v>1</v>
      </c>
      <c r="J49" s="165">
        <v>9</v>
      </c>
      <c r="K49" s="166">
        <f t="shared" si="0"/>
        <v>9</v>
      </c>
      <c r="L49" s="386"/>
    </row>
    <row r="50" spans="1:12" ht="15" customHeight="1">
      <c r="A50" s="385"/>
      <c r="B50" s="199" t="s">
        <v>185</v>
      </c>
      <c r="C50" s="199" t="s">
        <v>114</v>
      </c>
      <c r="D50" s="200">
        <v>39</v>
      </c>
      <c r="E50" s="199" t="s">
        <v>344</v>
      </c>
      <c r="F50" s="200">
        <v>7</v>
      </c>
      <c r="G50" s="219" t="s">
        <v>43</v>
      </c>
      <c r="H50" s="200">
        <v>6</v>
      </c>
      <c r="I50" s="165">
        <v>1</v>
      </c>
      <c r="J50" s="165">
        <v>9</v>
      </c>
      <c r="K50" s="166">
        <f t="shared" si="0"/>
        <v>9</v>
      </c>
      <c r="L50" s="386"/>
    </row>
    <row r="51" spans="1:12" ht="15" customHeight="1">
      <c r="A51" s="385"/>
      <c r="B51" s="199" t="s">
        <v>186</v>
      </c>
      <c r="C51" s="199" t="s">
        <v>363</v>
      </c>
      <c r="D51" s="200">
        <v>40</v>
      </c>
      <c r="E51" s="199" t="s">
        <v>339</v>
      </c>
      <c r="F51" s="200">
        <v>9</v>
      </c>
      <c r="G51" s="219" t="s">
        <v>43</v>
      </c>
      <c r="H51" s="200">
        <v>6</v>
      </c>
      <c r="I51" s="165">
        <v>1</v>
      </c>
      <c r="J51" s="165">
        <v>9</v>
      </c>
      <c r="K51" s="166">
        <f t="shared" si="0"/>
        <v>9</v>
      </c>
      <c r="L51" s="386"/>
    </row>
    <row r="52" spans="1:12" ht="15" customHeight="1">
      <c r="A52" s="385"/>
      <c r="B52" s="199" t="s">
        <v>187</v>
      </c>
      <c r="C52" s="199" t="s">
        <v>115</v>
      </c>
      <c r="D52" s="200">
        <v>41</v>
      </c>
      <c r="E52" s="199" t="s">
        <v>339</v>
      </c>
      <c r="F52" s="200">
        <v>23</v>
      </c>
      <c r="G52" s="219" t="s">
        <v>43</v>
      </c>
      <c r="H52" s="200">
        <v>7</v>
      </c>
      <c r="I52" s="165">
        <v>1</v>
      </c>
      <c r="J52" s="165">
        <v>9</v>
      </c>
      <c r="K52" s="166">
        <f t="shared" si="0"/>
        <v>9</v>
      </c>
      <c r="L52" s="386"/>
    </row>
    <row r="53" spans="1:12" ht="15" customHeight="1">
      <c r="A53" s="385"/>
      <c r="B53" s="199" t="s">
        <v>188</v>
      </c>
      <c r="C53" s="199" t="s">
        <v>364</v>
      </c>
      <c r="D53" s="200">
        <v>42</v>
      </c>
      <c r="E53" s="199" t="s">
        <v>340</v>
      </c>
      <c r="F53" s="200">
        <v>24</v>
      </c>
      <c r="G53" s="219" t="s">
        <v>43</v>
      </c>
      <c r="H53" s="200">
        <v>7</v>
      </c>
      <c r="I53" s="165">
        <v>1</v>
      </c>
      <c r="J53" s="165">
        <v>9</v>
      </c>
      <c r="K53" s="166">
        <f t="shared" si="0"/>
        <v>9</v>
      </c>
      <c r="L53" s="386"/>
    </row>
    <row r="54" spans="1:12" ht="15" customHeight="1">
      <c r="A54" s="385"/>
      <c r="B54" s="199" t="s">
        <v>189</v>
      </c>
      <c r="C54" s="199" t="s">
        <v>365</v>
      </c>
      <c r="D54" s="200">
        <v>43</v>
      </c>
      <c r="E54" s="199" t="s">
        <v>341</v>
      </c>
      <c r="F54" s="200">
        <v>25</v>
      </c>
      <c r="G54" s="219" t="s">
        <v>43</v>
      </c>
      <c r="H54" s="200">
        <v>7</v>
      </c>
      <c r="I54" s="165">
        <v>1</v>
      </c>
      <c r="J54" s="165">
        <v>9</v>
      </c>
      <c r="K54" s="166">
        <f t="shared" ref="K54:K57" si="9">I54*J54</f>
        <v>9</v>
      </c>
      <c r="L54" s="386"/>
    </row>
    <row r="55" spans="1:12" ht="15" customHeight="1">
      <c r="A55" s="385"/>
      <c r="B55" s="199" t="s">
        <v>190</v>
      </c>
      <c r="C55" s="199" t="s">
        <v>366</v>
      </c>
      <c r="D55" s="200">
        <v>44</v>
      </c>
      <c r="E55" s="199" t="s">
        <v>342</v>
      </c>
      <c r="F55" s="200">
        <v>26</v>
      </c>
      <c r="G55" s="219" t="s">
        <v>43</v>
      </c>
      <c r="H55" s="200">
        <v>7</v>
      </c>
      <c r="I55" s="165">
        <v>1</v>
      </c>
      <c r="J55" s="165">
        <v>9</v>
      </c>
      <c r="K55" s="166">
        <f t="shared" si="9"/>
        <v>9</v>
      </c>
      <c r="L55" s="386"/>
    </row>
    <row r="56" spans="1:12" ht="15" customHeight="1">
      <c r="A56" s="385"/>
      <c r="B56" s="199" t="s">
        <v>191</v>
      </c>
      <c r="C56" s="199" t="s">
        <v>367</v>
      </c>
      <c r="D56" s="200">
        <v>45</v>
      </c>
      <c r="E56" s="199" t="s">
        <v>343</v>
      </c>
      <c r="F56" s="200">
        <v>27</v>
      </c>
      <c r="G56" s="219" t="s">
        <v>43</v>
      </c>
      <c r="H56" s="200">
        <v>7</v>
      </c>
      <c r="I56" s="165">
        <v>1</v>
      </c>
      <c r="J56" s="165">
        <v>9</v>
      </c>
      <c r="K56" s="166">
        <f t="shared" si="9"/>
        <v>9</v>
      </c>
      <c r="L56" s="386"/>
    </row>
    <row r="57" spans="1:12" ht="15" customHeight="1">
      <c r="A57" s="385"/>
      <c r="B57" s="199" t="s">
        <v>192</v>
      </c>
      <c r="C57" s="199" t="s">
        <v>368</v>
      </c>
      <c r="D57" s="200">
        <v>46</v>
      </c>
      <c r="E57" s="199" t="s">
        <v>344</v>
      </c>
      <c r="F57" s="200">
        <v>28</v>
      </c>
      <c r="G57" s="219" t="s">
        <v>43</v>
      </c>
      <c r="H57" s="200">
        <v>7</v>
      </c>
      <c r="I57" s="165">
        <v>1</v>
      </c>
      <c r="J57" s="165">
        <v>9</v>
      </c>
      <c r="K57" s="166">
        <f t="shared" si="9"/>
        <v>9</v>
      </c>
      <c r="L57" s="386"/>
    </row>
    <row r="58" spans="1:12" ht="15" customHeight="1">
      <c r="A58" s="385"/>
      <c r="B58" s="199" t="s">
        <v>193</v>
      </c>
      <c r="C58" s="199" t="s">
        <v>369</v>
      </c>
      <c r="D58" s="200">
        <v>47</v>
      </c>
      <c r="E58" s="199" t="s">
        <v>339</v>
      </c>
      <c r="F58" s="200">
        <v>30</v>
      </c>
      <c r="G58" s="219" t="s">
        <v>43</v>
      </c>
      <c r="H58" s="200">
        <v>7</v>
      </c>
      <c r="I58" s="165">
        <v>1</v>
      </c>
      <c r="J58" s="165">
        <v>9</v>
      </c>
      <c r="K58" s="166">
        <f t="shared" si="0"/>
        <v>9</v>
      </c>
      <c r="L58" s="386"/>
    </row>
    <row r="59" spans="1:12" ht="15" customHeight="1">
      <c r="A59" s="385"/>
      <c r="B59" s="199" t="s">
        <v>194</v>
      </c>
      <c r="C59" s="199" t="s">
        <v>370</v>
      </c>
      <c r="D59" s="200">
        <v>48</v>
      </c>
      <c r="E59" s="199" t="s">
        <v>339</v>
      </c>
      <c r="F59" s="200">
        <v>14</v>
      </c>
      <c r="G59" s="219" t="s">
        <v>44</v>
      </c>
      <c r="H59" s="200">
        <v>8</v>
      </c>
      <c r="I59" s="165">
        <v>1</v>
      </c>
      <c r="J59" s="165">
        <v>9</v>
      </c>
      <c r="K59" s="166">
        <f t="shared" ref="K59" si="10">I59*J59</f>
        <v>9</v>
      </c>
      <c r="L59" s="386"/>
    </row>
    <row r="60" spans="1:12" ht="15" customHeight="1">
      <c r="A60" s="385"/>
      <c r="B60" s="199" t="s">
        <v>195</v>
      </c>
      <c r="C60" s="199" t="s">
        <v>371</v>
      </c>
      <c r="D60" s="200">
        <v>49</v>
      </c>
      <c r="E60" s="199" t="s">
        <v>340</v>
      </c>
      <c r="F60" s="200">
        <v>15</v>
      </c>
      <c r="G60" s="219" t="s">
        <v>44</v>
      </c>
      <c r="H60" s="200">
        <v>8</v>
      </c>
      <c r="I60" s="165">
        <v>1</v>
      </c>
      <c r="J60" s="165">
        <v>9</v>
      </c>
      <c r="K60" s="166">
        <f t="shared" ref="K60" si="11">I60*J60</f>
        <v>9</v>
      </c>
      <c r="L60" s="386"/>
    </row>
    <row r="61" spans="1:12" ht="15" customHeight="1">
      <c r="A61" s="385"/>
      <c r="B61" s="199" t="s">
        <v>196</v>
      </c>
      <c r="C61" s="199" t="s">
        <v>372</v>
      </c>
      <c r="D61" s="200">
        <v>50</v>
      </c>
      <c r="E61" s="199" t="s">
        <v>341</v>
      </c>
      <c r="F61" s="200">
        <v>16</v>
      </c>
      <c r="G61" s="219" t="s">
        <v>44</v>
      </c>
      <c r="H61" s="200">
        <v>8</v>
      </c>
      <c r="I61" s="165">
        <v>1</v>
      </c>
      <c r="J61" s="165">
        <v>9</v>
      </c>
      <c r="K61" s="166">
        <f t="shared" si="0"/>
        <v>9</v>
      </c>
      <c r="L61" s="386"/>
    </row>
    <row r="62" spans="1:12" ht="15" customHeight="1">
      <c r="A62" s="373" t="s">
        <v>204</v>
      </c>
      <c r="B62" s="207" t="s">
        <v>373</v>
      </c>
      <c r="C62" s="207" t="s">
        <v>201</v>
      </c>
      <c r="D62" s="208">
        <v>51</v>
      </c>
      <c r="E62" s="207" t="s">
        <v>342</v>
      </c>
      <c r="F62" s="208">
        <v>17</v>
      </c>
      <c r="G62" s="217" t="s">
        <v>44</v>
      </c>
      <c r="H62" s="208">
        <v>8</v>
      </c>
      <c r="I62" s="173">
        <v>1</v>
      </c>
      <c r="J62" s="173">
        <v>9</v>
      </c>
      <c r="K62" s="174">
        <f t="shared" ref="K62:K65" si="12">I62*J62</f>
        <v>9</v>
      </c>
      <c r="L62" s="375">
        <f>SUM(K62:K65)</f>
        <v>36</v>
      </c>
    </row>
    <row r="63" spans="1:12" ht="15" customHeight="1">
      <c r="A63" s="374"/>
      <c r="B63" s="207" t="s">
        <v>374</v>
      </c>
      <c r="C63" s="207" t="s">
        <v>202</v>
      </c>
      <c r="D63" s="208">
        <v>52</v>
      </c>
      <c r="E63" s="207" t="s">
        <v>343</v>
      </c>
      <c r="F63" s="208">
        <v>18</v>
      </c>
      <c r="G63" s="217" t="s">
        <v>44</v>
      </c>
      <c r="H63" s="208">
        <v>8</v>
      </c>
      <c r="I63" s="173">
        <v>1</v>
      </c>
      <c r="J63" s="173">
        <v>9</v>
      </c>
      <c r="K63" s="174">
        <f t="shared" si="12"/>
        <v>9</v>
      </c>
      <c r="L63" s="376"/>
    </row>
    <row r="64" spans="1:12" ht="15" customHeight="1">
      <c r="A64" s="374"/>
      <c r="B64" s="207" t="s">
        <v>375</v>
      </c>
      <c r="C64" s="207" t="s">
        <v>376</v>
      </c>
      <c r="D64" s="208">
        <v>53</v>
      </c>
      <c r="E64" s="207" t="s">
        <v>344</v>
      </c>
      <c r="F64" s="208">
        <v>19</v>
      </c>
      <c r="G64" s="217" t="s">
        <v>44</v>
      </c>
      <c r="H64" s="208">
        <v>8</v>
      </c>
      <c r="I64" s="173">
        <v>1</v>
      </c>
      <c r="J64" s="173">
        <v>9</v>
      </c>
      <c r="K64" s="174">
        <f t="shared" si="12"/>
        <v>9</v>
      </c>
      <c r="L64" s="376"/>
    </row>
    <row r="65" spans="1:12" ht="15" customHeight="1">
      <c r="A65" s="374"/>
      <c r="B65" s="207" t="s">
        <v>377</v>
      </c>
      <c r="C65" s="207" t="s">
        <v>378</v>
      </c>
      <c r="D65" s="208">
        <v>54</v>
      </c>
      <c r="E65" s="207" t="s">
        <v>339</v>
      </c>
      <c r="F65" s="208">
        <v>21</v>
      </c>
      <c r="G65" s="217" t="s">
        <v>44</v>
      </c>
      <c r="H65" s="208">
        <v>8</v>
      </c>
      <c r="I65" s="173">
        <v>1</v>
      </c>
      <c r="J65" s="173">
        <v>9</v>
      </c>
      <c r="K65" s="174">
        <f t="shared" si="12"/>
        <v>9</v>
      </c>
      <c r="L65" s="376"/>
    </row>
    <row r="66" spans="1:12" s="161" customFormat="1" ht="27.6" customHeight="1">
      <c r="A66" s="187" t="s">
        <v>18</v>
      </c>
      <c r="B66" s="187"/>
      <c r="C66" s="187"/>
      <c r="D66" s="188"/>
      <c r="E66" s="188"/>
      <c r="F66" s="188"/>
      <c r="G66" s="188"/>
      <c r="H66" s="188"/>
      <c r="I66" s="189">
        <f>SUM(I12:I65)</f>
        <v>54</v>
      </c>
      <c r="J66" s="189"/>
      <c r="K66" s="189">
        <f>SUM(K12:K65)</f>
        <v>486</v>
      </c>
      <c r="L66" s="189">
        <f>SUM(L12:L65)</f>
        <v>486</v>
      </c>
    </row>
    <row r="67" spans="1:12" ht="13.2">
      <c r="A67" s="8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3.2">
      <c r="A68" s="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3.2">
      <c r="A69" s="8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3.2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69" customHeight="1">
      <c r="A71" s="8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60.6" customHeight="1">
      <c r="A72" s="8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49.2" customHeight="1">
      <c r="A73" s="180" t="s">
        <v>6</v>
      </c>
      <c r="B73" s="180" t="s">
        <v>7</v>
      </c>
      <c r="C73" s="180" t="s">
        <v>459</v>
      </c>
      <c r="D73" s="179" t="s">
        <v>229</v>
      </c>
      <c r="E73" s="180" t="s">
        <v>81</v>
      </c>
      <c r="F73" s="179" t="s">
        <v>80</v>
      </c>
      <c r="G73" s="179" t="s">
        <v>69</v>
      </c>
      <c r="H73" s="179" t="s">
        <v>116</v>
      </c>
      <c r="I73" s="179" t="s">
        <v>230</v>
      </c>
      <c r="J73" s="180" t="s">
        <v>11</v>
      </c>
      <c r="K73" s="179" t="s">
        <v>231</v>
      </c>
      <c r="L73" s="180" t="s">
        <v>10</v>
      </c>
    </row>
    <row r="74" spans="1:12" s="161" customFormat="1" ht="32.4" customHeight="1">
      <c r="A74" s="184" t="s">
        <v>232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6"/>
    </row>
    <row r="75" spans="1:12" ht="13.35" customHeight="1">
      <c r="A75" s="371" t="s">
        <v>20</v>
      </c>
      <c r="B75" s="213" t="s">
        <v>117</v>
      </c>
      <c r="C75" s="213" t="s">
        <v>391</v>
      </c>
      <c r="D75" s="214">
        <v>1</v>
      </c>
      <c r="E75" s="213" t="s">
        <v>340</v>
      </c>
      <c r="F75" s="214">
        <v>6</v>
      </c>
      <c r="G75" s="215" t="s">
        <v>51</v>
      </c>
      <c r="H75" s="214">
        <v>1</v>
      </c>
      <c r="I75" s="175">
        <v>1</v>
      </c>
      <c r="J75" s="175">
        <v>9</v>
      </c>
      <c r="K75" s="176">
        <f>I75*J75</f>
        <v>9</v>
      </c>
      <c r="L75" s="372">
        <f>SUM(K75:K103)</f>
        <v>261</v>
      </c>
    </row>
    <row r="76" spans="1:12" ht="13.2" customHeight="1">
      <c r="A76" s="371"/>
      <c r="B76" s="213" t="s">
        <v>118</v>
      </c>
      <c r="C76" s="213" t="s">
        <v>392</v>
      </c>
      <c r="D76" s="214">
        <v>2</v>
      </c>
      <c r="E76" s="213" t="s">
        <v>341</v>
      </c>
      <c r="F76" s="214">
        <v>7</v>
      </c>
      <c r="G76" s="215" t="s">
        <v>51</v>
      </c>
      <c r="H76" s="214">
        <v>1</v>
      </c>
      <c r="I76" s="175">
        <v>1</v>
      </c>
      <c r="J76" s="175">
        <v>9</v>
      </c>
      <c r="K76" s="176">
        <f t="shared" ref="K76:K89" si="13">I76*J76</f>
        <v>9</v>
      </c>
      <c r="L76" s="372"/>
    </row>
    <row r="77" spans="1:12" ht="13.2" customHeight="1">
      <c r="A77" s="371"/>
      <c r="B77" s="213" t="s">
        <v>119</v>
      </c>
      <c r="C77" s="213" t="s">
        <v>393</v>
      </c>
      <c r="D77" s="214">
        <v>3</v>
      </c>
      <c r="E77" s="213" t="s">
        <v>342</v>
      </c>
      <c r="F77" s="214">
        <v>8</v>
      </c>
      <c r="G77" s="215" t="s">
        <v>51</v>
      </c>
      <c r="H77" s="214">
        <v>1</v>
      </c>
      <c r="I77" s="175">
        <v>1</v>
      </c>
      <c r="J77" s="175">
        <v>9</v>
      </c>
      <c r="K77" s="176">
        <f t="shared" si="13"/>
        <v>9</v>
      </c>
      <c r="L77" s="372"/>
    </row>
    <row r="78" spans="1:12" ht="13.2" customHeight="1">
      <c r="A78" s="371"/>
      <c r="B78" s="213" t="s">
        <v>120</v>
      </c>
      <c r="C78" s="213" t="s">
        <v>394</v>
      </c>
      <c r="D78" s="214">
        <v>4</v>
      </c>
      <c r="E78" s="213" t="s">
        <v>343</v>
      </c>
      <c r="F78" s="214">
        <v>9</v>
      </c>
      <c r="G78" s="215" t="s">
        <v>51</v>
      </c>
      <c r="H78" s="214">
        <v>1</v>
      </c>
      <c r="I78" s="175">
        <v>1</v>
      </c>
      <c r="J78" s="175">
        <v>9</v>
      </c>
      <c r="K78" s="176">
        <f t="shared" si="13"/>
        <v>9</v>
      </c>
      <c r="L78" s="372"/>
    </row>
    <row r="79" spans="1:12" ht="13.2" customHeight="1">
      <c r="A79" s="371"/>
      <c r="B79" s="213" t="s">
        <v>121</v>
      </c>
      <c r="C79" s="213" t="s">
        <v>395</v>
      </c>
      <c r="D79" s="214">
        <v>5</v>
      </c>
      <c r="E79" s="213" t="s">
        <v>344</v>
      </c>
      <c r="F79" s="214">
        <v>10</v>
      </c>
      <c r="G79" s="215" t="s">
        <v>51</v>
      </c>
      <c r="H79" s="214">
        <v>1</v>
      </c>
      <c r="I79" s="175">
        <v>1</v>
      </c>
      <c r="J79" s="175">
        <v>9</v>
      </c>
      <c r="K79" s="176">
        <f t="shared" si="13"/>
        <v>9</v>
      </c>
      <c r="L79" s="372"/>
    </row>
    <row r="80" spans="1:12" ht="13.2" customHeight="1">
      <c r="A80" s="371"/>
      <c r="B80" s="213" t="s">
        <v>122</v>
      </c>
      <c r="C80" s="213" t="s">
        <v>396</v>
      </c>
      <c r="D80" s="214">
        <v>6</v>
      </c>
      <c r="E80" s="213" t="s">
        <v>339</v>
      </c>
      <c r="F80" s="214">
        <v>12</v>
      </c>
      <c r="G80" s="215" t="s">
        <v>51</v>
      </c>
      <c r="H80" s="214">
        <v>1</v>
      </c>
      <c r="I80" s="175">
        <v>1</v>
      </c>
      <c r="J80" s="175">
        <v>9</v>
      </c>
      <c r="K80" s="176">
        <f t="shared" si="13"/>
        <v>9</v>
      </c>
      <c r="L80" s="372"/>
    </row>
    <row r="81" spans="1:12" ht="13.2" customHeight="1">
      <c r="A81" s="371"/>
      <c r="B81" s="213" t="s">
        <v>123</v>
      </c>
      <c r="C81" s="213" t="s">
        <v>219</v>
      </c>
      <c r="D81" s="214">
        <v>7</v>
      </c>
      <c r="E81" s="213" t="s">
        <v>340</v>
      </c>
      <c r="F81" s="214">
        <v>13</v>
      </c>
      <c r="G81" s="215" t="s">
        <v>51</v>
      </c>
      <c r="H81" s="214">
        <v>1</v>
      </c>
      <c r="I81" s="175">
        <v>1</v>
      </c>
      <c r="J81" s="175">
        <v>9</v>
      </c>
      <c r="K81" s="176">
        <f t="shared" si="13"/>
        <v>9</v>
      </c>
      <c r="L81" s="372"/>
    </row>
    <row r="82" spans="1:12" ht="13.2" customHeight="1">
      <c r="A82" s="371"/>
      <c r="B82" s="213" t="s">
        <v>124</v>
      </c>
      <c r="C82" s="213" t="s">
        <v>397</v>
      </c>
      <c r="D82" s="214">
        <v>8</v>
      </c>
      <c r="E82" s="213" t="s">
        <v>339</v>
      </c>
      <c r="F82" s="214">
        <v>16</v>
      </c>
      <c r="G82" s="215" t="s">
        <v>53</v>
      </c>
      <c r="H82" s="214">
        <v>2</v>
      </c>
      <c r="I82" s="175">
        <v>1</v>
      </c>
      <c r="J82" s="175">
        <v>9</v>
      </c>
      <c r="K82" s="176">
        <f t="shared" ref="K82" si="14">I82*J82</f>
        <v>9</v>
      </c>
      <c r="L82" s="372"/>
    </row>
    <row r="83" spans="1:12" ht="13.2" customHeight="1">
      <c r="A83" s="371"/>
      <c r="B83" s="213" t="s">
        <v>125</v>
      </c>
      <c r="C83" s="213" t="s">
        <v>218</v>
      </c>
      <c r="D83" s="214">
        <v>9</v>
      </c>
      <c r="E83" s="213" t="s">
        <v>340</v>
      </c>
      <c r="F83" s="214">
        <v>17</v>
      </c>
      <c r="G83" s="215" t="s">
        <v>53</v>
      </c>
      <c r="H83" s="214">
        <v>2</v>
      </c>
      <c r="I83" s="175">
        <v>1</v>
      </c>
      <c r="J83" s="175">
        <v>9</v>
      </c>
      <c r="K83" s="176">
        <f t="shared" si="13"/>
        <v>9</v>
      </c>
      <c r="L83" s="372"/>
    </row>
    <row r="84" spans="1:12" ht="13.2" customHeight="1">
      <c r="A84" s="371"/>
      <c r="B84" s="213" t="s">
        <v>126</v>
      </c>
      <c r="C84" s="213" t="s">
        <v>398</v>
      </c>
      <c r="D84" s="214">
        <v>10</v>
      </c>
      <c r="E84" s="213" t="s">
        <v>341</v>
      </c>
      <c r="F84" s="214">
        <v>18</v>
      </c>
      <c r="G84" s="215" t="s">
        <v>53</v>
      </c>
      <c r="H84" s="214">
        <v>2</v>
      </c>
      <c r="I84" s="175">
        <v>1</v>
      </c>
      <c r="J84" s="175">
        <v>9</v>
      </c>
      <c r="K84" s="176">
        <f t="shared" si="13"/>
        <v>9</v>
      </c>
      <c r="L84" s="372"/>
    </row>
    <row r="85" spans="1:12" ht="13.2" customHeight="1">
      <c r="A85" s="371"/>
      <c r="B85" s="213" t="s">
        <v>127</v>
      </c>
      <c r="C85" s="213" t="s">
        <v>399</v>
      </c>
      <c r="D85" s="214">
        <v>11</v>
      </c>
      <c r="E85" s="213" t="s">
        <v>342</v>
      </c>
      <c r="F85" s="214">
        <v>19</v>
      </c>
      <c r="G85" s="215" t="s">
        <v>53</v>
      </c>
      <c r="H85" s="214">
        <v>2</v>
      </c>
      <c r="I85" s="175">
        <v>1</v>
      </c>
      <c r="J85" s="175">
        <v>9</v>
      </c>
      <c r="K85" s="176">
        <f t="shared" ref="K85" si="15">I85*J85</f>
        <v>9</v>
      </c>
      <c r="L85" s="372"/>
    </row>
    <row r="86" spans="1:12" ht="13.2" customHeight="1">
      <c r="A86" s="371"/>
      <c r="B86" s="213" t="s">
        <v>128</v>
      </c>
      <c r="C86" s="213" t="s">
        <v>400</v>
      </c>
      <c r="D86" s="214">
        <v>12</v>
      </c>
      <c r="E86" s="213" t="s">
        <v>343</v>
      </c>
      <c r="F86" s="214">
        <v>20</v>
      </c>
      <c r="G86" s="215" t="s">
        <v>53</v>
      </c>
      <c r="H86" s="214">
        <v>2</v>
      </c>
      <c r="I86" s="175">
        <v>1</v>
      </c>
      <c r="J86" s="175">
        <v>9</v>
      </c>
      <c r="K86" s="176">
        <f t="shared" si="13"/>
        <v>9</v>
      </c>
      <c r="L86" s="372"/>
    </row>
    <row r="87" spans="1:12" ht="13.2" customHeight="1">
      <c r="A87" s="371"/>
      <c r="B87" s="213" t="s">
        <v>205</v>
      </c>
      <c r="C87" s="213" t="s">
        <v>401</v>
      </c>
      <c r="D87" s="214">
        <v>13</v>
      </c>
      <c r="E87" s="213" t="s">
        <v>344</v>
      </c>
      <c r="F87" s="214">
        <v>21</v>
      </c>
      <c r="G87" s="215" t="s">
        <v>53</v>
      </c>
      <c r="H87" s="214">
        <v>2</v>
      </c>
      <c r="I87" s="175">
        <v>1</v>
      </c>
      <c r="J87" s="175">
        <v>9</v>
      </c>
      <c r="K87" s="176">
        <f t="shared" si="13"/>
        <v>9</v>
      </c>
      <c r="L87" s="372"/>
    </row>
    <row r="88" spans="1:12" ht="13.2" customHeight="1">
      <c r="A88" s="371"/>
      <c r="B88" s="213" t="s">
        <v>206</v>
      </c>
      <c r="C88" s="213" t="s">
        <v>402</v>
      </c>
      <c r="D88" s="214">
        <v>14</v>
      </c>
      <c r="E88" s="213" t="s">
        <v>339</v>
      </c>
      <c r="F88" s="214">
        <v>23</v>
      </c>
      <c r="G88" s="215" t="s">
        <v>53</v>
      </c>
      <c r="H88" s="214">
        <v>2</v>
      </c>
      <c r="I88" s="175">
        <v>1</v>
      </c>
      <c r="J88" s="175">
        <v>9</v>
      </c>
      <c r="K88" s="176">
        <f t="shared" si="13"/>
        <v>9</v>
      </c>
      <c r="L88" s="372"/>
    </row>
    <row r="89" spans="1:12" ht="15" customHeight="1">
      <c r="A89" s="371"/>
      <c r="B89" s="213" t="s">
        <v>207</v>
      </c>
      <c r="C89" s="213" t="s">
        <v>403</v>
      </c>
      <c r="D89" s="214">
        <v>15</v>
      </c>
      <c r="E89" s="213" t="s">
        <v>339</v>
      </c>
      <c r="F89" s="214">
        <v>6</v>
      </c>
      <c r="G89" s="215" t="s">
        <v>54</v>
      </c>
      <c r="H89" s="214">
        <v>3</v>
      </c>
      <c r="I89" s="175">
        <v>1</v>
      </c>
      <c r="J89" s="175">
        <v>9</v>
      </c>
      <c r="K89" s="176">
        <f t="shared" si="13"/>
        <v>9</v>
      </c>
      <c r="L89" s="372"/>
    </row>
    <row r="90" spans="1:12" ht="15" customHeight="1">
      <c r="A90" s="371"/>
      <c r="B90" s="213" t="s">
        <v>208</v>
      </c>
      <c r="C90" s="213" t="s">
        <v>404</v>
      </c>
      <c r="D90" s="214">
        <v>16</v>
      </c>
      <c r="E90" s="213" t="s">
        <v>340</v>
      </c>
      <c r="F90" s="214">
        <v>7</v>
      </c>
      <c r="G90" s="215" t="s">
        <v>54</v>
      </c>
      <c r="H90" s="214">
        <v>3</v>
      </c>
      <c r="I90" s="175">
        <v>1</v>
      </c>
      <c r="J90" s="175">
        <v>9</v>
      </c>
      <c r="K90" s="176">
        <f t="shared" ref="K90:K103" si="16">I90*J90</f>
        <v>9</v>
      </c>
      <c r="L90" s="372"/>
    </row>
    <row r="91" spans="1:12" ht="15" customHeight="1">
      <c r="A91" s="371"/>
      <c r="B91" s="213" t="s">
        <v>209</v>
      </c>
      <c r="C91" s="213" t="s">
        <v>405</v>
      </c>
      <c r="D91" s="214">
        <v>17</v>
      </c>
      <c r="E91" s="213" t="s">
        <v>341</v>
      </c>
      <c r="F91" s="214">
        <v>8</v>
      </c>
      <c r="G91" s="215" t="s">
        <v>54</v>
      </c>
      <c r="H91" s="214">
        <v>3</v>
      </c>
      <c r="I91" s="175">
        <v>1</v>
      </c>
      <c r="J91" s="175">
        <v>9</v>
      </c>
      <c r="K91" s="176">
        <f t="shared" si="16"/>
        <v>9</v>
      </c>
      <c r="L91" s="372"/>
    </row>
    <row r="92" spans="1:12" ht="15" customHeight="1">
      <c r="A92" s="371"/>
      <c r="B92" s="213" t="s">
        <v>210</v>
      </c>
      <c r="C92" s="213" t="s">
        <v>406</v>
      </c>
      <c r="D92" s="214">
        <v>18</v>
      </c>
      <c r="E92" s="213" t="s">
        <v>342</v>
      </c>
      <c r="F92" s="214">
        <v>9</v>
      </c>
      <c r="G92" s="215" t="s">
        <v>54</v>
      </c>
      <c r="H92" s="214">
        <v>3</v>
      </c>
      <c r="I92" s="175">
        <v>1</v>
      </c>
      <c r="J92" s="175">
        <v>9</v>
      </c>
      <c r="K92" s="176">
        <f t="shared" si="16"/>
        <v>9</v>
      </c>
      <c r="L92" s="372"/>
    </row>
    <row r="93" spans="1:12" ht="15" customHeight="1">
      <c r="A93" s="371"/>
      <c r="B93" s="213" t="s">
        <v>211</v>
      </c>
      <c r="C93" s="213" t="s">
        <v>407</v>
      </c>
      <c r="D93" s="214">
        <v>19</v>
      </c>
      <c r="E93" s="213" t="s">
        <v>343</v>
      </c>
      <c r="F93" s="214">
        <v>10</v>
      </c>
      <c r="G93" s="215" t="s">
        <v>54</v>
      </c>
      <c r="H93" s="214">
        <v>3</v>
      </c>
      <c r="I93" s="175">
        <v>1</v>
      </c>
      <c r="J93" s="175">
        <v>9</v>
      </c>
      <c r="K93" s="176">
        <f t="shared" si="16"/>
        <v>9</v>
      </c>
      <c r="L93" s="372"/>
    </row>
    <row r="94" spans="1:12" ht="15" customHeight="1">
      <c r="A94" s="371"/>
      <c r="B94" s="213" t="s">
        <v>212</v>
      </c>
      <c r="C94" s="213" t="s">
        <v>408</v>
      </c>
      <c r="D94" s="214">
        <v>20</v>
      </c>
      <c r="E94" s="213" t="s">
        <v>344</v>
      </c>
      <c r="F94" s="214">
        <v>11</v>
      </c>
      <c r="G94" s="215" t="s">
        <v>54</v>
      </c>
      <c r="H94" s="214">
        <v>3</v>
      </c>
      <c r="I94" s="175">
        <v>1</v>
      </c>
      <c r="J94" s="175">
        <v>9</v>
      </c>
      <c r="K94" s="176">
        <f t="shared" si="16"/>
        <v>9</v>
      </c>
      <c r="L94" s="372"/>
    </row>
    <row r="95" spans="1:12" ht="15" customHeight="1">
      <c r="A95" s="371"/>
      <c r="B95" s="213" t="s">
        <v>213</v>
      </c>
      <c r="C95" s="213" t="s">
        <v>409</v>
      </c>
      <c r="D95" s="214">
        <v>21</v>
      </c>
      <c r="E95" s="213" t="s">
        <v>339</v>
      </c>
      <c r="F95" s="214">
        <v>13</v>
      </c>
      <c r="G95" s="215" t="s">
        <v>54</v>
      </c>
      <c r="H95" s="214">
        <v>3</v>
      </c>
      <c r="I95" s="175">
        <v>1</v>
      </c>
      <c r="J95" s="175">
        <v>9</v>
      </c>
      <c r="K95" s="176">
        <f t="shared" ref="K95:K99" si="17">I95*J95</f>
        <v>9</v>
      </c>
      <c r="L95" s="372"/>
    </row>
    <row r="96" spans="1:12" ht="15" customHeight="1">
      <c r="A96" s="371"/>
      <c r="B96" s="213" t="s">
        <v>214</v>
      </c>
      <c r="C96" s="213" t="s">
        <v>410</v>
      </c>
      <c r="D96" s="214">
        <v>22</v>
      </c>
      <c r="E96" s="213" t="s">
        <v>339</v>
      </c>
      <c r="F96" s="214">
        <v>27</v>
      </c>
      <c r="G96" s="215" t="s">
        <v>54</v>
      </c>
      <c r="H96" s="214">
        <v>4</v>
      </c>
      <c r="I96" s="175">
        <v>1</v>
      </c>
      <c r="J96" s="175">
        <v>9</v>
      </c>
      <c r="K96" s="176">
        <f t="shared" si="17"/>
        <v>9</v>
      </c>
      <c r="L96" s="372"/>
    </row>
    <row r="97" spans="1:12" ht="15" customHeight="1">
      <c r="A97" s="371"/>
      <c r="B97" s="213" t="s">
        <v>215</v>
      </c>
      <c r="C97" s="213" t="s">
        <v>411</v>
      </c>
      <c r="D97" s="214">
        <v>23</v>
      </c>
      <c r="E97" s="213" t="s">
        <v>340</v>
      </c>
      <c r="F97" s="214">
        <v>28</v>
      </c>
      <c r="G97" s="215" t="s">
        <v>54</v>
      </c>
      <c r="H97" s="214">
        <v>4</v>
      </c>
      <c r="I97" s="175">
        <v>1</v>
      </c>
      <c r="J97" s="175">
        <v>9</v>
      </c>
      <c r="K97" s="176">
        <f t="shared" si="17"/>
        <v>9</v>
      </c>
      <c r="L97" s="372"/>
    </row>
    <row r="98" spans="1:12" ht="15" customHeight="1">
      <c r="A98" s="371"/>
      <c r="B98" s="213" t="s">
        <v>216</v>
      </c>
      <c r="C98" s="213" t="s">
        <v>412</v>
      </c>
      <c r="D98" s="214">
        <v>24</v>
      </c>
      <c r="E98" s="213" t="s">
        <v>341</v>
      </c>
      <c r="F98" s="214">
        <v>29</v>
      </c>
      <c r="G98" s="215" t="s">
        <v>54</v>
      </c>
      <c r="H98" s="214">
        <v>4</v>
      </c>
      <c r="I98" s="175">
        <v>1</v>
      </c>
      <c r="J98" s="175">
        <v>9</v>
      </c>
      <c r="K98" s="176">
        <f t="shared" si="17"/>
        <v>9</v>
      </c>
      <c r="L98" s="372"/>
    </row>
    <row r="99" spans="1:12" ht="15" customHeight="1">
      <c r="A99" s="371"/>
      <c r="B99" s="213" t="s">
        <v>217</v>
      </c>
      <c r="C99" s="213" t="s">
        <v>413</v>
      </c>
      <c r="D99" s="214">
        <v>25</v>
      </c>
      <c r="E99" s="213" t="s">
        <v>342</v>
      </c>
      <c r="F99" s="214">
        <v>30</v>
      </c>
      <c r="G99" s="215" t="s">
        <v>54</v>
      </c>
      <c r="H99" s="214">
        <v>4</v>
      </c>
      <c r="I99" s="175">
        <v>1</v>
      </c>
      <c r="J99" s="175">
        <v>9</v>
      </c>
      <c r="K99" s="176">
        <f t="shared" si="17"/>
        <v>9</v>
      </c>
      <c r="L99" s="372"/>
    </row>
    <row r="100" spans="1:12" ht="15" customHeight="1">
      <c r="A100" s="371"/>
      <c r="B100" s="213" t="s">
        <v>224</v>
      </c>
      <c r="C100" s="213" t="s">
        <v>414</v>
      </c>
      <c r="D100" s="214">
        <v>26</v>
      </c>
      <c r="E100" s="213" t="s">
        <v>344</v>
      </c>
      <c r="F100" s="214">
        <v>2</v>
      </c>
      <c r="G100" s="215" t="s">
        <v>55</v>
      </c>
      <c r="H100" s="214">
        <v>4</v>
      </c>
      <c r="I100" s="175">
        <v>1</v>
      </c>
      <c r="J100" s="175">
        <v>9</v>
      </c>
      <c r="K100" s="176">
        <f t="shared" si="16"/>
        <v>9</v>
      </c>
      <c r="L100" s="372"/>
    </row>
    <row r="101" spans="1:12" ht="15" customHeight="1">
      <c r="A101" s="371"/>
      <c r="B101" s="213" t="s">
        <v>225</v>
      </c>
      <c r="C101" s="213" t="s">
        <v>415</v>
      </c>
      <c r="D101" s="214">
        <v>27</v>
      </c>
      <c r="E101" s="213" t="s">
        <v>339</v>
      </c>
      <c r="F101" s="214">
        <v>4</v>
      </c>
      <c r="G101" s="215" t="s">
        <v>55</v>
      </c>
      <c r="H101" s="214">
        <v>4</v>
      </c>
      <c r="I101" s="175">
        <v>1</v>
      </c>
      <c r="J101" s="175">
        <v>9</v>
      </c>
      <c r="K101" s="176">
        <f t="shared" ref="K101:K102" si="18">I101*J101</f>
        <v>9</v>
      </c>
      <c r="L101" s="372"/>
    </row>
    <row r="102" spans="1:12" ht="15" customHeight="1">
      <c r="A102" s="371"/>
      <c r="B102" s="213" t="s">
        <v>226</v>
      </c>
      <c r="C102" s="213" t="s">
        <v>416</v>
      </c>
      <c r="D102" s="214">
        <v>28</v>
      </c>
      <c r="E102" s="213" t="s">
        <v>340</v>
      </c>
      <c r="F102" s="214">
        <v>5</v>
      </c>
      <c r="G102" s="215" t="s">
        <v>55</v>
      </c>
      <c r="H102" s="214">
        <v>4</v>
      </c>
      <c r="I102" s="175">
        <v>1</v>
      </c>
      <c r="J102" s="175">
        <v>9</v>
      </c>
      <c r="K102" s="176">
        <f t="shared" si="18"/>
        <v>9</v>
      </c>
      <c r="L102" s="372"/>
    </row>
    <row r="103" spans="1:12" ht="15" customHeight="1">
      <c r="A103" s="371"/>
      <c r="B103" s="213" t="s">
        <v>227</v>
      </c>
      <c r="C103" s="213" t="s">
        <v>417</v>
      </c>
      <c r="D103" s="214">
        <v>29</v>
      </c>
      <c r="E103" s="213" t="s">
        <v>341</v>
      </c>
      <c r="F103" s="214">
        <v>6</v>
      </c>
      <c r="G103" s="215" t="s">
        <v>55</v>
      </c>
      <c r="H103" s="214">
        <v>4</v>
      </c>
      <c r="I103" s="175">
        <v>1</v>
      </c>
      <c r="J103" s="175">
        <v>9</v>
      </c>
      <c r="K103" s="176">
        <f t="shared" si="16"/>
        <v>9</v>
      </c>
      <c r="L103" s="372"/>
    </row>
    <row r="104" spans="1:12" s="161" customFormat="1" ht="34.200000000000003" customHeight="1">
      <c r="A104" s="181"/>
      <c r="B104" s="182"/>
      <c r="C104" s="182"/>
      <c r="D104" s="182"/>
      <c r="E104" s="182"/>
      <c r="F104" s="182"/>
      <c r="G104" s="216"/>
      <c r="H104" s="182"/>
      <c r="I104" s="182"/>
      <c r="J104" s="182"/>
      <c r="K104" s="182"/>
      <c r="L104" s="183"/>
    </row>
    <row r="105" spans="1:12" s="161" customFormat="1" ht="44.4" customHeight="1">
      <c r="A105" s="181"/>
      <c r="B105" s="182"/>
      <c r="C105" s="182"/>
      <c r="D105" s="182"/>
      <c r="E105" s="182"/>
      <c r="F105" s="182"/>
      <c r="G105" s="216"/>
      <c r="H105" s="182"/>
      <c r="I105" s="182"/>
      <c r="J105" s="182"/>
      <c r="K105" s="182"/>
      <c r="L105" s="183"/>
    </row>
    <row r="106" spans="1:12" ht="15" customHeight="1">
      <c r="A106" s="373" t="s">
        <v>203</v>
      </c>
      <c r="B106" s="207" t="s">
        <v>379</v>
      </c>
      <c r="C106" s="207" t="s">
        <v>201</v>
      </c>
      <c r="D106" s="208">
        <v>30</v>
      </c>
      <c r="E106" s="207" t="s">
        <v>339</v>
      </c>
      <c r="F106" s="208">
        <v>18</v>
      </c>
      <c r="G106" s="217" t="s">
        <v>55</v>
      </c>
      <c r="H106" s="208">
        <v>5</v>
      </c>
      <c r="I106" s="173">
        <v>1</v>
      </c>
      <c r="J106" s="173">
        <v>9</v>
      </c>
      <c r="K106" s="174">
        <f t="shared" ref="K106:K109" si="19">I106*J106</f>
        <v>9</v>
      </c>
      <c r="L106" s="375">
        <f>SUM(K106:K109)</f>
        <v>36</v>
      </c>
    </row>
    <row r="107" spans="1:12" ht="15" customHeight="1">
      <c r="A107" s="374"/>
      <c r="B107" s="207" t="s">
        <v>380</v>
      </c>
      <c r="C107" s="207" t="s">
        <v>202</v>
      </c>
      <c r="D107" s="208">
        <v>31</v>
      </c>
      <c r="E107" s="207" t="s">
        <v>340</v>
      </c>
      <c r="F107" s="208">
        <v>19</v>
      </c>
      <c r="G107" s="217" t="s">
        <v>55</v>
      </c>
      <c r="H107" s="208">
        <v>5</v>
      </c>
      <c r="I107" s="173">
        <v>1</v>
      </c>
      <c r="J107" s="173">
        <v>9</v>
      </c>
      <c r="K107" s="174">
        <f t="shared" si="19"/>
        <v>9</v>
      </c>
      <c r="L107" s="376"/>
    </row>
    <row r="108" spans="1:12" ht="15" customHeight="1">
      <c r="A108" s="374"/>
      <c r="B108" s="207" t="s">
        <v>381</v>
      </c>
      <c r="C108" s="207" t="s">
        <v>382</v>
      </c>
      <c r="D108" s="208">
        <v>32</v>
      </c>
      <c r="E108" s="207" t="s">
        <v>341</v>
      </c>
      <c r="F108" s="208">
        <v>20</v>
      </c>
      <c r="G108" s="217" t="s">
        <v>55</v>
      </c>
      <c r="H108" s="208">
        <v>5</v>
      </c>
      <c r="I108" s="173">
        <v>1</v>
      </c>
      <c r="J108" s="173">
        <v>9</v>
      </c>
      <c r="K108" s="174">
        <f t="shared" si="19"/>
        <v>9</v>
      </c>
      <c r="L108" s="376"/>
    </row>
    <row r="109" spans="1:12" ht="15" customHeight="1">
      <c r="A109" s="374"/>
      <c r="B109" s="207" t="s">
        <v>383</v>
      </c>
      <c r="C109" s="207" t="s">
        <v>384</v>
      </c>
      <c r="D109" s="208">
        <v>33</v>
      </c>
      <c r="E109" s="207" t="s">
        <v>342</v>
      </c>
      <c r="F109" s="208">
        <v>21</v>
      </c>
      <c r="G109" s="217" t="s">
        <v>55</v>
      </c>
      <c r="H109" s="208">
        <v>5</v>
      </c>
      <c r="I109" s="173">
        <v>1</v>
      </c>
      <c r="J109" s="173">
        <v>9</v>
      </c>
      <c r="K109" s="174">
        <f t="shared" si="19"/>
        <v>9</v>
      </c>
      <c r="L109" s="376"/>
    </row>
    <row r="110" spans="1:12" ht="15" customHeight="1">
      <c r="A110" s="377" t="s">
        <v>260</v>
      </c>
      <c r="B110" s="211" t="s">
        <v>385</v>
      </c>
      <c r="C110" s="211" t="s">
        <v>386</v>
      </c>
      <c r="D110" s="212">
        <v>34</v>
      </c>
      <c r="E110" s="211" t="s">
        <v>339</v>
      </c>
      <c r="F110" s="212">
        <v>1</v>
      </c>
      <c r="G110" s="218" t="s">
        <v>56</v>
      </c>
      <c r="H110" s="212">
        <v>6</v>
      </c>
      <c r="I110" s="177">
        <v>1</v>
      </c>
      <c r="J110" s="177">
        <v>9</v>
      </c>
      <c r="K110" s="178">
        <f t="shared" ref="K110:K112" si="20">I110*J110</f>
        <v>9</v>
      </c>
      <c r="L110" s="379">
        <f>SUM(K110:K112)</f>
        <v>27</v>
      </c>
    </row>
    <row r="111" spans="1:12" ht="15" customHeight="1">
      <c r="A111" s="378"/>
      <c r="B111" s="211" t="s">
        <v>387</v>
      </c>
      <c r="C111" s="211" t="s">
        <v>388</v>
      </c>
      <c r="D111" s="212">
        <v>35</v>
      </c>
      <c r="E111" s="211" t="s">
        <v>340</v>
      </c>
      <c r="F111" s="212">
        <v>2</v>
      </c>
      <c r="G111" s="218" t="s">
        <v>56</v>
      </c>
      <c r="H111" s="212">
        <v>6</v>
      </c>
      <c r="I111" s="177">
        <v>1</v>
      </c>
      <c r="J111" s="177">
        <v>9</v>
      </c>
      <c r="K111" s="178">
        <f t="shared" si="20"/>
        <v>9</v>
      </c>
      <c r="L111" s="380"/>
    </row>
    <row r="112" spans="1:12" ht="15" customHeight="1">
      <c r="A112" s="378"/>
      <c r="B112" s="211" t="s">
        <v>389</v>
      </c>
      <c r="C112" s="211" t="s">
        <v>390</v>
      </c>
      <c r="D112" s="212">
        <v>36</v>
      </c>
      <c r="E112" s="211" t="s">
        <v>341</v>
      </c>
      <c r="F112" s="212">
        <v>3</v>
      </c>
      <c r="G112" s="218" t="s">
        <v>56</v>
      </c>
      <c r="H112" s="212">
        <v>6</v>
      </c>
      <c r="I112" s="177">
        <v>1</v>
      </c>
      <c r="J112" s="177">
        <v>9</v>
      </c>
      <c r="K112" s="178">
        <f t="shared" si="20"/>
        <v>9</v>
      </c>
      <c r="L112" s="380"/>
    </row>
    <row r="113" spans="1:12" s="161" customFormat="1" ht="27.6" customHeight="1">
      <c r="A113" s="187" t="s">
        <v>18</v>
      </c>
      <c r="B113" s="187"/>
      <c r="C113" s="187"/>
      <c r="D113" s="188"/>
      <c r="E113" s="188"/>
      <c r="F113" s="188"/>
      <c r="G113" s="188"/>
      <c r="H113" s="188"/>
      <c r="I113" s="189">
        <f>SUM(I75:I112)</f>
        <v>36</v>
      </c>
      <c r="J113" s="189"/>
      <c r="K113" s="189">
        <f>SUM(K75:K112)</f>
        <v>324</v>
      </c>
      <c r="L113" s="189">
        <f>SUM(L75:L112)</f>
        <v>324</v>
      </c>
    </row>
    <row r="114" spans="1:12" ht="13.2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9"/>
    </row>
    <row r="115" spans="1:12" ht="46.2" customHeight="1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9"/>
    </row>
    <row r="116" spans="1:12" ht="13.8">
      <c r="A116" s="11"/>
      <c r="B116" s="12" t="s">
        <v>22</v>
      </c>
      <c r="C116" s="11"/>
      <c r="D116" s="11"/>
      <c r="E116" s="11"/>
      <c r="F116" s="11"/>
      <c r="G116" s="11"/>
      <c r="H116" s="11"/>
      <c r="I116" s="13" t="s">
        <v>338</v>
      </c>
      <c r="J116" s="11"/>
      <c r="K116" s="11"/>
      <c r="L116" s="13"/>
    </row>
    <row r="117" spans="1:12" ht="13.8">
      <c r="A117" s="11"/>
      <c r="B117" s="12" t="s">
        <v>23</v>
      </c>
      <c r="C117" s="11"/>
      <c r="D117" s="11"/>
      <c r="E117" s="11"/>
      <c r="F117" s="11"/>
      <c r="G117" s="11"/>
      <c r="H117" s="11"/>
      <c r="I117" s="13" t="s">
        <v>24</v>
      </c>
      <c r="J117" s="11"/>
      <c r="K117" s="11"/>
      <c r="L117" s="13"/>
    </row>
    <row r="118" spans="1:12" ht="14.4">
      <c r="A118" s="11"/>
      <c r="B118" s="14"/>
      <c r="C118" s="11"/>
      <c r="D118" s="11"/>
      <c r="E118" s="11"/>
      <c r="F118" s="11"/>
      <c r="G118" s="11"/>
      <c r="H118" s="11"/>
      <c r="I118" s="13"/>
      <c r="J118" s="11"/>
      <c r="K118" s="11"/>
      <c r="L118" s="13"/>
    </row>
    <row r="119" spans="1:12" ht="13.8">
      <c r="A119" s="11"/>
      <c r="B119" s="12"/>
      <c r="C119" s="11"/>
      <c r="D119" s="11"/>
      <c r="E119" s="11"/>
      <c r="F119" s="11"/>
      <c r="G119" s="11"/>
      <c r="H119" s="11"/>
      <c r="I119" s="15"/>
      <c r="J119" s="11"/>
      <c r="K119" s="11"/>
      <c r="L119" s="13"/>
    </row>
    <row r="120" spans="1:12" ht="13.8">
      <c r="A120" s="11"/>
      <c r="B120" s="12"/>
      <c r="C120" s="11"/>
      <c r="D120" s="11"/>
      <c r="E120" s="11"/>
      <c r="F120" s="11"/>
      <c r="G120" s="11"/>
      <c r="H120" s="11"/>
      <c r="I120" s="15"/>
      <c r="J120" s="11"/>
      <c r="K120" s="11"/>
      <c r="L120" s="13"/>
    </row>
    <row r="121" spans="1:12" ht="13.8">
      <c r="A121" s="11"/>
      <c r="B121" s="16" t="s">
        <v>25</v>
      </c>
      <c r="C121" s="11"/>
      <c r="D121" s="11"/>
      <c r="E121" s="11"/>
      <c r="F121" s="11"/>
      <c r="G121" s="11"/>
      <c r="H121" s="11"/>
      <c r="I121" s="17" t="s">
        <v>26</v>
      </c>
      <c r="J121" s="11"/>
      <c r="K121" s="11"/>
      <c r="L121" s="13"/>
    </row>
    <row r="122" spans="1:12" ht="13.8">
      <c r="A122" s="11"/>
      <c r="B122" s="12" t="s">
        <v>27</v>
      </c>
      <c r="C122" s="11"/>
      <c r="D122" s="11"/>
      <c r="E122" s="11"/>
      <c r="F122" s="11"/>
      <c r="G122" s="11"/>
      <c r="H122" s="11"/>
      <c r="I122" s="13" t="s">
        <v>28</v>
      </c>
      <c r="J122" s="11"/>
      <c r="K122" s="11"/>
      <c r="L122" s="13"/>
    </row>
    <row r="123" spans="1:12" ht="15.75" customHeight="1">
      <c r="E123" s="159"/>
    </row>
    <row r="124" spans="1:12" ht="15.75" customHeight="1">
      <c r="E124" s="160"/>
    </row>
    <row r="125" spans="1:12" ht="15.75" customHeight="1">
      <c r="E125" s="160"/>
    </row>
    <row r="126" spans="1:12" ht="15.75" customHeight="1">
      <c r="E126" s="159"/>
    </row>
    <row r="127" spans="1:12" ht="15.75" customHeight="1">
      <c r="E127" s="160"/>
    </row>
    <row r="128" spans="1:12" ht="15.75" customHeight="1">
      <c r="E128" s="160"/>
    </row>
    <row r="129" spans="5:5" ht="15.75" customHeight="1">
      <c r="E129" s="159"/>
    </row>
    <row r="130" spans="5:5" ht="15.75" customHeight="1">
      <c r="E130" s="159"/>
    </row>
    <row r="131" spans="5:5" ht="15.75" customHeight="1">
      <c r="E131" s="160"/>
    </row>
    <row r="132" spans="5:5" ht="15.75" customHeight="1">
      <c r="E132" s="160"/>
    </row>
    <row r="133" spans="5:5" ht="15.75" customHeight="1">
      <c r="E133" s="159"/>
    </row>
    <row r="134" spans="5:5" ht="15.75" customHeight="1">
      <c r="E134" s="160"/>
    </row>
  </sheetData>
  <mergeCells count="24">
    <mergeCell ref="A1:L1"/>
    <mergeCell ref="A12:A18"/>
    <mergeCell ref="L12:L18"/>
    <mergeCell ref="A19:A21"/>
    <mergeCell ref="L19:L21"/>
    <mergeCell ref="A3:B3"/>
    <mergeCell ref="C5:D5"/>
    <mergeCell ref="A6:B6"/>
    <mergeCell ref="A7:B7"/>
    <mergeCell ref="A8:B8"/>
    <mergeCell ref="A22:A30"/>
    <mergeCell ref="L22:L30"/>
    <mergeCell ref="A45:A61"/>
    <mergeCell ref="L45:L61"/>
    <mergeCell ref="A31:A44"/>
    <mergeCell ref="L31:L44"/>
    <mergeCell ref="A62:A65"/>
    <mergeCell ref="L62:L65"/>
    <mergeCell ref="L110:L112"/>
    <mergeCell ref="A106:A109"/>
    <mergeCell ref="L106:L109"/>
    <mergeCell ref="L75:L103"/>
    <mergeCell ref="A75:A103"/>
    <mergeCell ref="A110:A112"/>
  </mergeCells>
  <phoneticPr fontId="51" type="noConversion"/>
  <pageMargins left="0.15" right="0.12" top="0.24" bottom="0.23" header="0.14000000000000001" footer="0.15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9C44-4AC2-4CF5-9048-79F2947A35D5}">
  <sheetPr>
    <outlinePr summaryBelow="0" summaryRight="0"/>
  </sheetPr>
  <dimension ref="A1:L134"/>
  <sheetViews>
    <sheetView tabSelected="1" view="pageBreakPreview" topLeftCell="A26" zoomScale="145" zoomScaleNormal="145" zoomScaleSheetLayoutView="145" workbookViewId="0">
      <selection activeCell="C35" sqref="C35"/>
    </sheetView>
  </sheetViews>
  <sheetFormatPr defaultColWidth="12.5546875" defaultRowHeight="15.75" customHeight="1"/>
  <cols>
    <col min="1" max="1" width="11" customWidth="1"/>
    <col min="2" max="2" width="17.109375" customWidth="1"/>
    <col min="3" max="3" width="51.21875" customWidth="1"/>
    <col min="4" max="4" width="8.109375" customWidth="1"/>
    <col min="5" max="5" width="9.33203125" customWidth="1"/>
    <col min="6" max="6" width="8" customWidth="1"/>
    <col min="7" max="7" width="10.21875" customWidth="1"/>
    <col min="8" max="8" width="7" customWidth="1"/>
    <col min="9" max="9" width="7.44140625" customWidth="1"/>
    <col min="10" max="10" width="6.21875" customWidth="1"/>
    <col min="11" max="11" width="7.44140625" customWidth="1"/>
    <col min="12" max="12" width="6.44140625" style="157" customWidth="1"/>
  </cols>
  <sheetData>
    <row r="1" spans="1:12" ht="17.399999999999999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</row>
    <row r="2" spans="1:1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1"/>
    </row>
    <row r="3" spans="1:12" ht="13.8">
      <c r="A3" s="400" t="s">
        <v>129</v>
      </c>
      <c r="B3" s="401"/>
      <c r="C3" s="4" t="s">
        <v>1</v>
      </c>
      <c r="D3" s="5"/>
      <c r="E3" s="5"/>
      <c r="F3" s="5"/>
      <c r="G3" s="5"/>
      <c r="H3" s="5"/>
      <c r="I3" s="2"/>
      <c r="J3" s="2"/>
      <c r="K3" s="2"/>
      <c r="L3" s="9"/>
    </row>
    <row r="4" spans="1:12" ht="13.8">
      <c r="A4" s="6" t="s">
        <v>2</v>
      </c>
      <c r="B4" s="6"/>
      <c r="C4" s="7" t="s">
        <v>130</v>
      </c>
      <c r="D4" s="5"/>
      <c r="E4" s="5"/>
      <c r="F4" s="5"/>
      <c r="G4" s="5"/>
      <c r="H4" s="5"/>
      <c r="I4" s="2"/>
      <c r="J4" s="2"/>
      <c r="K4" s="2"/>
      <c r="L4" s="158"/>
    </row>
    <row r="5" spans="1:12" ht="13.8">
      <c r="A5" s="6" t="s">
        <v>4</v>
      </c>
      <c r="B5" s="6"/>
      <c r="C5" s="402" t="s">
        <v>131</v>
      </c>
      <c r="D5" s="401"/>
      <c r="H5" s="5"/>
      <c r="I5" s="2"/>
      <c r="J5" s="2"/>
      <c r="K5" s="2"/>
      <c r="L5" s="158"/>
    </row>
    <row r="6" spans="1:12" ht="13.8">
      <c r="A6" s="400" t="s">
        <v>5</v>
      </c>
      <c r="B6" s="401"/>
      <c r="C6" s="7" t="s">
        <v>132</v>
      </c>
      <c r="D6" s="2"/>
      <c r="E6" s="2"/>
      <c r="F6" s="2"/>
      <c r="G6" s="2"/>
      <c r="H6" s="2"/>
      <c r="I6" s="2"/>
      <c r="J6" s="2"/>
      <c r="K6" s="2"/>
      <c r="L6" s="9"/>
    </row>
    <row r="7" spans="1:12" ht="13.8">
      <c r="A7" s="400" t="s">
        <v>133</v>
      </c>
      <c r="B7" s="401"/>
      <c r="C7" s="7" t="s">
        <v>228</v>
      </c>
      <c r="D7" s="2"/>
      <c r="E7" s="2"/>
      <c r="F7" s="2"/>
      <c r="G7" s="2"/>
      <c r="H7" s="2"/>
      <c r="I7" s="2"/>
      <c r="J7" s="2"/>
      <c r="K7" s="2"/>
      <c r="L7" s="9"/>
    </row>
    <row r="8" spans="1:12" ht="13.8">
      <c r="A8" s="400" t="s">
        <v>134</v>
      </c>
      <c r="B8" s="401"/>
      <c r="C8" s="7" t="s">
        <v>135</v>
      </c>
      <c r="D8" s="2"/>
      <c r="E8" s="2"/>
      <c r="F8" s="2"/>
      <c r="G8" s="2"/>
      <c r="H8" s="2"/>
      <c r="I8" s="2"/>
      <c r="J8" s="2"/>
      <c r="K8" s="2"/>
      <c r="L8" s="9"/>
    </row>
    <row r="9" spans="1:12" ht="13.8">
      <c r="A9" s="3"/>
      <c r="B9" s="3"/>
      <c r="C9" s="7"/>
      <c r="D9" s="2"/>
      <c r="E9" s="2"/>
      <c r="F9" s="2"/>
      <c r="G9" s="2"/>
      <c r="H9" s="2"/>
      <c r="I9" s="2"/>
      <c r="J9" s="2"/>
      <c r="K9" s="2"/>
      <c r="L9" s="12"/>
    </row>
    <row r="10" spans="1:12" ht="49.2" customHeight="1">
      <c r="A10" s="180" t="s">
        <v>6</v>
      </c>
      <c r="B10" s="180" t="s">
        <v>7</v>
      </c>
      <c r="C10" s="180" t="s">
        <v>459</v>
      </c>
      <c r="D10" s="179" t="s">
        <v>418</v>
      </c>
      <c r="E10" s="180" t="s">
        <v>81</v>
      </c>
      <c r="F10" s="179" t="s">
        <v>80</v>
      </c>
      <c r="G10" s="179" t="s">
        <v>69</v>
      </c>
      <c r="H10" s="179" t="s">
        <v>116</v>
      </c>
      <c r="I10" s="179" t="s">
        <v>230</v>
      </c>
      <c r="J10" s="180" t="s">
        <v>11</v>
      </c>
      <c r="K10" s="179" t="s">
        <v>231</v>
      </c>
      <c r="L10" s="180" t="s">
        <v>10</v>
      </c>
    </row>
    <row r="11" spans="1:12" s="161" customFormat="1" ht="32.4" customHeight="1">
      <c r="A11" s="162" t="s">
        <v>136</v>
      </c>
      <c r="B11" s="162"/>
      <c r="C11" s="164"/>
      <c r="D11" s="164"/>
      <c r="E11" s="164"/>
      <c r="F11" s="164"/>
      <c r="G11" s="164"/>
      <c r="H11" s="164"/>
      <c r="I11" s="164"/>
      <c r="J11" s="164"/>
      <c r="K11" s="164"/>
      <c r="L11" s="163"/>
    </row>
    <row r="12" spans="1:12" ht="15" customHeight="1">
      <c r="A12" s="387" t="s">
        <v>220</v>
      </c>
      <c r="B12" s="199" t="s">
        <v>150</v>
      </c>
      <c r="C12" s="199" t="s">
        <v>144</v>
      </c>
      <c r="D12" s="200">
        <v>1</v>
      </c>
      <c r="E12" s="199" t="s">
        <v>339</v>
      </c>
      <c r="F12" s="200">
        <v>20</v>
      </c>
      <c r="G12" s="219" t="s">
        <v>39</v>
      </c>
      <c r="H12" s="200">
        <v>1</v>
      </c>
      <c r="I12" s="165">
        <v>1</v>
      </c>
      <c r="J12" s="165">
        <v>9</v>
      </c>
      <c r="K12" s="166">
        <f t="shared" ref="K12:K65" si="0">I12*J12</f>
        <v>9</v>
      </c>
      <c r="L12" s="389">
        <f>SUM(K12:K18)</f>
        <v>63</v>
      </c>
    </row>
    <row r="13" spans="1:12" ht="15" customHeight="1">
      <c r="A13" s="388"/>
      <c r="B13" s="199" t="s">
        <v>151</v>
      </c>
      <c r="C13" s="199" t="s">
        <v>145</v>
      </c>
      <c r="D13" s="200">
        <v>2</v>
      </c>
      <c r="E13" s="199" t="s">
        <v>340</v>
      </c>
      <c r="F13" s="200">
        <v>21</v>
      </c>
      <c r="G13" s="219" t="s">
        <v>39</v>
      </c>
      <c r="H13" s="200">
        <v>1</v>
      </c>
      <c r="I13" s="165">
        <v>1</v>
      </c>
      <c r="J13" s="165">
        <v>9</v>
      </c>
      <c r="K13" s="166">
        <f t="shared" si="0"/>
        <v>9</v>
      </c>
      <c r="L13" s="390"/>
    </row>
    <row r="14" spans="1:12" ht="15" customHeight="1">
      <c r="A14" s="388"/>
      <c r="B14" s="199" t="s">
        <v>152</v>
      </c>
      <c r="C14" s="199" t="s">
        <v>146</v>
      </c>
      <c r="D14" s="200">
        <v>3</v>
      </c>
      <c r="E14" s="199" t="s">
        <v>341</v>
      </c>
      <c r="F14" s="200">
        <v>22</v>
      </c>
      <c r="G14" s="219" t="s">
        <v>39</v>
      </c>
      <c r="H14" s="200">
        <v>1</v>
      </c>
      <c r="I14" s="165">
        <v>1</v>
      </c>
      <c r="J14" s="165">
        <v>9</v>
      </c>
      <c r="K14" s="166">
        <f t="shared" si="0"/>
        <v>9</v>
      </c>
      <c r="L14" s="390"/>
    </row>
    <row r="15" spans="1:12" ht="15" customHeight="1">
      <c r="A15" s="388"/>
      <c r="B15" s="199" t="s">
        <v>153</v>
      </c>
      <c r="C15" s="199" t="s">
        <v>149</v>
      </c>
      <c r="D15" s="200">
        <v>4</v>
      </c>
      <c r="E15" s="199" t="s">
        <v>342</v>
      </c>
      <c r="F15" s="200">
        <v>23</v>
      </c>
      <c r="G15" s="219" t="s">
        <v>39</v>
      </c>
      <c r="H15" s="200">
        <v>1</v>
      </c>
      <c r="I15" s="165">
        <v>1</v>
      </c>
      <c r="J15" s="165">
        <v>9</v>
      </c>
      <c r="K15" s="166">
        <f t="shared" si="0"/>
        <v>9</v>
      </c>
      <c r="L15" s="390"/>
    </row>
    <row r="16" spans="1:12" ht="15" customHeight="1">
      <c r="A16" s="388"/>
      <c r="B16" s="199" t="s">
        <v>154</v>
      </c>
      <c r="C16" s="199" t="s">
        <v>13</v>
      </c>
      <c r="D16" s="200">
        <v>5</v>
      </c>
      <c r="E16" s="199" t="s">
        <v>343</v>
      </c>
      <c r="F16" s="200">
        <v>24</v>
      </c>
      <c r="G16" s="219" t="s">
        <v>39</v>
      </c>
      <c r="H16" s="200">
        <v>1</v>
      </c>
      <c r="I16" s="165">
        <v>1</v>
      </c>
      <c r="J16" s="165">
        <v>9</v>
      </c>
      <c r="K16" s="166">
        <f t="shared" si="0"/>
        <v>9</v>
      </c>
      <c r="L16" s="390"/>
    </row>
    <row r="17" spans="1:12" ht="15" customHeight="1">
      <c r="A17" s="388"/>
      <c r="B17" s="199" t="s">
        <v>155</v>
      </c>
      <c r="C17" s="199" t="s">
        <v>14</v>
      </c>
      <c r="D17" s="200">
        <v>6</v>
      </c>
      <c r="E17" s="199" t="s">
        <v>344</v>
      </c>
      <c r="F17" s="200">
        <v>25</v>
      </c>
      <c r="G17" s="219" t="s">
        <v>39</v>
      </c>
      <c r="H17" s="200">
        <v>1</v>
      </c>
      <c r="I17" s="165">
        <v>1</v>
      </c>
      <c r="J17" s="165">
        <v>9</v>
      </c>
      <c r="K17" s="166">
        <f t="shared" si="0"/>
        <v>9</v>
      </c>
      <c r="L17" s="390"/>
    </row>
    <row r="18" spans="1:12" ht="15" customHeight="1">
      <c r="A18" s="388"/>
      <c r="B18" s="199" t="s">
        <v>156</v>
      </c>
      <c r="C18" s="199" t="s">
        <v>345</v>
      </c>
      <c r="D18" s="200">
        <v>7</v>
      </c>
      <c r="E18" s="199" t="s">
        <v>339</v>
      </c>
      <c r="F18" s="200">
        <v>27</v>
      </c>
      <c r="G18" s="219" t="s">
        <v>39</v>
      </c>
      <c r="H18" s="200">
        <v>1</v>
      </c>
      <c r="I18" s="165">
        <v>1</v>
      </c>
      <c r="J18" s="165">
        <v>9</v>
      </c>
      <c r="K18" s="166">
        <f t="shared" si="0"/>
        <v>9</v>
      </c>
      <c r="L18" s="390"/>
    </row>
    <row r="19" spans="1:12" ht="15" customHeight="1">
      <c r="A19" s="391" t="s">
        <v>221</v>
      </c>
      <c r="B19" s="201" t="s">
        <v>157</v>
      </c>
      <c r="C19" s="201" t="s">
        <v>346</v>
      </c>
      <c r="D19" s="202">
        <v>8</v>
      </c>
      <c r="E19" s="201" t="s">
        <v>339</v>
      </c>
      <c r="F19" s="202">
        <v>10</v>
      </c>
      <c r="G19" s="220" t="s">
        <v>40</v>
      </c>
      <c r="H19" s="202">
        <v>2</v>
      </c>
      <c r="I19" s="167">
        <v>1</v>
      </c>
      <c r="J19" s="167">
        <v>9</v>
      </c>
      <c r="K19" s="168">
        <f t="shared" si="0"/>
        <v>9</v>
      </c>
      <c r="L19" s="393">
        <f>SUM(K19:K21)</f>
        <v>27</v>
      </c>
    </row>
    <row r="20" spans="1:12" ht="15" customHeight="1">
      <c r="A20" s="391"/>
      <c r="B20" s="201" t="s">
        <v>158</v>
      </c>
      <c r="C20" s="201" t="s">
        <v>347</v>
      </c>
      <c r="D20" s="202">
        <v>9</v>
      </c>
      <c r="E20" s="201" t="s">
        <v>340</v>
      </c>
      <c r="F20" s="202">
        <v>11</v>
      </c>
      <c r="G20" s="220" t="s">
        <v>40</v>
      </c>
      <c r="H20" s="202">
        <v>2</v>
      </c>
      <c r="I20" s="167">
        <v>1</v>
      </c>
      <c r="J20" s="167">
        <v>9</v>
      </c>
      <c r="K20" s="168">
        <f t="shared" si="0"/>
        <v>9</v>
      </c>
      <c r="L20" s="393"/>
    </row>
    <row r="21" spans="1:12" ht="15" customHeight="1">
      <c r="A21" s="392"/>
      <c r="B21" s="201" t="s">
        <v>159</v>
      </c>
      <c r="C21" s="201" t="s">
        <v>348</v>
      </c>
      <c r="D21" s="202">
        <v>10</v>
      </c>
      <c r="E21" s="201" t="s">
        <v>341</v>
      </c>
      <c r="F21" s="202">
        <v>12</v>
      </c>
      <c r="G21" s="220" t="s">
        <v>40</v>
      </c>
      <c r="H21" s="202">
        <v>2</v>
      </c>
      <c r="I21" s="167">
        <v>1</v>
      </c>
      <c r="J21" s="167">
        <v>9</v>
      </c>
      <c r="K21" s="168">
        <f t="shared" si="0"/>
        <v>9</v>
      </c>
      <c r="L21" s="394"/>
    </row>
    <row r="22" spans="1:12" ht="15" customHeight="1">
      <c r="A22" s="395" t="s">
        <v>222</v>
      </c>
      <c r="B22" s="203" t="s">
        <v>160</v>
      </c>
      <c r="C22" s="203" t="s">
        <v>141</v>
      </c>
      <c r="D22" s="204">
        <v>11</v>
      </c>
      <c r="E22" s="203" t="s">
        <v>342</v>
      </c>
      <c r="F22" s="204">
        <v>13</v>
      </c>
      <c r="G22" s="221" t="s">
        <v>40</v>
      </c>
      <c r="H22" s="204">
        <v>2</v>
      </c>
      <c r="I22" s="169">
        <v>1</v>
      </c>
      <c r="J22" s="169">
        <v>9</v>
      </c>
      <c r="K22" s="170">
        <f t="shared" si="0"/>
        <v>9</v>
      </c>
      <c r="L22" s="397">
        <f>SUM(K22:K30)</f>
        <v>81</v>
      </c>
    </row>
    <row r="23" spans="1:12" ht="15" customHeight="1">
      <c r="A23" s="396"/>
      <c r="B23" s="203" t="s">
        <v>161</v>
      </c>
      <c r="C23" s="203" t="s">
        <v>349</v>
      </c>
      <c r="D23" s="204">
        <v>12</v>
      </c>
      <c r="E23" s="203" t="s">
        <v>343</v>
      </c>
      <c r="F23" s="204">
        <v>14</v>
      </c>
      <c r="G23" s="221" t="s">
        <v>40</v>
      </c>
      <c r="H23" s="204">
        <v>2</v>
      </c>
      <c r="I23" s="169">
        <v>1</v>
      </c>
      <c r="J23" s="169">
        <v>9</v>
      </c>
      <c r="K23" s="170">
        <f t="shared" si="0"/>
        <v>9</v>
      </c>
      <c r="L23" s="398"/>
    </row>
    <row r="24" spans="1:12" ht="15" customHeight="1">
      <c r="A24" s="396"/>
      <c r="B24" s="203" t="s">
        <v>162</v>
      </c>
      <c r="C24" s="203" t="s">
        <v>137</v>
      </c>
      <c r="D24" s="204">
        <v>13</v>
      </c>
      <c r="E24" s="203" t="s">
        <v>344</v>
      </c>
      <c r="F24" s="204">
        <v>15</v>
      </c>
      <c r="G24" s="221" t="s">
        <v>40</v>
      </c>
      <c r="H24" s="204">
        <v>2</v>
      </c>
      <c r="I24" s="169">
        <v>1</v>
      </c>
      <c r="J24" s="169">
        <v>9</v>
      </c>
      <c r="K24" s="170">
        <f t="shared" si="0"/>
        <v>9</v>
      </c>
      <c r="L24" s="398"/>
    </row>
    <row r="25" spans="1:12" ht="15" customHeight="1">
      <c r="A25" s="396"/>
      <c r="B25" s="203" t="s">
        <v>163</v>
      </c>
      <c r="C25" s="203" t="s">
        <v>138</v>
      </c>
      <c r="D25" s="204">
        <v>14</v>
      </c>
      <c r="E25" s="203" t="s">
        <v>340</v>
      </c>
      <c r="F25" s="204">
        <v>18</v>
      </c>
      <c r="G25" s="221" t="s">
        <v>40</v>
      </c>
      <c r="H25" s="204">
        <v>2</v>
      </c>
      <c r="I25" s="169">
        <v>1</v>
      </c>
      <c r="J25" s="169">
        <v>9</v>
      </c>
      <c r="K25" s="170">
        <f t="shared" si="0"/>
        <v>9</v>
      </c>
      <c r="L25" s="398"/>
    </row>
    <row r="26" spans="1:12" ht="15" customHeight="1">
      <c r="A26" s="396"/>
      <c r="B26" s="203" t="s">
        <v>164</v>
      </c>
      <c r="C26" s="203" t="s">
        <v>15</v>
      </c>
      <c r="D26" s="204">
        <v>15</v>
      </c>
      <c r="E26" s="203" t="s">
        <v>339</v>
      </c>
      <c r="F26" s="204">
        <v>31</v>
      </c>
      <c r="G26" s="221" t="s">
        <v>40</v>
      </c>
      <c r="H26" s="204">
        <v>3</v>
      </c>
      <c r="I26" s="169">
        <v>1</v>
      </c>
      <c r="J26" s="169">
        <v>9</v>
      </c>
      <c r="K26" s="170">
        <f t="shared" si="0"/>
        <v>9</v>
      </c>
      <c r="L26" s="398"/>
    </row>
    <row r="27" spans="1:12" ht="15" customHeight="1">
      <c r="A27" s="396"/>
      <c r="B27" s="203" t="s">
        <v>165</v>
      </c>
      <c r="C27" s="203" t="s">
        <v>139</v>
      </c>
      <c r="D27" s="204">
        <v>16</v>
      </c>
      <c r="E27" s="203" t="s">
        <v>340</v>
      </c>
      <c r="F27" s="204">
        <v>1</v>
      </c>
      <c r="G27" s="221" t="s">
        <v>41</v>
      </c>
      <c r="H27" s="204">
        <v>3</v>
      </c>
      <c r="I27" s="169">
        <v>1</v>
      </c>
      <c r="J27" s="169">
        <v>9</v>
      </c>
      <c r="K27" s="170">
        <f t="shared" si="0"/>
        <v>9</v>
      </c>
      <c r="L27" s="398"/>
    </row>
    <row r="28" spans="1:12" ht="15" customHeight="1">
      <c r="A28" s="396"/>
      <c r="B28" s="203" t="s">
        <v>166</v>
      </c>
      <c r="C28" s="203" t="s">
        <v>140</v>
      </c>
      <c r="D28" s="204">
        <v>17</v>
      </c>
      <c r="E28" s="203" t="s">
        <v>342</v>
      </c>
      <c r="F28" s="204">
        <v>3</v>
      </c>
      <c r="G28" s="221" t="s">
        <v>41</v>
      </c>
      <c r="H28" s="204">
        <v>3</v>
      </c>
      <c r="I28" s="169">
        <v>1</v>
      </c>
      <c r="J28" s="169">
        <v>9</v>
      </c>
      <c r="K28" s="170">
        <f t="shared" si="0"/>
        <v>9</v>
      </c>
      <c r="L28" s="398"/>
    </row>
    <row r="29" spans="1:12" ht="15" customHeight="1">
      <c r="A29" s="396"/>
      <c r="B29" s="203" t="s">
        <v>167</v>
      </c>
      <c r="C29" s="203" t="s">
        <v>198</v>
      </c>
      <c r="D29" s="204">
        <v>18</v>
      </c>
      <c r="E29" s="203" t="s">
        <v>343</v>
      </c>
      <c r="F29" s="204">
        <v>4</v>
      </c>
      <c r="G29" s="221" t="s">
        <v>41</v>
      </c>
      <c r="H29" s="204">
        <v>3</v>
      </c>
      <c r="I29" s="169">
        <v>1</v>
      </c>
      <c r="J29" s="169">
        <v>9</v>
      </c>
      <c r="K29" s="170">
        <f t="shared" si="0"/>
        <v>9</v>
      </c>
      <c r="L29" s="398"/>
    </row>
    <row r="30" spans="1:12" ht="15" customHeight="1">
      <c r="A30" s="396"/>
      <c r="B30" s="203" t="s">
        <v>199</v>
      </c>
      <c r="C30" s="203" t="s">
        <v>142</v>
      </c>
      <c r="D30" s="204">
        <v>19</v>
      </c>
      <c r="E30" s="203" t="s">
        <v>339</v>
      </c>
      <c r="F30" s="204">
        <v>7</v>
      </c>
      <c r="G30" s="221" t="s">
        <v>41</v>
      </c>
      <c r="H30" s="204">
        <v>3</v>
      </c>
      <c r="I30" s="169">
        <v>1</v>
      </c>
      <c r="J30" s="169">
        <v>9</v>
      </c>
      <c r="K30" s="170">
        <f t="shared" si="0"/>
        <v>9</v>
      </c>
      <c r="L30" s="398"/>
    </row>
    <row r="31" spans="1:12" ht="15" customHeight="1">
      <c r="A31" s="381" t="s">
        <v>223</v>
      </c>
      <c r="B31" s="205" t="s">
        <v>168</v>
      </c>
      <c r="C31" s="205" t="s">
        <v>1119</v>
      </c>
      <c r="D31" s="206">
        <v>20</v>
      </c>
      <c r="E31" s="205" t="s">
        <v>339</v>
      </c>
      <c r="F31" s="206">
        <v>21</v>
      </c>
      <c r="G31" s="222" t="s">
        <v>41</v>
      </c>
      <c r="H31" s="206">
        <v>4</v>
      </c>
      <c r="I31" s="171">
        <v>1</v>
      </c>
      <c r="J31" s="171">
        <v>9</v>
      </c>
      <c r="K31" s="172">
        <f t="shared" si="0"/>
        <v>9</v>
      </c>
      <c r="L31" s="383">
        <f>SUM(K31:K44)</f>
        <v>126</v>
      </c>
    </row>
    <row r="32" spans="1:12" ht="15" customHeight="1">
      <c r="A32" s="381"/>
      <c r="B32" s="205" t="s">
        <v>169</v>
      </c>
      <c r="C32" s="333" t="s">
        <v>1120</v>
      </c>
      <c r="D32" s="206">
        <v>21</v>
      </c>
      <c r="E32" s="205" t="s">
        <v>340</v>
      </c>
      <c r="F32" s="206">
        <v>22</v>
      </c>
      <c r="G32" s="222" t="s">
        <v>41</v>
      </c>
      <c r="H32" s="206">
        <v>4</v>
      </c>
      <c r="I32" s="171">
        <v>1</v>
      </c>
      <c r="J32" s="171">
        <v>9</v>
      </c>
      <c r="K32" s="172">
        <f t="shared" si="0"/>
        <v>9</v>
      </c>
      <c r="L32" s="383"/>
    </row>
    <row r="33" spans="1:12" ht="15" customHeight="1">
      <c r="A33" s="381"/>
      <c r="B33" s="205" t="s">
        <v>170</v>
      </c>
      <c r="C33" s="205" t="s">
        <v>1121</v>
      </c>
      <c r="D33" s="206">
        <v>22</v>
      </c>
      <c r="E33" s="205" t="s">
        <v>341</v>
      </c>
      <c r="F33" s="206">
        <v>23</v>
      </c>
      <c r="G33" s="222" t="s">
        <v>41</v>
      </c>
      <c r="H33" s="206">
        <v>4</v>
      </c>
      <c r="I33" s="171">
        <v>1</v>
      </c>
      <c r="J33" s="171">
        <v>9</v>
      </c>
      <c r="K33" s="172">
        <f t="shared" si="0"/>
        <v>9</v>
      </c>
      <c r="L33" s="383"/>
    </row>
    <row r="34" spans="1:12" ht="15" customHeight="1">
      <c r="A34" s="382"/>
      <c r="B34" s="205" t="s">
        <v>171</v>
      </c>
      <c r="C34" s="205" t="s">
        <v>1122</v>
      </c>
      <c r="D34" s="206">
        <v>23</v>
      </c>
      <c r="E34" s="205" t="s">
        <v>342</v>
      </c>
      <c r="F34" s="206">
        <v>24</v>
      </c>
      <c r="G34" s="222" t="s">
        <v>41</v>
      </c>
      <c r="H34" s="206">
        <v>4</v>
      </c>
      <c r="I34" s="171">
        <v>1</v>
      </c>
      <c r="J34" s="171">
        <v>9</v>
      </c>
      <c r="K34" s="172">
        <f t="shared" si="0"/>
        <v>9</v>
      </c>
      <c r="L34" s="384"/>
    </row>
    <row r="35" spans="1:12" ht="15" customHeight="1">
      <c r="A35" s="382"/>
      <c r="B35" s="205" t="s">
        <v>172</v>
      </c>
      <c r="C35" s="205" t="s">
        <v>353</v>
      </c>
      <c r="D35" s="206">
        <v>24</v>
      </c>
      <c r="E35" s="205" t="s">
        <v>343</v>
      </c>
      <c r="F35" s="206">
        <v>25</v>
      </c>
      <c r="G35" s="222" t="s">
        <v>41</v>
      </c>
      <c r="H35" s="206">
        <v>4</v>
      </c>
      <c r="I35" s="171">
        <v>1</v>
      </c>
      <c r="J35" s="171">
        <v>9</v>
      </c>
      <c r="K35" s="172">
        <f t="shared" si="0"/>
        <v>9</v>
      </c>
      <c r="L35" s="384"/>
    </row>
    <row r="36" spans="1:12" ht="15" customHeight="1">
      <c r="A36" s="382"/>
      <c r="B36" s="205" t="s">
        <v>173</v>
      </c>
      <c r="C36" s="205" t="s">
        <v>354</v>
      </c>
      <c r="D36" s="206">
        <v>25</v>
      </c>
      <c r="E36" s="205" t="s">
        <v>344</v>
      </c>
      <c r="F36" s="206">
        <v>26</v>
      </c>
      <c r="G36" s="222" t="s">
        <v>41</v>
      </c>
      <c r="H36" s="206">
        <v>4</v>
      </c>
      <c r="I36" s="171">
        <v>1</v>
      </c>
      <c r="J36" s="171">
        <v>9</v>
      </c>
      <c r="K36" s="172">
        <f t="shared" si="0"/>
        <v>9</v>
      </c>
      <c r="L36" s="384"/>
    </row>
    <row r="37" spans="1:12" ht="15" customHeight="1">
      <c r="A37" s="382"/>
      <c r="B37" s="205" t="s">
        <v>174</v>
      </c>
      <c r="C37" s="205" t="s">
        <v>355</v>
      </c>
      <c r="D37" s="206">
        <v>26</v>
      </c>
      <c r="E37" s="205" t="s">
        <v>339</v>
      </c>
      <c r="F37" s="206">
        <v>28</v>
      </c>
      <c r="G37" s="222" t="s">
        <v>41</v>
      </c>
      <c r="H37" s="206">
        <v>4</v>
      </c>
      <c r="I37" s="171">
        <v>1</v>
      </c>
      <c r="J37" s="171">
        <v>9</v>
      </c>
      <c r="K37" s="172">
        <f t="shared" si="0"/>
        <v>9</v>
      </c>
      <c r="L37" s="384"/>
    </row>
    <row r="38" spans="1:12" ht="15" customHeight="1">
      <c r="A38" s="382"/>
      <c r="B38" s="205" t="s">
        <v>175</v>
      </c>
      <c r="C38" s="205" t="s">
        <v>356</v>
      </c>
      <c r="D38" s="206">
        <v>27</v>
      </c>
      <c r="E38" s="205" t="s">
        <v>339</v>
      </c>
      <c r="F38" s="206">
        <v>12</v>
      </c>
      <c r="G38" s="222" t="s">
        <v>42</v>
      </c>
      <c r="H38" s="206">
        <v>5</v>
      </c>
      <c r="I38" s="171">
        <v>1</v>
      </c>
      <c r="J38" s="171">
        <v>9</v>
      </c>
      <c r="K38" s="172">
        <f t="shared" si="0"/>
        <v>9</v>
      </c>
      <c r="L38" s="384"/>
    </row>
    <row r="39" spans="1:12" ht="15" customHeight="1">
      <c r="A39" s="382"/>
      <c r="B39" s="205" t="s">
        <v>176</v>
      </c>
      <c r="C39" s="205" t="s">
        <v>357</v>
      </c>
      <c r="D39" s="206">
        <v>28</v>
      </c>
      <c r="E39" s="205" t="s">
        <v>340</v>
      </c>
      <c r="F39" s="206">
        <v>13</v>
      </c>
      <c r="G39" s="222" t="s">
        <v>42</v>
      </c>
      <c r="H39" s="206">
        <v>5</v>
      </c>
      <c r="I39" s="171">
        <v>1</v>
      </c>
      <c r="J39" s="171">
        <v>9</v>
      </c>
      <c r="K39" s="172">
        <f t="shared" si="0"/>
        <v>9</v>
      </c>
      <c r="L39" s="384"/>
    </row>
    <row r="40" spans="1:12" ht="15" customHeight="1">
      <c r="A40" s="382"/>
      <c r="B40" s="205" t="s">
        <v>177</v>
      </c>
      <c r="C40" s="205" t="s">
        <v>359</v>
      </c>
      <c r="D40" s="206">
        <v>29</v>
      </c>
      <c r="E40" s="205" t="s">
        <v>341</v>
      </c>
      <c r="F40" s="206">
        <v>14</v>
      </c>
      <c r="G40" s="222" t="s">
        <v>42</v>
      </c>
      <c r="H40" s="206">
        <v>5</v>
      </c>
      <c r="I40" s="171">
        <v>1</v>
      </c>
      <c r="J40" s="171">
        <v>9</v>
      </c>
      <c r="K40" s="172">
        <f t="shared" si="0"/>
        <v>9</v>
      </c>
      <c r="L40" s="384"/>
    </row>
    <row r="41" spans="1:12" ht="15" customHeight="1">
      <c r="A41" s="382"/>
      <c r="B41" s="205" t="s">
        <v>178</v>
      </c>
      <c r="C41" s="205" t="s">
        <v>1123</v>
      </c>
      <c r="D41" s="206">
        <v>30</v>
      </c>
      <c r="E41" s="205" t="s">
        <v>342</v>
      </c>
      <c r="F41" s="206">
        <v>15</v>
      </c>
      <c r="G41" s="222" t="s">
        <v>42</v>
      </c>
      <c r="H41" s="206">
        <v>5</v>
      </c>
      <c r="I41" s="171">
        <v>1</v>
      </c>
      <c r="J41" s="171">
        <v>9</v>
      </c>
      <c r="K41" s="172">
        <f t="shared" si="0"/>
        <v>9</v>
      </c>
      <c r="L41" s="384"/>
    </row>
    <row r="42" spans="1:12" ht="15" customHeight="1">
      <c r="A42" s="382"/>
      <c r="B42" s="205" t="s">
        <v>179</v>
      </c>
      <c r="C42" s="205" t="s">
        <v>1124</v>
      </c>
      <c r="D42" s="206">
        <v>31</v>
      </c>
      <c r="E42" s="205" t="s">
        <v>343</v>
      </c>
      <c r="F42" s="206">
        <v>16</v>
      </c>
      <c r="G42" s="222" t="s">
        <v>42</v>
      </c>
      <c r="H42" s="206">
        <v>5</v>
      </c>
      <c r="I42" s="171">
        <v>1</v>
      </c>
      <c r="J42" s="171">
        <v>9</v>
      </c>
      <c r="K42" s="172">
        <f t="shared" si="0"/>
        <v>9</v>
      </c>
      <c r="L42" s="384"/>
    </row>
    <row r="43" spans="1:12" ht="15" customHeight="1">
      <c r="A43" s="382"/>
      <c r="B43" s="205" t="s">
        <v>358</v>
      </c>
      <c r="C43" s="205" t="s">
        <v>1124</v>
      </c>
      <c r="D43" s="206">
        <v>32</v>
      </c>
      <c r="E43" s="205" t="s">
        <v>344</v>
      </c>
      <c r="F43" s="206">
        <v>17</v>
      </c>
      <c r="G43" s="222" t="s">
        <v>42</v>
      </c>
      <c r="H43" s="206">
        <v>5</v>
      </c>
      <c r="I43" s="171">
        <v>1</v>
      </c>
      <c r="J43" s="171">
        <v>9</v>
      </c>
      <c r="K43" s="172">
        <f t="shared" si="0"/>
        <v>9</v>
      </c>
      <c r="L43" s="384"/>
    </row>
    <row r="44" spans="1:12" ht="15" customHeight="1">
      <c r="A44" s="382"/>
      <c r="B44" s="205" t="s">
        <v>360</v>
      </c>
      <c r="C44" s="205" t="s">
        <v>361</v>
      </c>
      <c r="D44" s="206">
        <v>33</v>
      </c>
      <c r="E44" s="205" t="s">
        <v>339</v>
      </c>
      <c r="F44" s="206">
        <v>19</v>
      </c>
      <c r="G44" s="222" t="s">
        <v>42</v>
      </c>
      <c r="H44" s="206">
        <v>5</v>
      </c>
      <c r="I44" s="171">
        <v>1</v>
      </c>
      <c r="J44" s="171">
        <v>9</v>
      </c>
      <c r="K44" s="172">
        <f t="shared" si="0"/>
        <v>9</v>
      </c>
      <c r="L44" s="384"/>
    </row>
    <row r="45" spans="1:12" ht="15" customHeight="1">
      <c r="A45" s="385" t="s">
        <v>16</v>
      </c>
      <c r="B45" s="199" t="s">
        <v>180</v>
      </c>
      <c r="C45" s="199" t="s">
        <v>197</v>
      </c>
      <c r="D45" s="200">
        <v>34</v>
      </c>
      <c r="E45" s="199" t="s">
        <v>339</v>
      </c>
      <c r="F45" s="200">
        <v>2</v>
      </c>
      <c r="G45" s="219" t="s">
        <v>43</v>
      </c>
      <c r="H45" s="200">
        <v>6</v>
      </c>
      <c r="I45" s="165">
        <v>1</v>
      </c>
      <c r="J45" s="165">
        <v>9</v>
      </c>
      <c r="K45" s="166">
        <f t="shared" si="0"/>
        <v>9</v>
      </c>
      <c r="L45" s="386">
        <f>SUM(K45:K61)</f>
        <v>153</v>
      </c>
    </row>
    <row r="46" spans="1:12" ht="15" customHeight="1">
      <c r="A46" s="385"/>
      <c r="B46" s="199" t="s">
        <v>181</v>
      </c>
      <c r="C46" s="199" t="s">
        <v>111</v>
      </c>
      <c r="D46" s="200">
        <v>35</v>
      </c>
      <c r="E46" s="199" t="s">
        <v>340</v>
      </c>
      <c r="F46" s="200">
        <v>3</v>
      </c>
      <c r="G46" s="219" t="s">
        <v>43</v>
      </c>
      <c r="H46" s="200">
        <v>6</v>
      </c>
      <c r="I46" s="165">
        <v>1</v>
      </c>
      <c r="J46" s="165">
        <v>9</v>
      </c>
      <c r="K46" s="166">
        <f t="shared" si="0"/>
        <v>9</v>
      </c>
      <c r="L46" s="386"/>
    </row>
    <row r="47" spans="1:12" ht="15" customHeight="1">
      <c r="A47" s="385"/>
      <c r="B47" s="199" t="s">
        <v>182</v>
      </c>
      <c r="C47" s="199" t="s">
        <v>112</v>
      </c>
      <c r="D47" s="200">
        <v>36</v>
      </c>
      <c r="E47" s="199" t="s">
        <v>341</v>
      </c>
      <c r="F47" s="200">
        <v>4</v>
      </c>
      <c r="G47" s="219" t="s">
        <v>43</v>
      </c>
      <c r="H47" s="200">
        <v>6</v>
      </c>
      <c r="I47" s="165">
        <v>1</v>
      </c>
      <c r="J47" s="165">
        <v>9</v>
      </c>
      <c r="K47" s="166">
        <f t="shared" si="0"/>
        <v>9</v>
      </c>
      <c r="L47" s="386"/>
    </row>
    <row r="48" spans="1:12" ht="15" customHeight="1">
      <c r="A48" s="385"/>
      <c r="B48" s="199" t="s">
        <v>183</v>
      </c>
      <c r="C48" s="199" t="s">
        <v>113</v>
      </c>
      <c r="D48" s="200">
        <v>37</v>
      </c>
      <c r="E48" s="199" t="s">
        <v>342</v>
      </c>
      <c r="F48" s="200">
        <v>5</v>
      </c>
      <c r="G48" s="219" t="s">
        <v>43</v>
      </c>
      <c r="H48" s="200">
        <v>6</v>
      </c>
      <c r="I48" s="165">
        <v>1</v>
      </c>
      <c r="J48" s="165">
        <v>9</v>
      </c>
      <c r="K48" s="166">
        <f t="shared" si="0"/>
        <v>9</v>
      </c>
      <c r="L48" s="386"/>
    </row>
    <row r="49" spans="1:12" ht="15" customHeight="1">
      <c r="A49" s="385"/>
      <c r="B49" s="199" t="s">
        <v>184</v>
      </c>
      <c r="C49" s="199" t="s">
        <v>362</v>
      </c>
      <c r="D49" s="200">
        <v>38</v>
      </c>
      <c r="E49" s="199" t="s">
        <v>343</v>
      </c>
      <c r="F49" s="200">
        <v>6</v>
      </c>
      <c r="G49" s="219" t="s">
        <v>43</v>
      </c>
      <c r="H49" s="200">
        <v>6</v>
      </c>
      <c r="I49" s="165">
        <v>1</v>
      </c>
      <c r="J49" s="165">
        <v>9</v>
      </c>
      <c r="K49" s="166">
        <f t="shared" si="0"/>
        <v>9</v>
      </c>
      <c r="L49" s="386"/>
    </row>
    <row r="50" spans="1:12" ht="15" customHeight="1">
      <c r="A50" s="385"/>
      <c r="B50" s="199" t="s">
        <v>185</v>
      </c>
      <c r="C50" s="199" t="s">
        <v>114</v>
      </c>
      <c r="D50" s="200">
        <v>39</v>
      </c>
      <c r="E50" s="199" t="s">
        <v>344</v>
      </c>
      <c r="F50" s="200">
        <v>7</v>
      </c>
      <c r="G50" s="219" t="s">
        <v>43</v>
      </c>
      <c r="H50" s="200">
        <v>6</v>
      </c>
      <c r="I50" s="165">
        <v>1</v>
      </c>
      <c r="J50" s="165">
        <v>9</v>
      </c>
      <c r="K50" s="166">
        <f t="shared" si="0"/>
        <v>9</v>
      </c>
      <c r="L50" s="386"/>
    </row>
    <row r="51" spans="1:12" ht="15" customHeight="1">
      <c r="A51" s="385"/>
      <c r="B51" s="199" t="s">
        <v>186</v>
      </c>
      <c r="C51" s="199" t="s">
        <v>363</v>
      </c>
      <c r="D51" s="200">
        <v>40</v>
      </c>
      <c r="E51" s="199" t="s">
        <v>339</v>
      </c>
      <c r="F51" s="200">
        <v>9</v>
      </c>
      <c r="G51" s="219" t="s">
        <v>43</v>
      </c>
      <c r="H51" s="200">
        <v>6</v>
      </c>
      <c r="I51" s="165">
        <v>1</v>
      </c>
      <c r="J51" s="165">
        <v>9</v>
      </c>
      <c r="K51" s="166">
        <f t="shared" si="0"/>
        <v>9</v>
      </c>
      <c r="L51" s="386"/>
    </row>
    <row r="52" spans="1:12" ht="15" customHeight="1">
      <c r="A52" s="385"/>
      <c r="B52" s="199" t="s">
        <v>187</v>
      </c>
      <c r="C52" s="199" t="s">
        <v>115</v>
      </c>
      <c r="D52" s="200">
        <v>41</v>
      </c>
      <c r="E52" s="199" t="s">
        <v>339</v>
      </c>
      <c r="F52" s="200">
        <v>23</v>
      </c>
      <c r="G52" s="219" t="s">
        <v>43</v>
      </c>
      <c r="H52" s="200">
        <v>7</v>
      </c>
      <c r="I52" s="165">
        <v>1</v>
      </c>
      <c r="J52" s="165">
        <v>9</v>
      </c>
      <c r="K52" s="166">
        <f t="shared" si="0"/>
        <v>9</v>
      </c>
      <c r="L52" s="386"/>
    </row>
    <row r="53" spans="1:12" ht="15" customHeight="1">
      <c r="A53" s="385"/>
      <c r="B53" s="199" t="s">
        <v>188</v>
      </c>
      <c r="C53" s="199" t="s">
        <v>364</v>
      </c>
      <c r="D53" s="200">
        <v>42</v>
      </c>
      <c r="E53" s="199" t="s">
        <v>340</v>
      </c>
      <c r="F53" s="200">
        <v>24</v>
      </c>
      <c r="G53" s="219" t="s">
        <v>43</v>
      </c>
      <c r="H53" s="200">
        <v>7</v>
      </c>
      <c r="I53" s="165">
        <v>1</v>
      </c>
      <c r="J53" s="165">
        <v>9</v>
      </c>
      <c r="K53" s="166">
        <f t="shared" si="0"/>
        <v>9</v>
      </c>
      <c r="L53" s="386"/>
    </row>
    <row r="54" spans="1:12" ht="15" customHeight="1">
      <c r="A54" s="385"/>
      <c r="B54" s="199" t="s">
        <v>189</v>
      </c>
      <c r="C54" s="199" t="s">
        <v>365</v>
      </c>
      <c r="D54" s="200">
        <v>43</v>
      </c>
      <c r="E54" s="199" t="s">
        <v>341</v>
      </c>
      <c r="F54" s="200">
        <v>25</v>
      </c>
      <c r="G54" s="219" t="s">
        <v>43</v>
      </c>
      <c r="H54" s="200">
        <v>7</v>
      </c>
      <c r="I54" s="165">
        <v>1</v>
      </c>
      <c r="J54" s="165">
        <v>9</v>
      </c>
      <c r="K54" s="166">
        <f t="shared" si="0"/>
        <v>9</v>
      </c>
      <c r="L54" s="386"/>
    </row>
    <row r="55" spans="1:12" ht="15" customHeight="1">
      <c r="A55" s="385"/>
      <c r="B55" s="199" t="s">
        <v>190</v>
      </c>
      <c r="C55" s="199" t="s">
        <v>366</v>
      </c>
      <c r="D55" s="200">
        <v>44</v>
      </c>
      <c r="E55" s="199" t="s">
        <v>342</v>
      </c>
      <c r="F55" s="200">
        <v>26</v>
      </c>
      <c r="G55" s="219" t="s">
        <v>43</v>
      </c>
      <c r="H55" s="200">
        <v>7</v>
      </c>
      <c r="I55" s="165">
        <v>1</v>
      </c>
      <c r="J55" s="165">
        <v>9</v>
      </c>
      <c r="K55" s="166">
        <f t="shared" si="0"/>
        <v>9</v>
      </c>
      <c r="L55" s="386"/>
    </row>
    <row r="56" spans="1:12" ht="15" customHeight="1">
      <c r="A56" s="385"/>
      <c r="B56" s="199" t="s">
        <v>191</v>
      </c>
      <c r="C56" s="199" t="s">
        <v>367</v>
      </c>
      <c r="D56" s="200">
        <v>45</v>
      </c>
      <c r="E56" s="199" t="s">
        <v>343</v>
      </c>
      <c r="F56" s="200">
        <v>27</v>
      </c>
      <c r="G56" s="219" t="s">
        <v>43</v>
      </c>
      <c r="H56" s="200">
        <v>7</v>
      </c>
      <c r="I56" s="165">
        <v>1</v>
      </c>
      <c r="J56" s="165">
        <v>9</v>
      </c>
      <c r="K56" s="166">
        <f t="shared" si="0"/>
        <v>9</v>
      </c>
      <c r="L56" s="386"/>
    </row>
    <row r="57" spans="1:12" ht="15" customHeight="1">
      <c r="A57" s="385"/>
      <c r="B57" s="199" t="s">
        <v>192</v>
      </c>
      <c r="C57" s="199" t="s">
        <v>368</v>
      </c>
      <c r="D57" s="200">
        <v>46</v>
      </c>
      <c r="E57" s="199" t="s">
        <v>344</v>
      </c>
      <c r="F57" s="200">
        <v>28</v>
      </c>
      <c r="G57" s="219" t="s">
        <v>43</v>
      </c>
      <c r="H57" s="200">
        <v>7</v>
      </c>
      <c r="I57" s="165">
        <v>1</v>
      </c>
      <c r="J57" s="165">
        <v>9</v>
      </c>
      <c r="K57" s="166">
        <f t="shared" si="0"/>
        <v>9</v>
      </c>
      <c r="L57" s="386"/>
    </row>
    <row r="58" spans="1:12" ht="15" customHeight="1">
      <c r="A58" s="385"/>
      <c r="B58" s="199" t="s">
        <v>193</v>
      </c>
      <c r="C58" s="199" t="s">
        <v>369</v>
      </c>
      <c r="D58" s="200">
        <v>47</v>
      </c>
      <c r="E58" s="199" t="s">
        <v>339</v>
      </c>
      <c r="F58" s="200">
        <v>30</v>
      </c>
      <c r="G58" s="219" t="s">
        <v>43</v>
      </c>
      <c r="H58" s="200">
        <v>7</v>
      </c>
      <c r="I58" s="165">
        <v>1</v>
      </c>
      <c r="J58" s="165">
        <v>9</v>
      </c>
      <c r="K58" s="166">
        <f t="shared" si="0"/>
        <v>9</v>
      </c>
      <c r="L58" s="386"/>
    </row>
    <row r="59" spans="1:12" ht="15" customHeight="1">
      <c r="A59" s="385"/>
      <c r="B59" s="199" t="s">
        <v>194</v>
      </c>
      <c r="C59" s="199" t="s">
        <v>370</v>
      </c>
      <c r="D59" s="200">
        <v>48</v>
      </c>
      <c r="E59" s="199" t="s">
        <v>339</v>
      </c>
      <c r="F59" s="200">
        <v>14</v>
      </c>
      <c r="G59" s="219" t="s">
        <v>44</v>
      </c>
      <c r="H59" s="200">
        <v>8</v>
      </c>
      <c r="I59" s="165">
        <v>1</v>
      </c>
      <c r="J59" s="165">
        <v>9</v>
      </c>
      <c r="K59" s="166">
        <f t="shared" si="0"/>
        <v>9</v>
      </c>
      <c r="L59" s="386"/>
    </row>
    <row r="60" spans="1:12" ht="15" customHeight="1">
      <c r="A60" s="385"/>
      <c r="B60" s="199" t="s">
        <v>195</v>
      </c>
      <c r="C60" s="199" t="s">
        <v>371</v>
      </c>
      <c r="D60" s="200">
        <v>49</v>
      </c>
      <c r="E60" s="199" t="s">
        <v>340</v>
      </c>
      <c r="F60" s="200">
        <v>15</v>
      </c>
      <c r="G60" s="219" t="s">
        <v>44</v>
      </c>
      <c r="H60" s="200">
        <v>8</v>
      </c>
      <c r="I60" s="165">
        <v>1</v>
      </c>
      <c r="J60" s="165">
        <v>9</v>
      </c>
      <c r="K60" s="166">
        <f t="shared" si="0"/>
        <v>9</v>
      </c>
      <c r="L60" s="386"/>
    </row>
    <row r="61" spans="1:12" ht="15" customHeight="1">
      <c r="A61" s="385"/>
      <c r="B61" s="199" t="s">
        <v>196</v>
      </c>
      <c r="C61" s="199" t="s">
        <v>372</v>
      </c>
      <c r="D61" s="200">
        <v>50</v>
      </c>
      <c r="E61" s="199" t="s">
        <v>341</v>
      </c>
      <c r="F61" s="200">
        <v>16</v>
      </c>
      <c r="G61" s="219" t="s">
        <v>44</v>
      </c>
      <c r="H61" s="200">
        <v>8</v>
      </c>
      <c r="I61" s="165">
        <v>1</v>
      </c>
      <c r="J61" s="165">
        <v>9</v>
      </c>
      <c r="K61" s="166">
        <f t="shared" si="0"/>
        <v>9</v>
      </c>
      <c r="L61" s="386"/>
    </row>
    <row r="62" spans="1:12" ht="15" customHeight="1">
      <c r="A62" s="373" t="s">
        <v>204</v>
      </c>
      <c r="B62" s="207" t="s">
        <v>373</v>
      </c>
      <c r="C62" s="207" t="s">
        <v>201</v>
      </c>
      <c r="D62" s="208">
        <v>51</v>
      </c>
      <c r="E62" s="207" t="s">
        <v>342</v>
      </c>
      <c r="F62" s="208">
        <v>17</v>
      </c>
      <c r="G62" s="217" t="s">
        <v>44</v>
      </c>
      <c r="H62" s="208">
        <v>8</v>
      </c>
      <c r="I62" s="173">
        <v>1</v>
      </c>
      <c r="J62" s="173">
        <v>9</v>
      </c>
      <c r="K62" s="174">
        <f t="shared" si="0"/>
        <v>9</v>
      </c>
      <c r="L62" s="375">
        <f>SUM(K62:K65)</f>
        <v>36</v>
      </c>
    </row>
    <row r="63" spans="1:12" ht="15" customHeight="1">
      <c r="A63" s="374"/>
      <c r="B63" s="207" t="s">
        <v>374</v>
      </c>
      <c r="C63" s="207" t="s">
        <v>202</v>
      </c>
      <c r="D63" s="208">
        <v>52</v>
      </c>
      <c r="E63" s="207" t="s">
        <v>343</v>
      </c>
      <c r="F63" s="208">
        <v>18</v>
      </c>
      <c r="G63" s="217" t="s">
        <v>44</v>
      </c>
      <c r="H63" s="208">
        <v>8</v>
      </c>
      <c r="I63" s="173">
        <v>1</v>
      </c>
      <c r="J63" s="173">
        <v>9</v>
      </c>
      <c r="K63" s="174">
        <f t="shared" si="0"/>
        <v>9</v>
      </c>
      <c r="L63" s="376"/>
    </row>
    <row r="64" spans="1:12" ht="15" customHeight="1">
      <c r="A64" s="374"/>
      <c r="B64" s="207" t="s">
        <v>375</v>
      </c>
      <c r="C64" s="207" t="s">
        <v>376</v>
      </c>
      <c r="D64" s="208">
        <v>53</v>
      </c>
      <c r="E64" s="207" t="s">
        <v>344</v>
      </c>
      <c r="F64" s="208">
        <v>19</v>
      </c>
      <c r="G64" s="217" t="s">
        <v>44</v>
      </c>
      <c r="H64" s="208">
        <v>8</v>
      </c>
      <c r="I64" s="173">
        <v>1</v>
      </c>
      <c r="J64" s="173">
        <v>9</v>
      </c>
      <c r="K64" s="174">
        <f t="shared" si="0"/>
        <v>9</v>
      </c>
      <c r="L64" s="376"/>
    </row>
    <row r="65" spans="1:12" ht="15" customHeight="1">
      <c r="A65" s="374"/>
      <c r="B65" s="207" t="s">
        <v>377</v>
      </c>
      <c r="C65" s="207" t="s">
        <v>378</v>
      </c>
      <c r="D65" s="208">
        <v>54</v>
      </c>
      <c r="E65" s="207" t="s">
        <v>339</v>
      </c>
      <c r="F65" s="208">
        <v>21</v>
      </c>
      <c r="G65" s="217" t="s">
        <v>44</v>
      </c>
      <c r="H65" s="208">
        <v>8</v>
      </c>
      <c r="I65" s="173">
        <v>1</v>
      </c>
      <c r="J65" s="173">
        <v>9</v>
      </c>
      <c r="K65" s="174">
        <f t="shared" si="0"/>
        <v>9</v>
      </c>
      <c r="L65" s="376"/>
    </row>
    <row r="66" spans="1:12" s="161" customFormat="1" ht="27.6" customHeight="1">
      <c r="A66" s="187" t="s">
        <v>18</v>
      </c>
      <c r="B66" s="187"/>
      <c r="C66" s="187"/>
      <c r="D66" s="188"/>
      <c r="E66" s="188"/>
      <c r="F66" s="188"/>
      <c r="G66" s="188"/>
      <c r="H66" s="188"/>
      <c r="I66" s="189">
        <f>SUM(I12:I65)</f>
        <v>54</v>
      </c>
      <c r="J66" s="189"/>
      <c r="K66" s="189">
        <f>SUM(K12:K65)</f>
        <v>486</v>
      </c>
      <c r="L66" s="189">
        <f>SUM(L12:L65)</f>
        <v>486</v>
      </c>
    </row>
    <row r="67" spans="1:12" ht="13.2">
      <c r="A67" s="8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3.2">
      <c r="A68" s="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3.2">
      <c r="A69" s="8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3.2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69" customHeight="1">
      <c r="A71" s="8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60.6" customHeight="1">
      <c r="A72" s="8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49.2" customHeight="1">
      <c r="A73" s="180" t="s">
        <v>6</v>
      </c>
      <c r="B73" s="180" t="s">
        <v>7</v>
      </c>
      <c r="C73" s="180" t="s">
        <v>459</v>
      </c>
      <c r="D73" s="179" t="s">
        <v>229</v>
      </c>
      <c r="E73" s="180" t="s">
        <v>81</v>
      </c>
      <c r="F73" s="179" t="s">
        <v>80</v>
      </c>
      <c r="G73" s="179" t="s">
        <v>69</v>
      </c>
      <c r="H73" s="179" t="s">
        <v>116</v>
      </c>
      <c r="I73" s="179" t="s">
        <v>230</v>
      </c>
      <c r="J73" s="180" t="s">
        <v>11</v>
      </c>
      <c r="K73" s="179" t="s">
        <v>231</v>
      </c>
      <c r="L73" s="180" t="s">
        <v>10</v>
      </c>
    </row>
    <row r="74" spans="1:12" s="161" customFormat="1" ht="32.4" customHeight="1">
      <c r="A74" s="184" t="s">
        <v>232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6"/>
    </row>
    <row r="75" spans="1:12" ht="13.35" customHeight="1">
      <c r="A75" s="371" t="s">
        <v>20</v>
      </c>
      <c r="B75" s="213" t="s">
        <v>117</v>
      </c>
      <c r="C75" s="213" t="s">
        <v>391</v>
      </c>
      <c r="D75" s="214">
        <v>1</v>
      </c>
      <c r="E75" s="213" t="s">
        <v>340</v>
      </c>
      <c r="F75" s="214">
        <v>6</v>
      </c>
      <c r="G75" s="215" t="s">
        <v>51</v>
      </c>
      <c r="H75" s="214">
        <v>1</v>
      </c>
      <c r="I75" s="175">
        <v>1</v>
      </c>
      <c r="J75" s="175">
        <v>9</v>
      </c>
      <c r="K75" s="176">
        <f>I75*J75</f>
        <v>9</v>
      </c>
      <c r="L75" s="372">
        <f>SUM(K75:K103)</f>
        <v>261</v>
      </c>
    </row>
    <row r="76" spans="1:12" ht="13.2" customHeight="1">
      <c r="A76" s="371"/>
      <c r="B76" s="213" t="s">
        <v>118</v>
      </c>
      <c r="C76" s="213" t="s">
        <v>392</v>
      </c>
      <c r="D76" s="214">
        <v>2</v>
      </c>
      <c r="E76" s="213" t="s">
        <v>341</v>
      </c>
      <c r="F76" s="214">
        <v>7</v>
      </c>
      <c r="G76" s="215" t="s">
        <v>51</v>
      </c>
      <c r="H76" s="214">
        <v>1</v>
      </c>
      <c r="I76" s="175">
        <v>1</v>
      </c>
      <c r="J76" s="175">
        <v>9</v>
      </c>
      <c r="K76" s="176">
        <f t="shared" ref="K76:K103" si="1">I76*J76</f>
        <v>9</v>
      </c>
      <c r="L76" s="372"/>
    </row>
    <row r="77" spans="1:12" ht="13.2" customHeight="1">
      <c r="A77" s="371"/>
      <c r="B77" s="213" t="s">
        <v>119</v>
      </c>
      <c r="C77" s="213" t="s">
        <v>393</v>
      </c>
      <c r="D77" s="214">
        <v>3</v>
      </c>
      <c r="E77" s="213" t="s">
        <v>342</v>
      </c>
      <c r="F77" s="214">
        <v>8</v>
      </c>
      <c r="G77" s="215" t="s">
        <v>51</v>
      </c>
      <c r="H77" s="214">
        <v>1</v>
      </c>
      <c r="I77" s="175">
        <v>1</v>
      </c>
      <c r="J77" s="175">
        <v>9</v>
      </c>
      <c r="K77" s="176">
        <f t="shared" si="1"/>
        <v>9</v>
      </c>
      <c r="L77" s="372"/>
    </row>
    <row r="78" spans="1:12" ht="13.2" customHeight="1">
      <c r="A78" s="371"/>
      <c r="B78" s="213" t="s">
        <v>120</v>
      </c>
      <c r="C78" s="213" t="s">
        <v>394</v>
      </c>
      <c r="D78" s="214">
        <v>4</v>
      </c>
      <c r="E78" s="213" t="s">
        <v>343</v>
      </c>
      <c r="F78" s="214">
        <v>9</v>
      </c>
      <c r="G78" s="215" t="s">
        <v>51</v>
      </c>
      <c r="H78" s="214">
        <v>1</v>
      </c>
      <c r="I78" s="175">
        <v>1</v>
      </c>
      <c r="J78" s="175">
        <v>9</v>
      </c>
      <c r="K78" s="176">
        <f t="shared" si="1"/>
        <v>9</v>
      </c>
      <c r="L78" s="372"/>
    </row>
    <row r="79" spans="1:12" ht="13.2" customHeight="1">
      <c r="A79" s="371"/>
      <c r="B79" s="213" t="s">
        <v>121</v>
      </c>
      <c r="C79" s="213" t="s">
        <v>395</v>
      </c>
      <c r="D79" s="214">
        <v>5</v>
      </c>
      <c r="E79" s="213" t="s">
        <v>344</v>
      </c>
      <c r="F79" s="214">
        <v>10</v>
      </c>
      <c r="G79" s="215" t="s">
        <v>51</v>
      </c>
      <c r="H79" s="214">
        <v>1</v>
      </c>
      <c r="I79" s="175">
        <v>1</v>
      </c>
      <c r="J79" s="175">
        <v>9</v>
      </c>
      <c r="K79" s="176">
        <f t="shared" si="1"/>
        <v>9</v>
      </c>
      <c r="L79" s="372"/>
    </row>
    <row r="80" spans="1:12" ht="13.2" customHeight="1">
      <c r="A80" s="371"/>
      <c r="B80" s="213" t="s">
        <v>122</v>
      </c>
      <c r="C80" s="213" t="s">
        <v>396</v>
      </c>
      <c r="D80" s="214">
        <v>6</v>
      </c>
      <c r="E80" s="213" t="s">
        <v>339</v>
      </c>
      <c r="F80" s="214">
        <v>12</v>
      </c>
      <c r="G80" s="215" t="s">
        <v>51</v>
      </c>
      <c r="H80" s="214">
        <v>1</v>
      </c>
      <c r="I80" s="175">
        <v>1</v>
      </c>
      <c r="J80" s="175">
        <v>9</v>
      </c>
      <c r="K80" s="176">
        <f t="shared" si="1"/>
        <v>9</v>
      </c>
      <c r="L80" s="372"/>
    </row>
    <row r="81" spans="1:12" ht="13.2" customHeight="1">
      <c r="A81" s="371"/>
      <c r="B81" s="213" t="s">
        <v>123</v>
      </c>
      <c r="C81" s="213" t="s">
        <v>219</v>
      </c>
      <c r="D81" s="214">
        <v>7</v>
      </c>
      <c r="E81" s="213" t="s">
        <v>340</v>
      </c>
      <c r="F81" s="214">
        <v>13</v>
      </c>
      <c r="G81" s="215" t="s">
        <v>51</v>
      </c>
      <c r="H81" s="214">
        <v>1</v>
      </c>
      <c r="I81" s="175">
        <v>1</v>
      </c>
      <c r="J81" s="175">
        <v>9</v>
      </c>
      <c r="K81" s="176">
        <f t="shared" si="1"/>
        <v>9</v>
      </c>
      <c r="L81" s="372"/>
    </row>
    <row r="82" spans="1:12" ht="13.2" customHeight="1">
      <c r="A82" s="371"/>
      <c r="B82" s="213" t="s">
        <v>124</v>
      </c>
      <c r="C82" s="213" t="s">
        <v>397</v>
      </c>
      <c r="D82" s="214">
        <v>8</v>
      </c>
      <c r="E82" s="213" t="s">
        <v>339</v>
      </c>
      <c r="F82" s="214">
        <v>16</v>
      </c>
      <c r="G82" s="215" t="s">
        <v>53</v>
      </c>
      <c r="H82" s="214">
        <v>2</v>
      </c>
      <c r="I82" s="175">
        <v>1</v>
      </c>
      <c r="J82" s="175">
        <v>9</v>
      </c>
      <c r="K82" s="176">
        <f t="shared" si="1"/>
        <v>9</v>
      </c>
      <c r="L82" s="372"/>
    </row>
    <row r="83" spans="1:12" ht="13.2" customHeight="1">
      <c r="A83" s="371"/>
      <c r="B83" s="213" t="s">
        <v>125</v>
      </c>
      <c r="C83" s="213" t="s">
        <v>218</v>
      </c>
      <c r="D83" s="214">
        <v>9</v>
      </c>
      <c r="E83" s="213" t="s">
        <v>340</v>
      </c>
      <c r="F83" s="214">
        <v>17</v>
      </c>
      <c r="G83" s="215" t="s">
        <v>53</v>
      </c>
      <c r="H83" s="214">
        <v>2</v>
      </c>
      <c r="I83" s="175">
        <v>1</v>
      </c>
      <c r="J83" s="175">
        <v>9</v>
      </c>
      <c r="K83" s="176">
        <f t="shared" si="1"/>
        <v>9</v>
      </c>
      <c r="L83" s="372"/>
    </row>
    <row r="84" spans="1:12" ht="13.2" customHeight="1">
      <c r="A84" s="371"/>
      <c r="B84" s="213" t="s">
        <v>126</v>
      </c>
      <c r="C84" s="213" t="s">
        <v>398</v>
      </c>
      <c r="D84" s="214">
        <v>10</v>
      </c>
      <c r="E84" s="213" t="s">
        <v>341</v>
      </c>
      <c r="F84" s="214">
        <v>18</v>
      </c>
      <c r="G84" s="215" t="s">
        <v>53</v>
      </c>
      <c r="H84" s="214">
        <v>2</v>
      </c>
      <c r="I84" s="175">
        <v>1</v>
      </c>
      <c r="J84" s="175">
        <v>9</v>
      </c>
      <c r="K84" s="176">
        <f t="shared" si="1"/>
        <v>9</v>
      </c>
      <c r="L84" s="372"/>
    </row>
    <row r="85" spans="1:12" ht="13.2" customHeight="1">
      <c r="A85" s="371"/>
      <c r="B85" s="213" t="s">
        <v>127</v>
      </c>
      <c r="C85" s="213" t="s">
        <v>399</v>
      </c>
      <c r="D85" s="214">
        <v>11</v>
      </c>
      <c r="E85" s="213" t="s">
        <v>342</v>
      </c>
      <c r="F85" s="214">
        <v>19</v>
      </c>
      <c r="G85" s="215" t="s">
        <v>53</v>
      </c>
      <c r="H85" s="214">
        <v>2</v>
      </c>
      <c r="I85" s="175">
        <v>1</v>
      </c>
      <c r="J85" s="175">
        <v>9</v>
      </c>
      <c r="K85" s="176">
        <f t="shared" si="1"/>
        <v>9</v>
      </c>
      <c r="L85" s="372"/>
    </row>
    <row r="86" spans="1:12" ht="13.2" customHeight="1">
      <c r="A86" s="371"/>
      <c r="B86" s="213" t="s">
        <v>128</v>
      </c>
      <c r="C86" s="213" t="s">
        <v>400</v>
      </c>
      <c r="D86" s="214">
        <v>12</v>
      </c>
      <c r="E86" s="213" t="s">
        <v>343</v>
      </c>
      <c r="F86" s="214">
        <v>20</v>
      </c>
      <c r="G86" s="215" t="s">
        <v>53</v>
      </c>
      <c r="H86" s="214">
        <v>2</v>
      </c>
      <c r="I86" s="175">
        <v>1</v>
      </c>
      <c r="J86" s="175">
        <v>9</v>
      </c>
      <c r="K86" s="176">
        <f t="shared" si="1"/>
        <v>9</v>
      </c>
      <c r="L86" s="372"/>
    </row>
    <row r="87" spans="1:12" ht="13.2" customHeight="1">
      <c r="A87" s="371"/>
      <c r="B87" s="213" t="s">
        <v>205</v>
      </c>
      <c r="C87" s="213" t="s">
        <v>401</v>
      </c>
      <c r="D87" s="214">
        <v>13</v>
      </c>
      <c r="E87" s="213" t="s">
        <v>344</v>
      </c>
      <c r="F87" s="214">
        <v>21</v>
      </c>
      <c r="G87" s="215" t="s">
        <v>53</v>
      </c>
      <c r="H87" s="214">
        <v>2</v>
      </c>
      <c r="I87" s="175">
        <v>1</v>
      </c>
      <c r="J87" s="175">
        <v>9</v>
      </c>
      <c r="K87" s="176">
        <f t="shared" si="1"/>
        <v>9</v>
      </c>
      <c r="L87" s="372"/>
    </row>
    <row r="88" spans="1:12" ht="13.2" customHeight="1">
      <c r="A88" s="371"/>
      <c r="B88" s="213" t="s">
        <v>206</v>
      </c>
      <c r="C88" s="213" t="s">
        <v>402</v>
      </c>
      <c r="D88" s="214">
        <v>14</v>
      </c>
      <c r="E88" s="213" t="s">
        <v>339</v>
      </c>
      <c r="F88" s="214">
        <v>23</v>
      </c>
      <c r="G88" s="215" t="s">
        <v>53</v>
      </c>
      <c r="H88" s="214">
        <v>2</v>
      </c>
      <c r="I88" s="175">
        <v>1</v>
      </c>
      <c r="J88" s="175">
        <v>9</v>
      </c>
      <c r="K88" s="176">
        <f t="shared" si="1"/>
        <v>9</v>
      </c>
      <c r="L88" s="372"/>
    </row>
    <row r="89" spans="1:12" ht="15" customHeight="1">
      <c r="A89" s="371"/>
      <c r="B89" s="213" t="s">
        <v>207</v>
      </c>
      <c r="C89" s="213" t="s">
        <v>403</v>
      </c>
      <c r="D89" s="214">
        <v>15</v>
      </c>
      <c r="E89" s="213" t="s">
        <v>339</v>
      </c>
      <c r="F89" s="214">
        <v>6</v>
      </c>
      <c r="G89" s="215" t="s">
        <v>54</v>
      </c>
      <c r="H89" s="214">
        <v>3</v>
      </c>
      <c r="I89" s="175">
        <v>1</v>
      </c>
      <c r="J89" s="175">
        <v>9</v>
      </c>
      <c r="K89" s="176">
        <f t="shared" si="1"/>
        <v>9</v>
      </c>
      <c r="L89" s="372"/>
    </row>
    <row r="90" spans="1:12" ht="15" customHeight="1">
      <c r="A90" s="371"/>
      <c r="B90" s="213" t="s">
        <v>208</v>
      </c>
      <c r="C90" s="213" t="s">
        <v>404</v>
      </c>
      <c r="D90" s="214">
        <v>16</v>
      </c>
      <c r="E90" s="213" t="s">
        <v>340</v>
      </c>
      <c r="F90" s="214">
        <v>7</v>
      </c>
      <c r="G90" s="215" t="s">
        <v>54</v>
      </c>
      <c r="H90" s="214">
        <v>3</v>
      </c>
      <c r="I90" s="175">
        <v>1</v>
      </c>
      <c r="J90" s="175">
        <v>9</v>
      </c>
      <c r="K90" s="176">
        <f t="shared" si="1"/>
        <v>9</v>
      </c>
      <c r="L90" s="372"/>
    </row>
    <row r="91" spans="1:12" ht="15" customHeight="1">
      <c r="A91" s="371"/>
      <c r="B91" s="213" t="s">
        <v>209</v>
      </c>
      <c r="C91" s="213" t="s">
        <v>405</v>
      </c>
      <c r="D91" s="214">
        <v>17</v>
      </c>
      <c r="E91" s="213" t="s">
        <v>341</v>
      </c>
      <c r="F91" s="214">
        <v>8</v>
      </c>
      <c r="G91" s="215" t="s">
        <v>54</v>
      </c>
      <c r="H91" s="214">
        <v>3</v>
      </c>
      <c r="I91" s="175">
        <v>1</v>
      </c>
      <c r="J91" s="175">
        <v>9</v>
      </c>
      <c r="K91" s="176">
        <f t="shared" si="1"/>
        <v>9</v>
      </c>
      <c r="L91" s="372"/>
    </row>
    <row r="92" spans="1:12" ht="15" customHeight="1">
      <c r="A92" s="371"/>
      <c r="B92" s="213" t="s">
        <v>210</v>
      </c>
      <c r="C92" s="213" t="s">
        <v>406</v>
      </c>
      <c r="D92" s="214">
        <v>18</v>
      </c>
      <c r="E92" s="213" t="s">
        <v>342</v>
      </c>
      <c r="F92" s="214">
        <v>9</v>
      </c>
      <c r="G92" s="215" t="s">
        <v>54</v>
      </c>
      <c r="H92" s="214">
        <v>3</v>
      </c>
      <c r="I92" s="175">
        <v>1</v>
      </c>
      <c r="J92" s="175">
        <v>9</v>
      </c>
      <c r="K92" s="176">
        <f t="shared" si="1"/>
        <v>9</v>
      </c>
      <c r="L92" s="372"/>
    </row>
    <row r="93" spans="1:12" ht="15" customHeight="1">
      <c r="A93" s="371"/>
      <c r="B93" s="213" t="s">
        <v>211</v>
      </c>
      <c r="C93" s="213" t="s">
        <v>407</v>
      </c>
      <c r="D93" s="214">
        <v>19</v>
      </c>
      <c r="E93" s="213" t="s">
        <v>343</v>
      </c>
      <c r="F93" s="214">
        <v>10</v>
      </c>
      <c r="G93" s="215" t="s">
        <v>54</v>
      </c>
      <c r="H93" s="214">
        <v>3</v>
      </c>
      <c r="I93" s="175">
        <v>1</v>
      </c>
      <c r="J93" s="175">
        <v>9</v>
      </c>
      <c r="K93" s="176">
        <f t="shared" si="1"/>
        <v>9</v>
      </c>
      <c r="L93" s="372"/>
    </row>
    <row r="94" spans="1:12" ht="15" customHeight="1">
      <c r="A94" s="371"/>
      <c r="B94" s="213" t="s">
        <v>212</v>
      </c>
      <c r="C94" s="213" t="s">
        <v>408</v>
      </c>
      <c r="D94" s="214">
        <v>20</v>
      </c>
      <c r="E94" s="213" t="s">
        <v>344</v>
      </c>
      <c r="F94" s="214">
        <v>11</v>
      </c>
      <c r="G94" s="215" t="s">
        <v>54</v>
      </c>
      <c r="H94" s="214">
        <v>3</v>
      </c>
      <c r="I94" s="175">
        <v>1</v>
      </c>
      <c r="J94" s="175">
        <v>9</v>
      </c>
      <c r="K94" s="176">
        <f t="shared" si="1"/>
        <v>9</v>
      </c>
      <c r="L94" s="372"/>
    </row>
    <row r="95" spans="1:12" ht="15" customHeight="1">
      <c r="A95" s="371"/>
      <c r="B95" s="213" t="s">
        <v>213</v>
      </c>
      <c r="C95" s="213" t="s">
        <v>409</v>
      </c>
      <c r="D95" s="214">
        <v>21</v>
      </c>
      <c r="E95" s="213" t="s">
        <v>339</v>
      </c>
      <c r="F95" s="214">
        <v>13</v>
      </c>
      <c r="G95" s="215" t="s">
        <v>54</v>
      </c>
      <c r="H95" s="214">
        <v>3</v>
      </c>
      <c r="I95" s="175">
        <v>1</v>
      </c>
      <c r="J95" s="175">
        <v>9</v>
      </c>
      <c r="K95" s="176">
        <f t="shared" si="1"/>
        <v>9</v>
      </c>
      <c r="L95" s="372"/>
    </row>
    <row r="96" spans="1:12" ht="15" customHeight="1">
      <c r="A96" s="371"/>
      <c r="B96" s="213" t="s">
        <v>214</v>
      </c>
      <c r="C96" s="213" t="s">
        <v>410</v>
      </c>
      <c r="D96" s="214">
        <v>22</v>
      </c>
      <c r="E96" s="213" t="s">
        <v>339</v>
      </c>
      <c r="F96" s="214">
        <v>27</v>
      </c>
      <c r="G96" s="215" t="s">
        <v>54</v>
      </c>
      <c r="H96" s="214">
        <v>4</v>
      </c>
      <c r="I96" s="175">
        <v>1</v>
      </c>
      <c r="J96" s="175">
        <v>9</v>
      </c>
      <c r="K96" s="176">
        <f t="shared" si="1"/>
        <v>9</v>
      </c>
      <c r="L96" s="372"/>
    </row>
    <row r="97" spans="1:12" ht="15" customHeight="1">
      <c r="A97" s="371"/>
      <c r="B97" s="213" t="s">
        <v>215</v>
      </c>
      <c r="C97" s="213" t="s">
        <v>411</v>
      </c>
      <c r="D97" s="214">
        <v>23</v>
      </c>
      <c r="E97" s="213" t="s">
        <v>340</v>
      </c>
      <c r="F97" s="214">
        <v>28</v>
      </c>
      <c r="G97" s="215" t="s">
        <v>54</v>
      </c>
      <c r="H97" s="214">
        <v>4</v>
      </c>
      <c r="I97" s="175">
        <v>1</v>
      </c>
      <c r="J97" s="175">
        <v>9</v>
      </c>
      <c r="K97" s="176">
        <f t="shared" si="1"/>
        <v>9</v>
      </c>
      <c r="L97" s="372"/>
    </row>
    <row r="98" spans="1:12" ht="15" customHeight="1">
      <c r="A98" s="371"/>
      <c r="B98" s="213" t="s">
        <v>216</v>
      </c>
      <c r="C98" s="213" t="s">
        <v>412</v>
      </c>
      <c r="D98" s="214">
        <v>24</v>
      </c>
      <c r="E98" s="213" t="s">
        <v>341</v>
      </c>
      <c r="F98" s="214">
        <v>29</v>
      </c>
      <c r="G98" s="215" t="s">
        <v>54</v>
      </c>
      <c r="H98" s="214">
        <v>4</v>
      </c>
      <c r="I98" s="175">
        <v>1</v>
      </c>
      <c r="J98" s="175">
        <v>9</v>
      </c>
      <c r="K98" s="176">
        <f t="shared" si="1"/>
        <v>9</v>
      </c>
      <c r="L98" s="372"/>
    </row>
    <row r="99" spans="1:12" ht="15" customHeight="1">
      <c r="A99" s="371"/>
      <c r="B99" s="213" t="s">
        <v>217</v>
      </c>
      <c r="C99" s="213" t="s">
        <v>413</v>
      </c>
      <c r="D99" s="214">
        <v>25</v>
      </c>
      <c r="E99" s="213" t="s">
        <v>342</v>
      </c>
      <c r="F99" s="214">
        <v>30</v>
      </c>
      <c r="G99" s="215" t="s">
        <v>54</v>
      </c>
      <c r="H99" s="214">
        <v>4</v>
      </c>
      <c r="I99" s="175">
        <v>1</v>
      </c>
      <c r="J99" s="175">
        <v>9</v>
      </c>
      <c r="K99" s="176">
        <f t="shared" si="1"/>
        <v>9</v>
      </c>
      <c r="L99" s="372"/>
    </row>
    <row r="100" spans="1:12" ht="15" customHeight="1">
      <c r="A100" s="371"/>
      <c r="B100" s="213" t="s">
        <v>224</v>
      </c>
      <c r="C100" s="213" t="s">
        <v>414</v>
      </c>
      <c r="D100" s="214">
        <v>26</v>
      </c>
      <c r="E100" s="213" t="s">
        <v>344</v>
      </c>
      <c r="F100" s="214">
        <v>2</v>
      </c>
      <c r="G100" s="215" t="s">
        <v>55</v>
      </c>
      <c r="H100" s="214">
        <v>4</v>
      </c>
      <c r="I100" s="175">
        <v>1</v>
      </c>
      <c r="J100" s="175">
        <v>9</v>
      </c>
      <c r="K100" s="176">
        <f t="shared" si="1"/>
        <v>9</v>
      </c>
      <c r="L100" s="372"/>
    </row>
    <row r="101" spans="1:12" ht="15" customHeight="1">
      <c r="A101" s="371"/>
      <c r="B101" s="213" t="s">
        <v>225</v>
      </c>
      <c r="C101" s="213" t="s">
        <v>415</v>
      </c>
      <c r="D101" s="214">
        <v>27</v>
      </c>
      <c r="E101" s="213" t="s">
        <v>339</v>
      </c>
      <c r="F101" s="214">
        <v>4</v>
      </c>
      <c r="G101" s="215" t="s">
        <v>55</v>
      </c>
      <c r="H101" s="214">
        <v>4</v>
      </c>
      <c r="I101" s="175">
        <v>1</v>
      </c>
      <c r="J101" s="175">
        <v>9</v>
      </c>
      <c r="K101" s="176">
        <f t="shared" si="1"/>
        <v>9</v>
      </c>
      <c r="L101" s="372"/>
    </row>
    <row r="102" spans="1:12" ht="15" customHeight="1">
      <c r="A102" s="371"/>
      <c r="B102" s="213" t="s">
        <v>226</v>
      </c>
      <c r="C102" s="213" t="s">
        <v>416</v>
      </c>
      <c r="D102" s="214">
        <v>28</v>
      </c>
      <c r="E102" s="213" t="s">
        <v>340</v>
      </c>
      <c r="F102" s="214">
        <v>5</v>
      </c>
      <c r="G102" s="215" t="s">
        <v>55</v>
      </c>
      <c r="H102" s="214">
        <v>4</v>
      </c>
      <c r="I102" s="175">
        <v>1</v>
      </c>
      <c r="J102" s="175">
        <v>9</v>
      </c>
      <c r="K102" s="176">
        <f t="shared" si="1"/>
        <v>9</v>
      </c>
      <c r="L102" s="372"/>
    </row>
    <row r="103" spans="1:12" ht="15" customHeight="1">
      <c r="A103" s="371"/>
      <c r="B103" s="213" t="s">
        <v>227</v>
      </c>
      <c r="C103" s="213" t="s">
        <v>417</v>
      </c>
      <c r="D103" s="214">
        <v>29</v>
      </c>
      <c r="E103" s="213" t="s">
        <v>341</v>
      </c>
      <c r="F103" s="214">
        <v>6</v>
      </c>
      <c r="G103" s="215" t="s">
        <v>55</v>
      </c>
      <c r="H103" s="214">
        <v>4</v>
      </c>
      <c r="I103" s="175">
        <v>1</v>
      </c>
      <c r="J103" s="175">
        <v>9</v>
      </c>
      <c r="K103" s="176">
        <f t="shared" si="1"/>
        <v>9</v>
      </c>
      <c r="L103" s="372"/>
    </row>
    <row r="104" spans="1:12" s="161" customFormat="1" ht="34.200000000000003" customHeight="1">
      <c r="A104" s="181"/>
      <c r="B104" s="182"/>
      <c r="C104" s="182"/>
      <c r="D104" s="182"/>
      <c r="E104" s="182"/>
      <c r="F104" s="182"/>
      <c r="G104" s="216"/>
      <c r="H104" s="182"/>
      <c r="I104" s="182"/>
      <c r="J104" s="182"/>
      <c r="K104" s="182"/>
      <c r="L104" s="183"/>
    </row>
    <row r="105" spans="1:12" s="161" customFormat="1" ht="44.4" customHeight="1">
      <c r="A105" s="181"/>
      <c r="B105" s="182"/>
      <c r="C105" s="182"/>
      <c r="D105" s="182"/>
      <c r="E105" s="182"/>
      <c r="F105" s="182"/>
      <c r="G105" s="216"/>
      <c r="H105" s="182"/>
      <c r="I105" s="182"/>
      <c r="J105" s="182"/>
      <c r="K105" s="182"/>
      <c r="L105" s="183"/>
    </row>
    <row r="106" spans="1:12" ht="15" customHeight="1">
      <c r="A106" s="373" t="s">
        <v>203</v>
      </c>
      <c r="B106" s="207" t="s">
        <v>379</v>
      </c>
      <c r="C106" s="207" t="s">
        <v>201</v>
      </c>
      <c r="D106" s="208">
        <v>30</v>
      </c>
      <c r="E106" s="207" t="s">
        <v>339</v>
      </c>
      <c r="F106" s="208">
        <v>18</v>
      </c>
      <c r="G106" s="217" t="s">
        <v>55</v>
      </c>
      <c r="H106" s="208">
        <v>5</v>
      </c>
      <c r="I106" s="173">
        <v>1</v>
      </c>
      <c r="J106" s="173">
        <v>9</v>
      </c>
      <c r="K106" s="174">
        <f t="shared" ref="K106:K112" si="2">I106*J106</f>
        <v>9</v>
      </c>
      <c r="L106" s="375">
        <f>SUM(K106:K109)</f>
        <v>36</v>
      </c>
    </row>
    <row r="107" spans="1:12" ht="15" customHeight="1">
      <c r="A107" s="374"/>
      <c r="B107" s="207" t="s">
        <v>380</v>
      </c>
      <c r="C107" s="207" t="s">
        <v>202</v>
      </c>
      <c r="D107" s="208">
        <v>31</v>
      </c>
      <c r="E107" s="207" t="s">
        <v>340</v>
      </c>
      <c r="F107" s="208">
        <v>19</v>
      </c>
      <c r="G107" s="217" t="s">
        <v>55</v>
      </c>
      <c r="H107" s="208">
        <v>5</v>
      </c>
      <c r="I107" s="173">
        <v>1</v>
      </c>
      <c r="J107" s="173">
        <v>9</v>
      </c>
      <c r="K107" s="174">
        <f t="shared" si="2"/>
        <v>9</v>
      </c>
      <c r="L107" s="376"/>
    </row>
    <row r="108" spans="1:12" ht="15" customHeight="1">
      <c r="A108" s="374"/>
      <c r="B108" s="207" t="s">
        <v>381</v>
      </c>
      <c r="C108" s="207" t="s">
        <v>382</v>
      </c>
      <c r="D108" s="208">
        <v>32</v>
      </c>
      <c r="E108" s="207" t="s">
        <v>341</v>
      </c>
      <c r="F108" s="208">
        <v>20</v>
      </c>
      <c r="G108" s="217" t="s">
        <v>55</v>
      </c>
      <c r="H108" s="208">
        <v>5</v>
      </c>
      <c r="I108" s="173">
        <v>1</v>
      </c>
      <c r="J108" s="173">
        <v>9</v>
      </c>
      <c r="K108" s="174">
        <f t="shared" si="2"/>
        <v>9</v>
      </c>
      <c r="L108" s="376"/>
    </row>
    <row r="109" spans="1:12" ht="15" customHeight="1">
      <c r="A109" s="374"/>
      <c r="B109" s="207" t="s">
        <v>383</v>
      </c>
      <c r="C109" s="207" t="s">
        <v>384</v>
      </c>
      <c r="D109" s="208">
        <v>33</v>
      </c>
      <c r="E109" s="207" t="s">
        <v>342</v>
      </c>
      <c r="F109" s="208">
        <v>21</v>
      </c>
      <c r="G109" s="217" t="s">
        <v>55</v>
      </c>
      <c r="H109" s="208">
        <v>5</v>
      </c>
      <c r="I109" s="173">
        <v>1</v>
      </c>
      <c r="J109" s="173">
        <v>9</v>
      </c>
      <c r="K109" s="174">
        <f t="shared" si="2"/>
        <v>9</v>
      </c>
      <c r="L109" s="376"/>
    </row>
    <row r="110" spans="1:12" ht="15" customHeight="1">
      <c r="A110" s="377" t="s">
        <v>260</v>
      </c>
      <c r="B110" s="211" t="s">
        <v>385</v>
      </c>
      <c r="C110" s="211" t="s">
        <v>386</v>
      </c>
      <c r="D110" s="212">
        <v>34</v>
      </c>
      <c r="E110" s="211" t="s">
        <v>339</v>
      </c>
      <c r="F110" s="212">
        <v>1</v>
      </c>
      <c r="G110" s="218" t="s">
        <v>56</v>
      </c>
      <c r="H110" s="212">
        <v>6</v>
      </c>
      <c r="I110" s="177">
        <v>1</v>
      </c>
      <c r="J110" s="177">
        <v>9</v>
      </c>
      <c r="K110" s="178">
        <f t="shared" si="2"/>
        <v>9</v>
      </c>
      <c r="L110" s="379">
        <f>SUM(K110:K112)</f>
        <v>27</v>
      </c>
    </row>
    <row r="111" spans="1:12" ht="15" customHeight="1">
      <c r="A111" s="378"/>
      <c r="B111" s="211" t="s">
        <v>387</v>
      </c>
      <c r="C111" s="211" t="s">
        <v>388</v>
      </c>
      <c r="D111" s="212">
        <v>35</v>
      </c>
      <c r="E111" s="211" t="s">
        <v>340</v>
      </c>
      <c r="F111" s="212">
        <v>2</v>
      </c>
      <c r="G111" s="218" t="s">
        <v>56</v>
      </c>
      <c r="H111" s="212">
        <v>6</v>
      </c>
      <c r="I111" s="177">
        <v>1</v>
      </c>
      <c r="J111" s="177">
        <v>9</v>
      </c>
      <c r="K111" s="178">
        <f t="shared" si="2"/>
        <v>9</v>
      </c>
      <c r="L111" s="380"/>
    </row>
    <row r="112" spans="1:12" ht="15" customHeight="1">
      <c r="A112" s="378"/>
      <c r="B112" s="211" t="s">
        <v>389</v>
      </c>
      <c r="C112" s="211" t="s">
        <v>390</v>
      </c>
      <c r="D112" s="212">
        <v>36</v>
      </c>
      <c r="E112" s="211" t="s">
        <v>341</v>
      </c>
      <c r="F112" s="212">
        <v>3</v>
      </c>
      <c r="G112" s="218" t="s">
        <v>56</v>
      </c>
      <c r="H112" s="212">
        <v>6</v>
      </c>
      <c r="I112" s="177">
        <v>1</v>
      </c>
      <c r="J112" s="177">
        <v>9</v>
      </c>
      <c r="K112" s="178">
        <f t="shared" si="2"/>
        <v>9</v>
      </c>
      <c r="L112" s="380"/>
    </row>
    <row r="113" spans="1:12" s="161" customFormat="1" ht="27.6" customHeight="1">
      <c r="A113" s="187" t="s">
        <v>18</v>
      </c>
      <c r="B113" s="187"/>
      <c r="C113" s="187"/>
      <c r="D113" s="188"/>
      <c r="E113" s="188"/>
      <c r="F113" s="188"/>
      <c r="G113" s="188"/>
      <c r="H113" s="188"/>
      <c r="I113" s="189">
        <f>SUM(I75:I112)</f>
        <v>36</v>
      </c>
      <c r="J113" s="189"/>
      <c r="K113" s="189">
        <f>SUM(K75:K112)</f>
        <v>324</v>
      </c>
      <c r="L113" s="189">
        <f>SUM(L75:L112)</f>
        <v>324</v>
      </c>
    </row>
    <row r="114" spans="1:12" ht="13.2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9"/>
    </row>
    <row r="115" spans="1:12" ht="46.2" customHeight="1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9"/>
    </row>
    <row r="116" spans="1:12" ht="13.8">
      <c r="A116" s="11"/>
      <c r="B116" s="12" t="s">
        <v>22</v>
      </c>
      <c r="C116" s="11"/>
      <c r="D116" s="11"/>
      <c r="E116" s="11"/>
      <c r="F116" s="11"/>
      <c r="G116" s="11"/>
      <c r="H116" s="11"/>
      <c r="I116" s="13" t="s">
        <v>338</v>
      </c>
      <c r="J116" s="11"/>
      <c r="K116" s="11"/>
      <c r="L116" s="13"/>
    </row>
    <row r="117" spans="1:12" ht="13.8">
      <c r="A117" s="11"/>
      <c r="B117" s="12" t="s">
        <v>23</v>
      </c>
      <c r="C117" s="11"/>
      <c r="D117" s="11"/>
      <c r="E117" s="11"/>
      <c r="F117" s="11"/>
      <c r="G117" s="11"/>
      <c r="H117" s="11"/>
      <c r="I117" s="13" t="s">
        <v>24</v>
      </c>
      <c r="J117" s="11"/>
      <c r="K117" s="11"/>
      <c r="L117" s="13"/>
    </row>
    <row r="118" spans="1:12" ht="14.4">
      <c r="A118" s="11"/>
      <c r="B118" s="14"/>
      <c r="C118" s="11"/>
      <c r="D118" s="11"/>
      <c r="E118" s="11"/>
      <c r="F118" s="11"/>
      <c r="G118" s="11"/>
      <c r="H118" s="11"/>
      <c r="I118" s="13"/>
      <c r="J118" s="11"/>
      <c r="K118" s="11"/>
      <c r="L118" s="13"/>
    </row>
    <row r="119" spans="1:12" ht="13.8">
      <c r="A119" s="11"/>
      <c r="B119" s="12"/>
      <c r="C119" s="11"/>
      <c r="D119" s="11"/>
      <c r="E119" s="11"/>
      <c r="F119" s="11"/>
      <c r="G119" s="11"/>
      <c r="H119" s="11"/>
      <c r="I119" s="15"/>
      <c r="J119" s="11"/>
      <c r="K119" s="11"/>
      <c r="L119" s="13"/>
    </row>
    <row r="120" spans="1:12" ht="13.8">
      <c r="A120" s="11"/>
      <c r="B120" s="12"/>
      <c r="C120" s="11"/>
      <c r="D120" s="11"/>
      <c r="E120" s="11"/>
      <c r="F120" s="11"/>
      <c r="G120" s="11"/>
      <c r="H120" s="11"/>
      <c r="I120" s="15"/>
      <c r="J120" s="11"/>
      <c r="K120" s="11"/>
      <c r="L120" s="13"/>
    </row>
    <row r="121" spans="1:12" ht="13.8">
      <c r="A121" s="11"/>
      <c r="B121" s="16" t="s">
        <v>25</v>
      </c>
      <c r="C121" s="11"/>
      <c r="D121" s="11"/>
      <c r="E121" s="11"/>
      <c r="F121" s="11"/>
      <c r="G121" s="11"/>
      <c r="H121" s="11"/>
      <c r="I121" s="17" t="s">
        <v>26</v>
      </c>
      <c r="J121" s="11"/>
      <c r="K121" s="11"/>
      <c r="L121" s="13"/>
    </row>
    <row r="122" spans="1:12" ht="13.8">
      <c r="A122" s="11"/>
      <c r="B122" s="12" t="s">
        <v>27</v>
      </c>
      <c r="C122" s="11"/>
      <c r="D122" s="11"/>
      <c r="E122" s="11"/>
      <c r="F122" s="11"/>
      <c r="G122" s="11"/>
      <c r="H122" s="11"/>
      <c r="I122" s="13" t="s">
        <v>28</v>
      </c>
      <c r="J122" s="11"/>
      <c r="K122" s="11"/>
      <c r="L122" s="13"/>
    </row>
    <row r="123" spans="1:12" ht="15.75" customHeight="1">
      <c r="E123" s="159"/>
    </row>
    <row r="124" spans="1:12" ht="15.75" customHeight="1">
      <c r="E124" s="160"/>
    </row>
    <row r="125" spans="1:12" ht="15.75" customHeight="1">
      <c r="E125" s="160"/>
    </row>
    <row r="126" spans="1:12" ht="15.75" customHeight="1">
      <c r="E126" s="159"/>
    </row>
    <row r="127" spans="1:12" ht="15.75" customHeight="1">
      <c r="E127" s="160"/>
    </row>
    <row r="128" spans="1:12" ht="15.75" customHeight="1">
      <c r="E128" s="160"/>
    </row>
    <row r="129" spans="5:5" ht="15.75" customHeight="1">
      <c r="E129" s="159"/>
    </row>
    <row r="130" spans="5:5" ht="15.75" customHeight="1">
      <c r="E130" s="159"/>
    </row>
    <row r="131" spans="5:5" ht="15.75" customHeight="1">
      <c r="E131" s="160"/>
    </row>
    <row r="132" spans="5:5" ht="15.75" customHeight="1">
      <c r="E132" s="160"/>
    </row>
    <row r="133" spans="5:5" ht="15.75" customHeight="1">
      <c r="E133" s="159"/>
    </row>
    <row r="134" spans="5:5" ht="15.75" customHeight="1">
      <c r="E134" s="160"/>
    </row>
  </sheetData>
  <mergeCells count="24">
    <mergeCell ref="A8:B8"/>
    <mergeCell ref="A1:L1"/>
    <mergeCell ref="A3:B3"/>
    <mergeCell ref="C5:D5"/>
    <mergeCell ref="A6:B6"/>
    <mergeCell ref="A7:B7"/>
    <mergeCell ref="A12:A18"/>
    <mergeCell ref="L12:L18"/>
    <mergeCell ref="A19:A21"/>
    <mergeCell ref="L19:L21"/>
    <mergeCell ref="A22:A30"/>
    <mergeCell ref="L22:L30"/>
    <mergeCell ref="A31:A44"/>
    <mergeCell ref="L31:L44"/>
    <mergeCell ref="A45:A61"/>
    <mergeCell ref="L45:L61"/>
    <mergeCell ref="A62:A65"/>
    <mergeCell ref="L62:L65"/>
    <mergeCell ref="A75:A103"/>
    <mergeCell ref="L75:L103"/>
    <mergeCell ref="A106:A109"/>
    <mergeCell ref="L106:L109"/>
    <mergeCell ref="A110:A112"/>
    <mergeCell ref="L110:L112"/>
  </mergeCells>
  <phoneticPr fontId="51" type="noConversion"/>
  <pageMargins left="0.15" right="0.12" top="0.24" bottom="0.23" header="0.14000000000000001" footer="0.15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AD18-1993-4FA4-B078-C881A4A64450}">
  <sheetPr>
    <outlinePr summaryBelow="0" summaryRight="0"/>
  </sheetPr>
  <dimension ref="A1:G32"/>
  <sheetViews>
    <sheetView view="pageBreakPreview" topLeftCell="A8" zoomScale="156" zoomScaleNormal="145" zoomScaleSheetLayoutView="85" workbookViewId="0">
      <selection activeCell="C13" sqref="C13"/>
    </sheetView>
  </sheetViews>
  <sheetFormatPr defaultColWidth="12.5546875" defaultRowHeight="15.75" customHeight="1"/>
  <cols>
    <col min="1" max="1" width="21.77734375" customWidth="1"/>
    <col min="2" max="2" width="26.33203125" customWidth="1"/>
    <col min="3" max="3" width="45" customWidth="1"/>
    <col min="4" max="4" width="13.109375" customWidth="1"/>
    <col min="5" max="5" width="12.109375" customWidth="1"/>
    <col min="6" max="6" width="15.44140625" customWidth="1"/>
    <col min="7" max="7" width="11.77734375" style="157" customWidth="1"/>
  </cols>
  <sheetData>
    <row r="1" spans="1:7" ht="17.399999999999999">
      <c r="A1" s="399" t="s">
        <v>1084</v>
      </c>
      <c r="B1" s="399"/>
      <c r="C1" s="399"/>
      <c r="D1" s="399"/>
      <c r="E1" s="399"/>
      <c r="F1" s="399"/>
      <c r="G1" s="399"/>
    </row>
    <row r="2" spans="1:7" ht="17.399999999999999">
      <c r="A2" s="399" t="s">
        <v>1085</v>
      </c>
      <c r="B2" s="399"/>
      <c r="C2" s="399"/>
      <c r="D2" s="399"/>
      <c r="E2" s="399"/>
      <c r="F2" s="399"/>
      <c r="G2" s="399"/>
    </row>
    <row r="3" spans="1:7" ht="29.4" customHeight="1">
      <c r="A3" s="1"/>
      <c r="B3" s="1"/>
      <c r="C3" s="1"/>
      <c r="D3" s="1"/>
      <c r="E3" s="1"/>
      <c r="F3" s="1"/>
      <c r="G3" s="1"/>
    </row>
    <row r="4" spans="1:7" ht="13.8">
      <c r="A4" s="3" t="s">
        <v>129</v>
      </c>
      <c r="B4" s="4" t="s">
        <v>1</v>
      </c>
      <c r="D4" s="5"/>
      <c r="E4" s="5"/>
      <c r="F4" s="5"/>
      <c r="G4" s="9"/>
    </row>
    <row r="5" spans="1:7" ht="13.8">
      <c r="A5" s="6" t="s">
        <v>2</v>
      </c>
      <c r="B5" s="7" t="s">
        <v>130</v>
      </c>
      <c r="D5" s="5"/>
      <c r="E5" s="5"/>
      <c r="F5" s="5"/>
      <c r="G5" s="158"/>
    </row>
    <row r="6" spans="1:7" ht="13.8">
      <c r="A6" s="6" t="s">
        <v>4</v>
      </c>
      <c r="B6" s="6" t="s">
        <v>131</v>
      </c>
      <c r="D6" s="6"/>
      <c r="G6" s="158"/>
    </row>
    <row r="7" spans="1:7" ht="13.8">
      <c r="A7" s="3" t="s">
        <v>5</v>
      </c>
      <c r="B7" s="7" t="s">
        <v>132</v>
      </c>
      <c r="D7" s="2"/>
      <c r="E7" s="2"/>
      <c r="F7" s="2"/>
      <c r="G7" s="9"/>
    </row>
    <row r="8" spans="1:7" ht="13.8">
      <c r="A8" s="3" t="s">
        <v>133</v>
      </c>
      <c r="B8" s="7" t="s">
        <v>228</v>
      </c>
      <c r="D8" s="2"/>
      <c r="E8" s="2"/>
      <c r="F8" s="2"/>
      <c r="G8" s="9"/>
    </row>
    <row r="9" spans="1:7" ht="13.8">
      <c r="A9" s="3"/>
      <c r="B9" s="3"/>
      <c r="C9" s="7"/>
      <c r="D9" s="2"/>
      <c r="E9" s="2"/>
      <c r="F9" s="2"/>
      <c r="G9" s="12"/>
    </row>
    <row r="10" spans="1:7" ht="36" customHeight="1">
      <c r="A10" s="180" t="s">
        <v>6</v>
      </c>
      <c r="B10" s="180" t="s">
        <v>7</v>
      </c>
      <c r="C10" s="180" t="s">
        <v>1118</v>
      </c>
      <c r="D10" s="252" t="s">
        <v>441</v>
      </c>
      <c r="E10" s="252" t="s">
        <v>443</v>
      </c>
      <c r="F10" s="252" t="s">
        <v>69</v>
      </c>
      <c r="G10" s="180" t="s">
        <v>450</v>
      </c>
    </row>
    <row r="11" spans="1:7" s="161" customFormat="1" ht="25.2" customHeight="1">
      <c r="A11" s="162" t="s">
        <v>136</v>
      </c>
      <c r="B11" s="162"/>
      <c r="C11" s="164"/>
      <c r="D11" s="164"/>
      <c r="E11" s="164"/>
      <c r="F11" s="164"/>
      <c r="G11" s="163"/>
    </row>
    <row r="12" spans="1:7" ht="20.399999999999999" customHeight="1">
      <c r="A12" s="194" t="s">
        <v>220</v>
      </c>
      <c r="B12" s="261" t="s">
        <v>451</v>
      </c>
      <c r="C12" s="238" t="s">
        <v>440</v>
      </c>
      <c r="D12" s="245" t="s">
        <v>442</v>
      </c>
      <c r="E12" s="245">
        <v>7</v>
      </c>
      <c r="F12" s="245" t="s">
        <v>39</v>
      </c>
      <c r="G12" s="195">
        <v>63</v>
      </c>
    </row>
    <row r="13" spans="1:7" ht="20.399999999999999" customHeight="1">
      <c r="A13" s="196" t="s">
        <v>221</v>
      </c>
      <c r="B13" s="262" t="s">
        <v>452</v>
      </c>
      <c r="C13" s="239" t="s">
        <v>445</v>
      </c>
      <c r="D13" s="246" t="s">
        <v>442</v>
      </c>
      <c r="E13" s="246">
        <v>3</v>
      </c>
      <c r="F13" s="246" t="s">
        <v>40</v>
      </c>
      <c r="G13" s="197">
        <v>27</v>
      </c>
    </row>
    <row r="14" spans="1:7" ht="20.399999999999999" customHeight="1">
      <c r="A14" s="190" t="s">
        <v>222</v>
      </c>
      <c r="B14" s="263" t="s">
        <v>453</v>
      </c>
      <c r="C14" s="240" t="s">
        <v>446</v>
      </c>
      <c r="D14" s="247" t="s">
        <v>442</v>
      </c>
      <c r="E14" s="247">
        <v>9</v>
      </c>
      <c r="F14" s="247" t="s">
        <v>40</v>
      </c>
      <c r="G14" s="191">
        <v>81</v>
      </c>
    </row>
    <row r="15" spans="1:7" ht="20.399999999999999" customHeight="1">
      <c r="A15" s="192" t="s">
        <v>223</v>
      </c>
      <c r="B15" s="264" t="s">
        <v>454</v>
      </c>
      <c r="C15" s="241" t="s">
        <v>447</v>
      </c>
      <c r="D15" s="248" t="s">
        <v>442</v>
      </c>
      <c r="E15" s="248">
        <v>14</v>
      </c>
      <c r="F15" s="248" t="s">
        <v>41</v>
      </c>
      <c r="G15" s="193">
        <v>126</v>
      </c>
    </row>
    <row r="16" spans="1:7" ht="20.399999999999999" customHeight="1">
      <c r="A16" s="254" t="s">
        <v>16</v>
      </c>
      <c r="B16" s="261" t="s">
        <v>17</v>
      </c>
      <c r="C16" s="238" t="s">
        <v>448</v>
      </c>
      <c r="D16" s="245" t="s">
        <v>442</v>
      </c>
      <c r="E16" s="245">
        <v>17</v>
      </c>
      <c r="F16" s="245" t="s">
        <v>43</v>
      </c>
      <c r="G16" s="253">
        <v>153</v>
      </c>
    </row>
    <row r="17" spans="1:7" ht="20.399999999999999" customHeight="1">
      <c r="A17" s="257" t="s">
        <v>204</v>
      </c>
      <c r="B17" s="265" t="s">
        <v>204</v>
      </c>
      <c r="C17" s="242" t="s">
        <v>444</v>
      </c>
      <c r="D17" s="249" t="s">
        <v>442</v>
      </c>
      <c r="E17" s="249">
        <v>3</v>
      </c>
      <c r="F17" s="249" t="s">
        <v>44</v>
      </c>
      <c r="G17" s="258">
        <v>36</v>
      </c>
    </row>
    <row r="18" spans="1:7" s="161" customFormat="1" ht="27.6" customHeight="1">
      <c r="A18" s="187" t="s">
        <v>18</v>
      </c>
      <c r="B18" s="187"/>
      <c r="C18" s="187"/>
      <c r="D18" s="188"/>
      <c r="E18" s="188"/>
      <c r="F18" s="188"/>
      <c r="G18" s="189">
        <f>SUM(G12:G17)</f>
        <v>486</v>
      </c>
    </row>
    <row r="19" spans="1:7" s="161" customFormat="1" ht="25.2" customHeight="1">
      <c r="A19" s="184" t="s">
        <v>232</v>
      </c>
      <c r="B19" s="185"/>
      <c r="C19" s="185"/>
      <c r="D19" s="185"/>
      <c r="E19" s="185"/>
      <c r="F19" s="185"/>
      <c r="G19" s="186"/>
    </row>
    <row r="20" spans="1:7" ht="20.399999999999999" customHeight="1">
      <c r="A20" s="260" t="s">
        <v>20</v>
      </c>
      <c r="B20" s="266" t="s">
        <v>21</v>
      </c>
      <c r="C20" s="243" t="s">
        <v>449</v>
      </c>
      <c r="D20" s="250" t="s">
        <v>442</v>
      </c>
      <c r="E20" s="250">
        <v>29</v>
      </c>
      <c r="F20" s="250" t="s">
        <v>51</v>
      </c>
      <c r="G20" s="259">
        <v>261</v>
      </c>
    </row>
    <row r="21" spans="1:7" ht="20.399999999999999" customHeight="1">
      <c r="A21" s="255" t="s">
        <v>203</v>
      </c>
      <c r="B21" s="265" t="s">
        <v>203</v>
      </c>
      <c r="C21" s="242" t="s">
        <v>444</v>
      </c>
      <c r="D21" s="249" t="s">
        <v>442</v>
      </c>
      <c r="E21" s="249">
        <v>3</v>
      </c>
      <c r="F21" s="249" t="s">
        <v>55</v>
      </c>
      <c r="G21" s="256">
        <v>36</v>
      </c>
    </row>
    <row r="22" spans="1:7" ht="20.399999999999999" customHeight="1">
      <c r="A22" s="210" t="s">
        <v>260</v>
      </c>
      <c r="B22" s="267" t="s">
        <v>455</v>
      </c>
      <c r="C22" s="244" t="s">
        <v>444</v>
      </c>
      <c r="D22" s="251" t="s">
        <v>442</v>
      </c>
      <c r="E22" s="251">
        <v>3</v>
      </c>
      <c r="F22" s="251" t="s">
        <v>56</v>
      </c>
      <c r="G22" s="209">
        <v>27</v>
      </c>
    </row>
    <row r="23" spans="1:7" s="161" customFormat="1" ht="27.6" customHeight="1">
      <c r="A23" s="187" t="s">
        <v>18</v>
      </c>
      <c r="B23" s="187"/>
      <c r="C23" s="187"/>
      <c r="D23" s="188"/>
      <c r="E23" s="188"/>
      <c r="F23" s="188"/>
      <c r="G23" s="189">
        <f>SUM(G20:G22)</f>
        <v>324</v>
      </c>
    </row>
    <row r="24" spans="1:7" ht="13.2">
      <c r="A24" s="2"/>
      <c r="B24" s="9"/>
      <c r="C24" s="2"/>
      <c r="D24" s="2"/>
      <c r="E24" s="2"/>
      <c r="F24" s="2"/>
      <c r="G24" s="9"/>
    </row>
    <row r="25" spans="1:7" ht="14.4" customHeight="1">
      <c r="A25" s="2"/>
      <c r="B25" s="9"/>
      <c r="C25" s="2"/>
      <c r="D25" s="2"/>
      <c r="E25" s="2"/>
      <c r="F25" s="2"/>
      <c r="G25" s="9"/>
    </row>
    <row r="26" spans="1:7" ht="13.8">
      <c r="A26" s="11"/>
      <c r="B26" s="12" t="s">
        <v>22</v>
      </c>
      <c r="C26" s="11"/>
      <c r="D26" s="13"/>
      <c r="E26" s="11"/>
      <c r="F26" s="13" t="s">
        <v>338</v>
      </c>
      <c r="G26" s="13"/>
    </row>
    <row r="27" spans="1:7" ht="13.8">
      <c r="A27" s="11"/>
      <c r="B27" s="12" t="s">
        <v>23</v>
      </c>
      <c r="C27" s="11"/>
      <c r="D27" s="13"/>
      <c r="E27" s="11"/>
      <c r="F27" s="13" t="s">
        <v>24</v>
      </c>
      <c r="G27" s="13"/>
    </row>
    <row r="28" spans="1:7" ht="14.4">
      <c r="A28" s="11"/>
      <c r="B28" s="14"/>
      <c r="C28" s="11"/>
      <c r="D28" s="13"/>
      <c r="E28" s="11"/>
      <c r="F28" s="13"/>
      <c r="G28" s="13"/>
    </row>
    <row r="29" spans="1:7" ht="13.8">
      <c r="A29" s="11"/>
      <c r="B29" s="12"/>
      <c r="C29" s="11"/>
      <c r="D29" s="15"/>
      <c r="E29" s="11"/>
      <c r="F29" s="15"/>
      <c r="G29" s="13"/>
    </row>
    <row r="30" spans="1:7" ht="13.8">
      <c r="A30" s="11"/>
      <c r="B30" s="12"/>
      <c r="C30" s="11"/>
      <c r="D30" s="15"/>
      <c r="E30" s="11"/>
      <c r="F30" s="15"/>
      <c r="G30" s="13"/>
    </row>
    <row r="31" spans="1:7" ht="13.8">
      <c r="A31" s="11"/>
      <c r="B31" s="16" t="s">
        <v>25</v>
      </c>
      <c r="C31" s="11"/>
      <c r="D31" s="17"/>
      <c r="E31" s="11"/>
      <c r="F31" s="17" t="s">
        <v>26</v>
      </c>
      <c r="G31" s="13"/>
    </row>
    <row r="32" spans="1:7" ht="13.8">
      <c r="A32" s="11"/>
      <c r="B32" s="12" t="s">
        <v>27</v>
      </c>
      <c r="C32" s="11"/>
      <c r="D32" s="13"/>
      <c r="E32" s="11"/>
      <c r="F32" s="13" t="s">
        <v>28</v>
      </c>
      <c r="G32" s="13"/>
    </row>
  </sheetData>
  <mergeCells count="2">
    <mergeCell ref="A2:G2"/>
    <mergeCell ref="A1:G1"/>
  </mergeCells>
  <pageMargins left="0.15" right="0.12" top="0.24" bottom="0.23" header="0.14000000000000001" footer="0.15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71DB-5BC4-43F4-BA36-74EB9BA2B9E5}">
  <sheetPr codeName="Sheet2"/>
  <dimension ref="A1:AE75"/>
  <sheetViews>
    <sheetView view="pageBreakPreview" topLeftCell="A49" zoomScaleNormal="85" zoomScaleSheetLayoutView="100" workbookViewId="0">
      <selection activeCell="T72" sqref="T72"/>
    </sheetView>
  </sheetViews>
  <sheetFormatPr defaultColWidth="8.88671875" defaultRowHeight="13.8"/>
  <cols>
    <col min="1" max="1" width="16.44140625" style="18" customWidth="1"/>
    <col min="2" max="2" width="45" style="18" customWidth="1"/>
    <col min="3" max="3" width="7.5546875" style="18" customWidth="1"/>
    <col min="4" max="25" width="3.44140625" style="18" customWidth="1"/>
    <col min="26" max="26" width="4.109375" style="18" customWidth="1"/>
    <col min="27" max="31" width="3.44140625" style="18" customWidth="1"/>
    <col min="32" max="32" width="11.5546875" style="18" customWidth="1"/>
    <col min="33" max="16384" width="8.88671875" style="18"/>
  </cols>
  <sheetData>
    <row r="1" spans="1:31" ht="14.25" customHeight="1">
      <c r="A1" s="419" t="s">
        <v>29</v>
      </c>
      <c r="B1" s="419"/>
      <c r="C1" s="419"/>
      <c r="D1" s="419"/>
      <c r="E1" s="419"/>
      <c r="F1" s="419"/>
      <c r="G1" s="419"/>
      <c r="H1" s="419"/>
      <c r="M1" s="19" t="s">
        <v>30</v>
      </c>
      <c r="N1" s="20"/>
      <c r="O1" s="20"/>
      <c r="P1" s="20"/>
      <c r="Q1" s="21"/>
      <c r="R1" s="22"/>
      <c r="S1" s="22" t="str">
        <f>[2]Prota!C3</f>
        <v>: AHMADI MUSLIM, M.P</v>
      </c>
      <c r="T1" s="21"/>
      <c r="U1" s="21"/>
      <c r="V1" s="21"/>
      <c r="AB1" s="21"/>
    </row>
    <row r="2" spans="1:31" ht="14.25" customHeight="1">
      <c r="A2" s="419" t="s">
        <v>31</v>
      </c>
      <c r="B2" s="419"/>
      <c r="C2" s="419"/>
      <c r="D2" s="419"/>
      <c r="E2" s="419"/>
      <c r="F2" s="419"/>
      <c r="G2" s="419"/>
      <c r="H2" s="419"/>
      <c r="M2" s="19" t="s">
        <v>32</v>
      </c>
      <c r="N2" s="20"/>
      <c r="O2" s="20"/>
      <c r="P2" s="20"/>
      <c r="Q2" s="21"/>
      <c r="R2" s="21"/>
      <c r="S2" s="19" t="str">
        <f>[2]Prota!C4</f>
        <v>: XIRPL1</v>
      </c>
      <c r="T2" s="21"/>
      <c r="U2" s="21"/>
      <c r="V2" s="21"/>
    </row>
    <row r="3" spans="1:31" ht="14.25" customHeight="1">
      <c r="A3" s="420" t="s">
        <v>33</v>
      </c>
      <c r="B3" s="420"/>
      <c r="C3" s="420"/>
      <c r="D3" s="420"/>
      <c r="E3" s="420"/>
      <c r="F3" s="420"/>
      <c r="G3" s="420"/>
      <c r="H3" s="420"/>
      <c r="M3" s="19" t="s">
        <v>34</v>
      </c>
      <c r="S3" s="19" t="s">
        <v>456</v>
      </c>
      <c r="T3" s="23"/>
      <c r="U3" s="23"/>
      <c r="V3" s="24"/>
      <c r="AB3" s="21"/>
    </row>
    <row r="4" spans="1:31" ht="14.25" customHeight="1">
      <c r="A4" s="25" t="s">
        <v>35</v>
      </c>
      <c r="B4" s="25"/>
      <c r="C4" s="25"/>
      <c r="D4" s="25"/>
      <c r="E4" s="25"/>
      <c r="F4" s="25"/>
      <c r="G4" s="26"/>
      <c r="H4" s="25"/>
      <c r="I4" s="26"/>
      <c r="J4" s="26"/>
      <c r="K4" s="26"/>
      <c r="L4" s="26"/>
      <c r="M4" s="27" t="s">
        <v>36</v>
      </c>
      <c r="N4" s="28"/>
      <c r="O4" s="28"/>
      <c r="P4" s="28"/>
      <c r="Q4" s="29"/>
      <c r="R4" s="29"/>
      <c r="S4" s="268" t="s">
        <v>458</v>
      </c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 ht="11.25" customHeight="1">
      <c r="A5" s="30"/>
      <c r="B5" s="30"/>
      <c r="C5" s="30"/>
      <c r="D5" s="30"/>
      <c r="E5" s="30"/>
      <c r="F5" s="30"/>
      <c r="H5" s="30"/>
    </row>
    <row r="6" spans="1:31" ht="20.25" customHeight="1">
      <c r="A6" s="421" t="s">
        <v>37</v>
      </c>
      <c r="B6" s="421"/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  <c r="AE6" s="421"/>
    </row>
    <row r="7" spans="1:31" ht="11.1" customHeight="1" thickBot="1">
      <c r="A7" s="31"/>
      <c r="B7" s="19"/>
      <c r="C7" s="31"/>
      <c r="D7" s="32"/>
      <c r="E7" s="3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3"/>
      <c r="T7" s="33"/>
      <c r="U7" s="33"/>
      <c r="V7" s="31"/>
      <c r="W7" s="31"/>
      <c r="X7" s="31"/>
      <c r="Y7" s="33"/>
      <c r="Z7" s="33"/>
      <c r="AA7" s="31"/>
      <c r="AB7" s="31"/>
      <c r="AC7" s="31"/>
      <c r="AD7" s="31"/>
      <c r="AE7" s="31"/>
    </row>
    <row r="8" spans="1:31" ht="11.1" customHeight="1">
      <c r="A8" s="422" t="s">
        <v>7</v>
      </c>
      <c r="B8" s="425" t="s">
        <v>459</v>
      </c>
      <c r="C8" s="34" t="s">
        <v>8</v>
      </c>
      <c r="D8" s="428" t="s">
        <v>439</v>
      </c>
      <c r="E8" s="428"/>
      <c r="F8" s="428"/>
      <c r="G8" s="428"/>
      <c r="H8" s="428"/>
      <c r="I8" s="428"/>
      <c r="J8" s="428"/>
      <c r="K8" s="428"/>
      <c r="L8" s="428"/>
      <c r="M8" s="428"/>
      <c r="N8" s="428"/>
      <c r="O8" s="428"/>
      <c r="P8" s="428"/>
      <c r="Q8" s="428"/>
      <c r="R8" s="428"/>
      <c r="S8" s="428"/>
      <c r="T8" s="428"/>
      <c r="U8" s="428"/>
      <c r="V8" s="428"/>
      <c r="W8" s="428"/>
      <c r="X8" s="428"/>
      <c r="Y8" s="428"/>
      <c r="Z8" s="428"/>
      <c r="AA8" s="428"/>
      <c r="AB8" s="428"/>
      <c r="AC8" s="428"/>
      <c r="AD8" s="428"/>
      <c r="AE8" s="429"/>
    </row>
    <row r="9" spans="1:31" ht="11.1" customHeight="1">
      <c r="A9" s="423"/>
      <c r="B9" s="426"/>
      <c r="C9" s="35" t="s">
        <v>38</v>
      </c>
      <c r="D9" s="430" t="s">
        <v>39</v>
      </c>
      <c r="E9" s="431"/>
      <c r="F9" s="431"/>
      <c r="G9" s="431"/>
      <c r="H9" s="432"/>
      <c r="I9" s="36" t="s">
        <v>40</v>
      </c>
      <c r="J9" s="36"/>
      <c r="K9" s="36"/>
      <c r="L9" s="36"/>
      <c r="M9" s="37"/>
      <c r="N9" s="38" t="s">
        <v>41</v>
      </c>
      <c r="O9" s="39"/>
      <c r="P9" s="39"/>
      <c r="Q9" s="40"/>
      <c r="R9" s="41" t="s">
        <v>42</v>
      </c>
      <c r="S9" s="42"/>
      <c r="T9" s="42"/>
      <c r="U9" s="42"/>
      <c r="V9" s="43"/>
      <c r="W9" s="44" t="s">
        <v>43</v>
      </c>
      <c r="X9" s="45"/>
      <c r="Y9" s="45"/>
      <c r="Z9" s="46"/>
      <c r="AA9" s="47" t="s">
        <v>44</v>
      </c>
      <c r="AB9" s="48"/>
      <c r="AC9" s="48"/>
      <c r="AD9" s="48"/>
      <c r="AE9" s="49"/>
    </row>
    <row r="10" spans="1:31" ht="11.1" customHeight="1">
      <c r="A10" s="423"/>
      <c r="B10" s="426"/>
      <c r="C10" s="35" t="s">
        <v>45</v>
      </c>
      <c r="D10" s="50">
        <v>1</v>
      </c>
      <c r="E10" s="50">
        <v>2</v>
      </c>
      <c r="F10" s="50">
        <v>3</v>
      </c>
      <c r="G10" s="50">
        <v>4</v>
      </c>
      <c r="H10" s="50">
        <v>5</v>
      </c>
      <c r="I10" s="51">
        <v>1</v>
      </c>
      <c r="J10" s="52">
        <v>2</v>
      </c>
      <c r="K10" s="52">
        <v>3</v>
      </c>
      <c r="L10" s="52">
        <v>4</v>
      </c>
      <c r="M10" s="52">
        <v>5</v>
      </c>
      <c r="N10" s="53">
        <v>1</v>
      </c>
      <c r="O10" s="53">
        <v>2</v>
      </c>
      <c r="P10" s="53">
        <v>3</v>
      </c>
      <c r="Q10" s="54">
        <v>4</v>
      </c>
      <c r="R10" s="55">
        <v>1</v>
      </c>
      <c r="S10" s="55">
        <v>2</v>
      </c>
      <c r="T10" s="55">
        <v>3</v>
      </c>
      <c r="U10" s="55">
        <v>4</v>
      </c>
      <c r="V10" s="55">
        <v>5</v>
      </c>
      <c r="W10" s="56">
        <v>1</v>
      </c>
      <c r="X10" s="56">
        <v>2</v>
      </c>
      <c r="Y10" s="56">
        <v>3</v>
      </c>
      <c r="Z10" s="56">
        <v>4</v>
      </c>
      <c r="AA10" s="57">
        <v>1</v>
      </c>
      <c r="AB10" s="57">
        <v>2</v>
      </c>
      <c r="AC10" s="57">
        <v>3</v>
      </c>
      <c r="AD10" s="57">
        <v>4</v>
      </c>
      <c r="AE10" s="57">
        <v>5</v>
      </c>
    </row>
    <row r="11" spans="1:31" ht="11.1" customHeight="1">
      <c r="A11" s="424"/>
      <c r="B11" s="427"/>
      <c r="C11" s="35" t="s">
        <v>9</v>
      </c>
      <c r="D11" s="58"/>
      <c r="E11" s="59">
        <v>1</v>
      </c>
      <c r="F11" s="59">
        <v>2</v>
      </c>
      <c r="G11" s="59">
        <v>3</v>
      </c>
      <c r="H11" s="58"/>
      <c r="I11" s="59">
        <v>4</v>
      </c>
      <c r="J11" s="59">
        <v>5</v>
      </c>
      <c r="K11" s="59">
        <v>6</v>
      </c>
      <c r="L11" s="58"/>
      <c r="M11" s="59">
        <v>7</v>
      </c>
      <c r="N11" s="59">
        <v>8</v>
      </c>
      <c r="O11" s="59">
        <v>9</v>
      </c>
      <c r="P11" s="59">
        <v>10</v>
      </c>
      <c r="Q11" s="58"/>
      <c r="R11" s="59">
        <v>11</v>
      </c>
      <c r="S11" s="59">
        <v>12</v>
      </c>
      <c r="T11" s="58"/>
      <c r="U11" s="59">
        <v>13</v>
      </c>
      <c r="V11" s="59">
        <v>14</v>
      </c>
      <c r="W11" s="59">
        <v>15</v>
      </c>
      <c r="X11" s="58"/>
      <c r="Y11" s="59">
        <v>16</v>
      </c>
      <c r="Z11" s="59">
        <v>17</v>
      </c>
      <c r="AA11" s="59">
        <v>18</v>
      </c>
      <c r="AB11" s="58"/>
      <c r="AC11" s="58"/>
      <c r="AD11" s="58"/>
      <c r="AE11" s="58"/>
    </row>
    <row r="12" spans="1:31" s="60" customFormat="1" ht="11.4" customHeight="1">
      <c r="A12" s="199" t="s">
        <v>150</v>
      </c>
      <c r="B12" s="199" t="s">
        <v>144</v>
      </c>
      <c r="C12" s="200">
        <v>1</v>
      </c>
      <c r="D12" s="433" t="s">
        <v>46</v>
      </c>
      <c r="E12" s="62"/>
      <c r="F12" s="61"/>
      <c r="G12" s="61"/>
      <c r="H12" s="433" t="s">
        <v>46</v>
      </c>
      <c r="I12" s="61"/>
      <c r="J12" s="61"/>
      <c r="K12" s="61"/>
      <c r="L12" s="433" t="s">
        <v>46</v>
      </c>
      <c r="M12" s="61"/>
      <c r="N12" s="61"/>
      <c r="O12" s="61"/>
      <c r="P12" s="61"/>
      <c r="Q12" s="433" t="s">
        <v>46</v>
      </c>
      <c r="R12" s="61"/>
      <c r="S12" s="61"/>
      <c r="T12" s="433" t="s">
        <v>46</v>
      </c>
      <c r="U12" s="61"/>
      <c r="V12" s="61"/>
      <c r="W12" s="61"/>
      <c r="X12" s="433" t="s">
        <v>46</v>
      </c>
      <c r="Y12" s="61"/>
      <c r="Z12" s="61"/>
      <c r="AA12" s="61"/>
      <c r="AB12" s="433" t="s">
        <v>47</v>
      </c>
      <c r="AC12" s="433" t="s">
        <v>47</v>
      </c>
      <c r="AD12" s="433" t="s">
        <v>48</v>
      </c>
      <c r="AE12" s="433" t="s">
        <v>48</v>
      </c>
    </row>
    <row r="13" spans="1:31" s="60" customFormat="1" ht="11.4" customHeight="1">
      <c r="A13" s="199" t="s">
        <v>151</v>
      </c>
      <c r="B13" s="199" t="s">
        <v>145</v>
      </c>
      <c r="C13" s="200">
        <v>2</v>
      </c>
      <c r="D13" s="433"/>
      <c r="E13" s="62"/>
      <c r="F13" s="61"/>
      <c r="G13" s="61"/>
      <c r="H13" s="433"/>
      <c r="I13" s="61"/>
      <c r="J13" s="61"/>
      <c r="K13" s="61"/>
      <c r="L13" s="433"/>
      <c r="M13" s="61"/>
      <c r="N13" s="61"/>
      <c r="O13" s="61"/>
      <c r="P13" s="61"/>
      <c r="Q13" s="433"/>
      <c r="R13" s="61"/>
      <c r="S13" s="61"/>
      <c r="T13" s="433"/>
      <c r="U13" s="61"/>
      <c r="V13" s="61"/>
      <c r="W13" s="61"/>
      <c r="X13" s="433"/>
      <c r="Y13" s="61"/>
      <c r="Z13" s="61"/>
      <c r="AA13" s="61"/>
      <c r="AB13" s="433"/>
      <c r="AC13" s="433"/>
      <c r="AD13" s="433"/>
      <c r="AE13" s="433"/>
    </row>
    <row r="14" spans="1:31" s="60" customFormat="1" ht="11.4" customHeight="1">
      <c r="A14" s="199" t="s">
        <v>152</v>
      </c>
      <c r="B14" s="199" t="s">
        <v>146</v>
      </c>
      <c r="C14" s="200">
        <v>3</v>
      </c>
      <c r="D14" s="433"/>
      <c r="E14" s="61"/>
      <c r="F14" s="62"/>
      <c r="G14" s="61"/>
      <c r="H14" s="433"/>
      <c r="I14" s="61"/>
      <c r="J14" s="61"/>
      <c r="K14" s="61"/>
      <c r="L14" s="433"/>
      <c r="M14" s="61"/>
      <c r="N14" s="61"/>
      <c r="O14" s="61"/>
      <c r="P14" s="61"/>
      <c r="Q14" s="433"/>
      <c r="R14" s="61"/>
      <c r="S14" s="61"/>
      <c r="T14" s="433"/>
      <c r="U14" s="61"/>
      <c r="V14" s="61"/>
      <c r="W14" s="61"/>
      <c r="X14" s="433"/>
      <c r="Y14" s="61"/>
      <c r="Z14" s="61"/>
      <c r="AA14" s="61"/>
      <c r="AB14" s="433"/>
      <c r="AC14" s="433"/>
      <c r="AD14" s="433"/>
      <c r="AE14" s="433"/>
    </row>
    <row r="15" spans="1:31" s="60" customFormat="1" ht="11.4" customHeight="1">
      <c r="A15" s="199" t="s">
        <v>153</v>
      </c>
      <c r="B15" s="199" t="s">
        <v>149</v>
      </c>
      <c r="C15" s="200">
        <v>4</v>
      </c>
      <c r="D15" s="433"/>
      <c r="E15" s="61"/>
      <c r="F15" s="62"/>
      <c r="G15" s="61"/>
      <c r="H15" s="433"/>
      <c r="I15" s="61"/>
      <c r="J15" s="61"/>
      <c r="K15" s="61"/>
      <c r="L15" s="433"/>
      <c r="M15" s="61"/>
      <c r="N15" s="61"/>
      <c r="O15" s="61"/>
      <c r="P15" s="61"/>
      <c r="Q15" s="433"/>
      <c r="R15" s="61"/>
      <c r="S15" s="61"/>
      <c r="T15" s="433"/>
      <c r="U15" s="61"/>
      <c r="V15" s="61"/>
      <c r="W15" s="61"/>
      <c r="X15" s="433"/>
      <c r="Y15" s="61"/>
      <c r="Z15" s="61"/>
      <c r="AA15" s="61"/>
      <c r="AB15" s="433"/>
      <c r="AC15" s="433"/>
      <c r="AD15" s="433"/>
      <c r="AE15" s="433"/>
    </row>
    <row r="16" spans="1:31" s="60" customFormat="1" ht="11.4" customHeight="1">
      <c r="A16" s="199" t="s">
        <v>154</v>
      </c>
      <c r="B16" s="199" t="s">
        <v>13</v>
      </c>
      <c r="C16" s="200">
        <v>5</v>
      </c>
      <c r="D16" s="433"/>
      <c r="E16" s="61"/>
      <c r="F16" s="62"/>
      <c r="G16" s="61"/>
      <c r="H16" s="433"/>
      <c r="I16" s="61"/>
      <c r="J16" s="61"/>
      <c r="K16" s="61"/>
      <c r="L16" s="433"/>
      <c r="M16" s="61"/>
      <c r="N16" s="61"/>
      <c r="O16" s="61"/>
      <c r="P16" s="61"/>
      <c r="Q16" s="433"/>
      <c r="R16" s="61"/>
      <c r="S16" s="61"/>
      <c r="T16" s="433"/>
      <c r="U16" s="61"/>
      <c r="V16" s="61"/>
      <c r="W16" s="61"/>
      <c r="X16" s="433"/>
      <c r="Y16" s="61"/>
      <c r="Z16" s="61"/>
      <c r="AA16" s="61"/>
      <c r="AB16" s="433"/>
      <c r="AC16" s="433"/>
      <c r="AD16" s="433"/>
      <c r="AE16" s="433"/>
    </row>
    <row r="17" spans="1:31" s="60" customFormat="1" ht="11.4" customHeight="1">
      <c r="A17" s="199" t="s">
        <v>155</v>
      </c>
      <c r="B17" s="199" t="s">
        <v>14</v>
      </c>
      <c r="C17" s="200">
        <v>6</v>
      </c>
      <c r="D17" s="433"/>
      <c r="E17" s="61"/>
      <c r="F17" s="61"/>
      <c r="G17" s="62"/>
      <c r="H17" s="433"/>
      <c r="I17" s="61"/>
      <c r="J17" s="61"/>
      <c r="K17" s="61"/>
      <c r="L17" s="433"/>
      <c r="M17" s="61"/>
      <c r="N17" s="61"/>
      <c r="O17" s="61"/>
      <c r="P17" s="61"/>
      <c r="Q17" s="433"/>
      <c r="R17" s="61"/>
      <c r="S17" s="61"/>
      <c r="T17" s="433"/>
      <c r="U17" s="61"/>
      <c r="V17" s="61"/>
      <c r="W17" s="61"/>
      <c r="X17" s="433"/>
      <c r="Y17" s="61"/>
      <c r="Z17" s="61"/>
      <c r="AA17" s="61"/>
      <c r="AB17" s="433"/>
      <c r="AC17" s="433"/>
      <c r="AD17" s="433"/>
      <c r="AE17" s="433"/>
    </row>
    <row r="18" spans="1:31" s="60" customFormat="1" ht="11.4" customHeight="1">
      <c r="A18" s="199" t="s">
        <v>156</v>
      </c>
      <c r="B18" s="199" t="s">
        <v>345</v>
      </c>
      <c r="C18" s="200">
        <v>7</v>
      </c>
      <c r="D18" s="433"/>
      <c r="E18" s="61"/>
      <c r="F18" s="61"/>
      <c r="G18" s="62"/>
      <c r="H18" s="433"/>
      <c r="I18" s="61"/>
      <c r="J18" s="61"/>
      <c r="K18" s="61"/>
      <c r="L18" s="433"/>
      <c r="M18" s="61"/>
      <c r="N18" s="61"/>
      <c r="O18" s="61"/>
      <c r="P18" s="61"/>
      <c r="Q18" s="433"/>
      <c r="R18" s="61"/>
      <c r="S18" s="61"/>
      <c r="T18" s="433"/>
      <c r="U18" s="61"/>
      <c r="V18" s="61"/>
      <c r="W18" s="61"/>
      <c r="X18" s="433"/>
      <c r="Y18" s="61"/>
      <c r="Z18" s="61"/>
      <c r="AA18" s="61"/>
      <c r="AB18" s="433"/>
      <c r="AC18" s="433"/>
      <c r="AD18" s="433"/>
      <c r="AE18" s="433"/>
    </row>
    <row r="19" spans="1:31" s="60" customFormat="1" ht="11.4" customHeight="1">
      <c r="A19" s="201" t="s">
        <v>157</v>
      </c>
      <c r="B19" s="201" t="s">
        <v>346</v>
      </c>
      <c r="C19" s="202">
        <v>8</v>
      </c>
      <c r="D19" s="433"/>
      <c r="E19" s="61"/>
      <c r="F19" s="61"/>
      <c r="G19" s="62"/>
      <c r="H19" s="433"/>
      <c r="I19" s="61"/>
      <c r="J19" s="61"/>
      <c r="K19" s="61"/>
      <c r="L19" s="433"/>
      <c r="M19" s="61"/>
      <c r="N19" s="61"/>
      <c r="O19" s="61"/>
      <c r="P19" s="61"/>
      <c r="Q19" s="433"/>
      <c r="R19" s="61"/>
      <c r="S19" s="61"/>
      <c r="T19" s="433"/>
      <c r="U19" s="61"/>
      <c r="V19" s="61"/>
      <c r="W19" s="61"/>
      <c r="X19" s="433"/>
      <c r="Y19" s="61"/>
      <c r="Z19" s="61"/>
      <c r="AA19" s="61"/>
      <c r="AB19" s="433"/>
      <c r="AC19" s="433"/>
      <c r="AD19" s="433"/>
      <c r="AE19" s="433"/>
    </row>
    <row r="20" spans="1:31" s="60" customFormat="1" ht="11.4" customHeight="1">
      <c r="A20" s="201" t="s">
        <v>158</v>
      </c>
      <c r="B20" s="201" t="s">
        <v>347</v>
      </c>
      <c r="C20" s="202">
        <v>9</v>
      </c>
      <c r="D20" s="433"/>
      <c r="E20" s="61"/>
      <c r="F20" s="61"/>
      <c r="G20" s="61"/>
      <c r="H20" s="433"/>
      <c r="I20" s="62"/>
      <c r="J20" s="61"/>
      <c r="K20" s="61"/>
      <c r="L20" s="433"/>
      <c r="M20" s="61"/>
      <c r="N20" s="61"/>
      <c r="O20" s="61"/>
      <c r="P20" s="61"/>
      <c r="Q20" s="433"/>
      <c r="R20" s="61"/>
      <c r="S20" s="61"/>
      <c r="T20" s="433"/>
      <c r="U20" s="61"/>
      <c r="V20" s="61"/>
      <c r="W20" s="61"/>
      <c r="X20" s="433"/>
      <c r="Y20" s="61"/>
      <c r="Z20" s="61"/>
      <c r="AA20" s="61"/>
      <c r="AB20" s="433"/>
      <c r="AC20" s="433"/>
      <c r="AD20" s="433"/>
      <c r="AE20" s="433"/>
    </row>
    <row r="21" spans="1:31" s="60" customFormat="1" ht="11.4" customHeight="1">
      <c r="A21" s="201" t="s">
        <v>159</v>
      </c>
      <c r="B21" s="201" t="s">
        <v>348</v>
      </c>
      <c r="C21" s="202">
        <v>10</v>
      </c>
      <c r="D21" s="433"/>
      <c r="E21" s="61"/>
      <c r="F21" s="61"/>
      <c r="G21" s="61"/>
      <c r="H21" s="433"/>
      <c r="I21" s="62"/>
      <c r="J21" s="61"/>
      <c r="K21" s="61"/>
      <c r="L21" s="433"/>
      <c r="M21" s="61"/>
      <c r="N21" s="61"/>
      <c r="O21" s="61"/>
      <c r="P21" s="61"/>
      <c r="Q21" s="433"/>
      <c r="R21" s="61"/>
      <c r="S21" s="61"/>
      <c r="T21" s="433"/>
      <c r="U21" s="61"/>
      <c r="V21" s="61"/>
      <c r="W21" s="61"/>
      <c r="X21" s="433"/>
      <c r="Y21" s="61"/>
      <c r="Z21" s="61"/>
      <c r="AA21" s="61"/>
      <c r="AB21" s="433"/>
      <c r="AC21" s="433"/>
      <c r="AD21" s="433"/>
      <c r="AE21" s="433"/>
    </row>
    <row r="22" spans="1:31" s="60" customFormat="1" ht="11.4" customHeight="1">
      <c r="A22" s="203" t="s">
        <v>160</v>
      </c>
      <c r="B22" s="203" t="s">
        <v>141</v>
      </c>
      <c r="C22" s="204">
        <v>11</v>
      </c>
      <c r="D22" s="433"/>
      <c r="E22" s="61"/>
      <c r="F22" s="61"/>
      <c r="G22" s="61"/>
      <c r="H22" s="433"/>
      <c r="I22" s="62"/>
      <c r="J22" s="61"/>
      <c r="K22" s="61"/>
      <c r="L22" s="433"/>
      <c r="M22" s="61"/>
      <c r="N22" s="61"/>
      <c r="O22" s="61"/>
      <c r="P22" s="61"/>
      <c r="Q22" s="433"/>
      <c r="R22" s="61"/>
      <c r="S22" s="61"/>
      <c r="T22" s="433"/>
      <c r="U22" s="61"/>
      <c r="V22" s="61"/>
      <c r="W22" s="61"/>
      <c r="X22" s="433"/>
      <c r="Y22" s="61"/>
      <c r="Z22" s="61"/>
      <c r="AA22" s="61"/>
      <c r="AB22" s="433"/>
      <c r="AC22" s="433"/>
      <c r="AD22" s="433"/>
      <c r="AE22" s="433"/>
    </row>
    <row r="23" spans="1:31" s="60" customFormat="1" ht="11.4" customHeight="1">
      <c r="A23" s="203" t="s">
        <v>161</v>
      </c>
      <c r="B23" s="203" t="s">
        <v>349</v>
      </c>
      <c r="C23" s="204">
        <v>12</v>
      </c>
      <c r="D23" s="433"/>
      <c r="E23" s="61"/>
      <c r="F23" s="61"/>
      <c r="G23" s="61"/>
      <c r="H23" s="433"/>
      <c r="I23" s="61"/>
      <c r="J23" s="62"/>
      <c r="K23" s="61"/>
      <c r="L23" s="433"/>
      <c r="M23" s="61"/>
      <c r="N23" s="61"/>
      <c r="O23" s="61"/>
      <c r="P23" s="61"/>
      <c r="Q23" s="433"/>
      <c r="R23" s="61"/>
      <c r="S23" s="61"/>
      <c r="T23" s="433"/>
      <c r="U23" s="61"/>
      <c r="V23" s="61"/>
      <c r="W23" s="61"/>
      <c r="X23" s="433"/>
      <c r="Y23" s="61"/>
      <c r="Z23" s="61"/>
      <c r="AA23" s="61"/>
      <c r="AB23" s="433"/>
      <c r="AC23" s="433"/>
      <c r="AD23" s="433"/>
      <c r="AE23" s="433"/>
    </row>
    <row r="24" spans="1:31" s="60" customFormat="1" ht="11.4" customHeight="1">
      <c r="A24" s="203" t="s">
        <v>162</v>
      </c>
      <c r="B24" s="203" t="s">
        <v>137</v>
      </c>
      <c r="C24" s="204">
        <v>13</v>
      </c>
      <c r="D24" s="433"/>
      <c r="E24" s="61"/>
      <c r="F24" s="61"/>
      <c r="G24" s="61"/>
      <c r="H24" s="433"/>
      <c r="I24" s="61"/>
      <c r="J24" s="62"/>
      <c r="K24" s="61"/>
      <c r="L24" s="433"/>
      <c r="M24" s="61"/>
      <c r="N24" s="61"/>
      <c r="O24" s="61"/>
      <c r="P24" s="61"/>
      <c r="Q24" s="433"/>
      <c r="R24" s="61"/>
      <c r="S24" s="61"/>
      <c r="T24" s="433"/>
      <c r="U24" s="61"/>
      <c r="V24" s="61"/>
      <c r="W24" s="61"/>
      <c r="X24" s="433"/>
      <c r="Y24" s="61"/>
      <c r="Z24" s="61"/>
      <c r="AA24" s="61"/>
      <c r="AB24" s="433"/>
      <c r="AC24" s="433"/>
      <c r="AD24" s="433"/>
      <c r="AE24" s="433"/>
    </row>
    <row r="25" spans="1:31" s="60" customFormat="1" ht="11.4" customHeight="1">
      <c r="A25" s="203" t="s">
        <v>163</v>
      </c>
      <c r="B25" s="203" t="s">
        <v>138</v>
      </c>
      <c r="C25" s="204">
        <v>14</v>
      </c>
      <c r="D25" s="433"/>
      <c r="E25" s="61"/>
      <c r="F25" s="61"/>
      <c r="G25" s="61"/>
      <c r="H25" s="433"/>
      <c r="I25" s="61"/>
      <c r="J25" s="62"/>
      <c r="K25" s="61"/>
      <c r="L25" s="433"/>
      <c r="M25" s="61"/>
      <c r="N25" s="61"/>
      <c r="O25" s="61"/>
      <c r="P25" s="61"/>
      <c r="Q25" s="433"/>
      <c r="R25" s="61"/>
      <c r="S25" s="61"/>
      <c r="T25" s="433"/>
      <c r="U25" s="61"/>
      <c r="V25" s="61"/>
      <c r="W25" s="61"/>
      <c r="X25" s="433"/>
      <c r="Y25" s="61"/>
      <c r="Z25" s="61"/>
      <c r="AA25" s="61"/>
      <c r="AB25" s="433"/>
      <c r="AC25" s="433"/>
      <c r="AD25" s="433"/>
      <c r="AE25" s="433"/>
    </row>
    <row r="26" spans="1:31" s="60" customFormat="1" ht="11.4" customHeight="1">
      <c r="A26" s="203" t="s">
        <v>164</v>
      </c>
      <c r="B26" s="203" t="s">
        <v>15</v>
      </c>
      <c r="C26" s="204">
        <v>15</v>
      </c>
      <c r="D26" s="433"/>
      <c r="E26" s="61"/>
      <c r="F26" s="61"/>
      <c r="G26" s="61"/>
      <c r="H26" s="433"/>
      <c r="I26" s="61"/>
      <c r="J26" s="62"/>
      <c r="K26" s="61"/>
      <c r="L26" s="433"/>
      <c r="M26" s="61"/>
      <c r="N26" s="61"/>
      <c r="O26" s="61"/>
      <c r="P26" s="61"/>
      <c r="Q26" s="433"/>
      <c r="R26" s="61"/>
      <c r="S26" s="61"/>
      <c r="T26" s="433"/>
      <c r="U26" s="61"/>
      <c r="V26" s="61"/>
      <c r="W26" s="61"/>
      <c r="X26" s="433"/>
      <c r="Y26" s="61"/>
      <c r="Z26" s="61"/>
      <c r="AA26" s="61"/>
      <c r="AB26" s="433"/>
      <c r="AC26" s="433"/>
      <c r="AD26" s="433"/>
      <c r="AE26" s="433"/>
    </row>
    <row r="27" spans="1:31" s="60" customFormat="1" ht="11.4" customHeight="1">
      <c r="A27" s="203" t="s">
        <v>165</v>
      </c>
      <c r="B27" s="203" t="s">
        <v>139</v>
      </c>
      <c r="C27" s="204">
        <v>16</v>
      </c>
      <c r="D27" s="433"/>
      <c r="E27" s="61"/>
      <c r="F27" s="61"/>
      <c r="G27" s="61"/>
      <c r="H27" s="433"/>
      <c r="I27" s="61"/>
      <c r="J27" s="61"/>
      <c r="K27" s="62"/>
      <c r="L27" s="433"/>
      <c r="M27" s="61"/>
      <c r="N27" s="61"/>
      <c r="O27" s="61"/>
      <c r="P27" s="61"/>
      <c r="Q27" s="433"/>
      <c r="R27" s="61"/>
      <c r="S27" s="61"/>
      <c r="T27" s="433"/>
      <c r="U27" s="61"/>
      <c r="V27" s="61"/>
      <c r="W27" s="61"/>
      <c r="X27" s="433"/>
      <c r="Y27" s="61"/>
      <c r="Z27" s="61"/>
      <c r="AA27" s="61"/>
      <c r="AB27" s="433"/>
      <c r="AC27" s="433"/>
      <c r="AD27" s="433"/>
      <c r="AE27" s="433"/>
    </row>
    <row r="28" spans="1:31" s="60" customFormat="1" ht="11.4" customHeight="1">
      <c r="A28" s="203" t="s">
        <v>166</v>
      </c>
      <c r="B28" s="203" t="s">
        <v>140</v>
      </c>
      <c r="C28" s="204">
        <v>17</v>
      </c>
      <c r="D28" s="433"/>
      <c r="E28" s="61"/>
      <c r="F28" s="61"/>
      <c r="G28" s="61"/>
      <c r="H28" s="433"/>
      <c r="I28" s="61"/>
      <c r="J28" s="61"/>
      <c r="K28" s="62"/>
      <c r="L28" s="433"/>
      <c r="M28" s="61"/>
      <c r="N28" s="61"/>
      <c r="O28" s="61"/>
      <c r="P28" s="61"/>
      <c r="Q28" s="433"/>
      <c r="R28" s="61"/>
      <c r="S28" s="61"/>
      <c r="T28" s="433"/>
      <c r="U28" s="61"/>
      <c r="V28" s="61"/>
      <c r="W28" s="61"/>
      <c r="X28" s="433"/>
      <c r="Y28" s="61"/>
      <c r="Z28" s="61"/>
      <c r="AA28" s="61"/>
      <c r="AB28" s="433"/>
      <c r="AC28" s="433"/>
      <c r="AD28" s="433"/>
      <c r="AE28" s="433"/>
    </row>
    <row r="29" spans="1:31" s="60" customFormat="1" ht="11.4" customHeight="1">
      <c r="A29" s="203" t="s">
        <v>167</v>
      </c>
      <c r="B29" s="203" t="s">
        <v>198</v>
      </c>
      <c r="C29" s="204">
        <v>18</v>
      </c>
      <c r="D29" s="433"/>
      <c r="E29" s="61"/>
      <c r="F29" s="61"/>
      <c r="G29" s="61"/>
      <c r="H29" s="433"/>
      <c r="I29" s="61"/>
      <c r="J29" s="61"/>
      <c r="K29" s="62"/>
      <c r="L29" s="433"/>
      <c r="M29" s="61"/>
      <c r="N29" s="61"/>
      <c r="O29" s="61"/>
      <c r="P29" s="61"/>
      <c r="Q29" s="433"/>
      <c r="R29" s="61"/>
      <c r="S29" s="61"/>
      <c r="T29" s="433"/>
      <c r="U29" s="61"/>
      <c r="V29" s="61"/>
      <c r="W29" s="61"/>
      <c r="X29" s="433"/>
      <c r="Y29" s="61"/>
      <c r="Z29" s="61"/>
      <c r="AA29" s="61"/>
      <c r="AB29" s="433"/>
      <c r="AC29" s="433"/>
      <c r="AD29" s="433"/>
      <c r="AE29" s="433"/>
    </row>
    <row r="30" spans="1:31" s="60" customFormat="1" ht="11.4" customHeight="1">
      <c r="A30" s="203" t="s">
        <v>199</v>
      </c>
      <c r="B30" s="203" t="s">
        <v>142</v>
      </c>
      <c r="C30" s="204">
        <v>19</v>
      </c>
      <c r="D30" s="433"/>
      <c r="E30" s="61"/>
      <c r="F30" s="61"/>
      <c r="G30" s="61"/>
      <c r="H30" s="433"/>
      <c r="I30" s="61"/>
      <c r="J30" s="61"/>
      <c r="K30" s="61"/>
      <c r="L30" s="433"/>
      <c r="M30" s="62"/>
      <c r="N30" s="61"/>
      <c r="O30" s="61"/>
      <c r="P30" s="61"/>
      <c r="Q30" s="433"/>
      <c r="R30" s="61"/>
      <c r="S30" s="61"/>
      <c r="T30" s="433"/>
      <c r="U30" s="61"/>
      <c r="V30" s="61"/>
      <c r="W30" s="61"/>
      <c r="X30" s="433"/>
      <c r="Y30" s="61"/>
      <c r="Z30" s="61"/>
      <c r="AA30" s="61"/>
      <c r="AB30" s="433"/>
      <c r="AC30" s="433"/>
      <c r="AD30" s="433"/>
      <c r="AE30" s="433"/>
    </row>
    <row r="31" spans="1:31" s="60" customFormat="1" ht="11.4" customHeight="1">
      <c r="A31" s="205" t="s">
        <v>168</v>
      </c>
      <c r="B31" s="205" t="s">
        <v>350</v>
      </c>
      <c r="C31" s="206">
        <v>20</v>
      </c>
      <c r="D31" s="433"/>
      <c r="E31" s="61"/>
      <c r="F31" s="61"/>
      <c r="G31" s="61"/>
      <c r="H31" s="433"/>
      <c r="I31" s="61"/>
      <c r="J31" s="61"/>
      <c r="K31" s="61"/>
      <c r="L31" s="433"/>
      <c r="M31" s="62"/>
      <c r="N31" s="61"/>
      <c r="O31" s="61"/>
      <c r="P31" s="61"/>
      <c r="Q31" s="433"/>
      <c r="R31" s="61"/>
      <c r="S31" s="61"/>
      <c r="T31" s="433"/>
      <c r="U31" s="61"/>
      <c r="V31" s="61"/>
      <c r="W31" s="61"/>
      <c r="X31" s="433"/>
      <c r="Y31" s="61"/>
      <c r="Z31" s="61"/>
      <c r="AA31" s="61"/>
      <c r="AB31" s="433"/>
      <c r="AC31" s="433"/>
      <c r="AD31" s="433"/>
      <c r="AE31" s="433"/>
    </row>
    <row r="32" spans="1:31" s="60" customFormat="1" ht="11.4" customHeight="1">
      <c r="A32" s="205" t="s">
        <v>169</v>
      </c>
      <c r="B32" s="205" t="s">
        <v>351</v>
      </c>
      <c r="C32" s="206">
        <v>21</v>
      </c>
      <c r="D32" s="433"/>
      <c r="E32" s="61"/>
      <c r="F32" s="61"/>
      <c r="G32" s="61"/>
      <c r="H32" s="433"/>
      <c r="I32" s="61"/>
      <c r="J32" s="61"/>
      <c r="K32" s="61"/>
      <c r="L32" s="433"/>
      <c r="M32" s="62"/>
      <c r="N32" s="61"/>
      <c r="O32" s="61"/>
      <c r="P32" s="61"/>
      <c r="Q32" s="433"/>
      <c r="R32" s="61"/>
      <c r="S32" s="61"/>
      <c r="T32" s="433"/>
      <c r="U32" s="61"/>
      <c r="V32" s="61"/>
      <c r="W32" s="61"/>
      <c r="X32" s="433"/>
      <c r="Y32" s="61"/>
      <c r="Z32" s="61"/>
      <c r="AA32" s="61"/>
      <c r="AB32" s="433"/>
      <c r="AC32" s="433"/>
      <c r="AD32" s="433"/>
      <c r="AE32" s="433"/>
    </row>
    <row r="33" spans="1:31" s="60" customFormat="1" ht="11.4" customHeight="1">
      <c r="A33" s="205" t="s">
        <v>170</v>
      </c>
      <c r="B33" s="205" t="s">
        <v>200</v>
      </c>
      <c r="C33" s="206">
        <v>22</v>
      </c>
      <c r="D33" s="433"/>
      <c r="E33" s="61"/>
      <c r="F33" s="61"/>
      <c r="G33" s="61"/>
      <c r="H33" s="433"/>
      <c r="I33" s="61"/>
      <c r="J33" s="61"/>
      <c r="K33" s="61"/>
      <c r="L33" s="433"/>
      <c r="M33" s="61"/>
      <c r="N33" s="62"/>
      <c r="O33" s="61"/>
      <c r="P33" s="61"/>
      <c r="Q33" s="433"/>
      <c r="R33" s="61"/>
      <c r="S33" s="61"/>
      <c r="T33" s="433"/>
      <c r="U33" s="61"/>
      <c r="V33" s="61"/>
      <c r="W33" s="61"/>
      <c r="X33" s="433"/>
      <c r="Y33" s="61"/>
      <c r="Z33" s="61"/>
      <c r="AA33" s="61"/>
      <c r="AB33" s="433"/>
      <c r="AC33" s="433"/>
      <c r="AD33" s="433"/>
      <c r="AE33" s="433"/>
    </row>
    <row r="34" spans="1:31" s="60" customFormat="1" ht="11.4" customHeight="1">
      <c r="A34" s="205" t="s">
        <v>171</v>
      </c>
      <c r="B34" s="205" t="s">
        <v>143</v>
      </c>
      <c r="C34" s="206">
        <v>23</v>
      </c>
      <c r="D34" s="433"/>
      <c r="E34" s="61"/>
      <c r="F34" s="61"/>
      <c r="G34" s="61"/>
      <c r="H34" s="433"/>
      <c r="I34" s="61"/>
      <c r="J34" s="61"/>
      <c r="K34" s="61"/>
      <c r="L34" s="433"/>
      <c r="M34" s="61"/>
      <c r="N34" s="62"/>
      <c r="O34" s="61"/>
      <c r="P34" s="61"/>
      <c r="Q34" s="433"/>
      <c r="R34" s="61"/>
      <c r="S34" s="61"/>
      <c r="T34" s="433"/>
      <c r="U34" s="61"/>
      <c r="V34" s="61"/>
      <c r="W34" s="61"/>
      <c r="X34" s="433"/>
      <c r="Y34" s="61"/>
      <c r="Z34" s="61"/>
      <c r="AA34" s="61"/>
      <c r="AB34" s="433"/>
      <c r="AC34" s="433"/>
      <c r="AD34" s="433"/>
      <c r="AE34" s="433"/>
    </row>
    <row r="35" spans="1:31" s="60" customFormat="1" ht="11.4" customHeight="1">
      <c r="A35" s="205" t="s">
        <v>172</v>
      </c>
      <c r="B35" s="205" t="s">
        <v>148</v>
      </c>
      <c r="C35" s="206">
        <v>24</v>
      </c>
      <c r="D35" s="433"/>
      <c r="E35" s="61"/>
      <c r="F35" s="61"/>
      <c r="G35" s="61"/>
      <c r="H35" s="433"/>
      <c r="I35" s="61"/>
      <c r="J35" s="61"/>
      <c r="K35" s="61"/>
      <c r="L35" s="433"/>
      <c r="M35" s="61"/>
      <c r="N35" s="62"/>
      <c r="O35" s="61"/>
      <c r="P35" s="61"/>
      <c r="Q35" s="433"/>
      <c r="R35" s="61"/>
      <c r="S35" s="61"/>
      <c r="T35" s="433"/>
      <c r="U35" s="61"/>
      <c r="V35" s="61"/>
      <c r="W35" s="61"/>
      <c r="X35" s="433"/>
      <c r="Y35" s="61"/>
      <c r="Z35" s="61"/>
      <c r="AA35" s="61"/>
      <c r="AB35" s="433"/>
      <c r="AC35" s="433"/>
      <c r="AD35" s="433"/>
      <c r="AE35" s="433"/>
    </row>
    <row r="36" spans="1:31" s="60" customFormat="1" ht="11.4" customHeight="1">
      <c r="A36" s="205" t="s">
        <v>173</v>
      </c>
      <c r="B36" s="205" t="s">
        <v>147</v>
      </c>
      <c r="C36" s="206">
        <v>25</v>
      </c>
      <c r="D36" s="433"/>
      <c r="E36" s="61"/>
      <c r="F36" s="61"/>
      <c r="G36" s="61"/>
      <c r="H36" s="433"/>
      <c r="I36" s="61"/>
      <c r="J36" s="61"/>
      <c r="K36" s="61"/>
      <c r="L36" s="433"/>
      <c r="M36" s="61"/>
      <c r="N36" s="61"/>
      <c r="O36" s="62"/>
      <c r="P36" s="61"/>
      <c r="Q36" s="433"/>
      <c r="R36" s="61"/>
      <c r="S36" s="61"/>
      <c r="T36" s="433"/>
      <c r="U36" s="61"/>
      <c r="V36" s="61"/>
      <c r="W36" s="61"/>
      <c r="X36" s="433"/>
      <c r="Y36" s="61"/>
      <c r="Z36" s="61"/>
      <c r="AA36" s="61"/>
      <c r="AB36" s="433"/>
      <c r="AC36" s="433"/>
      <c r="AD36" s="433"/>
      <c r="AE36" s="433"/>
    </row>
    <row r="37" spans="1:31" s="60" customFormat="1" ht="11.4" customHeight="1">
      <c r="A37" s="205" t="s">
        <v>174</v>
      </c>
      <c r="B37" s="205" t="s">
        <v>352</v>
      </c>
      <c r="C37" s="206">
        <v>26</v>
      </c>
      <c r="D37" s="433"/>
      <c r="E37" s="61"/>
      <c r="F37" s="61"/>
      <c r="G37" s="61"/>
      <c r="H37" s="433"/>
      <c r="I37" s="61"/>
      <c r="J37" s="61"/>
      <c r="K37" s="61"/>
      <c r="L37" s="433"/>
      <c r="M37" s="61"/>
      <c r="N37" s="61"/>
      <c r="O37" s="62"/>
      <c r="P37" s="61"/>
      <c r="Q37" s="433"/>
      <c r="R37" s="61"/>
      <c r="S37" s="61"/>
      <c r="T37" s="433"/>
      <c r="U37" s="61"/>
      <c r="V37" s="61"/>
      <c r="W37" s="61"/>
      <c r="X37" s="433"/>
      <c r="Y37" s="61"/>
      <c r="Z37" s="61"/>
      <c r="AA37" s="61"/>
      <c r="AB37" s="433"/>
      <c r="AC37" s="433"/>
      <c r="AD37" s="433"/>
      <c r="AE37" s="433"/>
    </row>
    <row r="38" spans="1:31" s="60" customFormat="1" ht="11.4" customHeight="1">
      <c r="A38" s="205" t="s">
        <v>175</v>
      </c>
      <c r="B38" s="205" t="s">
        <v>353</v>
      </c>
      <c r="C38" s="206">
        <v>27</v>
      </c>
      <c r="D38" s="433"/>
      <c r="E38" s="61"/>
      <c r="F38" s="61"/>
      <c r="G38" s="61"/>
      <c r="H38" s="433"/>
      <c r="I38" s="61"/>
      <c r="J38" s="61"/>
      <c r="K38" s="61"/>
      <c r="L38" s="433"/>
      <c r="M38" s="61"/>
      <c r="N38" s="61"/>
      <c r="O38" s="62"/>
      <c r="P38" s="61"/>
      <c r="Q38" s="433"/>
      <c r="R38" s="61"/>
      <c r="S38" s="61"/>
      <c r="T38" s="433"/>
      <c r="U38" s="61"/>
      <c r="V38" s="61"/>
      <c r="W38" s="61"/>
      <c r="X38" s="433"/>
      <c r="Y38" s="61"/>
      <c r="Z38" s="61"/>
      <c r="AA38" s="61"/>
      <c r="AB38" s="433"/>
      <c r="AC38" s="433"/>
      <c r="AD38" s="433"/>
      <c r="AE38" s="433"/>
    </row>
    <row r="39" spans="1:31" s="60" customFormat="1" ht="11.4" customHeight="1">
      <c r="A39" s="205" t="s">
        <v>176</v>
      </c>
      <c r="B39" s="205" t="s">
        <v>354</v>
      </c>
      <c r="C39" s="206">
        <v>28</v>
      </c>
      <c r="D39" s="433"/>
      <c r="E39" s="61"/>
      <c r="F39" s="61"/>
      <c r="G39" s="61"/>
      <c r="H39" s="433"/>
      <c r="I39" s="61"/>
      <c r="J39" s="61"/>
      <c r="K39" s="61"/>
      <c r="L39" s="433"/>
      <c r="M39" s="61"/>
      <c r="N39" s="61"/>
      <c r="O39" s="61"/>
      <c r="P39" s="62"/>
      <c r="Q39" s="433"/>
      <c r="R39" s="61"/>
      <c r="S39" s="61"/>
      <c r="T39" s="433"/>
      <c r="U39" s="61"/>
      <c r="V39" s="61"/>
      <c r="W39" s="61"/>
      <c r="X39" s="433"/>
      <c r="Y39" s="61"/>
      <c r="Z39" s="61"/>
      <c r="AA39" s="61"/>
      <c r="AB39" s="433"/>
      <c r="AC39" s="433"/>
      <c r="AD39" s="433"/>
      <c r="AE39" s="433"/>
    </row>
    <row r="40" spans="1:31" s="60" customFormat="1" ht="11.4" customHeight="1">
      <c r="A40" s="205" t="s">
        <v>177</v>
      </c>
      <c r="B40" s="205" t="s">
        <v>355</v>
      </c>
      <c r="C40" s="206">
        <v>29</v>
      </c>
      <c r="D40" s="433"/>
      <c r="E40" s="61"/>
      <c r="F40" s="61"/>
      <c r="G40" s="61"/>
      <c r="H40" s="433"/>
      <c r="I40" s="61"/>
      <c r="J40" s="61"/>
      <c r="K40" s="61"/>
      <c r="L40" s="433"/>
      <c r="M40" s="61"/>
      <c r="N40" s="61"/>
      <c r="O40" s="61"/>
      <c r="P40" s="62"/>
      <c r="Q40" s="433"/>
      <c r="R40" s="61"/>
      <c r="S40" s="61"/>
      <c r="T40" s="433"/>
      <c r="U40" s="61"/>
      <c r="V40" s="61"/>
      <c r="W40" s="61"/>
      <c r="X40" s="433"/>
      <c r="Y40" s="61"/>
      <c r="Z40" s="61"/>
      <c r="AA40" s="61"/>
      <c r="AB40" s="433"/>
      <c r="AC40" s="433"/>
      <c r="AD40" s="433"/>
      <c r="AE40" s="433"/>
    </row>
    <row r="41" spans="1:31" s="60" customFormat="1" ht="11.4" customHeight="1">
      <c r="A41" s="205" t="s">
        <v>178</v>
      </c>
      <c r="B41" s="205" t="s">
        <v>356</v>
      </c>
      <c r="C41" s="206">
        <v>30</v>
      </c>
      <c r="D41" s="433"/>
      <c r="E41" s="61"/>
      <c r="F41" s="61"/>
      <c r="G41" s="61"/>
      <c r="H41" s="433"/>
      <c r="I41" s="61"/>
      <c r="J41" s="61"/>
      <c r="K41" s="61"/>
      <c r="L41" s="433"/>
      <c r="M41" s="61"/>
      <c r="N41" s="61"/>
      <c r="O41" s="61"/>
      <c r="P41" s="62"/>
      <c r="Q41" s="433"/>
      <c r="R41" s="61"/>
      <c r="S41" s="61"/>
      <c r="T41" s="433"/>
      <c r="U41" s="61"/>
      <c r="V41" s="61"/>
      <c r="W41" s="61"/>
      <c r="X41" s="433"/>
      <c r="Y41" s="61"/>
      <c r="Z41" s="61"/>
      <c r="AA41" s="61"/>
      <c r="AB41" s="433"/>
      <c r="AC41" s="433"/>
      <c r="AD41" s="433"/>
      <c r="AE41" s="433"/>
    </row>
    <row r="42" spans="1:31" s="60" customFormat="1" ht="11.4" customHeight="1">
      <c r="A42" s="205" t="s">
        <v>179</v>
      </c>
      <c r="B42" s="205" t="s">
        <v>357</v>
      </c>
      <c r="C42" s="206">
        <v>31</v>
      </c>
      <c r="D42" s="433"/>
      <c r="E42" s="61"/>
      <c r="F42" s="61"/>
      <c r="G42" s="61"/>
      <c r="H42" s="433"/>
      <c r="I42" s="61"/>
      <c r="J42" s="61"/>
      <c r="K42" s="61"/>
      <c r="L42" s="433"/>
      <c r="M42" s="61"/>
      <c r="N42" s="61"/>
      <c r="O42" s="61"/>
      <c r="P42" s="61"/>
      <c r="Q42" s="433"/>
      <c r="R42" s="62"/>
      <c r="S42" s="61"/>
      <c r="T42" s="433"/>
      <c r="U42" s="61"/>
      <c r="V42" s="61"/>
      <c r="W42" s="61"/>
      <c r="X42" s="433"/>
      <c r="Y42" s="61"/>
      <c r="Z42" s="61"/>
      <c r="AA42" s="61"/>
      <c r="AB42" s="433"/>
      <c r="AC42" s="433"/>
      <c r="AD42" s="433"/>
      <c r="AE42" s="433"/>
    </row>
    <row r="43" spans="1:31" s="60" customFormat="1" ht="11.4" customHeight="1">
      <c r="A43" s="205" t="s">
        <v>358</v>
      </c>
      <c r="B43" s="205" t="s">
        <v>359</v>
      </c>
      <c r="C43" s="206">
        <v>32</v>
      </c>
      <c r="D43" s="433"/>
      <c r="E43" s="61"/>
      <c r="F43" s="61"/>
      <c r="G43" s="61"/>
      <c r="H43" s="433"/>
      <c r="I43" s="61"/>
      <c r="J43" s="61"/>
      <c r="K43" s="61"/>
      <c r="L43" s="433"/>
      <c r="M43" s="61"/>
      <c r="N43" s="61"/>
      <c r="O43" s="61"/>
      <c r="P43" s="61"/>
      <c r="Q43" s="433"/>
      <c r="R43" s="62"/>
      <c r="S43" s="61"/>
      <c r="T43" s="433"/>
      <c r="U43" s="61"/>
      <c r="V43" s="61"/>
      <c r="W43" s="61"/>
      <c r="X43" s="433"/>
      <c r="Y43" s="61"/>
      <c r="Z43" s="61"/>
      <c r="AA43" s="61"/>
      <c r="AB43" s="433"/>
      <c r="AC43" s="433"/>
      <c r="AD43" s="433"/>
      <c r="AE43" s="433"/>
    </row>
    <row r="44" spans="1:31" s="60" customFormat="1" ht="11.4" customHeight="1">
      <c r="A44" s="205" t="s">
        <v>360</v>
      </c>
      <c r="B44" s="205" t="s">
        <v>361</v>
      </c>
      <c r="C44" s="206">
        <v>33</v>
      </c>
      <c r="D44" s="433"/>
      <c r="E44" s="61"/>
      <c r="F44" s="61"/>
      <c r="G44" s="61"/>
      <c r="H44" s="433"/>
      <c r="I44" s="61"/>
      <c r="J44" s="61"/>
      <c r="K44" s="61"/>
      <c r="L44" s="433"/>
      <c r="M44" s="61"/>
      <c r="N44" s="61"/>
      <c r="O44" s="61"/>
      <c r="P44" s="61"/>
      <c r="Q44" s="433"/>
      <c r="R44" s="62"/>
      <c r="S44" s="61"/>
      <c r="T44" s="433"/>
      <c r="U44" s="61"/>
      <c r="V44" s="61"/>
      <c r="W44" s="61"/>
      <c r="X44" s="433"/>
      <c r="Y44" s="61"/>
      <c r="Z44" s="61"/>
      <c r="AA44" s="61"/>
      <c r="AB44" s="433"/>
      <c r="AC44" s="433"/>
      <c r="AD44" s="433"/>
      <c r="AE44" s="433"/>
    </row>
    <row r="45" spans="1:31" s="60" customFormat="1" ht="11.4" customHeight="1">
      <c r="A45" s="199" t="s">
        <v>180</v>
      </c>
      <c r="B45" s="199" t="s">
        <v>197</v>
      </c>
      <c r="C45" s="200">
        <v>34</v>
      </c>
      <c r="D45" s="433"/>
      <c r="E45" s="61"/>
      <c r="F45" s="61"/>
      <c r="G45" s="61"/>
      <c r="H45" s="433"/>
      <c r="I45" s="61"/>
      <c r="J45" s="61"/>
      <c r="K45" s="61"/>
      <c r="L45" s="433"/>
      <c r="M45" s="61"/>
      <c r="N45" s="61"/>
      <c r="O45" s="61"/>
      <c r="P45" s="61"/>
      <c r="Q45" s="433"/>
      <c r="R45" s="61"/>
      <c r="S45" s="62"/>
      <c r="T45" s="433"/>
      <c r="U45" s="61"/>
      <c r="V45" s="61"/>
      <c r="W45" s="61"/>
      <c r="X45" s="433"/>
      <c r="Y45" s="61"/>
      <c r="Z45" s="61"/>
      <c r="AA45" s="61"/>
      <c r="AB45" s="433"/>
      <c r="AC45" s="433"/>
      <c r="AD45" s="433"/>
      <c r="AE45" s="433"/>
    </row>
    <row r="46" spans="1:31" s="60" customFormat="1" ht="11.4" customHeight="1">
      <c r="A46" s="199" t="s">
        <v>181</v>
      </c>
      <c r="B46" s="199" t="s">
        <v>111</v>
      </c>
      <c r="C46" s="200">
        <v>35</v>
      </c>
      <c r="D46" s="433"/>
      <c r="E46" s="61"/>
      <c r="F46" s="61"/>
      <c r="G46" s="61"/>
      <c r="H46" s="433"/>
      <c r="I46" s="61"/>
      <c r="J46" s="61"/>
      <c r="K46" s="61"/>
      <c r="L46" s="433"/>
      <c r="M46" s="61"/>
      <c r="N46" s="61"/>
      <c r="O46" s="61"/>
      <c r="P46" s="61"/>
      <c r="Q46" s="433"/>
      <c r="R46" s="61"/>
      <c r="S46" s="62"/>
      <c r="T46" s="433"/>
      <c r="U46" s="61"/>
      <c r="V46" s="61"/>
      <c r="W46" s="61"/>
      <c r="X46" s="433"/>
      <c r="Y46" s="61"/>
      <c r="Z46" s="61"/>
      <c r="AA46" s="61"/>
      <c r="AB46" s="433"/>
      <c r="AC46" s="433"/>
      <c r="AD46" s="433"/>
      <c r="AE46" s="433"/>
    </row>
    <row r="47" spans="1:31" s="60" customFormat="1" ht="11.4" customHeight="1">
      <c r="A47" s="199" t="s">
        <v>182</v>
      </c>
      <c r="B47" s="199" t="s">
        <v>112</v>
      </c>
      <c r="C47" s="200">
        <v>36</v>
      </c>
      <c r="D47" s="433"/>
      <c r="E47" s="61"/>
      <c r="F47" s="61"/>
      <c r="G47" s="61"/>
      <c r="H47" s="433"/>
      <c r="I47" s="61"/>
      <c r="J47" s="61"/>
      <c r="K47" s="61"/>
      <c r="L47" s="433"/>
      <c r="M47" s="61"/>
      <c r="N47" s="61"/>
      <c r="O47" s="61"/>
      <c r="P47" s="61"/>
      <c r="Q47" s="433"/>
      <c r="R47" s="61"/>
      <c r="S47" s="62"/>
      <c r="T47" s="433"/>
      <c r="U47" s="61"/>
      <c r="V47" s="61"/>
      <c r="W47" s="61"/>
      <c r="X47" s="433"/>
      <c r="Y47" s="61"/>
      <c r="Z47" s="61"/>
      <c r="AA47" s="61"/>
      <c r="AB47" s="433"/>
      <c r="AC47" s="433"/>
      <c r="AD47" s="433"/>
      <c r="AE47" s="433"/>
    </row>
    <row r="48" spans="1:31" s="60" customFormat="1" ht="11.4" customHeight="1">
      <c r="A48" s="199" t="s">
        <v>183</v>
      </c>
      <c r="B48" s="199" t="s">
        <v>113</v>
      </c>
      <c r="C48" s="200">
        <v>37</v>
      </c>
      <c r="D48" s="433"/>
      <c r="E48" s="61"/>
      <c r="F48" s="61"/>
      <c r="G48" s="61"/>
      <c r="H48" s="433"/>
      <c r="I48" s="61"/>
      <c r="J48" s="61"/>
      <c r="K48" s="61"/>
      <c r="L48" s="433"/>
      <c r="M48" s="61"/>
      <c r="N48" s="61"/>
      <c r="O48" s="61"/>
      <c r="P48" s="61"/>
      <c r="Q48" s="433"/>
      <c r="R48" s="61"/>
      <c r="S48" s="61"/>
      <c r="T48" s="433"/>
      <c r="U48" s="62"/>
      <c r="V48" s="61"/>
      <c r="W48" s="61"/>
      <c r="X48" s="433"/>
      <c r="Y48" s="61"/>
      <c r="Z48" s="61"/>
      <c r="AA48" s="61"/>
      <c r="AB48" s="433"/>
      <c r="AC48" s="433"/>
      <c r="AD48" s="433"/>
      <c r="AE48" s="433"/>
    </row>
    <row r="49" spans="1:31" s="60" customFormat="1" ht="11.4" customHeight="1">
      <c r="A49" s="199" t="s">
        <v>184</v>
      </c>
      <c r="B49" s="199" t="s">
        <v>362</v>
      </c>
      <c r="C49" s="200">
        <v>38</v>
      </c>
      <c r="D49" s="433"/>
      <c r="E49" s="61"/>
      <c r="F49" s="61"/>
      <c r="G49" s="61"/>
      <c r="H49" s="433"/>
      <c r="I49" s="61"/>
      <c r="J49" s="61"/>
      <c r="K49" s="61"/>
      <c r="L49" s="433"/>
      <c r="M49" s="61"/>
      <c r="N49" s="61"/>
      <c r="O49" s="61"/>
      <c r="P49" s="61"/>
      <c r="Q49" s="433"/>
      <c r="R49" s="61"/>
      <c r="S49" s="61"/>
      <c r="T49" s="433"/>
      <c r="U49" s="62"/>
      <c r="V49" s="61"/>
      <c r="W49" s="61"/>
      <c r="X49" s="433"/>
      <c r="Y49" s="61"/>
      <c r="Z49" s="61"/>
      <c r="AA49" s="61"/>
      <c r="AB49" s="433"/>
      <c r="AC49" s="433"/>
      <c r="AD49" s="433"/>
      <c r="AE49" s="433"/>
    </row>
    <row r="50" spans="1:31" s="60" customFormat="1" ht="11.4" customHeight="1">
      <c r="A50" s="199" t="s">
        <v>185</v>
      </c>
      <c r="B50" s="199" t="s">
        <v>114</v>
      </c>
      <c r="C50" s="200">
        <v>39</v>
      </c>
      <c r="D50" s="433"/>
      <c r="E50" s="61"/>
      <c r="F50" s="61"/>
      <c r="G50" s="61"/>
      <c r="H50" s="433"/>
      <c r="I50" s="61"/>
      <c r="J50" s="61"/>
      <c r="K50" s="61"/>
      <c r="L50" s="433"/>
      <c r="M50" s="61"/>
      <c r="N50" s="61"/>
      <c r="O50" s="61"/>
      <c r="P50" s="61"/>
      <c r="Q50" s="433"/>
      <c r="R50" s="61"/>
      <c r="S50" s="61"/>
      <c r="T50" s="433"/>
      <c r="U50" s="62"/>
      <c r="V50" s="61"/>
      <c r="W50" s="61"/>
      <c r="X50" s="433"/>
      <c r="Y50" s="61"/>
      <c r="Z50" s="61"/>
      <c r="AA50" s="61"/>
      <c r="AB50" s="433"/>
      <c r="AC50" s="433"/>
      <c r="AD50" s="433"/>
      <c r="AE50" s="433"/>
    </row>
    <row r="51" spans="1:31" s="60" customFormat="1" ht="11.4" customHeight="1">
      <c r="A51" s="199" t="s">
        <v>186</v>
      </c>
      <c r="B51" s="199" t="s">
        <v>363</v>
      </c>
      <c r="C51" s="200">
        <v>40</v>
      </c>
      <c r="D51" s="433"/>
      <c r="E51" s="61"/>
      <c r="F51" s="61"/>
      <c r="G51" s="61"/>
      <c r="H51" s="433"/>
      <c r="I51" s="61"/>
      <c r="J51" s="61"/>
      <c r="K51" s="61"/>
      <c r="L51" s="433"/>
      <c r="M51" s="61"/>
      <c r="N51" s="61"/>
      <c r="O51" s="61"/>
      <c r="P51" s="61"/>
      <c r="Q51" s="433"/>
      <c r="R51" s="61"/>
      <c r="S51" s="61"/>
      <c r="T51" s="433"/>
      <c r="U51" s="61"/>
      <c r="V51" s="62"/>
      <c r="W51" s="61"/>
      <c r="X51" s="433"/>
      <c r="Y51" s="61"/>
      <c r="Z51" s="61"/>
      <c r="AA51" s="61"/>
      <c r="AB51" s="433"/>
      <c r="AC51" s="433"/>
      <c r="AD51" s="433"/>
      <c r="AE51" s="433"/>
    </row>
    <row r="52" spans="1:31" s="60" customFormat="1" ht="11.4" customHeight="1">
      <c r="A52" s="199" t="s">
        <v>187</v>
      </c>
      <c r="B52" s="199" t="s">
        <v>115</v>
      </c>
      <c r="C52" s="200">
        <v>41</v>
      </c>
      <c r="D52" s="433"/>
      <c r="E52" s="61"/>
      <c r="F52" s="61"/>
      <c r="G52" s="61"/>
      <c r="H52" s="433"/>
      <c r="I52" s="61"/>
      <c r="J52" s="61"/>
      <c r="K52" s="61"/>
      <c r="L52" s="433"/>
      <c r="M52" s="61"/>
      <c r="N52" s="61"/>
      <c r="O52" s="61"/>
      <c r="P52" s="61"/>
      <c r="Q52" s="433"/>
      <c r="R52" s="61"/>
      <c r="S52" s="61"/>
      <c r="T52" s="433"/>
      <c r="U52" s="61"/>
      <c r="V52" s="62"/>
      <c r="W52" s="61"/>
      <c r="X52" s="433"/>
      <c r="Y52" s="61"/>
      <c r="Z52" s="61"/>
      <c r="AA52" s="61"/>
      <c r="AB52" s="433"/>
      <c r="AC52" s="433"/>
      <c r="AD52" s="433"/>
      <c r="AE52" s="433"/>
    </row>
    <row r="53" spans="1:31" s="60" customFormat="1" ht="11.4" customHeight="1">
      <c r="A53" s="199" t="s">
        <v>188</v>
      </c>
      <c r="B53" s="199" t="s">
        <v>364</v>
      </c>
      <c r="C53" s="200">
        <v>42</v>
      </c>
      <c r="D53" s="433"/>
      <c r="E53" s="61"/>
      <c r="F53" s="61"/>
      <c r="G53" s="61"/>
      <c r="H53" s="433"/>
      <c r="I53" s="61"/>
      <c r="J53" s="61"/>
      <c r="K53" s="61"/>
      <c r="L53" s="433"/>
      <c r="M53" s="61"/>
      <c r="N53" s="61"/>
      <c r="O53" s="61"/>
      <c r="P53" s="61"/>
      <c r="Q53" s="433"/>
      <c r="R53" s="61"/>
      <c r="S53" s="61"/>
      <c r="T53" s="433"/>
      <c r="U53" s="61"/>
      <c r="V53" s="62"/>
      <c r="W53" s="61"/>
      <c r="X53" s="433"/>
      <c r="Y53" s="61"/>
      <c r="Z53" s="61"/>
      <c r="AA53" s="61"/>
      <c r="AB53" s="433"/>
      <c r="AC53" s="433"/>
      <c r="AD53" s="433"/>
      <c r="AE53" s="433"/>
    </row>
    <row r="54" spans="1:31" s="60" customFormat="1" ht="11.4" customHeight="1">
      <c r="A54" s="199" t="s">
        <v>189</v>
      </c>
      <c r="B54" s="199" t="s">
        <v>365</v>
      </c>
      <c r="C54" s="200">
        <v>43</v>
      </c>
      <c r="D54" s="433"/>
      <c r="E54" s="61"/>
      <c r="F54" s="61"/>
      <c r="G54" s="61"/>
      <c r="H54" s="433"/>
      <c r="I54" s="61"/>
      <c r="J54" s="61"/>
      <c r="K54" s="61"/>
      <c r="L54" s="433"/>
      <c r="M54" s="61"/>
      <c r="N54" s="61"/>
      <c r="O54" s="61"/>
      <c r="P54" s="61"/>
      <c r="Q54" s="433"/>
      <c r="R54" s="61"/>
      <c r="S54" s="61"/>
      <c r="T54" s="433"/>
      <c r="U54" s="61"/>
      <c r="V54" s="61"/>
      <c r="W54" s="62"/>
      <c r="X54" s="433"/>
      <c r="Y54" s="61"/>
      <c r="Z54" s="61"/>
      <c r="AA54" s="61"/>
      <c r="AB54" s="433"/>
      <c r="AC54" s="433"/>
      <c r="AD54" s="433"/>
      <c r="AE54" s="433"/>
    </row>
    <row r="55" spans="1:31" s="60" customFormat="1" ht="11.4" customHeight="1">
      <c r="A55" s="199" t="s">
        <v>190</v>
      </c>
      <c r="B55" s="199" t="s">
        <v>366</v>
      </c>
      <c r="C55" s="200">
        <v>44</v>
      </c>
      <c r="D55" s="433"/>
      <c r="E55" s="61"/>
      <c r="F55" s="61"/>
      <c r="G55" s="61"/>
      <c r="H55" s="433"/>
      <c r="I55" s="61"/>
      <c r="J55" s="61"/>
      <c r="K55" s="61"/>
      <c r="L55" s="433"/>
      <c r="M55" s="61"/>
      <c r="N55" s="61"/>
      <c r="O55" s="61"/>
      <c r="P55" s="61"/>
      <c r="Q55" s="433"/>
      <c r="R55" s="61"/>
      <c r="S55" s="61"/>
      <c r="T55" s="433"/>
      <c r="U55" s="61"/>
      <c r="V55" s="61"/>
      <c r="W55" s="62"/>
      <c r="X55" s="433"/>
      <c r="Y55" s="61"/>
      <c r="Z55" s="61"/>
      <c r="AA55" s="61"/>
      <c r="AB55" s="433"/>
      <c r="AC55" s="433"/>
      <c r="AD55" s="433"/>
      <c r="AE55" s="433"/>
    </row>
    <row r="56" spans="1:31" s="60" customFormat="1" ht="11.4" customHeight="1">
      <c r="A56" s="199" t="s">
        <v>191</v>
      </c>
      <c r="B56" s="199" t="s">
        <v>367</v>
      </c>
      <c r="C56" s="200">
        <v>45</v>
      </c>
      <c r="D56" s="433"/>
      <c r="E56" s="61"/>
      <c r="F56" s="61"/>
      <c r="G56" s="61"/>
      <c r="H56" s="433"/>
      <c r="I56" s="61"/>
      <c r="J56" s="61"/>
      <c r="K56" s="61"/>
      <c r="L56" s="433"/>
      <c r="M56" s="61"/>
      <c r="N56" s="61"/>
      <c r="O56" s="61"/>
      <c r="P56" s="61"/>
      <c r="Q56" s="433"/>
      <c r="R56" s="61"/>
      <c r="S56" s="61"/>
      <c r="T56" s="433"/>
      <c r="U56" s="61"/>
      <c r="V56" s="61"/>
      <c r="W56" s="62"/>
      <c r="X56" s="433"/>
      <c r="Y56" s="61"/>
      <c r="Z56" s="61"/>
      <c r="AA56" s="61"/>
      <c r="AB56" s="433"/>
      <c r="AC56" s="433"/>
      <c r="AD56" s="433"/>
      <c r="AE56" s="433"/>
    </row>
    <row r="57" spans="1:31" s="60" customFormat="1" ht="11.4" customHeight="1">
      <c r="A57" s="199" t="s">
        <v>192</v>
      </c>
      <c r="B57" s="199" t="s">
        <v>368</v>
      </c>
      <c r="C57" s="200">
        <v>46</v>
      </c>
      <c r="D57" s="433"/>
      <c r="E57" s="61"/>
      <c r="F57" s="61"/>
      <c r="G57" s="61"/>
      <c r="H57" s="433"/>
      <c r="I57" s="61"/>
      <c r="J57" s="61"/>
      <c r="K57" s="61"/>
      <c r="L57" s="433"/>
      <c r="M57" s="61"/>
      <c r="N57" s="61"/>
      <c r="O57" s="61"/>
      <c r="P57" s="61"/>
      <c r="Q57" s="433"/>
      <c r="R57" s="61"/>
      <c r="S57" s="61"/>
      <c r="T57" s="433"/>
      <c r="U57" s="61"/>
      <c r="V57" s="61"/>
      <c r="W57" s="61"/>
      <c r="X57" s="433"/>
      <c r="Y57" s="62"/>
      <c r="Z57" s="61"/>
      <c r="AA57" s="61"/>
      <c r="AB57" s="433"/>
      <c r="AC57" s="433"/>
      <c r="AD57" s="433"/>
      <c r="AE57" s="433"/>
    </row>
    <row r="58" spans="1:31" s="60" customFormat="1" ht="11.4" customHeight="1">
      <c r="A58" s="199" t="s">
        <v>193</v>
      </c>
      <c r="B58" s="199" t="s">
        <v>369</v>
      </c>
      <c r="C58" s="200">
        <v>47</v>
      </c>
      <c r="D58" s="433"/>
      <c r="E58" s="61"/>
      <c r="F58" s="61"/>
      <c r="G58" s="61"/>
      <c r="H58" s="433"/>
      <c r="I58" s="61"/>
      <c r="J58" s="61"/>
      <c r="K58" s="61"/>
      <c r="L58" s="433"/>
      <c r="M58" s="61"/>
      <c r="N58" s="61"/>
      <c r="O58" s="61"/>
      <c r="P58" s="61"/>
      <c r="Q58" s="433"/>
      <c r="R58" s="61"/>
      <c r="S58" s="61"/>
      <c r="T58" s="433"/>
      <c r="U58" s="61"/>
      <c r="V58" s="61"/>
      <c r="W58" s="61"/>
      <c r="X58" s="433"/>
      <c r="Y58" s="62"/>
      <c r="Z58" s="61"/>
      <c r="AA58" s="61"/>
      <c r="AB58" s="433"/>
      <c r="AC58" s="433"/>
      <c r="AD58" s="433"/>
      <c r="AE58" s="433"/>
    </row>
    <row r="59" spans="1:31" s="60" customFormat="1" ht="11.4" customHeight="1">
      <c r="A59" s="199" t="s">
        <v>194</v>
      </c>
      <c r="B59" s="199" t="s">
        <v>370</v>
      </c>
      <c r="C59" s="200">
        <v>48</v>
      </c>
      <c r="D59" s="433"/>
      <c r="E59" s="61"/>
      <c r="F59" s="61"/>
      <c r="G59" s="61"/>
      <c r="H59" s="433"/>
      <c r="I59" s="61"/>
      <c r="J59" s="61"/>
      <c r="K59" s="61"/>
      <c r="L59" s="433"/>
      <c r="M59" s="61"/>
      <c r="N59" s="61"/>
      <c r="O59" s="61"/>
      <c r="P59" s="61"/>
      <c r="Q59" s="433"/>
      <c r="R59" s="61"/>
      <c r="S59" s="61"/>
      <c r="T59" s="433"/>
      <c r="U59" s="61"/>
      <c r="V59" s="61"/>
      <c r="W59" s="61"/>
      <c r="X59" s="433"/>
      <c r="Y59" s="62"/>
      <c r="Z59" s="61"/>
      <c r="AA59" s="61"/>
      <c r="AB59" s="433"/>
      <c r="AC59" s="433"/>
      <c r="AD59" s="433"/>
      <c r="AE59" s="433"/>
    </row>
    <row r="60" spans="1:31" s="60" customFormat="1" ht="11.4" customHeight="1">
      <c r="A60" s="199" t="s">
        <v>195</v>
      </c>
      <c r="B60" s="199" t="s">
        <v>371</v>
      </c>
      <c r="C60" s="200">
        <v>49</v>
      </c>
      <c r="D60" s="433"/>
      <c r="E60" s="61"/>
      <c r="F60" s="61"/>
      <c r="G60" s="61"/>
      <c r="H60" s="433"/>
      <c r="I60" s="61"/>
      <c r="J60" s="61"/>
      <c r="K60" s="61"/>
      <c r="L60" s="433"/>
      <c r="M60" s="61"/>
      <c r="N60" s="61"/>
      <c r="O60" s="61"/>
      <c r="P60" s="61"/>
      <c r="Q60" s="433"/>
      <c r="R60" s="61"/>
      <c r="S60" s="61"/>
      <c r="T60" s="433"/>
      <c r="U60" s="61"/>
      <c r="V60" s="61"/>
      <c r="W60" s="61"/>
      <c r="X60" s="433"/>
      <c r="Y60" s="61"/>
      <c r="Z60" s="62"/>
      <c r="AA60" s="61"/>
      <c r="AB60" s="433"/>
      <c r="AC60" s="433"/>
      <c r="AD60" s="433"/>
      <c r="AE60" s="433"/>
    </row>
    <row r="61" spans="1:31" s="60" customFormat="1" ht="11.4" customHeight="1">
      <c r="A61" s="199" t="s">
        <v>196</v>
      </c>
      <c r="B61" s="199" t="s">
        <v>372</v>
      </c>
      <c r="C61" s="200">
        <v>50</v>
      </c>
      <c r="D61" s="433"/>
      <c r="E61" s="61"/>
      <c r="F61" s="61"/>
      <c r="G61" s="61"/>
      <c r="H61" s="433"/>
      <c r="I61" s="61"/>
      <c r="J61" s="61"/>
      <c r="K61" s="61"/>
      <c r="L61" s="433"/>
      <c r="M61" s="61"/>
      <c r="N61" s="61"/>
      <c r="O61" s="61"/>
      <c r="P61" s="61"/>
      <c r="Q61" s="433"/>
      <c r="R61" s="61"/>
      <c r="S61" s="61"/>
      <c r="T61" s="433"/>
      <c r="U61" s="61"/>
      <c r="V61" s="61"/>
      <c r="W61" s="61"/>
      <c r="X61" s="433"/>
      <c r="Y61" s="61"/>
      <c r="Z61" s="62"/>
      <c r="AA61" s="61"/>
      <c r="AB61" s="433"/>
      <c r="AC61" s="433"/>
      <c r="AD61" s="433"/>
      <c r="AE61" s="433"/>
    </row>
    <row r="62" spans="1:31" s="60" customFormat="1" ht="11.4" customHeight="1">
      <c r="A62" s="207" t="s">
        <v>373</v>
      </c>
      <c r="B62" s="207" t="s">
        <v>201</v>
      </c>
      <c r="C62" s="208">
        <v>51</v>
      </c>
      <c r="D62" s="433"/>
      <c r="E62" s="61"/>
      <c r="F62" s="61"/>
      <c r="G62" s="61"/>
      <c r="H62" s="433"/>
      <c r="I62" s="61"/>
      <c r="J62" s="61"/>
      <c r="K62" s="61"/>
      <c r="L62" s="433"/>
      <c r="M62" s="61"/>
      <c r="N62" s="61"/>
      <c r="O62" s="61"/>
      <c r="P62" s="61"/>
      <c r="Q62" s="433"/>
      <c r="R62" s="61"/>
      <c r="S62" s="61"/>
      <c r="T62" s="433"/>
      <c r="U62" s="61"/>
      <c r="V62" s="61"/>
      <c r="W62" s="61"/>
      <c r="X62" s="433"/>
      <c r="Y62" s="61"/>
      <c r="Z62" s="62"/>
      <c r="AA62" s="61"/>
      <c r="AB62" s="433"/>
      <c r="AC62" s="433"/>
      <c r="AD62" s="433"/>
      <c r="AE62" s="433"/>
    </row>
    <row r="63" spans="1:31" s="60" customFormat="1" ht="11.4" customHeight="1">
      <c r="A63" s="207" t="s">
        <v>374</v>
      </c>
      <c r="B63" s="207" t="s">
        <v>202</v>
      </c>
      <c r="C63" s="208">
        <v>52</v>
      </c>
      <c r="D63" s="433"/>
      <c r="E63" s="61"/>
      <c r="F63" s="61"/>
      <c r="G63" s="61"/>
      <c r="H63" s="433"/>
      <c r="I63" s="61"/>
      <c r="J63" s="61"/>
      <c r="K63" s="61"/>
      <c r="L63" s="433"/>
      <c r="M63" s="61"/>
      <c r="N63" s="61"/>
      <c r="O63" s="61"/>
      <c r="P63" s="61"/>
      <c r="Q63" s="433"/>
      <c r="R63" s="61"/>
      <c r="S63" s="61"/>
      <c r="T63" s="433"/>
      <c r="U63" s="61"/>
      <c r="V63" s="61"/>
      <c r="W63" s="61"/>
      <c r="X63" s="433"/>
      <c r="Y63" s="61"/>
      <c r="Z63" s="61"/>
      <c r="AA63" s="62"/>
      <c r="AB63" s="433"/>
      <c r="AC63" s="433"/>
      <c r="AD63" s="433"/>
      <c r="AE63" s="433"/>
    </row>
    <row r="64" spans="1:31" s="60" customFormat="1" ht="11.4" customHeight="1">
      <c r="A64" s="207" t="s">
        <v>375</v>
      </c>
      <c r="B64" s="207" t="s">
        <v>376</v>
      </c>
      <c r="C64" s="208">
        <v>53</v>
      </c>
      <c r="D64" s="433"/>
      <c r="E64" s="61"/>
      <c r="F64" s="61"/>
      <c r="G64" s="61"/>
      <c r="H64" s="433"/>
      <c r="I64" s="61"/>
      <c r="J64" s="61"/>
      <c r="K64" s="61"/>
      <c r="L64" s="433"/>
      <c r="M64" s="61"/>
      <c r="N64" s="61"/>
      <c r="O64" s="61"/>
      <c r="P64" s="61"/>
      <c r="Q64" s="433"/>
      <c r="R64" s="61"/>
      <c r="S64" s="61"/>
      <c r="T64" s="433"/>
      <c r="U64" s="61"/>
      <c r="V64" s="61"/>
      <c r="W64" s="61"/>
      <c r="X64" s="433"/>
      <c r="Y64" s="61"/>
      <c r="Z64" s="61"/>
      <c r="AA64" s="62"/>
      <c r="AB64" s="433"/>
      <c r="AC64" s="433"/>
      <c r="AD64" s="433"/>
      <c r="AE64" s="433"/>
    </row>
    <row r="65" spans="1:31" s="60" customFormat="1" ht="11.4" customHeight="1">
      <c r="A65" s="207" t="s">
        <v>377</v>
      </c>
      <c r="B65" s="207" t="s">
        <v>378</v>
      </c>
      <c r="C65" s="208">
        <v>54</v>
      </c>
      <c r="D65" s="433"/>
      <c r="E65" s="61"/>
      <c r="F65" s="61"/>
      <c r="G65" s="61"/>
      <c r="H65" s="433"/>
      <c r="I65" s="61"/>
      <c r="J65" s="61"/>
      <c r="K65" s="61"/>
      <c r="L65" s="433"/>
      <c r="M65" s="61"/>
      <c r="N65" s="61"/>
      <c r="O65" s="61"/>
      <c r="P65" s="61"/>
      <c r="Q65" s="433"/>
      <c r="R65" s="61"/>
      <c r="S65" s="61"/>
      <c r="T65" s="433"/>
      <c r="U65" s="61"/>
      <c r="V65" s="61"/>
      <c r="W65" s="61"/>
      <c r="X65" s="433"/>
      <c r="Y65" s="61"/>
      <c r="Z65" s="61"/>
      <c r="AA65" s="62"/>
      <c r="AB65" s="433"/>
      <c r="AC65" s="433"/>
      <c r="AD65" s="433"/>
      <c r="AE65" s="433"/>
    </row>
    <row r="66" spans="1:31" s="233" customFormat="1" ht="18.600000000000001" customHeight="1">
      <c r="A66" s="231"/>
      <c r="B66" s="232" t="s">
        <v>18</v>
      </c>
      <c r="C66" s="126"/>
      <c r="D66" s="433"/>
      <c r="E66" s="127"/>
      <c r="F66" s="127"/>
      <c r="G66" s="127"/>
      <c r="H66" s="433"/>
      <c r="I66" s="127"/>
      <c r="J66" s="127"/>
      <c r="K66" s="127"/>
      <c r="L66" s="433"/>
      <c r="M66" s="127"/>
      <c r="N66" s="127"/>
      <c r="O66" s="127"/>
      <c r="P66" s="127"/>
      <c r="Q66" s="433"/>
      <c r="R66" s="127"/>
      <c r="S66" s="127"/>
      <c r="T66" s="433"/>
      <c r="U66" s="127"/>
      <c r="V66" s="127"/>
      <c r="W66" s="127"/>
      <c r="X66" s="433"/>
      <c r="Y66" s="127"/>
      <c r="Z66" s="127"/>
      <c r="AA66" s="127"/>
      <c r="AB66" s="433"/>
      <c r="AC66" s="433"/>
      <c r="AD66" s="433"/>
      <c r="AE66" s="433"/>
    </row>
    <row r="67" spans="1:31" ht="11.4" customHeight="1">
      <c r="A67" s="3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31"/>
      <c r="O67" s="19"/>
      <c r="P67" s="19"/>
      <c r="Q67" s="19"/>
      <c r="R67" s="19"/>
      <c r="S67" s="19"/>
      <c r="T67" s="19"/>
      <c r="U67" s="19"/>
      <c r="V67" s="19"/>
      <c r="W67" s="19"/>
      <c r="X67" s="63"/>
      <c r="Y67" s="63"/>
      <c r="Z67" s="63"/>
      <c r="AA67" s="19"/>
      <c r="AB67" s="19"/>
      <c r="AC67" s="19"/>
      <c r="AD67" s="19"/>
      <c r="AE67" s="19"/>
    </row>
    <row r="68" spans="1:31" ht="11.4" customHeight="1">
      <c r="A68" s="31"/>
      <c r="B68" s="31" t="s">
        <v>22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31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63"/>
      <c r="AA68" s="13" t="s">
        <v>338</v>
      </c>
      <c r="AB68" s="63"/>
      <c r="AC68" s="63"/>
      <c r="AD68" s="63"/>
      <c r="AE68" s="64"/>
    </row>
    <row r="69" spans="1:31" ht="11.4" customHeight="1">
      <c r="A69" s="31"/>
      <c r="B69" s="31" t="s">
        <v>23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31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63"/>
      <c r="AA69" s="63" t="str">
        <f>'[3]Jadwal Mengajar'!G40</f>
        <v>Guru Mata Pelajaran</v>
      </c>
      <c r="AB69" s="63"/>
      <c r="AC69" s="63"/>
      <c r="AD69" s="63"/>
      <c r="AE69" s="64"/>
    </row>
    <row r="70" spans="1:31" ht="11.4" customHeight="1">
      <c r="A70" s="31"/>
      <c r="B70" s="31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31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63"/>
      <c r="AB70" s="19"/>
      <c r="AC70" s="19"/>
      <c r="AD70" s="19"/>
      <c r="AE70" s="64"/>
    </row>
    <row r="71" spans="1:31" ht="11.4" customHeight="1">
      <c r="A71" s="31"/>
      <c r="B71" s="31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31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63"/>
      <c r="AB71" s="19"/>
      <c r="AC71" s="19"/>
      <c r="AD71" s="19"/>
      <c r="AE71" s="64"/>
    </row>
    <row r="72" spans="1:31" ht="11.4" customHeight="1">
      <c r="A72" s="31"/>
      <c r="B72" s="21" t="s">
        <v>25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31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65"/>
      <c r="Z72" s="63"/>
      <c r="AA72" s="66" t="str">
        <f>[2]Prota!F86</f>
        <v>Ahmadi Muslim, M.P</v>
      </c>
      <c r="AB72" s="63"/>
      <c r="AC72" s="63"/>
      <c r="AD72" s="63"/>
      <c r="AE72" s="64"/>
    </row>
    <row r="73" spans="1:31" ht="11.4" customHeight="1">
      <c r="A73" s="31"/>
      <c r="B73" s="31" t="s">
        <v>75</v>
      </c>
      <c r="C73" s="19"/>
      <c r="D73" s="22"/>
      <c r="E73" s="19"/>
      <c r="F73" s="19"/>
      <c r="G73" s="19"/>
      <c r="H73" s="19"/>
      <c r="I73" s="19"/>
      <c r="J73" s="19"/>
      <c r="K73" s="19"/>
      <c r="L73" s="19"/>
      <c r="M73" s="19"/>
      <c r="N73" s="31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22"/>
      <c r="Z73" s="19"/>
      <c r="AA73" s="63" t="str">
        <f>'[3]Jadwal Mengajar'!G45</f>
        <v>NIP. 19860505 201403 1 003</v>
      </c>
      <c r="AB73" s="19"/>
      <c r="AC73" s="19"/>
      <c r="AD73" s="19"/>
      <c r="AE73" s="64"/>
    </row>
    <row r="74" spans="1:31"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 spans="1:31"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</sheetData>
  <mergeCells count="18">
    <mergeCell ref="AB12:AB66"/>
    <mergeCell ref="AC12:AC66"/>
    <mergeCell ref="AD12:AD66"/>
    <mergeCell ref="AE12:AE66"/>
    <mergeCell ref="D12:D66"/>
    <mergeCell ref="H12:H66"/>
    <mergeCell ref="L12:L66"/>
    <mergeCell ref="Q12:Q66"/>
    <mergeCell ref="T12:T66"/>
    <mergeCell ref="X12:X66"/>
    <mergeCell ref="A1:H1"/>
    <mergeCell ref="A2:H2"/>
    <mergeCell ref="A3:H3"/>
    <mergeCell ref="A6:AE6"/>
    <mergeCell ref="A8:A11"/>
    <mergeCell ref="B8:B11"/>
    <mergeCell ref="D8:AE8"/>
    <mergeCell ref="D9:H9"/>
  </mergeCells>
  <pageMargins left="0.38" right="0.27" top="0.3" bottom="0.11811023622047245" header="0.17" footer="0.11811023622047245"/>
  <pageSetup paperSize="9" scale="85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3929-5D84-4387-817B-B3DF14128BDD}">
  <sheetPr codeName="Sheet3"/>
  <dimension ref="A1:AD69"/>
  <sheetViews>
    <sheetView view="pageBreakPreview" topLeftCell="A34" zoomScaleNormal="85" zoomScaleSheetLayoutView="100" workbookViewId="0">
      <selection activeCell="M64" sqref="M64"/>
    </sheetView>
  </sheetViews>
  <sheetFormatPr defaultColWidth="8.88671875" defaultRowHeight="13.8"/>
  <cols>
    <col min="1" max="1" width="14.88671875" style="18" customWidth="1"/>
    <col min="2" max="2" width="45.44140625" style="18" customWidth="1"/>
    <col min="3" max="3" width="7.5546875" style="18" customWidth="1"/>
    <col min="4" max="24" width="3.44140625" style="18" customWidth="1"/>
    <col min="25" max="25" width="4.109375" style="18" customWidth="1"/>
    <col min="26" max="30" width="3.44140625" style="18" customWidth="1"/>
    <col min="31" max="16384" width="8.88671875" style="18"/>
  </cols>
  <sheetData>
    <row r="1" spans="1:30" ht="14.25" customHeight="1">
      <c r="A1" s="419" t="s">
        <v>29</v>
      </c>
      <c r="B1" s="419"/>
      <c r="C1" s="419"/>
      <c r="D1" s="419"/>
      <c r="E1" s="419"/>
      <c r="F1" s="419"/>
      <c r="G1" s="419"/>
      <c r="H1" s="419"/>
      <c r="N1" s="18" t="s">
        <v>30</v>
      </c>
      <c r="R1" s="22"/>
      <c r="S1" s="20"/>
      <c r="T1" s="20" t="s">
        <v>1</v>
      </c>
      <c r="U1" s="20"/>
      <c r="V1" s="21"/>
      <c r="W1" s="22"/>
      <c r="X1" s="22"/>
      <c r="Y1" s="21"/>
      <c r="Z1" s="21"/>
      <c r="AA1" s="21"/>
      <c r="AB1" s="21"/>
    </row>
    <row r="2" spans="1:30" ht="14.25" customHeight="1">
      <c r="A2" s="419" t="s">
        <v>31</v>
      </c>
      <c r="B2" s="419"/>
      <c r="C2" s="419"/>
      <c r="D2" s="419"/>
      <c r="E2" s="419"/>
      <c r="F2" s="419"/>
      <c r="G2" s="419"/>
      <c r="H2" s="419"/>
      <c r="N2" s="18" t="s">
        <v>32</v>
      </c>
      <c r="R2" s="22"/>
      <c r="S2" s="20"/>
      <c r="T2" s="18" t="s">
        <v>3</v>
      </c>
      <c r="U2" s="20"/>
      <c r="V2" s="21"/>
      <c r="W2" s="21"/>
      <c r="X2" s="22"/>
      <c r="Y2" s="21"/>
      <c r="Z2" s="21"/>
      <c r="AA2" s="21"/>
    </row>
    <row r="3" spans="1:30" ht="14.25" customHeight="1">
      <c r="A3" s="420" t="s">
        <v>33</v>
      </c>
      <c r="B3" s="420"/>
      <c r="C3" s="420"/>
      <c r="D3" s="420"/>
      <c r="E3" s="420"/>
      <c r="F3" s="420"/>
      <c r="G3" s="420"/>
      <c r="H3" s="420"/>
      <c r="N3" s="18" t="s">
        <v>34</v>
      </c>
      <c r="R3" s="22"/>
      <c r="T3" s="19" t="s">
        <v>457</v>
      </c>
      <c r="X3" s="22"/>
      <c r="Y3" s="23"/>
      <c r="Z3" s="23"/>
      <c r="AA3" s="24"/>
      <c r="AB3" s="21"/>
    </row>
    <row r="4" spans="1:30" ht="14.25" customHeight="1">
      <c r="A4" s="25" t="s">
        <v>35</v>
      </c>
      <c r="B4" s="25"/>
      <c r="C4" s="25"/>
      <c r="D4" s="25"/>
      <c r="E4" s="25"/>
      <c r="F4" s="25"/>
      <c r="G4" s="26"/>
      <c r="H4" s="25"/>
      <c r="I4" s="26"/>
      <c r="J4" s="26"/>
      <c r="K4" s="26"/>
      <c r="L4" s="26"/>
      <c r="M4" s="26"/>
      <c r="N4" s="26" t="s">
        <v>36</v>
      </c>
      <c r="O4" s="26"/>
      <c r="P4" s="26"/>
      <c r="Q4" s="26"/>
      <c r="R4" s="67"/>
      <c r="S4" s="28"/>
      <c r="T4" s="268" t="s">
        <v>458</v>
      </c>
      <c r="U4" s="28"/>
      <c r="V4" s="29"/>
      <c r="W4" s="29"/>
      <c r="X4" s="67"/>
      <c r="Y4" s="26"/>
      <c r="Z4" s="26"/>
      <c r="AA4" s="26"/>
      <c r="AB4" s="26"/>
      <c r="AC4" s="26"/>
      <c r="AD4" s="26"/>
    </row>
    <row r="5" spans="1:30" ht="14.25" customHeight="1">
      <c r="A5" s="30"/>
      <c r="B5" s="30"/>
      <c r="C5" s="30"/>
      <c r="D5" s="30"/>
      <c r="E5" s="30"/>
      <c r="F5" s="30"/>
      <c r="H5" s="30"/>
    </row>
    <row r="6" spans="1:30" ht="20.25" customHeight="1">
      <c r="A6" s="421" t="s">
        <v>49</v>
      </c>
      <c r="B6" s="421"/>
      <c r="C6" s="421"/>
      <c r="D6" s="421"/>
      <c r="E6" s="421"/>
      <c r="F6" s="421"/>
      <c r="G6" s="421"/>
      <c r="H6" s="421"/>
      <c r="I6" s="421"/>
      <c r="J6" s="421"/>
      <c r="K6" s="421"/>
      <c r="L6" s="421"/>
      <c r="M6" s="421"/>
      <c r="N6" s="421"/>
      <c r="O6" s="421"/>
      <c r="P6" s="421"/>
      <c r="Q6" s="421"/>
      <c r="R6" s="421"/>
      <c r="S6" s="421"/>
      <c r="T6" s="421"/>
      <c r="U6" s="421"/>
      <c r="V6" s="421"/>
      <c r="W6" s="421"/>
      <c r="X6" s="421"/>
      <c r="Y6" s="421"/>
      <c r="Z6" s="421"/>
      <c r="AA6" s="421"/>
      <c r="AB6" s="421"/>
      <c r="AC6" s="421"/>
      <c r="AD6" s="421"/>
    </row>
    <row r="7" spans="1:30" ht="14.4" thickBot="1">
      <c r="A7" s="31"/>
      <c r="B7" s="19"/>
      <c r="C7" s="31"/>
      <c r="D7" s="32"/>
      <c r="E7" s="3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3"/>
      <c r="S7" s="33"/>
      <c r="T7" s="33"/>
      <c r="U7" s="31"/>
      <c r="V7" s="31"/>
      <c r="W7" s="33"/>
      <c r="X7" s="33"/>
      <c r="Y7" s="33"/>
      <c r="Z7" s="31"/>
      <c r="AA7" s="31"/>
      <c r="AB7" s="31"/>
      <c r="AC7" s="31"/>
      <c r="AD7" s="31"/>
    </row>
    <row r="8" spans="1:30" ht="17.25" customHeight="1">
      <c r="A8" s="422" t="s">
        <v>7</v>
      </c>
      <c r="B8" s="425" t="s">
        <v>459</v>
      </c>
      <c r="C8" s="289" t="s">
        <v>8</v>
      </c>
      <c r="D8" s="434" t="s">
        <v>439</v>
      </c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434"/>
      <c r="AD8" s="434"/>
    </row>
    <row r="9" spans="1:30" ht="17.25" customHeight="1">
      <c r="A9" s="423"/>
      <c r="B9" s="426"/>
      <c r="C9" s="35" t="s">
        <v>50</v>
      </c>
      <c r="D9" s="68" t="s">
        <v>51</v>
      </c>
      <c r="E9" s="69"/>
      <c r="F9" s="69"/>
      <c r="G9" s="69"/>
      <c r="H9" s="70"/>
      <c r="I9" s="71" t="s">
        <v>52</v>
      </c>
      <c r="J9" s="71"/>
      <c r="K9" s="71"/>
      <c r="L9" s="71"/>
      <c r="M9" s="72" t="s">
        <v>53</v>
      </c>
      <c r="N9" s="73"/>
      <c r="O9" s="73"/>
      <c r="P9" s="74"/>
      <c r="Q9" s="75" t="s">
        <v>54</v>
      </c>
      <c r="R9" s="76"/>
      <c r="S9" s="76"/>
      <c r="T9" s="76"/>
      <c r="U9" s="77" t="s">
        <v>55</v>
      </c>
      <c r="V9" s="78"/>
      <c r="W9" s="78"/>
      <c r="X9" s="78"/>
      <c r="Y9" s="79"/>
      <c r="Z9" s="80" t="s">
        <v>56</v>
      </c>
      <c r="AA9" s="81"/>
      <c r="AB9" s="81"/>
      <c r="AC9" s="81"/>
      <c r="AD9" s="82"/>
    </row>
    <row r="10" spans="1:30" ht="17.25" customHeight="1">
      <c r="A10" s="423"/>
      <c r="B10" s="426"/>
      <c r="C10" s="35" t="s">
        <v>57</v>
      </c>
      <c r="D10" s="83">
        <v>1</v>
      </c>
      <c r="E10" s="83">
        <v>2</v>
      </c>
      <c r="F10" s="83">
        <v>3</v>
      </c>
      <c r="G10" s="83">
        <v>4</v>
      </c>
      <c r="H10" s="83">
        <v>5</v>
      </c>
      <c r="I10" s="84">
        <v>1</v>
      </c>
      <c r="J10" s="85">
        <v>2</v>
      </c>
      <c r="K10" s="85">
        <v>3</v>
      </c>
      <c r="L10" s="85">
        <v>4</v>
      </c>
      <c r="M10" s="86">
        <v>1</v>
      </c>
      <c r="N10" s="86">
        <v>2</v>
      </c>
      <c r="O10" s="86">
        <v>3</v>
      </c>
      <c r="P10" s="87">
        <v>4</v>
      </c>
      <c r="Q10" s="88">
        <v>1</v>
      </c>
      <c r="R10" s="88">
        <v>2</v>
      </c>
      <c r="S10" s="88">
        <v>3</v>
      </c>
      <c r="T10" s="88">
        <v>4</v>
      </c>
      <c r="U10" s="89">
        <v>1</v>
      </c>
      <c r="V10" s="89">
        <v>2</v>
      </c>
      <c r="W10" s="89">
        <v>3</v>
      </c>
      <c r="X10" s="89">
        <v>4</v>
      </c>
      <c r="Y10" s="89">
        <v>5</v>
      </c>
      <c r="Z10" s="90">
        <v>1</v>
      </c>
      <c r="AA10" s="90">
        <v>2</v>
      </c>
      <c r="AB10" s="90">
        <v>3</v>
      </c>
      <c r="AC10" s="90">
        <v>4</v>
      </c>
      <c r="AD10" s="90">
        <v>5</v>
      </c>
    </row>
    <row r="11" spans="1:30" ht="17.100000000000001" customHeight="1">
      <c r="A11" s="424"/>
      <c r="B11" s="427"/>
      <c r="C11" s="35" t="s">
        <v>9</v>
      </c>
      <c r="D11" s="91"/>
      <c r="E11" s="83">
        <v>1</v>
      </c>
      <c r="F11" s="83">
        <v>2</v>
      </c>
      <c r="G11" s="91"/>
      <c r="H11" s="91"/>
      <c r="I11" s="91"/>
      <c r="J11" s="91"/>
      <c r="K11" s="91"/>
      <c r="L11" s="91"/>
      <c r="M11" s="87">
        <v>3</v>
      </c>
      <c r="N11" s="87">
        <v>4</v>
      </c>
      <c r="O11" s="87">
        <v>5</v>
      </c>
      <c r="P11" s="87">
        <v>6</v>
      </c>
      <c r="Q11" s="88">
        <v>7</v>
      </c>
      <c r="R11" s="88">
        <v>8</v>
      </c>
      <c r="S11" s="91"/>
      <c r="T11" s="88">
        <v>9</v>
      </c>
      <c r="U11" s="89">
        <v>10</v>
      </c>
      <c r="V11" s="89">
        <v>11</v>
      </c>
      <c r="W11" s="91"/>
      <c r="X11" s="89">
        <v>12</v>
      </c>
      <c r="Y11" s="91"/>
      <c r="Z11" s="90">
        <v>13</v>
      </c>
      <c r="AA11" s="90">
        <v>14</v>
      </c>
      <c r="AB11" s="91"/>
      <c r="AC11" s="91"/>
      <c r="AD11" s="91"/>
    </row>
    <row r="12" spans="1:30" s="60" customFormat="1" ht="12.75" customHeight="1">
      <c r="A12" s="213" t="s">
        <v>117</v>
      </c>
      <c r="B12" s="213" t="s">
        <v>391</v>
      </c>
      <c r="C12" s="214">
        <v>1</v>
      </c>
      <c r="D12" s="435" t="s">
        <v>58</v>
      </c>
      <c r="E12" s="93"/>
      <c r="F12" s="94"/>
      <c r="G12" s="435" t="s">
        <v>58</v>
      </c>
      <c r="H12" s="435" t="s">
        <v>61</v>
      </c>
      <c r="I12" s="435" t="s">
        <v>61</v>
      </c>
      <c r="J12" s="435" t="s">
        <v>59</v>
      </c>
      <c r="K12" s="435" t="s">
        <v>60</v>
      </c>
      <c r="L12" s="435" t="s">
        <v>60</v>
      </c>
      <c r="M12" s="270"/>
      <c r="N12" s="94"/>
      <c r="O12" s="94"/>
      <c r="P12" s="94"/>
      <c r="Q12" s="94"/>
      <c r="R12" s="94"/>
      <c r="S12" s="435" t="s">
        <v>58</v>
      </c>
      <c r="T12" s="94"/>
      <c r="U12" s="94"/>
      <c r="V12" s="94"/>
      <c r="W12" s="435" t="s">
        <v>58</v>
      </c>
      <c r="X12" s="94"/>
      <c r="Y12" s="435" t="s">
        <v>58</v>
      </c>
      <c r="Z12" s="94"/>
      <c r="AA12" s="94"/>
      <c r="AB12" s="435" t="s">
        <v>62</v>
      </c>
      <c r="AC12" s="435" t="s">
        <v>63</v>
      </c>
      <c r="AD12" s="435" t="s">
        <v>64</v>
      </c>
    </row>
    <row r="13" spans="1:30" s="60" customFormat="1" ht="12.75" customHeight="1">
      <c r="A13" s="213" t="s">
        <v>118</v>
      </c>
      <c r="B13" s="213" t="s">
        <v>392</v>
      </c>
      <c r="C13" s="214">
        <v>2</v>
      </c>
      <c r="D13" s="436"/>
      <c r="E13" s="93"/>
      <c r="F13" s="94"/>
      <c r="G13" s="436"/>
      <c r="H13" s="436"/>
      <c r="I13" s="436"/>
      <c r="J13" s="436"/>
      <c r="K13" s="436"/>
      <c r="L13" s="436"/>
      <c r="M13" s="270"/>
      <c r="N13" s="94"/>
      <c r="O13" s="94"/>
      <c r="P13" s="94"/>
      <c r="Q13" s="94"/>
      <c r="R13" s="94"/>
      <c r="S13" s="436"/>
      <c r="T13" s="94"/>
      <c r="U13" s="94"/>
      <c r="V13" s="94"/>
      <c r="W13" s="436"/>
      <c r="X13" s="94"/>
      <c r="Y13" s="436"/>
      <c r="Z13" s="94"/>
      <c r="AA13" s="94"/>
      <c r="AB13" s="436"/>
      <c r="AC13" s="436"/>
      <c r="AD13" s="436"/>
    </row>
    <row r="14" spans="1:30" s="60" customFormat="1" ht="12.75" customHeight="1">
      <c r="A14" s="213" t="s">
        <v>119</v>
      </c>
      <c r="B14" s="213" t="s">
        <v>393</v>
      </c>
      <c r="C14" s="214">
        <v>3</v>
      </c>
      <c r="D14" s="436"/>
      <c r="E14" s="93"/>
      <c r="F14" s="94"/>
      <c r="G14" s="436"/>
      <c r="H14" s="436"/>
      <c r="I14" s="436"/>
      <c r="J14" s="436"/>
      <c r="K14" s="436"/>
      <c r="L14" s="436"/>
      <c r="M14" s="270"/>
      <c r="N14" s="94"/>
      <c r="O14" s="94"/>
      <c r="P14" s="94"/>
      <c r="Q14" s="94"/>
      <c r="R14" s="94"/>
      <c r="S14" s="436"/>
      <c r="T14" s="94"/>
      <c r="U14" s="94"/>
      <c r="V14" s="94"/>
      <c r="W14" s="436"/>
      <c r="X14" s="94"/>
      <c r="Y14" s="436"/>
      <c r="Z14" s="94"/>
      <c r="AA14" s="94"/>
      <c r="AB14" s="436"/>
      <c r="AC14" s="436"/>
      <c r="AD14" s="436"/>
    </row>
    <row r="15" spans="1:30" s="60" customFormat="1" ht="12.75" customHeight="1">
      <c r="A15" s="213" t="s">
        <v>120</v>
      </c>
      <c r="B15" s="213" t="s">
        <v>394</v>
      </c>
      <c r="C15" s="214">
        <v>4</v>
      </c>
      <c r="D15" s="436"/>
      <c r="E15" s="94"/>
      <c r="F15" s="93"/>
      <c r="G15" s="436"/>
      <c r="H15" s="436"/>
      <c r="I15" s="436"/>
      <c r="J15" s="436"/>
      <c r="K15" s="436"/>
      <c r="L15" s="436"/>
      <c r="M15" s="270"/>
      <c r="N15" s="94"/>
      <c r="O15" s="94"/>
      <c r="P15" s="94"/>
      <c r="Q15" s="94"/>
      <c r="R15" s="94"/>
      <c r="S15" s="436"/>
      <c r="T15" s="94"/>
      <c r="U15" s="94"/>
      <c r="V15" s="94"/>
      <c r="W15" s="436"/>
      <c r="X15" s="94"/>
      <c r="Y15" s="436"/>
      <c r="Z15" s="94"/>
      <c r="AA15" s="94"/>
      <c r="AB15" s="436"/>
      <c r="AC15" s="436"/>
      <c r="AD15" s="436"/>
    </row>
    <row r="16" spans="1:30" s="60" customFormat="1" ht="12.75" customHeight="1">
      <c r="A16" s="213" t="s">
        <v>121</v>
      </c>
      <c r="B16" s="213" t="s">
        <v>395</v>
      </c>
      <c r="C16" s="214">
        <v>5</v>
      </c>
      <c r="D16" s="436"/>
      <c r="E16" s="94"/>
      <c r="F16" s="93"/>
      <c r="G16" s="436"/>
      <c r="H16" s="436"/>
      <c r="I16" s="436"/>
      <c r="J16" s="436"/>
      <c r="K16" s="436"/>
      <c r="L16" s="436"/>
      <c r="M16" s="270"/>
      <c r="N16" s="94"/>
      <c r="O16" s="94"/>
      <c r="P16" s="94"/>
      <c r="Q16" s="94"/>
      <c r="R16" s="94"/>
      <c r="S16" s="436"/>
      <c r="T16" s="94"/>
      <c r="U16" s="94"/>
      <c r="V16" s="94"/>
      <c r="W16" s="436"/>
      <c r="X16" s="94"/>
      <c r="Y16" s="436"/>
      <c r="Z16" s="94"/>
      <c r="AA16" s="94"/>
      <c r="AB16" s="436"/>
      <c r="AC16" s="436"/>
      <c r="AD16" s="436"/>
    </row>
    <row r="17" spans="1:30" s="60" customFormat="1" ht="12.75" customHeight="1">
      <c r="A17" s="213" t="s">
        <v>122</v>
      </c>
      <c r="B17" s="213" t="s">
        <v>396</v>
      </c>
      <c r="C17" s="214">
        <v>6</v>
      </c>
      <c r="D17" s="436"/>
      <c r="E17" s="94"/>
      <c r="F17" s="93"/>
      <c r="G17" s="436"/>
      <c r="H17" s="436"/>
      <c r="I17" s="436"/>
      <c r="J17" s="436"/>
      <c r="K17" s="436"/>
      <c r="L17" s="436"/>
      <c r="M17" s="270"/>
      <c r="N17" s="94"/>
      <c r="O17" s="94"/>
      <c r="P17" s="94"/>
      <c r="Q17" s="94"/>
      <c r="R17" s="94"/>
      <c r="S17" s="436"/>
      <c r="T17" s="94"/>
      <c r="U17" s="94"/>
      <c r="V17" s="94"/>
      <c r="W17" s="436"/>
      <c r="X17" s="94"/>
      <c r="Y17" s="436"/>
      <c r="Z17" s="94"/>
      <c r="AA17" s="94"/>
      <c r="AB17" s="436"/>
      <c r="AC17" s="436"/>
      <c r="AD17" s="436"/>
    </row>
    <row r="18" spans="1:30" s="60" customFormat="1" ht="12.75" customHeight="1">
      <c r="A18" s="213" t="s">
        <v>123</v>
      </c>
      <c r="B18" s="213" t="s">
        <v>219</v>
      </c>
      <c r="C18" s="214">
        <v>7</v>
      </c>
      <c r="D18" s="436"/>
      <c r="E18" s="94"/>
      <c r="F18" s="94"/>
      <c r="G18" s="436"/>
      <c r="H18" s="436"/>
      <c r="I18" s="436"/>
      <c r="J18" s="436"/>
      <c r="K18" s="436"/>
      <c r="L18" s="436"/>
      <c r="M18" s="93"/>
      <c r="N18" s="94"/>
      <c r="O18" s="94"/>
      <c r="P18" s="94"/>
      <c r="Q18" s="94"/>
      <c r="R18" s="94"/>
      <c r="S18" s="436"/>
      <c r="T18" s="94"/>
      <c r="U18" s="94"/>
      <c r="V18" s="94"/>
      <c r="W18" s="436"/>
      <c r="X18" s="94"/>
      <c r="Y18" s="436"/>
      <c r="Z18" s="94"/>
      <c r="AA18" s="94"/>
      <c r="AB18" s="436"/>
      <c r="AC18" s="436"/>
      <c r="AD18" s="436"/>
    </row>
    <row r="19" spans="1:30" s="60" customFormat="1" ht="12.75" customHeight="1">
      <c r="A19" s="213" t="s">
        <v>124</v>
      </c>
      <c r="B19" s="213" t="s">
        <v>397</v>
      </c>
      <c r="C19" s="214">
        <v>8</v>
      </c>
      <c r="D19" s="436"/>
      <c r="E19" s="94"/>
      <c r="F19" s="94"/>
      <c r="G19" s="436"/>
      <c r="H19" s="436"/>
      <c r="I19" s="436"/>
      <c r="J19" s="436"/>
      <c r="K19" s="436"/>
      <c r="L19" s="436"/>
      <c r="M19" s="93"/>
      <c r="N19" s="94"/>
      <c r="O19" s="94"/>
      <c r="P19" s="94"/>
      <c r="Q19" s="94"/>
      <c r="R19" s="94"/>
      <c r="S19" s="436"/>
      <c r="T19" s="94"/>
      <c r="U19" s="94"/>
      <c r="V19" s="94"/>
      <c r="W19" s="436"/>
      <c r="X19" s="94"/>
      <c r="Y19" s="436"/>
      <c r="Z19" s="94"/>
      <c r="AA19" s="94"/>
      <c r="AB19" s="436"/>
      <c r="AC19" s="436"/>
      <c r="AD19" s="436"/>
    </row>
    <row r="20" spans="1:30" s="60" customFormat="1" ht="12.75" customHeight="1">
      <c r="A20" s="213" t="s">
        <v>125</v>
      </c>
      <c r="B20" s="213" t="s">
        <v>218</v>
      </c>
      <c r="C20" s="214">
        <v>9</v>
      </c>
      <c r="D20" s="436"/>
      <c r="E20" s="94"/>
      <c r="F20" s="94"/>
      <c r="G20" s="436"/>
      <c r="H20" s="436"/>
      <c r="I20" s="436"/>
      <c r="J20" s="436"/>
      <c r="K20" s="436"/>
      <c r="L20" s="436"/>
      <c r="M20" s="93"/>
      <c r="N20" s="94"/>
      <c r="O20" s="94"/>
      <c r="P20" s="94"/>
      <c r="Q20" s="94"/>
      <c r="R20" s="94"/>
      <c r="S20" s="436"/>
      <c r="T20" s="94"/>
      <c r="U20" s="94"/>
      <c r="V20" s="94"/>
      <c r="W20" s="436"/>
      <c r="X20" s="94"/>
      <c r="Y20" s="436"/>
      <c r="Z20" s="94"/>
      <c r="AA20" s="94"/>
      <c r="AB20" s="436"/>
      <c r="AC20" s="436"/>
      <c r="AD20" s="436"/>
    </row>
    <row r="21" spans="1:30" s="60" customFormat="1" ht="12.75" customHeight="1">
      <c r="A21" s="213" t="s">
        <v>126</v>
      </c>
      <c r="B21" s="213" t="s">
        <v>398</v>
      </c>
      <c r="C21" s="214">
        <v>10</v>
      </c>
      <c r="D21" s="436"/>
      <c r="E21" s="94"/>
      <c r="F21" s="94"/>
      <c r="G21" s="436"/>
      <c r="H21" s="436"/>
      <c r="I21" s="436"/>
      <c r="J21" s="436"/>
      <c r="K21" s="436"/>
      <c r="L21" s="436"/>
      <c r="M21" s="270"/>
      <c r="N21" s="93"/>
      <c r="O21" s="94"/>
      <c r="P21" s="94"/>
      <c r="Q21" s="94"/>
      <c r="R21" s="94"/>
      <c r="S21" s="436"/>
      <c r="T21" s="94"/>
      <c r="U21" s="94"/>
      <c r="V21" s="94"/>
      <c r="W21" s="436"/>
      <c r="X21" s="94"/>
      <c r="Y21" s="436"/>
      <c r="Z21" s="94"/>
      <c r="AA21" s="94"/>
      <c r="AB21" s="436"/>
      <c r="AC21" s="436"/>
      <c r="AD21" s="436"/>
    </row>
    <row r="22" spans="1:30" s="60" customFormat="1" ht="12.75" customHeight="1">
      <c r="A22" s="213" t="s">
        <v>127</v>
      </c>
      <c r="B22" s="213" t="s">
        <v>399</v>
      </c>
      <c r="C22" s="214">
        <v>11</v>
      </c>
      <c r="D22" s="436"/>
      <c r="E22" s="94"/>
      <c r="F22" s="94"/>
      <c r="G22" s="436"/>
      <c r="H22" s="436"/>
      <c r="I22" s="436"/>
      <c r="J22" s="436"/>
      <c r="K22" s="436"/>
      <c r="L22" s="436"/>
      <c r="M22" s="270"/>
      <c r="N22" s="93"/>
      <c r="O22" s="94"/>
      <c r="P22" s="94"/>
      <c r="Q22" s="94"/>
      <c r="R22" s="94"/>
      <c r="S22" s="436"/>
      <c r="T22" s="94"/>
      <c r="U22" s="94"/>
      <c r="V22" s="94"/>
      <c r="W22" s="436"/>
      <c r="X22" s="94"/>
      <c r="Y22" s="436"/>
      <c r="Z22" s="94"/>
      <c r="AA22" s="94"/>
      <c r="AB22" s="436"/>
      <c r="AC22" s="436"/>
      <c r="AD22" s="436"/>
    </row>
    <row r="23" spans="1:30" s="60" customFormat="1" ht="12.75" customHeight="1">
      <c r="A23" s="213" t="s">
        <v>128</v>
      </c>
      <c r="B23" s="213" t="s">
        <v>400</v>
      </c>
      <c r="C23" s="214">
        <v>12</v>
      </c>
      <c r="D23" s="436"/>
      <c r="E23" s="94"/>
      <c r="F23" s="94"/>
      <c r="G23" s="436"/>
      <c r="H23" s="436"/>
      <c r="I23" s="436"/>
      <c r="J23" s="436"/>
      <c r="K23" s="436"/>
      <c r="L23" s="436"/>
      <c r="M23" s="270"/>
      <c r="N23" s="93"/>
      <c r="O23" s="94"/>
      <c r="P23" s="94"/>
      <c r="Q23" s="94"/>
      <c r="R23" s="94"/>
      <c r="S23" s="436"/>
      <c r="T23" s="94"/>
      <c r="U23" s="94"/>
      <c r="V23" s="94"/>
      <c r="W23" s="436"/>
      <c r="X23" s="94"/>
      <c r="Y23" s="436"/>
      <c r="Z23" s="94"/>
      <c r="AA23" s="94"/>
      <c r="AB23" s="436"/>
      <c r="AC23" s="436"/>
      <c r="AD23" s="436"/>
    </row>
    <row r="24" spans="1:30" s="60" customFormat="1" ht="12.75" customHeight="1">
      <c r="A24" s="213" t="s">
        <v>205</v>
      </c>
      <c r="B24" s="213" t="s">
        <v>401</v>
      </c>
      <c r="C24" s="214">
        <v>13</v>
      </c>
      <c r="D24" s="436"/>
      <c r="E24" s="94"/>
      <c r="F24" s="94"/>
      <c r="G24" s="436"/>
      <c r="H24" s="436"/>
      <c r="I24" s="436"/>
      <c r="J24" s="436"/>
      <c r="K24" s="436"/>
      <c r="L24" s="436"/>
      <c r="M24" s="270"/>
      <c r="N24" s="94"/>
      <c r="O24" s="93"/>
      <c r="P24" s="94"/>
      <c r="Q24" s="94"/>
      <c r="R24" s="94"/>
      <c r="S24" s="436"/>
      <c r="T24" s="94"/>
      <c r="U24" s="94"/>
      <c r="V24" s="94"/>
      <c r="W24" s="436"/>
      <c r="X24" s="94"/>
      <c r="Y24" s="436"/>
      <c r="Z24" s="94"/>
      <c r="AA24" s="94"/>
      <c r="AB24" s="436"/>
      <c r="AC24" s="436"/>
      <c r="AD24" s="436"/>
    </row>
    <row r="25" spans="1:30" s="60" customFormat="1" ht="12.75" customHeight="1">
      <c r="A25" s="213" t="s">
        <v>206</v>
      </c>
      <c r="B25" s="213" t="s">
        <v>402</v>
      </c>
      <c r="C25" s="214">
        <v>14</v>
      </c>
      <c r="D25" s="436"/>
      <c r="E25" s="94"/>
      <c r="F25" s="94"/>
      <c r="G25" s="436"/>
      <c r="H25" s="436"/>
      <c r="I25" s="436"/>
      <c r="J25" s="436"/>
      <c r="K25" s="436"/>
      <c r="L25" s="436"/>
      <c r="M25" s="270"/>
      <c r="N25" s="94"/>
      <c r="O25" s="93"/>
      <c r="P25" s="94"/>
      <c r="Q25" s="94"/>
      <c r="R25" s="94"/>
      <c r="S25" s="436"/>
      <c r="T25" s="94"/>
      <c r="U25" s="94"/>
      <c r="V25" s="94"/>
      <c r="W25" s="436"/>
      <c r="X25" s="94"/>
      <c r="Y25" s="436"/>
      <c r="Z25" s="94"/>
      <c r="AA25" s="94"/>
      <c r="AB25" s="436"/>
      <c r="AC25" s="436"/>
      <c r="AD25" s="436"/>
    </row>
    <row r="26" spans="1:30" s="60" customFormat="1" ht="12.75" customHeight="1">
      <c r="A26" s="213" t="s">
        <v>207</v>
      </c>
      <c r="B26" s="213" t="s">
        <v>403</v>
      </c>
      <c r="C26" s="214">
        <v>15</v>
      </c>
      <c r="D26" s="436"/>
      <c r="E26" s="94"/>
      <c r="F26" s="94"/>
      <c r="G26" s="436"/>
      <c r="H26" s="436"/>
      <c r="I26" s="436"/>
      <c r="J26" s="436"/>
      <c r="K26" s="436"/>
      <c r="L26" s="436"/>
      <c r="M26" s="270"/>
      <c r="N26" s="94"/>
      <c r="O26" s="93"/>
      <c r="P26" s="94"/>
      <c r="Q26" s="94"/>
      <c r="R26" s="94"/>
      <c r="S26" s="436"/>
      <c r="T26" s="94"/>
      <c r="U26" s="94"/>
      <c r="V26" s="94"/>
      <c r="W26" s="436"/>
      <c r="X26" s="94"/>
      <c r="Y26" s="436"/>
      <c r="Z26" s="94"/>
      <c r="AA26" s="94"/>
      <c r="AB26" s="436"/>
      <c r="AC26" s="436"/>
      <c r="AD26" s="436"/>
    </row>
    <row r="27" spans="1:30" s="60" customFormat="1" ht="12.75" customHeight="1">
      <c r="A27" s="213" t="s">
        <v>208</v>
      </c>
      <c r="B27" s="213" t="s">
        <v>404</v>
      </c>
      <c r="C27" s="214">
        <v>16</v>
      </c>
      <c r="D27" s="436"/>
      <c r="E27" s="94"/>
      <c r="F27" s="94"/>
      <c r="G27" s="436"/>
      <c r="H27" s="436"/>
      <c r="I27" s="436"/>
      <c r="J27" s="436"/>
      <c r="K27" s="436"/>
      <c r="L27" s="436"/>
      <c r="M27" s="270"/>
      <c r="N27" s="94"/>
      <c r="O27" s="94"/>
      <c r="P27" s="93"/>
      <c r="Q27" s="94"/>
      <c r="R27" s="94"/>
      <c r="S27" s="436"/>
      <c r="T27" s="94"/>
      <c r="U27" s="94"/>
      <c r="V27" s="94"/>
      <c r="W27" s="436"/>
      <c r="X27" s="94"/>
      <c r="Y27" s="436"/>
      <c r="Z27" s="94"/>
      <c r="AA27" s="94"/>
      <c r="AB27" s="436"/>
      <c r="AC27" s="436"/>
      <c r="AD27" s="436"/>
    </row>
    <row r="28" spans="1:30" s="60" customFormat="1" ht="12.75" customHeight="1">
      <c r="A28" s="213" t="s">
        <v>209</v>
      </c>
      <c r="B28" s="213" t="s">
        <v>405</v>
      </c>
      <c r="C28" s="214">
        <v>17</v>
      </c>
      <c r="D28" s="436"/>
      <c r="E28" s="94"/>
      <c r="F28" s="94"/>
      <c r="G28" s="436"/>
      <c r="H28" s="436"/>
      <c r="I28" s="436"/>
      <c r="J28" s="436"/>
      <c r="K28" s="436"/>
      <c r="L28" s="436"/>
      <c r="M28" s="270"/>
      <c r="N28" s="94"/>
      <c r="O28" s="94"/>
      <c r="P28" s="93"/>
      <c r="Q28" s="94"/>
      <c r="R28" s="94"/>
      <c r="S28" s="436"/>
      <c r="T28" s="94"/>
      <c r="U28" s="94"/>
      <c r="V28" s="94"/>
      <c r="W28" s="436"/>
      <c r="X28" s="94"/>
      <c r="Y28" s="436"/>
      <c r="Z28" s="94"/>
      <c r="AA28" s="94"/>
      <c r="AB28" s="436"/>
      <c r="AC28" s="436"/>
      <c r="AD28" s="436"/>
    </row>
    <row r="29" spans="1:30" s="60" customFormat="1" ht="12.75" customHeight="1">
      <c r="A29" s="213" t="s">
        <v>210</v>
      </c>
      <c r="B29" s="213" t="s">
        <v>406</v>
      </c>
      <c r="C29" s="214">
        <v>18</v>
      </c>
      <c r="D29" s="436"/>
      <c r="E29" s="94"/>
      <c r="F29" s="94"/>
      <c r="G29" s="436"/>
      <c r="H29" s="436"/>
      <c r="I29" s="436"/>
      <c r="J29" s="436"/>
      <c r="K29" s="436"/>
      <c r="L29" s="436"/>
      <c r="M29" s="270"/>
      <c r="N29" s="94"/>
      <c r="O29" s="94"/>
      <c r="P29" s="94"/>
      <c r="Q29" s="93"/>
      <c r="R29" s="94"/>
      <c r="S29" s="436"/>
      <c r="T29" s="94"/>
      <c r="U29" s="94"/>
      <c r="V29" s="94"/>
      <c r="W29" s="436"/>
      <c r="X29" s="94"/>
      <c r="Y29" s="436"/>
      <c r="Z29" s="94"/>
      <c r="AA29" s="94"/>
      <c r="AB29" s="436"/>
      <c r="AC29" s="436"/>
      <c r="AD29" s="436"/>
    </row>
    <row r="30" spans="1:30" s="60" customFormat="1" ht="12.75" customHeight="1">
      <c r="A30" s="213" t="s">
        <v>211</v>
      </c>
      <c r="B30" s="213" t="s">
        <v>407</v>
      </c>
      <c r="C30" s="214">
        <v>19</v>
      </c>
      <c r="D30" s="436"/>
      <c r="E30" s="94"/>
      <c r="F30" s="94"/>
      <c r="G30" s="436"/>
      <c r="H30" s="436"/>
      <c r="I30" s="436"/>
      <c r="J30" s="436"/>
      <c r="K30" s="436"/>
      <c r="L30" s="436"/>
      <c r="M30" s="270"/>
      <c r="N30" s="94"/>
      <c r="O30" s="94"/>
      <c r="P30" s="94"/>
      <c r="Q30" s="93"/>
      <c r="R30" s="94"/>
      <c r="S30" s="436"/>
      <c r="T30" s="94"/>
      <c r="U30" s="94"/>
      <c r="V30" s="94"/>
      <c r="W30" s="436"/>
      <c r="X30" s="94"/>
      <c r="Y30" s="436"/>
      <c r="Z30" s="94"/>
      <c r="AA30" s="94"/>
      <c r="AB30" s="436"/>
      <c r="AC30" s="436"/>
      <c r="AD30" s="436"/>
    </row>
    <row r="31" spans="1:30" s="60" customFormat="1" ht="12.75" customHeight="1">
      <c r="A31" s="213" t="s">
        <v>212</v>
      </c>
      <c r="B31" s="213" t="s">
        <v>408</v>
      </c>
      <c r="C31" s="214">
        <v>20</v>
      </c>
      <c r="D31" s="436"/>
      <c r="E31" s="94"/>
      <c r="F31" s="94"/>
      <c r="G31" s="436"/>
      <c r="H31" s="436"/>
      <c r="I31" s="436"/>
      <c r="J31" s="436"/>
      <c r="K31" s="436"/>
      <c r="L31" s="436"/>
      <c r="M31" s="270"/>
      <c r="N31" s="94"/>
      <c r="O31" s="94"/>
      <c r="P31" s="94"/>
      <c r="Q31" s="94"/>
      <c r="R31" s="93"/>
      <c r="S31" s="436"/>
      <c r="T31" s="94"/>
      <c r="U31" s="94"/>
      <c r="V31" s="94"/>
      <c r="W31" s="436"/>
      <c r="X31" s="94"/>
      <c r="Y31" s="436"/>
      <c r="Z31" s="94"/>
      <c r="AA31" s="94"/>
      <c r="AB31" s="436"/>
      <c r="AC31" s="436"/>
      <c r="AD31" s="436"/>
    </row>
    <row r="32" spans="1:30" s="60" customFormat="1" ht="12.75" customHeight="1">
      <c r="A32" s="213" t="s">
        <v>213</v>
      </c>
      <c r="B32" s="213" t="s">
        <v>409</v>
      </c>
      <c r="C32" s="214">
        <v>21</v>
      </c>
      <c r="D32" s="436"/>
      <c r="E32" s="94"/>
      <c r="F32" s="94"/>
      <c r="G32" s="436"/>
      <c r="H32" s="436"/>
      <c r="I32" s="436"/>
      <c r="J32" s="436"/>
      <c r="K32" s="436"/>
      <c r="L32" s="436"/>
      <c r="M32" s="270"/>
      <c r="N32" s="94"/>
      <c r="O32" s="94"/>
      <c r="P32" s="94"/>
      <c r="Q32" s="94"/>
      <c r="R32" s="93"/>
      <c r="S32" s="436"/>
      <c r="T32" s="94"/>
      <c r="U32" s="94"/>
      <c r="V32" s="94"/>
      <c r="W32" s="436"/>
      <c r="X32" s="94"/>
      <c r="Y32" s="436"/>
      <c r="Z32" s="94"/>
      <c r="AA32" s="94"/>
      <c r="AB32" s="436"/>
      <c r="AC32" s="436"/>
      <c r="AD32" s="436"/>
    </row>
    <row r="33" spans="1:30" s="60" customFormat="1" ht="12.75" customHeight="1">
      <c r="A33" s="213" t="s">
        <v>214</v>
      </c>
      <c r="B33" s="213" t="s">
        <v>410</v>
      </c>
      <c r="C33" s="214">
        <v>22</v>
      </c>
      <c r="D33" s="436"/>
      <c r="E33" s="94"/>
      <c r="F33" s="94"/>
      <c r="G33" s="436"/>
      <c r="H33" s="436"/>
      <c r="I33" s="436"/>
      <c r="J33" s="436"/>
      <c r="K33" s="436"/>
      <c r="L33" s="436"/>
      <c r="M33" s="270"/>
      <c r="N33" s="94"/>
      <c r="O33" s="94"/>
      <c r="P33" s="94"/>
      <c r="Q33" s="94"/>
      <c r="R33" s="94"/>
      <c r="S33" s="436"/>
      <c r="T33" s="93"/>
      <c r="U33" s="94"/>
      <c r="V33" s="94"/>
      <c r="W33" s="436"/>
      <c r="X33" s="94"/>
      <c r="Y33" s="436"/>
      <c r="Z33" s="94"/>
      <c r="AA33" s="94"/>
      <c r="AB33" s="436"/>
      <c r="AC33" s="436"/>
      <c r="AD33" s="436"/>
    </row>
    <row r="34" spans="1:30" s="60" customFormat="1" ht="12.75" customHeight="1">
      <c r="A34" s="213" t="s">
        <v>215</v>
      </c>
      <c r="B34" s="213" t="s">
        <v>411</v>
      </c>
      <c r="C34" s="214">
        <v>23</v>
      </c>
      <c r="D34" s="436"/>
      <c r="E34" s="94"/>
      <c r="F34" s="94"/>
      <c r="G34" s="436"/>
      <c r="H34" s="436"/>
      <c r="I34" s="436"/>
      <c r="J34" s="436"/>
      <c r="K34" s="436"/>
      <c r="L34" s="436"/>
      <c r="M34" s="270"/>
      <c r="N34" s="94"/>
      <c r="O34" s="94"/>
      <c r="P34" s="94"/>
      <c r="Q34" s="94"/>
      <c r="R34" s="94"/>
      <c r="S34" s="436"/>
      <c r="T34" s="93"/>
      <c r="U34" s="94"/>
      <c r="V34" s="94"/>
      <c r="W34" s="436"/>
      <c r="X34" s="94"/>
      <c r="Y34" s="436"/>
      <c r="Z34" s="94"/>
      <c r="AA34" s="94"/>
      <c r="AB34" s="436"/>
      <c r="AC34" s="436"/>
      <c r="AD34" s="436"/>
    </row>
    <row r="35" spans="1:30" s="60" customFormat="1" ht="12.75" customHeight="1">
      <c r="A35" s="213" t="s">
        <v>216</v>
      </c>
      <c r="B35" s="213" t="s">
        <v>412</v>
      </c>
      <c r="C35" s="214">
        <v>24</v>
      </c>
      <c r="D35" s="436"/>
      <c r="E35" s="94"/>
      <c r="F35" s="94"/>
      <c r="G35" s="436"/>
      <c r="H35" s="436"/>
      <c r="I35" s="436"/>
      <c r="J35" s="436"/>
      <c r="K35" s="436"/>
      <c r="L35" s="436"/>
      <c r="M35" s="270"/>
      <c r="N35" s="94"/>
      <c r="O35" s="94"/>
      <c r="P35" s="94"/>
      <c r="Q35" s="94"/>
      <c r="R35" s="94"/>
      <c r="S35" s="436"/>
      <c r="T35" s="94"/>
      <c r="U35" s="93"/>
      <c r="V35" s="94"/>
      <c r="W35" s="436"/>
      <c r="X35" s="94"/>
      <c r="Y35" s="436"/>
      <c r="Z35" s="94"/>
      <c r="AA35" s="94"/>
      <c r="AB35" s="436"/>
      <c r="AC35" s="436"/>
      <c r="AD35" s="436"/>
    </row>
    <row r="36" spans="1:30" s="60" customFormat="1" ht="12.75" customHeight="1">
      <c r="A36" s="213" t="s">
        <v>217</v>
      </c>
      <c r="B36" s="213" t="s">
        <v>413</v>
      </c>
      <c r="C36" s="214">
        <v>25</v>
      </c>
      <c r="D36" s="436"/>
      <c r="E36" s="94"/>
      <c r="F36" s="94"/>
      <c r="G36" s="436"/>
      <c r="H36" s="436"/>
      <c r="I36" s="436"/>
      <c r="J36" s="436"/>
      <c r="K36" s="436"/>
      <c r="L36" s="436"/>
      <c r="M36" s="270"/>
      <c r="N36" s="94"/>
      <c r="O36" s="94"/>
      <c r="P36" s="94"/>
      <c r="Q36" s="94"/>
      <c r="R36" s="94"/>
      <c r="S36" s="436"/>
      <c r="T36" s="94"/>
      <c r="U36" s="93"/>
      <c r="V36" s="94"/>
      <c r="W36" s="436"/>
      <c r="X36" s="94"/>
      <c r="Y36" s="436"/>
      <c r="Z36" s="94"/>
      <c r="AA36" s="94"/>
      <c r="AB36" s="436"/>
      <c r="AC36" s="436"/>
      <c r="AD36" s="436"/>
    </row>
    <row r="37" spans="1:30" s="60" customFormat="1" ht="12.75" customHeight="1">
      <c r="A37" s="213" t="s">
        <v>224</v>
      </c>
      <c r="B37" s="213" t="s">
        <v>414</v>
      </c>
      <c r="C37" s="214">
        <v>26</v>
      </c>
      <c r="D37" s="436"/>
      <c r="E37" s="94"/>
      <c r="F37" s="94"/>
      <c r="G37" s="436"/>
      <c r="H37" s="436"/>
      <c r="I37" s="436"/>
      <c r="J37" s="436"/>
      <c r="K37" s="436"/>
      <c r="L37" s="436"/>
      <c r="M37" s="270"/>
      <c r="N37" s="94"/>
      <c r="O37" s="94"/>
      <c r="P37" s="94"/>
      <c r="Q37" s="94"/>
      <c r="R37" s="94"/>
      <c r="S37" s="436"/>
      <c r="T37" s="94"/>
      <c r="U37" s="93"/>
      <c r="V37" s="94"/>
      <c r="W37" s="436"/>
      <c r="X37" s="94"/>
      <c r="Y37" s="436"/>
      <c r="Z37" s="94"/>
      <c r="AA37" s="94"/>
      <c r="AB37" s="436"/>
      <c r="AC37" s="436"/>
      <c r="AD37" s="436"/>
    </row>
    <row r="38" spans="1:30" s="60" customFormat="1" ht="12.75" customHeight="1">
      <c r="A38" s="213" t="s">
        <v>225</v>
      </c>
      <c r="B38" s="213" t="s">
        <v>415</v>
      </c>
      <c r="C38" s="214">
        <v>27</v>
      </c>
      <c r="D38" s="436"/>
      <c r="E38" s="94"/>
      <c r="F38" s="94"/>
      <c r="G38" s="436"/>
      <c r="H38" s="436"/>
      <c r="I38" s="436"/>
      <c r="J38" s="436"/>
      <c r="K38" s="436"/>
      <c r="L38" s="436"/>
      <c r="M38" s="270"/>
      <c r="N38" s="94"/>
      <c r="O38" s="94"/>
      <c r="P38" s="94"/>
      <c r="Q38" s="94"/>
      <c r="R38" s="94"/>
      <c r="S38" s="436"/>
      <c r="T38" s="94"/>
      <c r="U38" s="94"/>
      <c r="V38" s="93"/>
      <c r="W38" s="436"/>
      <c r="X38" s="94"/>
      <c r="Y38" s="436"/>
      <c r="Z38" s="94"/>
      <c r="AA38" s="94"/>
      <c r="AB38" s="436"/>
      <c r="AC38" s="436"/>
      <c r="AD38" s="436"/>
    </row>
    <row r="39" spans="1:30" s="60" customFormat="1" ht="12.75" customHeight="1">
      <c r="A39" s="273" t="s">
        <v>226</v>
      </c>
      <c r="B39" s="273" t="s">
        <v>416</v>
      </c>
      <c r="C39" s="274">
        <v>28</v>
      </c>
      <c r="D39" s="436"/>
      <c r="E39" s="275"/>
      <c r="F39" s="275"/>
      <c r="G39" s="436"/>
      <c r="H39" s="436"/>
      <c r="I39" s="436"/>
      <c r="J39" s="436"/>
      <c r="K39" s="436"/>
      <c r="L39" s="436"/>
      <c r="M39" s="276"/>
      <c r="N39" s="277"/>
      <c r="O39" s="277"/>
      <c r="P39" s="277"/>
      <c r="Q39" s="277"/>
      <c r="R39" s="277"/>
      <c r="S39" s="436"/>
      <c r="T39" s="275"/>
      <c r="U39" s="275"/>
      <c r="V39" s="278"/>
      <c r="W39" s="436"/>
      <c r="X39" s="275"/>
      <c r="Y39" s="436"/>
      <c r="Z39" s="275"/>
      <c r="AA39" s="275"/>
      <c r="AB39" s="436"/>
      <c r="AC39" s="436"/>
      <c r="AD39" s="436"/>
    </row>
    <row r="40" spans="1:30" s="60" customFormat="1" ht="12.75" customHeight="1">
      <c r="A40" s="213" t="s">
        <v>227</v>
      </c>
      <c r="B40" s="213" t="s">
        <v>417</v>
      </c>
      <c r="C40" s="214">
        <v>29</v>
      </c>
      <c r="D40" s="437"/>
      <c r="E40" s="236"/>
      <c r="F40" s="236"/>
      <c r="G40" s="437"/>
      <c r="H40" s="437"/>
      <c r="I40" s="437"/>
      <c r="J40" s="437"/>
      <c r="K40" s="437"/>
      <c r="L40" s="437"/>
      <c r="M40" s="270"/>
      <c r="N40" s="94"/>
      <c r="O40" s="94"/>
      <c r="P40" s="94"/>
      <c r="Q40" s="94"/>
      <c r="R40" s="94"/>
      <c r="S40" s="437"/>
      <c r="T40" s="236"/>
      <c r="U40" s="236"/>
      <c r="V40" s="93"/>
      <c r="W40" s="437"/>
      <c r="X40" s="236"/>
      <c r="Y40" s="437"/>
      <c r="Z40" s="236"/>
      <c r="AA40" s="236"/>
      <c r="AB40" s="437"/>
      <c r="AC40" s="437"/>
      <c r="AD40" s="437"/>
    </row>
    <row r="41" spans="1:30" s="60" customFormat="1" ht="12.75" customHeight="1">
      <c r="A41" s="160"/>
      <c r="B41" s="160"/>
      <c r="C41" s="285"/>
      <c r="D41" s="288"/>
      <c r="E41" s="286"/>
      <c r="F41" s="286"/>
      <c r="G41" s="288"/>
      <c r="H41" s="288"/>
      <c r="I41" s="288"/>
      <c r="J41" s="288"/>
      <c r="K41" s="288"/>
      <c r="L41" s="288"/>
      <c r="N41" s="287"/>
      <c r="O41" s="287"/>
      <c r="P41" s="287"/>
      <c r="Q41" s="287"/>
      <c r="R41" s="287"/>
      <c r="S41" s="288"/>
      <c r="T41" s="286"/>
      <c r="U41" s="286"/>
      <c r="V41" s="287"/>
      <c r="W41" s="288"/>
      <c r="X41" s="286"/>
      <c r="Y41" s="288"/>
      <c r="Z41" s="286"/>
      <c r="AA41" s="286"/>
      <c r="AB41" s="288"/>
      <c r="AC41" s="288"/>
      <c r="AD41" s="288"/>
    </row>
    <row r="42" spans="1:30" s="60" customFormat="1" ht="12.75" customHeight="1">
      <c r="A42" s="160"/>
      <c r="B42" s="160"/>
      <c r="C42" s="285"/>
      <c r="D42" s="288"/>
      <c r="E42" s="286"/>
      <c r="F42" s="286"/>
      <c r="G42" s="288"/>
      <c r="H42" s="288"/>
      <c r="I42" s="288"/>
      <c r="J42" s="288"/>
      <c r="K42" s="288"/>
      <c r="L42" s="288"/>
      <c r="N42" s="287"/>
      <c r="O42" s="287"/>
      <c r="P42" s="287"/>
      <c r="Q42" s="287"/>
      <c r="R42" s="287"/>
      <c r="S42" s="288"/>
      <c r="T42" s="286"/>
      <c r="U42" s="286"/>
      <c r="V42" s="287"/>
      <c r="W42" s="288"/>
      <c r="X42" s="286"/>
      <c r="Y42" s="288"/>
      <c r="Z42" s="286"/>
      <c r="AA42" s="286"/>
      <c r="AB42" s="288"/>
      <c r="AC42" s="288"/>
      <c r="AD42" s="288"/>
    </row>
    <row r="43" spans="1:30" s="60" customFormat="1" ht="12.75" customHeight="1">
      <c r="A43" s="160"/>
      <c r="B43" s="160"/>
      <c r="C43" s="285"/>
      <c r="D43" s="288"/>
      <c r="E43" s="286"/>
      <c r="F43" s="286"/>
      <c r="G43" s="288"/>
      <c r="H43" s="288"/>
      <c r="I43" s="288"/>
      <c r="J43" s="288"/>
      <c r="K43" s="288"/>
      <c r="L43" s="288"/>
      <c r="N43" s="287"/>
      <c r="O43" s="287"/>
      <c r="P43" s="287"/>
      <c r="Q43" s="287"/>
      <c r="R43" s="287"/>
      <c r="S43" s="288"/>
      <c r="T43" s="286"/>
      <c r="U43" s="286"/>
      <c r="V43" s="287"/>
      <c r="W43" s="288"/>
      <c r="X43" s="286"/>
      <c r="Y43" s="288"/>
      <c r="Z43" s="286"/>
      <c r="AA43" s="286"/>
      <c r="AB43" s="288"/>
      <c r="AC43" s="288"/>
      <c r="AD43" s="288"/>
    </row>
    <row r="44" spans="1:30" s="60" customFormat="1" ht="12.75" customHeight="1">
      <c r="A44" s="160"/>
      <c r="B44" s="160"/>
      <c r="C44" s="285"/>
      <c r="D44" s="288"/>
      <c r="E44" s="286"/>
      <c r="F44" s="286"/>
      <c r="G44" s="288"/>
      <c r="H44" s="288"/>
      <c r="I44" s="288"/>
      <c r="J44" s="288"/>
      <c r="K44" s="288"/>
      <c r="L44" s="288"/>
      <c r="N44" s="287"/>
      <c r="O44" s="287"/>
      <c r="P44" s="287"/>
      <c r="Q44" s="287"/>
      <c r="R44" s="287"/>
      <c r="S44" s="288"/>
      <c r="T44" s="286"/>
      <c r="U44" s="286"/>
      <c r="V44" s="287"/>
      <c r="W44" s="288"/>
      <c r="X44" s="286"/>
      <c r="Y44" s="288"/>
      <c r="Z44" s="286"/>
      <c r="AA44" s="286"/>
      <c r="AB44" s="288"/>
      <c r="AC44" s="288"/>
      <c r="AD44" s="288"/>
    </row>
    <row r="45" spans="1:30" s="60" customFormat="1" ht="77.400000000000006" customHeight="1">
      <c r="A45" s="160"/>
      <c r="B45" s="160"/>
      <c r="C45" s="285"/>
      <c r="D45" s="288"/>
      <c r="E45" s="286"/>
      <c r="F45" s="286"/>
      <c r="G45" s="288"/>
      <c r="H45" s="288"/>
      <c r="I45" s="288"/>
      <c r="J45" s="288"/>
      <c r="K45" s="288"/>
      <c r="L45" s="288"/>
      <c r="N45" s="287"/>
      <c r="O45" s="287"/>
      <c r="P45" s="287"/>
      <c r="Q45" s="287"/>
      <c r="R45" s="287"/>
      <c r="S45" s="288"/>
      <c r="T45" s="286"/>
      <c r="U45" s="286"/>
      <c r="V45" s="287"/>
      <c r="W45" s="288"/>
      <c r="X45" s="286"/>
      <c r="Y45" s="288"/>
      <c r="Z45" s="286"/>
      <c r="AA45" s="286"/>
      <c r="AB45" s="288"/>
      <c r="AC45" s="288"/>
      <c r="AD45" s="288"/>
    </row>
    <row r="46" spans="1:30" s="60" customFormat="1" ht="12.6" customHeight="1" thickBot="1">
      <c r="A46" s="160"/>
      <c r="B46" s="160"/>
      <c r="C46" s="285"/>
      <c r="D46" s="288"/>
      <c r="E46" s="286"/>
      <c r="F46" s="286"/>
      <c r="G46" s="288"/>
      <c r="H46" s="288"/>
      <c r="I46" s="288"/>
      <c r="J46" s="288"/>
      <c r="K46" s="288"/>
      <c r="L46" s="288"/>
      <c r="N46" s="287"/>
      <c r="O46" s="287"/>
      <c r="P46" s="287"/>
      <c r="Q46" s="287"/>
      <c r="R46" s="287"/>
      <c r="S46" s="288"/>
      <c r="T46" s="286"/>
      <c r="U46" s="286"/>
      <c r="V46" s="287"/>
      <c r="W46" s="288"/>
      <c r="X46" s="286"/>
      <c r="Y46" s="288"/>
      <c r="Z46" s="286"/>
      <c r="AA46" s="286"/>
      <c r="AB46" s="288"/>
      <c r="AC46" s="288"/>
      <c r="AD46" s="288"/>
    </row>
    <row r="47" spans="1:30" ht="17.25" customHeight="1">
      <c r="A47" s="422" t="s">
        <v>7</v>
      </c>
      <c r="B47" s="425" t="s">
        <v>459</v>
      </c>
      <c r="C47" s="289" t="s">
        <v>8</v>
      </c>
      <c r="D47" s="434" t="s">
        <v>439</v>
      </c>
      <c r="E47" s="434"/>
      <c r="F47" s="434"/>
      <c r="G47" s="434"/>
      <c r="H47" s="434"/>
      <c r="I47" s="434"/>
      <c r="J47" s="434"/>
      <c r="K47" s="434"/>
      <c r="L47" s="434"/>
      <c r="M47" s="434"/>
      <c r="N47" s="434"/>
      <c r="O47" s="434"/>
      <c r="P47" s="434"/>
      <c r="Q47" s="434"/>
      <c r="R47" s="434"/>
      <c r="S47" s="434"/>
      <c r="T47" s="434"/>
      <c r="U47" s="434"/>
      <c r="V47" s="434"/>
      <c r="W47" s="434"/>
      <c r="X47" s="434"/>
      <c r="Y47" s="434"/>
      <c r="Z47" s="434"/>
      <c r="AA47" s="434"/>
      <c r="AB47" s="434"/>
      <c r="AC47" s="434"/>
      <c r="AD47" s="434"/>
    </row>
    <row r="48" spans="1:30" ht="17.25" customHeight="1">
      <c r="A48" s="423"/>
      <c r="B48" s="426"/>
      <c r="C48" s="35" t="s">
        <v>50</v>
      </c>
      <c r="D48" s="68" t="s">
        <v>51</v>
      </c>
      <c r="E48" s="69"/>
      <c r="F48" s="69"/>
      <c r="G48" s="69"/>
      <c r="H48" s="70"/>
      <c r="I48" s="71" t="s">
        <v>52</v>
      </c>
      <c r="J48" s="71"/>
      <c r="K48" s="71"/>
      <c r="L48" s="71"/>
      <c r="M48" s="72" t="s">
        <v>53</v>
      </c>
      <c r="N48" s="73"/>
      <c r="O48" s="73"/>
      <c r="P48" s="74"/>
      <c r="Q48" s="75" t="s">
        <v>54</v>
      </c>
      <c r="R48" s="76"/>
      <c r="S48" s="76"/>
      <c r="T48" s="76"/>
      <c r="U48" s="77" t="s">
        <v>55</v>
      </c>
      <c r="V48" s="78"/>
      <c r="W48" s="78"/>
      <c r="X48" s="78"/>
      <c r="Y48" s="79"/>
      <c r="Z48" s="80" t="s">
        <v>56</v>
      </c>
      <c r="AA48" s="81"/>
      <c r="AB48" s="81"/>
      <c r="AC48" s="81"/>
      <c r="AD48" s="82"/>
    </row>
    <row r="49" spans="1:30" ht="17.25" customHeight="1">
      <c r="A49" s="423"/>
      <c r="B49" s="426"/>
      <c r="C49" s="35" t="s">
        <v>57</v>
      </c>
      <c r="D49" s="83">
        <v>1</v>
      </c>
      <c r="E49" s="83">
        <v>2</v>
      </c>
      <c r="F49" s="83">
        <v>3</v>
      </c>
      <c r="G49" s="83">
        <v>4</v>
      </c>
      <c r="H49" s="83">
        <v>5</v>
      </c>
      <c r="I49" s="84">
        <v>1</v>
      </c>
      <c r="J49" s="85">
        <v>2</v>
      </c>
      <c r="K49" s="85">
        <v>3</v>
      </c>
      <c r="L49" s="85">
        <v>4</v>
      </c>
      <c r="M49" s="86">
        <v>1</v>
      </c>
      <c r="N49" s="86">
        <v>2</v>
      </c>
      <c r="O49" s="86">
        <v>3</v>
      </c>
      <c r="P49" s="87">
        <v>4</v>
      </c>
      <c r="Q49" s="88">
        <v>1</v>
      </c>
      <c r="R49" s="88">
        <v>2</v>
      </c>
      <c r="S49" s="88">
        <v>3</v>
      </c>
      <c r="T49" s="88">
        <v>4</v>
      </c>
      <c r="U49" s="89">
        <v>1</v>
      </c>
      <c r="V49" s="89">
        <v>2</v>
      </c>
      <c r="W49" s="89">
        <v>3</v>
      </c>
      <c r="X49" s="89">
        <v>4</v>
      </c>
      <c r="Y49" s="89">
        <v>5</v>
      </c>
      <c r="Z49" s="90">
        <v>1</v>
      </c>
      <c r="AA49" s="90">
        <v>2</v>
      </c>
      <c r="AB49" s="90">
        <v>3</v>
      </c>
      <c r="AC49" s="90">
        <v>4</v>
      </c>
      <c r="AD49" s="90">
        <v>5</v>
      </c>
    </row>
    <row r="50" spans="1:30" ht="17.100000000000001" customHeight="1">
      <c r="A50" s="424"/>
      <c r="B50" s="427"/>
      <c r="C50" s="35" t="s">
        <v>9</v>
      </c>
      <c r="D50" s="91"/>
      <c r="E50" s="83">
        <v>1</v>
      </c>
      <c r="F50" s="83">
        <v>2</v>
      </c>
      <c r="G50" s="91"/>
      <c r="H50" s="91"/>
      <c r="I50" s="91"/>
      <c r="J50" s="91"/>
      <c r="K50" s="91"/>
      <c r="L50" s="91"/>
      <c r="M50" s="87">
        <v>3</v>
      </c>
      <c r="N50" s="87">
        <v>4</v>
      </c>
      <c r="O50" s="87">
        <v>5</v>
      </c>
      <c r="P50" s="87">
        <v>6</v>
      </c>
      <c r="Q50" s="88">
        <v>7</v>
      </c>
      <c r="R50" s="88">
        <v>8</v>
      </c>
      <c r="S50" s="91"/>
      <c r="T50" s="88">
        <v>9</v>
      </c>
      <c r="U50" s="89">
        <v>10</v>
      </c>
      <c r="V50" s="89">
        <v>11</v>
      </c>
      <c r="W50" s="91"/>
      <c r="X50" s="89">
        <v>12</v>
      </c>
      <c r="Y50" s="91"/>
      <c r="Z50" s="90">
        <v>13</v>
      </c>
      <c r="AA50" s="90">
        <v>14</v>
      </c>
      <c r="AB50" s="91"/>
      <c r="AC50" s="91"/>
      <c r="AD50" s="91"/>
    </row>
    <row r="51" spans="1:30" s="60" customFormat="1" ht="12.75" customHeight="1">
      <c r="A51" s="207" t="s">
        <v>379</v>
      </c>
      <c r="B51" s="207" t="s">
        <v>201</v>
      </c>
      <c r="C51" s="208">
        <v>30</v>
      </c>
      <c r="D51" s="435"/>
      <c r="E51" s="236"/>
      <c r="F51" s="236"/>
      <c r="G51" s="435"/>
      <c r="H51" s="435"/>
      <c r="I51" s="435"/>
      <c r="J51" s="435"/>
      <c r="K51" s="435"/>
      <c r="L51" s="435"/>
      <c r="M51" s="270"/>
      <c r="N51" s="94"/>
      <c r="O51" s="94"/>
      <c r="P51" s="94"/>
      <c r="Q51" s="94"/>
      <c r="R51" s="94"/>
      <c r="S51" s="435"/>
      <c r="T51" s="94"/>
      <c r="U51" s="94"/>
      <c r="V51" s="94"/>
      <c r="W51" s="435"/>
      <c r="X51" s="93"/>
      <c r="Y51" s="435"/>
      <c r="Z51" s="236"/>
      <c r="AA51" s="236"/>
      <c r="AB51" s="435"/>
      <c r="AC51" s="435"/>
      <c r="AD51" s="435"/>
    </row>
    <row r="52" spans="1:30" s="60" customFormat="1" ht="12.75" customHeight="1">
      <c r="A52" s="279" t="s">
        <v>380</v>
      </c>
      <c r="B52" s="279" t="s">
        <v>202</v>
      </c>
      <c r="C52" s="280">
        <v>31</v>
      </c>
      <c r="D52" s="436"/>
      <c r="E52" s="281"/>
      <c r="F52" s="281"/>
      <c r="G52" s="436"/>
      <c r="H52" s="436"/>
      <c r="I52" s="436"/>
      <c r="J52" s="436"/>
      <c r="K52" s="436"/>
      <c r="L52" s="436"/>
      <c r="M52" s="282"/>
      <c r="N52" s="283"/>
      <c r="O52" s="283"/>
      <c r="P52" s="283"/>
      <c r="Q52" s="283"/>
      <c r="R52" s="283"/>
      <c r="S52" s="436"/>
      <c r="T52" s="283"/>
      <c r="U52" s="283"/>
      <c r="V52" s="283"/>
      <c r="W52" s="436"/>
      <c r="X52" s="284"/>
      <c r="Y52" s="436"/>
      <c r="Z52" s="281"/>
      <c r="AA52" s="281"/>
      <c r="AB52" s="436"/>
      <c r="AC52" s="436"/>
      <c r="AD52" s="436"/>
    </row>
    <row r="53" spans="1:30" s="60" customFormat="1" ht="12.75" customHeight="1">
      <c r="A53" s="207" t="s">
        <v>381</v>
      </c>
      <c r="B53" s="207" t="s">
        <v>382</v>
      </c>
      <c r="C53" s="208">
        <v>32</v>
      </c>
      <c r="D53" s="436"/>
      <c r="E53" s="94"/>
      <c r="F53" s="94"/>
      <c r="G53" s="436"/>
      <c r="H53" s="436"/>
      <c r="I53" s="436"/>
      <c r="J53" s="436"/>
      <c r="K53" s="436"/>
      <c r="L53" s="436"/>
      <c r="M53" s="270"/>
      <c r="N53" s="94"/>
      <c r="O53" s="94"/>
      <c r="P53" s="94"/>
      <c r="Q53" s="94"/>
      <c r="R53" s="94"/>
      <c r="S53" s="436"/>
      <c r="T53" s="94"/>
      <c r="U53" s="94"/>
      <c r="V53" s="94"/>
      <c r="W53" s="436"/>
      <c r="X53" s="94"/>
      <c r="Y53" s="436"/>
      <c r="Z53" s="93"/>
      <c r="AA53" s="94"/>
      <c r="AB53" s="436"/>
      <c r="AC53" s="436"/>
      <c r="AD53" s="436"/>
    </row>
    <row r="54" spans="1:30" s="60" customFormat="1" ht="12.75" customHeight="1">
      <c r="A54" s="207" t="s">
        <v>383</v>
      </c>
      <c r="B54" s="207" t="s">
        <v>384</v>
      </c>
      <c r="C54" s="208">
        <v>33</v>
      </c>
      <c r="D54" s="436"/>
      <c r="E54" s="94"/>
      <c r="F54" s="94"/>
      <c r="G54" s="436"/>
      <c r="H54" s="436"/>
      <c r="I54" s="436"/>
      <c r="J54" s="436"/>
      <c r="K54" s="436"/>
      <c r="L54" s="436"/>
      <c r="M54" s="270"/>
      <c r="N54" s="94"/>
      <c r="O54" s="94"/>
      <c r="P54" s="94"/>
      <c r="Q54" s="94"/>
      <c r="R54" s="94"/>
      <c r="S54" s="436"/>
      <c r="T54" s="94"/>
      <c r="U54" s="94"/>
      <c r="V54" s="94"/>
      <c r="W54" s="436"/>
      <c r="X54" s="94"/>
      <c r="Y54" s="436"/>
      <c r="Z54" s="93"/>
      <c r="AA54" s="94"/>
      <c r="AB54" s="436"/>
      <c r="AC54" s="436"/>
      <c r="AD54" s="436"/>
    </row>
    <row r="55" spans="1:30" s="60" customFormat="1" ht="12.75" customHeight="1">
      <c r="A55" s="211" t="s">
        <v>385</v>
      </c>
      <c r="B55" s="211" t="s">
        <v>386</v>
      </c>
      <c r="C55" s="212">
        <v>34</v>
      </c>
      <c r="D55" s="436"/>
      <c r="E55" s="94"/>
      <c r="F55" s="94"/>
      <c r="G55" s="436"/>
      <c r="H55" s="436"/>
      <c r="I55" s="436"/>
      <c r="J55" s="436"/>
      <c r="K55" s="436"/>
      <c r="L55" s="436"/>
      <c r="M55" s="270"/>
      <c r="N55" s="94"/>
      <c r="O55" s="94"/>
      <c r="P55" s="94"/>
      <c r="Q55" s="94"/>
      <c r="R55" s="94"/>
      <c r="S55" s="436"/>
      <c r="T55" s="94"/>
      <c r="U55" s="94"/>
      <c r="V55" s="94"/>
      <c r="W55" s="436"/>
      <c r="X55" s="94"/>
      <c r="Y55" s="436"/>
      <c r="Z55" s="94"/>
      <c r="AA55" s="93"/>
      <c r="AB55" s="436"/>
      <c r="AC55" s="436"/>
      <c r="AD55" s="436"/>
    </row>
    <row r="56" spans="1:30" s="60" customFormat="1" ht="12.75" customHeight="1">
      <c r="A56" s="211" t="s">
        <v>387</v>
      </c>
      <c r="B56" s="211" t="s">
        <v>388</v>
      </c>
      <c r="C56" s="212">
        <v>35</v>
      </c>
      <c r="D56" s="436"/>
      <c r="E56" s="94"/>
      <c r="F56" s="94"/>
      <c r="G56" s="436"/>
      <c r="H56" s="436"/>
      <c r="I56" s="436"/>
      <c r="J56" s="436"/>
      <c r="K56" s="436"/>
      <c r="L56" s="436"/>
      <c r="M56" s="270"/>
      <c r="N56" s="94"/>
      <c r="O56" s="94"/>
      <c r="P56" s="94"/>
      <c r="Q56" s="94"/>
      <c r="R56" s="94"/>
      <c r="S56" s="436"/>
      <c r="T56" s="94"/>
      <c r="U56" s="94"/>
      <c r="V56" s="94"/>
      <c r="W56" s="436"/>
      <c r="X56" s="94"/>
      <c r="Y56" s="436"/>
      <c r="Z56" s="94"/>
      <c r="AA56" s="93"/>
      <c r="AB56" s="436"/>
      <c r="AC56" s="436"/>
      <c r="AD56" s="436"/>
    </row>
    <row r="57" spans="1:30" s="60" customFormat="1" ht="12.75" customHeight="1">
      <c r="A57" s="211" t="s">
        <v>389</v>
      </c>
      <c r="B57" s="211" t="s">
        <v>390</v>
      </c>
      <c r="C57" s="212">
        <v>36</v>
      </c>
      <c r="D57" s="437"/>
      <c r="E57" s="94"/>
      <c r="F57" s="94"/>
      <c r="G57" s="437"/>
      <c r="H57" s="437"/>
      <c r="I57" s="437"/>
      <c r="J57" s="437"/>
      <c r="K57" s="437"/>
      <c r="L57" s="437"/>
      <c r="M57" s="270"/>
      <c r="N57" s="94"/>
      <c r="O57" s="94"/>
      <c r="P57" s="94"/>
      <c r="Q57" s="94"/>
      <c r="R57" s="94"/>
      <c r="S57" s="437"/>
      <c r="T57" s="94"/>
      <c r="U57" s="94"/>
      <c r="V57" s="94"/>
      <c r="W57" s="437"/>
      <c r="X57" s="94"/>
      <c r="Y57" s="437"/>
      <c r="Z57" s="94"/>
      <c r="AA57" s="93"/>
      <c r="AB57" s="437"/>
      <c r="AC57" s="437"/>
      <c r="AD57" s="437"/>
    </row>
    <row r="58" spans="1:30" s="233" customFormat="1" ht="18.600000000000001" customHeight="1">
      <c r="A58" s="231"/>
      <c r="B58" s="232" t="s">
        <v>18</v>
      </c>
      <c r="C58" s="126"/>
      <c r="D58" s="235"/>
      <c r="E58" s="127"/>
      <c r="F58" s="127"/>
      <c r="G58" s="235"/>
      <c r="H58" s="235"/>
      <c r="I58" s="234"/>
      <c r="J58" s="234"/>
      <c r="K58" s="234"/>
      <c r="L58" s="235"/>
      <c r="M58" s="127"/>
      <c r="N58" s="127"/>
      <c r="O58" s="127"/>
      <c r="P58" s="127"/>
      <c r="Q58" s="127"/>
      <c r="R58" s="127"/>
      <c r="S58" s="234"/>
      <c r="T58" s="127"/>
      <c r="U58" s="127"/>
      <c r="V58" s="127"/>
      <c r="W58" s="127"/>
      <c r="X58" s="127"/>
      <c r="Y58" s="127"/>
      <c r="Z58" s="127"/>
      <c r="AA58" s="127"/>
      <c r="AB58" s="235"/>
      <c r="AC58" s="235"/>
      <c r="AD58" s="235"/>
    </row>
    <row r="59" spans="1:30" ht="18.75" customHeight="1">
      <c r="A59" s="31"/>
      <c r="B59" s="95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31"/>
      <c r="N59" s="19"/>
      <c r="O59" s="19"/>
      <c r="P59" s="19"/>
      <c r="Q59" s="19"/>
      <c r="R59" s="19"/>
      <c r="S59" s="19"/>
      <c r="T59" s="19"/>
      <c r="U59" s="19"/>
      <c r="V59" s="63"/>
      <c r="W59" s="96"/>
      <c r="X59" s="96"/>
      <c r="Y59" s="96"/>
      <c r="Z59" s="19"/>
      <c r="AA59" s="19"/>
      <c r="AB59" s="19"/>
      <c r="AC59" s="19"/>
      <c r="AD59" s="19"/>
    </row>
    <row r="60" spans="1:30" ht="27" customHeight="1">
      <c r="A60" s="31"/>
      <c r="B60" s="95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31"/>
      <c r="N60" s="19"/>
      <c r="O60" s="19"/>
      <c r="P60" s="19"/>
      <c r="Q60" s="19"/>
      <c r="R60" s="19"/>
      <c r="S60" s="19"/>
      <c r="T60" s="19"/>
      <c r="U60" s="19"/>
      <c r="V60" s="63"/>
      <c r="W60" s="96"/>
      <c r="X60" s="96"/>
      <c r="Y60" s="96"/>
      <c r="Z60" s="19"/>
      <c r="AA60" s="19"/>
      <c r="AB60" s="19"/>
      <c r="AC60" s="19"/>
      <c r="AD60" s="19"/>
    </row>
    <row r="61" spans="1:30" ht="15.6">
      <c r="A61" s="31"/>
      <c r="B61" s="97" t="s">
        <v>22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7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9"/>
      <c r="AA61" s="360" t="s">
        <v>338</v>
      </c>
      <c r="AB61" s="99"/>
      <c r="AC61" s="99"/>
      <c r="AD61" s="99"/>
    </row>
    <row r="62" spans="1:30" ht="15.6">
      <c r="A62" s="31"/>
      <c r="B62" s="97" t="s">
        <v>23</v>
      </c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7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9"/>
      <c r="AA62" s="99" t="s">
        <v>24</v>
      </c>
      <c r="AB62" s="99"/>
      <c r="AC62" s="99"/>
      <c r="AD62" s="99"/>
    </row>
    <row r="63" spans="1:30" ht="15.6">
      <c r="A63" s="31"/>
      <c r="B63" s="97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7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9"/>
      <c r="AB63" s="98"/>
      <c r="AC63" s="98"/>
      <c r="AD63" s="98"/>
    </row>
    <row r="64" spans="1:30" ht="15.6">
      <c r="A64" s="31"/>
      <c r="B64" s="97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7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9"/>
      <c r="AB64" s="98"/>
      <c r="AC64" s="98"/>
      <c r="AD64" s="98"/>
    </row>
    <row r="65" spans="1:30" ht="15.6">
      <c r="A65" s="31"/>
      <c r="B65" s="269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7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9"/>
      <c r="AB65" s="98"/>
      <c r="AC65" s="98"/>
      <c r="AD65" s="98"/>
    </row>
    <row r="66" spans="1:30" ht="15.6">
      <c r="A66" s="31"/>
      <c r="B66" s="100" t="s">
        <v>25</v>
      </c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7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101"/>
      <c r="Z66" s="99"/>
      <c r="AA66" s="102" t="s">
        <v>26</v>
      </c>
      <c r="AB66" s="99"/>
      <c r="AC66" s="99"/>
      <c r="AD66" s="99"/>
    </row>
    <row r="67" spans="1:30" ht="15.6">
      <c r="A67" s="31"/>
      <c r="B67" s="97" t="s">
        <v>75</v>
      </c>
      <c r="C67" s="98"/>
      <c r="D67" s="103"/>
      <c r="E67" s="98"/>
      <c r="F67" s="98"/>
      <c r="G67" s="98"/>
      <c r="H67" s="98"/>
      <c r="I67" s="98"/>
      <c r="J67" s="98"/>
      <c r="K67" s="98"/>
      <c r="L67" s="98"/>
      <c r="M67" s="97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103"/>
      <c r="Z67" s="98"/>
      <c r="AA67" s="99" t="s">
        <v>28</v>
      </c>
      <c r="AB67" s="98"/>
      <c r="AC67" s="98"/>
      <c r="AD67" s="98"/>
    </row>
    <row r="68" spans="1:30"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</row>
    <row r="69" spans="1:30"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</row>
  </sheetData>
  <mergeCells count="36">
    <mergeCell ref="AC12:AC40"/>
    <mergeCell ref="AD12:AD40"/>
    <mergeCell ref="Y51:Y57"/>
    <mergeCell ref="AB51:AB57"/>
    <mergeCell ref="L12:L40"/>
    <mergeCell ref="S12:S40"/>
    <mergeCell ref="W12:W40"/>
    <mergeCell ref="Y12:Y40"/>
    <mergeCell ref="AB12:AB40"/>
    <mergeCell ref="AC51:AC57"/>
    <mergeCell ref="AD51:AD57"/>
    <mergeCell ref="K12:K40"/>
    <mergeCell ref="D51:D57"/>
    <mergeCell ref="G51:G57"/>
    <mergeCell ref="H51:H57"/>
    <mergeCell ref="I51:I57"/>
    <mergeCell ref="D12:D40"/>
    <mergeCell ref="G12:G40"/>
    <mergeCell ref="H12:H40"/>
    <mergeCell ref="I12:I40"/>
    <mergeCell ref="J12:J40"/>
    <mergeCell ref="A1:H1"/>
    <mergeCell ref="A2:H2"/>
    <mergeCell ref="A3:H3"/>
    <mergeCell ref="A6:AD6"/>
    <mergeCell ref="A8:A11"/>
    <mergeCell ref="B8:B11"/>
    <mergeCell ref="D8:AD8"/>
    <mergeCell ref="A47:A50"/>
    <mergeCell ref="B47:B50"/>
    <mergeCell ref="D47:AD47"/>
    <mergeCell ref="J51:J57"/>
    <mergeCell ref="K51:K57"/>
    <mergeCell ref="L51:L57"/>
    <mergeCell ref="S51:S57"/>
    <mergeCell ref="W51:W57"/>
  </mergeCells>
  <pageMargins left="0.34" right="0.18" top="0.47" bottom="0.11811023622047245" header="0.14000000000000001" footer="0.11811023622047245"/>
  <pageSetup paperSize="9" scale="85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C7315-A474-40BA-BE07-E194B55880F6}">
  <dimension ref="A1:P111"/>
  <sheetViews>
    <sheetView view="pageBreakPreview" topLeftCell="B40" zoomScaleNormal="70" zoomScaleSheetLayoutView="100" workbookViewId="0">
      <selection activeCell="E47" sqref="E47"/>
    </sheetView>
  </sheetViews>
  <sheetFormatPr defaultRowHeight="13.8"/>
  <cols>
    <col min="1" max="1" width="7.88671875" style="139" customWidth="1"/>
    <col min="2" max="2" width="10.88671875" style="139" customWidth="1"/>
    <col min="3" max="3" width="9.33203125" style="139" customWidth="1"/>
    <col min="4" max="5" width="35.44140625" style="139" customWidth="1"/>
    <col min="6" max="6" width="10.88671875" style="139" customWidth="1"/>
    <col min="7" max="7" width="27.21875" style="139" customWidth="1"/>
    <col min="8" max="11" width="8.44140625" style="139" customWidth="1"/>
    <col min="12" max="12" width="9.44140625" style="139" customWidth="1"/>
    <col min="13" max="13" width="9.88671875" style="139" customWidth="1"/>
    <col min="14" max="14" width="8" style="139" customWidth="1"/>
    <col min="15" max="16" width="9.88671875" style="139" customWidth="1"/>
    <col min="17" max="245" width="8.88671875" style="139"/>
    <col min="246" max="246" width="9.88671875" style="139" customWidth="1"/>
    <col min="247" max="252" width="8.44140625" style="139" customWidth="1"/>
    <col min="253" max="253" width="9.109375" style="139" customWidth="1"/>
    <col min="254" max="268" width="8.44140625" style="139" customWidth="1"/>
    <col min="269" max="269" width="9.88671875" style="139" customWidth="1"/>
    <col min="270" max="270" width="5.88671875" style="139" customWidth="1"/>
    <col min="271" max="272" width="9.88671875" style="139" customWidth="1"/>
    <col min="273" max="501" width="8.88671875" style="139"/>
    <col min="502" max="502" width="9.88671875" style="139" customWidth="1"/>
    <col min="503" max="508" width="8.44140625" style="139" customWidth="1"/>
    <col min="509" max="509" width="9.109375" style="139" customWidth="1"/>
    <col min="510" max="524" width="8.44140625" style="139" customWidth="1"/>
    <col min="525" max="525" width="9.88671875" style="139" customWidth="1"/>
    <col min="526" max="526" width="5.88671875" style="139" customWidth="1"/>
    <col min="527" max="528" width="9.88671875" style="139" customWidth="1"/>
    <col min="529" max="757" width="8.88671875" style="139"/>
    <col min="758" max="758" width="9.88671875" style="139" customWidth="1"/>
    <col min="759" max="764" width="8.44140625" style="139" customWidth="1"/>
    <col min="765" max="765" width="9.109375" style="139" customWidth="1"/>
    <col min="766" max="780" width="8.44140625" style="139" customWidth="1"/>
    <col min="781" max="781" width="9.88671875" style="139" customWidth="1"/>
    <col min="782" max="782" width="5.88671875" style="139" customWidth="1"/>
    <col min="783" max="784" width="9.88671875" style="139" customWidth="1"/>
    <col min="785" max="1013" width="8.88671875" style="139"/>
    <col min="1014" max="1014" width="9.88671875" style="139" customWidth="1"/>
    <col min="1015" max="1020" width="8.44140625" style="139" customWidth="1"/>
    <col min="1021" max="1021" width="9.109375" style="139" customWidth="1"/>
    <col min="1022" max="1036" width="8.44140625" style="139" customWidth="1"/>
    <col min="1037" max="1037" width="9.88671875" style="139" customWidth="1"/>
    <col min="1038" max="1038" width="5.88671875" style="139" customWidth="1"/>
    <col min="1039" max="1040" width="9.88671875" style="139" customWidth="1"/>
    <col min="1041" max="1269" width="8.88671875" style="139"/>
    <col min="1270" max="1270" width="9.88671875" style="139" customWidth="1"/>
    <col min="1271" max="1276" width="8.44140625" style="139" customWidth="1"/>
    <col min="1277" max="1277" width="9.109375" style="139" customWidth="1"/>
    <col min="1278" max="1292" width="8.44140625" style="139" customWidth="1"/>
    <col min="1293" max="1293" width="9.88671875" style="139" customWidth="1"/>
    <col min="1294" max="1294" width="5.88671875" style="139" customWidth="1"/>
    <col min="1295" max="1296" width="9.88671875" style="139" customWidth="1"/>
    <col min="1297" max="1525" width="8.88671875" style="139"/>
    <col min="1526" max="1526" width="9.88671875" style="139" customWidth="1"/>
    <col min="1527" max="1532" width="8.44140625" style="139" customWidth="1"/>
    <col min="1533" max="1533" width="9.109375" style="139" customWidth="1"/>
    <col min="1534" max="1548" width="8.44140625" style="139" customWidth="1"/>
    <col min="1549" max="1549" width="9.88671875" style="139" customWidth="1"/>
    <col min="1550" max="1550" width="5.88671875" style="139" customWidth="1"/>
    <col min="1551" max="1552" width="9.88671875" style="139" customWidth="1"/>
    <col min="1553" max="1781" width="8.88671875" style="139"/>
    <col min="1782" max="1782" width="9.88671875" style="139" customWidth="1"/>
    <col min="1783" max="1788" width="8.44140625" style="139" customWidth="1"/>
    <col min="1789" max="1789" width="9.109375" style="139" customWidth="1"/>
    <col min="1790" max="1804" width="8.44140625" style="139" customWidth="1"/>
    <col min="1805" max="1805" width="9.88671875" style="139" customWidth="1"/>
    <col min="1806" max="1806" width="5.88671875" style="139" customWidth="1"/>
    <col min="1807" max="1808" width="9.88671875" style="139" customWidth="1"/>
    <col min="1809" max="2037" width="8.88671875" style="139"/>
    <col min="2038" max="2038" width="9.88671875" style="139" customWidth="1"/>
    <col min="2039" max="2044" width="8.44140625" style="139" customWidth="1"/>
    <col min="2045" max="2045" width="9.109375" style="139" customWidth="1"/>
    <col min="2046" max="2060" width="8.44140625" style="139" customWidth="1"/>
    <col min="2061" max="2061" width="9.88671875" style="139" customWidth="1"/>
    <col min="2062" max="2062" width="5.88671875" style="139" customWidth="1"/>
    <col min="2063" max="2064" width="9.88671875" style="139" customWidth="1"/>
    <col min="2065" max="2293" width="8.88671875" style="139"/>
    <col min="2294" max="2294" width="9.88671875" style="139" customWidth="1"/>
    <col min="2295" max="2300" width="8.44140625" style="139" customWidth="1"/>
    <col min="2301" max="2301" width="9.109375" style="139" customWidth="1"/>
    <col min="2302" max="2316" width="8.44140625" style="139" customWidth="1"/>
    <col min="2317" max="2317" width="9.88671875" style="139" customWidth="1"/>
    <col min="2318" max="2318" width="5.88671875" style="139" customWidth="1"/>
    <col min="2319" max="2320" width="9.88671875" style="139" customWidth="1"/>
    <col min="2321" max="2549" width="8.88671875" style="139"/>
    <col min="2550" max="2550" width="9.88671875" style="139" customWidth="1"/>
    <col min="2551" max="2556" width="8.44140625" style="139" customWidth="1"/>
    <col min="2557" max="2557" width="9.109375" style="139" customWidth="1"/>
    <col min="2558" max="2572" width="8.44140625" style="139" customWidth="1"/>
    <col min="2573" max="2573" width="9.88671875" style="139" customWidth="1"/>
    <col min="2574" max="2574" width="5.88671875" style="139" customWidth="1"/>
    <col min="2575" max="2576" width="9.88671875" style="139" customWidth="1"/>
    <col min="2577" max="2805" width="8.88671875" style="139"/>
    <col min="2806" max="2806" width="9.88671875" style="139" customWidth="1"/>
    <col min="2807" max="2812" width="8.44140625" style="139" customWidth="1"/>
    <col min="2813" max="2813" width="9.109375" style="139" customWidth="1"/>
    <col min="2814" max="2828" width="8.44140625" style="139" customWidth="1"/>
    <col min="2829" max="2829" width="9.88671875" style="139" customWidth="1"/>
    <col min="2830" max="2830" width="5.88671875" style="139" customWidth="1"/>
    <col min="2831" max="2832" width="9.88671875" style="139" customWidth="1"/>
    <col min="2833" max="3061" width="8.88671875" style="139"/>
    <col min="3062" max="3062" width="9.88671875" style="139" customWidth="1"/>
    <col min="3063" max="3068" width="8.44140625" style="139" customWidth="1"/>
    <col min="3069" max="3069" width="9.109375" style="139" customWidth="1"/>
    <col min="3070" max="3084" width="8.44140625" style="139" customWidth="1"/>
    <col min="3085" max="3085" width="9.88671875" style="139" customWidth="1"/>
    <col min="3086" max="3086" width="5.88671875" style="139" customWidth="1"/>
    <col min="3087" max="3088" width="9.88671875" style="139" customWidth="1"/>
    <col min="3089" max="3317" width="8.88671875" style="139"/>
    <col min="3318" max="3318" width="9.88671875" style="139" customWidth="1"/>
    <col min="3319" max="3324" width="8.44140625" style="139" customWidth="1"/>
    <col min="3325" max="3325" width="9.109375" style="139" customWidth="1"/>
    <col min="3326" max="3340" width="8.44140625" style="139" customWidth="1"/>
    <col min="3341" max="3341" width="9.88671875" style="139" customWidth="1"/>
    <col min="3342" max="3342" width="5.88671875" style="139" customWidth="1"/>
    <col min="3343" max="3344" width="9.88671875" style="139" customWidth="1"/>
    <col min="3345" max="3573" width="8.88671875" style="139"/>
    <col min="3574" max="3574" width="9.88671875" style="139" customWidth="1"/>
    <col min="3575" max="3580" width="8.44140625" style="139" customWidth="1"/>
    <col min="3581" max="3581" width="9.109375" style="139" customWidth="1"/>
    <col min="3582" max="3596" width="8.44140625" style="139" customWidth="1"/>
    <col min="3597" max="3597" width="9.88671875" style="139" customWidth="1"/>
    <col min="3598" max="3598" width="5.88671875" style="139" customWidth="1"/>
    <col min="3599" max="3600" width="9.88671875" style="139" customWidth="1"/>
    <col min="3601" max="3829" width="8.88671875" style="139"/>
    <col min="3830" max="3830" width="9.88671875" style="139" customWidth="1"/>
    <col min="3831" max="3836" width="8.44140625" style="139" customWidth="1"/>
    <col min="3837" max="3837" width="9.109375" style="139" customWidth="1"/>
    <col min="3838" max="3852" width="8.44140625" style="139" customWidth="1"/>
    <col min="3853" max="3853" width="9.88671875" style="139" customWidth="1"/>
    <col min="3854" max="3854" width="5.88671875" style="139" customWidth="1"/>
    <col min="3855" max="3856" width="9.88671875" style="139" customWidth="1"/>
    <col min="3857" max="4085" width="8.88671875" style="139"/>
    <col min="4086" max="4086" width="9.88671875" style="139" customWidth="1"/>
    <col min="4087" max="4092" width="8.44140625" style="139" customWidth="1"/>
    <col min="4093" max="4093" width="9.109375" style="139" customWidth="1"/>
    <col min="4094" max="4108" width="8.44140625" style="139" customWidth="1"/>
    <col min="4109" max="4109" width="9.88671875" style="139" customWidth="1"/>
    <col min="4110" max="4110" width="5.88671875" style="139" customWidth="1"/>
    <col min="4111" max="4112" width="9.88671875" style="139" customWidth="1"/>
    <col min="4113" max="4341" width="8.88671875" style="139"/>
    <col min="4342" max="4342" width="9.88671875" style="139" customWidth="1"/>
    <col min="4343" max="4348" width="8.44140625" style="139" customWidth="1"/>
    <col min="4349" max="4349" width="9.109375" style="139" customWidth="1"/>
    <col min="4350" max="4364" width="8.44140625" style="139" customWidth="1"/>
    <col min="4365" max="4365" width="9.88671875" style="139" customWidth="1"/>
    <col min="4366" max="4366" width="5.88671875" style="139" customWidth="1"/>
    <col min="4367" max="4368" width="9.88671875" style="139" customWidth="1"/>
    <col min="4369" max="4597" width="8.88671875" style="139"/>
    <col min="4598" max="4598" width="9.88671875" style="139" customWidth="1"/>
    <col min="4599" max="4604" width="8.44140625" style="139" customWidth="1"/>
    <col min="4605" max="4605" width="9.109375" style="139" customWidth="1"/>
    <col min="4606" max="4620" width="8.44140625" style="139" customWidth="1"/>
    <col min="4621" max="4621" width="9.88671875" style="139" customWidth="1"/>
    <col min="4622" max="4622" width="5.88671875" style="139" customWidth="1"/>
    <col min="4623" max="4624" width="9.88671875" style="139" customWidth="1"/>
    <col min="4625" max="4853" width="8.88671875" style="139"/>
    <col min="4854" max="4854" width="9.88671875" style="139" customWidth="1"/>
    <col min="4855" max="4860" width="8.44140625" style="139" customWidth="1"/>
    <col min="4861" max="4861" width="9.109375" style="139" customWidth="1"/>
    <col min="4862" max="4876" width="8.44140625" style="139" customWidth="1"/>
    <col min="4877" max="4877" width="9.88671875" style="139" customWidth="1"/>
    <col min="4878" max="4878" width="5.88671875" style="139" customWidth="1"/>
    <col min="4879" max="4880" width="9.88671875" style="139" customWidth="1"/>
    <col min="4881" max="5109" width="8.88671875" style="139"/>
    <col min="5110" max="5110" width="9.88671875" style="139" customWidth="1"/>
    <col min="5111" max="5116" width="8.44140625" style="139" customWidth="1"/>
    <col min="5117" max="5117" width="9.109375" style="139" customWidth="1"/>
    <col min="5118" max="5132" width="8.44140625" style="139" customWidth="1"/>
    <col min="5133" max="5133" width="9.88671875" style="139" customWidth="1"/>
    <col min="5134" max="5134" width="5.88671875" style="139" customWidth="1"/>
    <col min="5135" max="5136" width="9.88671875" style="139" customWidth="1"/>
    <col min="5137" max="5365" width="8.88671875" style="139"/>
    <col min="5366" max="5366" width="9.88671875" style="139" customWidth="1"/>
    <col min="5367" max="5372" width="8.44140625" style="139" customWidth="1"/>
    <col min="5373" max="5373" width="9.109375" style="139" customWidth="1"/>
    <col min="5374" max="5388" width="8.44140625" style="139" customWidth="1"/>
    <col min="5389" max="5389" width="9.88671875" style="139" customWidth="1"/>
    <col min="5390" max="5390" width="5.88671875" style="139" customWidth="1"/>
    <col min="5391" max="5392" width="9.88671875" style="139" customWidth="1"/>
    <col min="5393" max="5621" width="8.88671875" style="139"/>
    <col min="5622" max="5622" width="9.88671875" style="139" customWidth="1"/>
    <col min="5623" max="5628" width="8.44140625" style="139" customWidth="1"/>
    <col min="5629" max="5629" width="9.109375" style="139" customWidth="1"/>
    <col min="5630" max="5644" width="8.44140625" style="139" customWidth="1"/>
    <col min="5645" max="5645" width="9.88671875" style="139" customWidth="1"/>
    <col min="5646" max="5646" width="5.88671875" style="139" customWidth="1"/>
    <col min="5647" max="5648" width="9.88671875" style="139" customWidth="1"/>
    <col min="5649" max="5877" width="8.88671875" style="139"/>
    <col min="5878" max="5878" width="9.88671875" style="139" customWidth="1"/>
    <col min="5879" max="5884" width="8.44140625" style="139" customWidth="1"/>
    <col min="5885" max="5885" width="9.109375" style="139" customWidth="1"/>
    <col min="5886" max="5900" width="8.44140625" style="139" customWidth="1"/>
    <col min="5901" max="5901" width="9.88671875" style="139" customWidth="1"/>
    <col min="5902" max="5902" width="5.88671875" style="139" customWidth="1"/>
    <col min="5903" max="5904" width="9.88671875" style="139" customWidth="1"/>
    <col min="5905" max="6133" width="8.88671875" style="139"/>
    <col min="6134" max="6134" width="9.88671875" style="139" customWidth="1"/>
    <col min="6135" max="6140" width="8.44140625" style="139" customWidth="1"/>
    <col min="6141" max="6141" width="9.109375" style="139" customWidth="1"/>
    <col min="6142" max="6156" width="8.44140625" style="139" customWidth="1"/>
    <col min="6157" max="6157" width="9.88671875" style="139" customWidth="1"/>
    <col min="6158" max="6158" width="5.88671875" style="139" customWidth="1"/>
    <col min="6159" max="6160" width="9.88671875" style="139" customWidth="1"/>
    <col min="6161" max="6389" width="8.88671875" style="139"/>
    <col min="6390" max="6390" width="9.88671875" style="139" customWidth="1"/>
    <col min="6391" max="6396" width="8.44140625" style="139" customWidth="1"/>
    <col min="6397" max="6397" width="9.109375" style="139" customWidth="1"/>
    <col min="6398" max="6412" width="8.44140625" style="139" customWidth="1"/>
    <col min="6413" max="6413" width="9.88671875" style="139" customWidth="1"/>
    <col min="6414" max="6414" width="5.88671875" style="139" customWidth="1"/>
    <col min="6415" max="6416" width="9.88671875" style="139" customWidth="1"/>
    <col min="6417" max="6645" width="8.88671875" style="139"/>
    <col min="6646" max="6646" width="9.88671875" style="139" customWidth="1"/>
    <col min="6647" max="6652" width="8.44140625" style="139" customWidth="1"/>
    <col min="6653" max="6653" width="9.109375" style="139" customWidth="1"/>
    <col min="6654" max="6668" width="8.44140625" style="139" customWidth="1"/>
    <col min="6669" max="6669" width="9.88671875" style="139" customWidth="1"/>
    <col min="6670" max="6670" width="5.88671875" style="139" customWidth="1"/>
    <col min="6671" max="6672" width="9.88671875" style="139" customWidth="1"/>
    <col min="6673" max="6901" width="8.88671875" style="139"/>
    <col min="6902" max="6902" width="9.88671875" style="139" customWidth="1"/>
    <col min="6903" max="6908" width="8.44140625" style="139" customWidth="1"/>
    <col min="6909" max="6909" width="9.109375" style="139" customWidth="1"/>
    <col min="6910" max="6924" width="8.44140625" style="139" customWidth="1"/>
    <col min="6925" max="6925" width="9.88671875" style="139" customWidth="1"/>
    <col min="6926" max="6926" width="5.88671875" style="139" customWidth="1"/>
    <col min="6927" max="6928" width="9.88671875" style="139" customWidth="1"/>
    <col min="6929" max="7157" width="8.88671875" style="139"/>
    <col min="7158" max="7158" width="9.88671875" style="139" customWidth="1"/>
    <col min="7159" max="7164" width="8.44140625" style="139" customWidth="1"/>
    <col min="7165" max="7165" width="9.109375" style="139" customWidth="1"/>
    <col min="7166" max="7180" width="8.44140625" style="139" customWidth="1"/>
    <col min="7181" max="7181" width="9.88671875" style="139" customWidth="1"/>
    <col min="7182" max="7182" width="5.88671875" style="139" customWidth="1"/>
    <col min="7183" max="7184" width="9.88671875" style="139" customWidth="1"/>
    <col min="7185" max="7413" width="8.88671875" style="139"/>
    <col min="7414" max="7414" width="9.88671875" style="139" customWidth="1"/>
    <col min="7415" max="7420" width="8.44140625" style="139" customWidth="1"/>
    <col min="7421" max="7421" width="9.109375" style="139" customWidth="1"/>
    <col min="7422" max="7436" width="8.44140625" style="139" customWidth="1"/>
    <col min="7437" max="7437" width="9.88671875" style="139" customWidth="1"/>
    <col min="7438" max="7438" width="5.88671875" style="139" customWidth="1"/>
    <col min="7439" max="7440" width="9.88671875" style="139" customWidth="1"/>
    <col min="7441" max="7669" width="8.88671875" style="139"/>
    <col min="7670" max="7670" width="9.88671875" style="139" customWidth="1"/>
    <col min="7671" max="7676" width="8.44140625" style="139" customWidth="1"/>
    <col min="7677" max="7677" width="9.109375" style="139" customWidth="1"/>
    <col min="7678" max="7692" width="8.44140625" style="139" customWidth="1"/>
    <col min="7693" max="7693" width="9.88671875" style="139" customWidth="1"/>
    <col min="7694" max="7694" width="5.88671875" style="139" customWidth="1"/>
    <col min="7695" max="7696" width="9.88671875" style="139" customWidth="1"/>
    <col min="7697" max="7925" width="8.88671875" style="139"/>
    <col min="7926" max="7926" width="9.88671875" style="139" customWidth="1"/>
    <col min="7927" max="7932" width="8.44140625" style="139" customWidth="1"/>
    <col min="7933" max="7933" width="9.109375" style="139" customWidth="1"/>
    <col min="7934" max="7948" width="8.44140625" style="139" customWidth="1"/>
    <col min="7949" max="7949" width="9.88671875" style="139" customWidth="1"/>
    <col min="7950" max="7950" width="5.88671875" style="139" customWidth="1"/>
    <col min="7951" max="7952" width="9.88671875" style="139" customWidth="1"/>
    <col min="7953" max="8181" width="8.88671875" style="139"/>
    <col min="8182" max="8182" width="9.88671875" style="139" customWidth="1"/>
    <col min="8183" max="8188" width="8.44140625" style="139" customWidth="1"/>
    <col min="8189" max="8189" width="9.109375" style="139" customWidth="1"/>
    <col min="8190" max="8204" width="8.44140625" style="139" customWidth="1"/>
    <col min="8205" max="8205" width="9.88671875" style="139" customWidth="1"/>
    <col min="8206" max="8206" width="5.88671875" style="139" customWidth="1"/>
    <col min="8207" max="8208" width="9.88671875" style="139" customWidth="1"/>
    <col min="8209" max="8437" width="8.88671875" style="139"/>
    <col min="8438" max="8438" width="9.88671875" style="139" customWidth="1"/>
    <col min="8439" max="8444" width="8.44140625" style="139" customWidth="1"/>
    <col min="8445" max="8445" width="9.109375" style="139" customWidth="1"/>
    <col min="8446" max="8460" width="8.44140625" style="139" customWidth="1"/>
    <col min="8461" max="8461" width="9.88671875" style="139" customWidth="1"/>
    <col min="8462" max="8462" width="5.88671875" style="139" customWidth="1"/>
    <col min="8463" max="8464" width="9.88671875" style="139" customWidth="1"/>
    <col min="8465" max="8693" width="8.88671875" style="139"/>
    <col min="8694" max="8694" width="9.88671875" style="139" customWidth="1"/>
    <col min="8695" max="8700" width="8.44140625" style="139" customWidth="1"/>
    <col min="8701" max="8701" width="9.109375" style="139" customWidth="1"/>
    <col min="8702" max="8716" width="8.44140625" style="139" customWidth="1"/>
    <col min="8717" max="8717" width="9.88671875" style="139" customWidth="1"/>
    <col min="8718" max="8718" width="5.88671875" style="139" customWidth="1"/>
    <col min="8719" max="8720" width="9.88671875" style="139" customWidth="1"/>
    <col min="8721" max="8949" width="8.88671875" style="139"/>
    <col min="8950" max="8950" width="9.88671875" style="139" customWidth="1"/>
    <col min="8951" max="8956" width="8.44140625" style="139" customWidth="1"/>
    <col min="8957" max="8957" width="9.109375" style="139" customWidth="1"/>
    <col min="8958" max="8972" width="8.44140625" style="139" customWidth="1"/>
    <col min="8973" max="8973" width="9.88671875" style="139" customWidth="1"/>
    <col min="8974" max="8974" width="5.88671875" style="139" customWidth="1"/>
    <col min="8975" max="8976" width="9.88671875" style="139" customWidth="1"/>
    <col min="8977" max="9205" width="8.88671875" style="139"/>
    <col min="9206" max="9206" width="9.88671875" style="139" customWidth="1"/>
    <col min="9207" max="9212" width="8.44140625" style="139" customWidth="1"/>
    <col min="9213" max="9213" width="9.109375" style="139" customWidth="1"/>
    <col min="9214" max="9228" width="8.44140625" style="139" customWidth="1"/>
    <col min="9229" max="9229" width="9.88671875" style="139" customWidth="1"/>
    <col min="9230" max="9230" width="5.88671875" style="139" customWidth="1"/>
    <col min="9231" max="9232" width="9.88671875" style="139" customWidth="1"/>
    <col min="9233" max="9461" width="8.88671875" style="139"/>
    <col min="9462" max="9462" width="9.88671875" style="139" customWidth="1"/>
    <col min="9463" max="9468" width="8.44140625" style="139" customWidth="1"/>
    <col min="9469" max="9469" width="9.109375" style="139" customWidth="1"/>
    <col min="9470" max="9484" width="8.44140625" style="139" customWidth="1"/>
    <col min="9485" max="9485" width="9.88671875" style="139" customWidth="1"/>
    <col min="9486" max="9486" width="5.88671875" style="139" customWidth="1"/>
    <col min="9487" max="9488" width="9.88671875" style="139" customWidth="1"/>
    <col min="9489" max="9717" width="8.88671875" style="139"/>
    <col min="9718" max="9718" width="9.88671875" style="139" customWidth="1"/>
    <col min="9719" max="9724" width="8.44140625" style="139" customWidth="1"/>
    <col min="9725" max="9725" width="9.109375" style="139" customWidth="1"/>
    <col min="9726" max="9740" width="8.44140625" style="139" customWidth="1"/>
    <col min="9741" max="9741" width="9.88671875" style="139" customWidth="1"/>
    <col min="9742" max="9742" width="5.88671875" style="139" customWidth="1"/>
    <col min="9743" max="9744" width="9.88671875" style="139" customWidth="1"/>
    <col min="9745" max="9973" width="8.88671875" style="139"/>
    <col min="9974" max="9974" width="9.88671875" style="139" customWidth="1"/>
    <col min="9975" max="9980" width="8.44140625" style="139" customWidth="1"/>
    <col min="9981" max="9981" width="9.109375" style="139" customWidth="1"/>
    <col min="9982" max="9996" width="8.44140625" style="139" customWidth="1"/>
    <col min="9997" max="9997" width="9.88671875" style="139" customWidth="1"/>
    <col min="9998" max="9998" width="5.88671875" style="139" customWidth="1"/>
    <col min="9999" max="10000" width="9.88671875" style="139" customWidth="1"/>
    <col min="10001" max="10229" width="8.88671875" style="139"/>
    <col min="10230" max="10230" width="9.88671875" style="139" customWidth="1"/>
    <col min="10231" max="10236" width="8.44140625" style="139" customWidth="1"/>
    <col min="10237" max="10237" width="9.109375" style="139" customWidth="1"/>
    <col min="10238" max="10252" width="8.44140625" style="139" customWidth="1"/>
    <col min="10253" max="10253" width="9.88671875" style="139" customWidth="1"/>
    <col min="10254" max="10254" width="5.88671875" style="139" customWidth="1"/>
    <col min="10255" max="10256" width="9.88671875" style="139" customWidth="1"/>
    <col min="10257" max="10485" width="8.88671875" style="139"/>
    <col min="10486" max="10486" width="9.88671875" style="139" customWidth="1"/>
    <col min="10487" max="10492" width="8.44140625" style="139" customWidth="1"/>
    <col min="10493" max="10493" width="9.109375" style="139" customWidth="1"/>
    <col min="10494" max="10508" width="8.44140625" style="139" customWidth="1"/>
    <col min="10509" max="10509" width="9.88671875" style="139" customWidth="1"/>
    <col min="10510" max="10510" width="5.88671875" style="139" customWidth="1"/>
    <col min="10511" max="10512" width="9.88671875" style="139" customWidth="1"/>
    <col min="10513" max="10741" width="8.88671875" style="139"/>
    <col min="10742" max="10742" width="9.88671875" style="139" customWidth="1"/>
    <col min="10743" max="10748" width="8.44140625" style="139" customWidth="1"/>
    <col min="10749" max="10749" width="9.109375" style="139" customWidth="1"/>
    <col min="10750" max="10764" width="8.44140625" style="139" customWidth="1"/>
    <col min="10765" max="10765" width="9.88671875" style="139" customWidth="1"/>
    <col min="10766" max="10766" width="5.88671875" style="139" customWidth="1"/>
    <col min="10767" max="10768" width="9.88671875" style="139" customWidth="1"/>
    <col min="10769" max="10997" width="8.88671875" style="139"/>
    <col min="10998" max="10998" width="9.88671875" style="139" customWidth="1"/>
    <col min="10999" max="11004" width="8.44140625" style="139" customWidth="1"/>
    <col min="11005" max="11005" width="9.109375" style="139" customWidth="1"/>
    <col min="11006" max="11020" width="8.44140625" style="139" customWidth="1"/>
    <col min="11021" max="11021" width="9.88671875" style="139" customWidth="1"/>
    <col min="11022" max="11022" width="5.88671875" style="139" customWidth="1"/>
    <col min="11023" max="11024" width="9.88671875" style="139" customWidth="1"/>
    <col min="11025" max="11253" width="8.88671875" style="139"/>
    <col min="11254" max="11254" width="9.88671875" style="139" customWidth="1"/>
    <col min="11255" max="11260" width="8.44140625" style="139" customWidth="1"/>
    <col min="11261" max="11261" width="9.109375" style="139" customWidth="1"/>
    <col min="11262" max="11276" width="8.44140625" style="139" customWidth="1"/>
    <col min="11277" max="11277" width="9.88671875" style="139" customWidth="1"/>
    <col min="11278" max="11278" width="5.88671875" style="139" customWidth="1"/>
    <col min="11279" max="11280" width="9.88671875" style="139" customWidth="1"/>
    <col min="11281" max="11509" width="8.88671875" style="139"/>
    <col min="11510" max="11510" width="9.88671875" style="139" customWidth="1"/>
    <col min="11511" max="11516" width="8.44140625" style="139" customWidth="1"/>
    <col min="11517" max="11517" width="9.109375" style="139" customWidth="1"/>
    <col min="11518" max="11532" width="8.44140625" style="139" customWidth="1"/>
    <col min="11533" max="11533" width="9.88671875" style="139" customWidth="1"/>
    <col min="11534" max="11534" width="5.88671875" style="139" customWidth="1"/>
    <col min="11535" max="11536" width="9.88671875" style="139" customWidth="1"/>
    <col min="11537" max="11765" width="8.88671875" style="139"/>
    <col min="11766" max="11766" width="9.88671875" style="139" customWidth="1"/>
    <col min="11767" max="11772" width="8.44140625" style="139" customWidth="1"/>
    <col min="11773" max="11773" width="9.109375" style="139" customWidth="1"/>
    <col min="11774" max="11788" width="8.44140625" style="139" customWidth="1"/>
    <col min="11789" max="11789" width="9.88671875" style="139" customWidth="1"/>
    <col min="11790" max="11790" width="5.88671875" style="139" customWidth="1"/>
    <col min="11791" max="11792" width="9.88671875" style="139" customWidth="1"/>
    <col min="11793" max="12021" width="8.88671875" style="139"/>
    <col min="12022" max="12022" width="9.88671875" style="139" customWidth="1"/>
    <col min="12023" max="12028" width="8.44140625" style="139" customWidth="1"/>
    <col min="12029" max="12029" width="9.109375" style="139" customWidth="1"/>
    <col min="12030" max="12044" width="8.44140625" style="139" customWidth="1"/>
    <col min="12045" max="12045" width="9.88671875" style="139" customWidth="1"/>
    <col min="12046" max="12046" width="5.88671875" style="139" customWidth="1"/>
    <col min="12047" max="12048" width="9.88671875" style="139" customWidth="1"/>
    <col min="12049" max="12277" width="8.88671875" style="139"/>
    <col min="12278" max="12278" width="9.88671875" style="139" customWidth="1"/>
    <col min="12279" max="12284" width="8.44140625" style="139" customWidth="1"/>
    <col min="12285" max="12285" width="9.109375" style="139" customWidth="1"/>
    <col min="12286" max="12300" width="8.44140625" style="139" customWidth="1"/>
    <col min="12301" max="12301" width="9.88671875" style="139" customWidth="1"/>
    <col min="12302" max="12302" width="5.88671875" style="139" customWidth="1"/>
    <col min="12303" max="12304" width="9.88671875" style="139" customWidth="1"/>
    <col min="12305" max="12533" width="8.88671875" style="139"/>
    <col min="12534" max="12534" width="9.88671875" style="139" customWidth="1"/>
    <col min="12535" max="12540" width="8.44140625" style="139" customWidth="1"/>
    <col min="12541" max="12541" width="9.109375" style="139" customWidth="1"/>
    <col min="12542" max="12556" width="8.44140625" style="139" customWidth="1"/>
    <col min="12557" max="12557" width="9.88671875" style="139" customWidth="1"/>
    <col min="12558" max="12558" width="5.88671875" style="139" customWidth="1"/>
    <col min="12559" max="12560" width="9.88671875" style="139" customWidth="1"/>
    <col min="12561" max="12789" width="8.88671875" style="139"/>
    <col min="12790" max="12790" width="9.88671875" style="139" customWidth="1"/>
    <col min="12791" max="12796" width="8.44140625" style="139" customWidth="1"/>
    <col min="12797" max="12797" width="9.109375" style="139" customWidth="1"/>
    <col min="12798" max="12812" width="8.44140625" style="139" customWidth="1"/>
    <col min="12813" max="12813" width="9.88671875" style="139" customWidth="1"/>
    <col min="12814" max="12814" width="5.88671875" style="139" customWidth="1"/>
    <col min="12815" max="12816" width="9.88671875" style="139" customWidth="1"/>
    <col min="12817" max="13045" width="8.88671875" style="139"/>
    <col min="13046" max="13046" width="9.88671875" style="139" customWidth="1"/>
    <col min="13047" max="13052" width="8.44140625" style="139" customWidth="1"/>
    <col min="13053" max="13053" width="9.109375" style="139" customWidth="1"/>
    <col min="13054" max="13068" width="8.44140625" style="139" customWidth="1"/>
    <col min="13069" max="13069" width="9.88671875" style="139" customWidth="1"/>
    <col min="13070" max="13070" width="5.88671875" style="139" customWidth="1"/>
    <col min="13071" max="13072" width="9.88671875" style="139" customWidth="1"/>
    <col min="13073" max="13301" width="8.88671875" style="139"/>
    <col min="13302" max="13302" width="9.88671875" style="139" customWidth="1"/>
    <col min="13303" max="13308" width="8.44140625" style="139" customWidth="1"/>
    <col min="13309" max="13309" width="9.109375" style="139" customWidth="1"/>
    <col min="13310" max="13324" width="8.44140625" style="139" customWidth="1"/>
    <col min="13325" max="13325" width="9.88671875" style="139" customWidth="1"/>
    <col min="13326" max="13326" width="5.88671875" style="139" customWidth="1"/>
    <col min="13327" max="13328" width="9.88671875" style="139" customWidth="1"/>
    <col min="13329" max="13557" width="8.88671875" style="139"/>
    <col min="13558" max="13558" width="9.88671875" style="139" customWidth="1"/>
    <col min="13559" max="13564" width="8.44140625" style="139" customWidth="1"/>
    <col min="13565" max="13565" width="9.109375" style="139" customWidth="1"/>
    <col min="13566" max="13580" width="8.44140625" style="139" customWidth="1"/>
    <col min="13581" max="13581" width="9.88671875" style="139" customWidth="1"/>
    <col min="13582" max="13582" width="5.88671875" style="139" customWidth="1"/>
    <col min="13583" max="13584" width="9.88671875" style="139" customWidth="1"/>
    <col min="13585" max="13813" width="8.88671875" style="139"/>
    <col min="13814" max="13814" width="9.88671875" style="139" customWidth="1"/>
    <col min="13815" max="13820" width="8.44140625" style="139" customWidth="1"/>
    <col min="13821" max="13821" width="9.109375" style="139" customWidth="1"/>
    <col min="13822" max="13836" width="8.44140625" style="139" customWidth="1"/>
    <col min="13837" max="13837" width="9.88671875" style="139" customWidth="1"/>
    <col min="13838" max="13838" width="5.88671875" style="139" customWidth="1"/>
    <col min="13839" max="13840" width="9.88671875" style="139" customWidth="1"/>
    <col min="13841" max="14069" width="8.88671875" style="139"/>
    <col min="14070" max="14070" width="9.88671875" style="139" customWidth="1"/>
    <col min="14071" max="14076" width="8.44140625" style="139" customWidth="1"/>
    <col min="14077" max="14077" width="9.109375" style="139" customWidth="1"/>
    <col min="14078" max="14092" width="8.44140625" style="139" customWidth="1"/>
    <col min="14093" max="14093" width="9.88671875" style="139" customWidth="1"/>
    <col min="14094" max="14094" width="5.88671875" style="139" customWidth="1"/>
    <col min="14095" max="14096" width="9.88671875" style="139" customWidth="1"/>
    <col min="14097" max="14325" width="8.88671875" style="139"/>
    <col min="14326" max="14326" width="9.88671875" style="139" customWidth="1"/>
    <col min="14327" max="14332" width="8.44140625" style="139" customWidth="1"/>
    <col min="14333" max="14333" width="9.109375" style="139" customWidth="1"/>
    <col min="14334" max="14348" width="8.44140625" style="139" customWidth="1"/>
    <col min="14349" max="14349" width="9.88671875" style="139" customWidth="1"/>
    <col min="14350" max="14350" width="5.88671875" style="139" customWidth="1"/>
    <col min="14351" max="14352" width="9.88671875" style="139" customWidth="1"/>
    <col min="14353" max="14581" width="8.88671875" style="139"/>
    <col min="14582" max="14582" width="9.88671875" style="139" customWidth="1"/>
    <col min="14583" max="14588" width="8.44140625" style="139" customWidth="1"/>
    <col min="14589" max="14589" width="9.109375" style="139" customWidth="1"/>
    <col min="14590" max="14604" width="8.44140625" style="139" customWidth="1"/>
    <col min="14605" max="14605" width="9.88671875" style="139" customWidth="1"/>
    <col min="14606" max="14606" width="5.88671875" style="139" customWidth="1"/>
    <col min="14607" max="14608" width="9.88671875" style="139" customWidth="1"/>
    <col min="14609" max="14837" width="8.88671875" style="139"/>
    <col min="14838" max="14838" width="9.88671875" style="139" customWidth="1"/>
    <col min="14839" max="14844" width="8.44140625" style="139" customWidth="1"/>
    <col min="14845" max="14845" width="9.109375" style="139" customWidth="1"/>
    <col min="14846" max="14860" width="8.44140625" style="139" customWidth="1"/>
    <col min="14861" max="14861" width="9.88671875" style="139" customWidth="1"/>
    <col min="14862" max="14862" width="5.88671875" style="139" customWidth="1"/>
    <col min="14863" max="14864" width="9.88671875" style="139" customWidth="1"/>
    <col min="14865" max="15093" width="8.88671875" style="139"/>
    <col min="15094" max="15094" width="9.88671875" style="139" customWidth="1"/>
    <col min="15095" max="15100" width="8.44140625" style="139" customWidth="1"/>
    <col min="15101" max="15101" width="9.109375" style="139" customWidth="1"/>
    <col min="15102" max="15116" width="8.44140625" style="139" customWidth="1"/>
    <col min="15117" max="15117" width="9.88671875" style="139" customWidth="1"/>
    <col min="15118" max="15118" width="5.88671875" style="139" customWidth="1"/>
    <col min="15119" max="15120" width="9.88671875" style="139" customWidth="1"/>
    <col min="15121" max="15349" width="8.88671875" style="139"/>
    <col min="15350" max="15350" width="9.88671875" style="139" customWidth="1"/>
    <col min="15351" max="15356" width="8.44140625" style="139" customWidth="1"/>
    <col min="15357" max="15357" width="9.109375" style="139" customWidth="1"/>
    <col min="15358" max="15372" width="8.44140625" style="139" customWidth="1"/>
    <col min="15373" max="15373" width="9.88671875" style="139" customWidth="1"/>
    <col min="15374" max="15374" width="5.88671875" style="139" customWidth="1"/>
    <col min="15375" max="15376" width="9.88671875" style="139" customWidth="1"/>
    <col min="15377" max="15605" width="8.88671875" style="139"/>
    <col min="15606" max="15606" width="9.88671875" style="139" customWidth="1"/>
    <col min="15607" max="15612" width="8.44140625" style="139" customWidth="1"/>
    <col min="15613" max="15613" width="9.109375" style="139" customWidth="1"/>
    <col min="15614" max="15628" width="8.44140625" style="139" customWidth="1"/>
    <col min="15629" max="15629" width="9.88671875" style="139" customWidth="1"/>
    <col min="15630" max="15630" width="5.88671875" style="139" customWidth="1"/>
    <col min="15631" max="15632" width="9.88671875" style="139" customWidth="1"/>
    <col min="15633" max="15861" width="8.88671875" style="139"/>
    <col min="15862" max="15862" width="9.88671875" style="139" customWidth="1"/>
    <col min="15863" max="15868" width="8.44140625" style="139" customWidth="1"/>
    <col min="15869" max="15869" width="9.109375" style="139" customWidth="1"/>
    <col min="15870" max="15884" width="8.44140625" style="139" customWidth="1"/>
    <col min="15885" max="15885" width="9.88671875" style="139" customWidth="1"/>
    <col min="15886" max="15886" width="5.88671875" style="139" customWidth="1"/>
    <col min="15887" max="15888" width="9.88671875" style="139" customWidth="1"/>
    <col min="15889" max="16117" width="8.88671875" style="139"/>
    <col min="16118" max="16118" width="9.88671875" style="139" customWidth="1"/>
    <col min="16119" max="16124" width="8.44140625" style="139" customWidth="1"/>
    <col min="16125" max="16125" width="9.109375" style="139" customWidth="1"/>
    <col min="16126" max="16140" width="8.44140625" style="139" customWidth="1"/>
    <col min="16141" max="16141" width="9.88671875" style="139" customWidth="1"/>
    <col min="16142" max="16142" width="5.88671875" style="139" customWidth="1"/>
    <col min="16143" max="16144" width="9.88671875" style="139" customWidth="1"/>
    <col min="16145" max="16384" width="8.88671875" style="139"/>
  </cols>
  <sheetData>
    <row r="1" spans="1:16" s="130" customFormat="1" ht="15" customHeight="1">
      <c r="A1" s="128" t="s">
        <v>29</v>
      </c>
      <c r="B1" s="129"/>
      <c r="C1" s="129"/>
      <c r="D1" s="129"/>
      <c r="E1" s="129"/>
      <c r="F1" s="129"/>
      <c r="G1" s="129"/>
    </row>
    <row r="2" spans="1:16" s="130" customFormat="1" ht="15" customHeight="1">
      <c r="A2" s="128" t="s">
        <v>31</v>
      </c>
      <c r="B2" s="129"/>
      <c r="C2" s="129"/>
      <c r="D2" s="129"/>
      <c r="E2" s="129"/>
      <c r="F2" s="129"/>
      <c r="G2" s="129"/>
    </row>
    <row r="3" spans="1:16" s="130" customFormat="1" ht="24.6">
      <c r="A3" s="131" t="s">
        <v>33</v>
      </c>
      <c r="B3" s="132"/>
      <c r="C3" s="132"/>
      <c r="D3" s="132"/>
      <c r="E3" s="132"/>
      <c r="F3" s="132"/>
      <c r="G3" s="132"/>
    </row>
    <row r="4" spans="1:16" s="130" customFormat="1" ht="9.75" customHeight="1">
      <c r="A4" s="133" t="s">
        <v>35</v>
      </c>
      <c r="B4" s="134"/>
      <c r="C4" s="134"/>
      <c r="D4" s="134"/>
      <c r="E4" s="134"/>
      <c r="F4" s="134"/>
      <c r="G4" s="134"/>
    </row>
    <row r="5" spans="1:16" s="130" customFormat="1" ht="9.75" customHeight="1">
      <c r="A5" s="135" t="s">
        <v>66</v>
      </c>
      <c r="B5" s="136"/>
      <c r="C5" s="136"/>
      <c r="D5" s="136"/>
      <c r="E5" s="136"/>
      <c r="F5" s="136"/>
      <c r="G5" s="136"/>
    </row>
    <row r="6" spans="1:16" s="130" customFormat="1" ht="15.6" customHeight="1">
      <c r="A6" s="133"/>
      <c r="B6" s="134"/>
      <c r="C6" s="134"/>
      <c r="D6" s="134"/>
      <c r="E6" s="134"/>
      <c r="F6" s="134"/>
      <c r="G6" s="134"/>
    </row>
    <row r="7" spans="1:16" customFormat="1">
      <c r="A7" s="400" t="s">
        <v>129</v>
      </c>
      <c r="B7" s="401"/>
      <c r="C7" s="4" t="s">
        <v>1</v>
      </c>
      <c r="D7" s="4"/>
      <c r="E7" s="5"/>
      <c r="F7" s="5"/>
      <c r="G7" s="5"/>
    </row>
    <row r="8" spans="1:16" customFormat="1">
      <c r="A8" s="6" t="s">
        <v>2</v>
      </c>
      <c r="B8" s="6"/>
      <c r="C8" s="7" t="s">
        <v>130</v>
      </c>
      <c r="D8" s="7"/>
      <c r="E8" s="5"/>
      <c r="F8" s="5"/>
      <c r="G8" s="5"/>
    </row>
    <row r="9" spans="1:16" customFormat="1">
      <c r="A9" s="6" t="s">
        <v>4</v>
      </c>
      <c r="B9" s="6"/>
      <c r="C9" s="402" t="s">
        <v>131</v>
      </c>
      <c r="D9" s="402"/>
      <c r="E9" s="401"/>
    </row>
    <row r="10" spans="1:16" customFormat="1">
      <c r="A10" s="400" t="s">
        <v>5</v>
      </c>
      <c r="B10" s="401"/>
      <c r="C10" s="7" t="s">
        <v>132</v>
      </c>
      <c r="D10" s="7"/>
      <c r="E10" s="2"/>
      <c r="F10" s="2"/>
      <c r="G10" s="2"/>
    </row>
    <row r="11" spans="1:16" customFormat="1">
      <c r="A11" s="400" t="s">
        <v>133</v>
      </c>
      <c r="B11" s="401"/>
      <c r="C11" s="7" t="s">
        <v>228</v>
      </c>
      <c r="D11" s="7"/>
      <c r="E11" s="2"/>
      <c r="F11" s="2"/>
      <c r="G11" s="2"/>
    </row>
    <row r="12" spans="1:16" customFormat="1">
      <c r="A12" s="400" t="s">
        <v>134</v>
      </c>
      <c r="B12" s="401"/>
      <c r="C12" s="7" t="s">
        <v>135</v>
      </c>
      <c r="D12" s="7"/>
      <c r="E12" s="2"/>
      <c r="F12" s="2"/>
      <c r="G12" s="2"/>
    </row>
    <row r="13" spans="1:16" s="130" customFormat="1" ht="28.2" customHeight="1">
      <c r="A13" s="137"/>
      <c r="B13" s="137"/>
      <c r="C13" s="137"/>
      <c r="D13" s="137"/>
      <c r="E13" s="137"/>
      <c r="F13" s="137"/>
      <c r="G13" s="137"/>
    </row>
    <row r="14" spans="1:16" ht="23.4">
      <c r="A14" s="446" t="s">
        <v>234</v>
      </c>
      <c r="B14" s="447"/>
      <c r="C14" s="447"/>
      <c r="D14" s="447"/>
      <c r="E14" s="447"/>
      <c r="F14" s="447"/>
      <c r="G14" s="447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1:16">
      <c r="A15" s="140" t="s">
        <v>235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</row>
    <row r="16" spans="1:16" ht="27.6">
      <c r="A16" s="142" t="s">
        <v>82</v>
      </c>
      <c r="B16" s="443" t="s">
        <v>83</v>
      </c>
      <c r="C16" s="443"/>
      <c r="D16" s="142"/>
      <c r="E16" s="143" t="s">
        <v>84</v>
      </c>
      <c r="F16" s="142" t="s">
        <v>233</v>
      </c>
      <c r="G16" s="142" t="s">
        <v>73</v>
      </c>
    </row>
    <row r="17" spans="1:7" ht="17.25" customHeight="1">
      <c r="A17" s="144">
        <v>2</v>
      </c>
      <c r="B17" s="438" t="s">
        <v>326</v>
      </c>
      <c r="C17" s="145" t="s">
        <v>87</v>
      </c>
      <c r="D17" s="198" t="s">
        <v>236</v>
      </c>
      <c r="E17" s="198" t="s">
        <v>237</v>
      </c>
      <c r="F17" s="198" t="s">
        <v>259</v>
      </c>
      <c r="G17" s="198" t="s">
        <v>237</v>
      </c>
    </row>
    <row r="18" spans="1:7" ht="17.25" customHeight="1">
      <c r="A18" s="144">
        <v>3</v>
      </c>
      <c r="B18" s="439"/>
      <c r="C18" s="146" t="s">
        <v>88</v>
      </c>
      <c r="D18" s="198" t="s">
        <v>238</v>
      </c>
      <c r="E18" s="198" t="s">
        <v>239</v>
      </c>
      <c r="F18" s="198" t="s">
        <v>253</v>
      </c>
      <c r="G18" s="198" t="s">
        <v>299</v>
      </c>
    </row>
    <row r="19" spans="1:7" ht="17.25" customHeight="1">
      <c r="A19" s="144">
        <v>4</v>
      </c>
      <c r="B19" s="439"/>
      <c r="C19" s="147" t="s">
        <v>89</v>
      </c>
      <c r="D19" s="198" t="s">
        <v>300</v>
      </c>
      <c r="E19" s="198" t="s">
        <v>239</v>
      </c>
      <c r="F19" s="198" t="s">
        <v>255</v>
      </c>
      <c r="G19" s="198" t="s">
        <v>299</v>
      </c>
    </row>
    <row r="20" spans="1:7" ht="17.25" customHeight="1">
      <c r="A20" s="144">
        <v>5</v>
      </c>
      <c r="B20" s="444" t="s">
        <v>327</v>
      </c>
      <c r="C20" s="147" t="s">
        <v>90</v>
      </c>
      <c r="D20" s="198" t="s">
        <v>301</v>
      </c>
      <c r="E20" s="198" t="s">
        <v>242</v>
      </c>
      <c r="F20" s="198" t="s">
        <v>259</v>
      </c>
      <c r="G20" s="198" t="s">
        <v>243</v>
      </c>
    </row>
    <row r="21" spans="1:7" ht="17.25" customHeight="1">
      <c r="A21" s="144">
        <v>6</v>
      </c>
      <c r="B21" s="439"/>
      <c r="C21" s="145" t="s">
        <v>91</v>
      </c>
      <c r="D21" s="198" t="s">
        <v>302</v>
      </c>
      <c r="E21" s="198" t="s">
        <v>242</v>
      </c>
      <c r="F21" s="198" t="s">
        <v>259</v>
      </c>
      <c r="G21" s="198" t="s">
        <v>243</v>
      </c>
    </row>
    <row r="22" spans="1:7" ht="17.25" customHeight="1">
      <c r="A22" s="144">
        <v>7</v>
      </c>
      <c r="B22" s="439"/>
      <c r="C22" s="147" t="s">
        <v>92</v>
      </c>
      <c r="D22" s="198" t="s">
        <v>303</v>
      </c>
      <c r="E22" s="198" t="s">
        <v>304</v>
      </c>
      <c r="F22" s="198" t="s">
        <v>253</v>
      </c>
      <c r="G22" s="198" t="s">
        <v>299</v>
      </c>
    </row>
    <row r="23" spans="1:7" ht="17.25" customHeight="1">
      <c r="A23" s="144">
        <v>8</v>
      </c>
      <c r="B23" s="439"/>
      <c r="C23" s="147" t="s">
        <v>93</v>
      </c>
      <c r="D23" s="198" t="s">
        <v>305</v>
      </c>
      <c r="E23" s="198" t="s">
        <v>239</v>
      </c>
      <c r="F23" s="198" t="s">
        <v>255</v>
      </c>
      <c r="G23" s="198" t="s">
        <v>299</v>
      </c>
    </row>
    <row r="24" spans="1:7" ht="17.25" customHeight="1">
      <c r="A24" s="144">
        <v>9</v>
      </c>
      <c r="B24" s="444" t="s">
        <v>328</v>
      </c>
      <c r="C24" s="148" t="s">
        <v>94</v>
      </c>
      <c r="D24" s="198" t="s">
        <v>306</v>
      </c>
      <c r="E24" s="198" t="s">
        <v>307</v>
      </c>
      <c r="F24" s="198" t="s">
        <v>253</v>
      </c>
      <c r="G24" s="198" t="s">
        <v>299</v>
      </c>
    </row>
    <row r="25" spans="1:7" ht="17.25" customHeight="1">
      <c r="A25" s="144">
        <v>10</v>
      </c>
      <c r="B25" s="445"/>
      <c r="C25" s="147" t="s">
        <v>95</v>
      </c>
      <c r="D25" s="198" t="s">
        <v>308</v>
      </c>
      <c r="E25" s="198" t="s">
        <v>242</v>
      </c>
      <c r="F25" s="198" t="s">
        <v>259</v>
      </c>
      <c r="G25" s="198" t="s">
        <v>243</v>
      </c>
    </row>
    <row r="26" spans="1:7" ht="17.25" customHeight="1">
      <c r="A26" s="144">
        <v>11</v>
      </c>
      <c r="B26" s="445"/>
      <c r="C26" s="147" t="s">
        <v>96</v>
      </c>
      <c r="D26" s="198" t="s">
        <v>309</v>
      </c>
      <c r="E26" s="198" t="s">
        <v>242</v>
      </c>
      <c r="F26" s="198" t="s">
        <v>259</v>
      </c>
      <c r="G26" s="198" t="s">
        <v>243</v>
      </c>
    </row>
    <row r="27" spans="1:7" ht="17.25" customHeight="1">
      <c r="A27" s="144">
        <v>12</v>
      </c>
      <c r="B27" s="445"/>
      <c r="C27" s="147" t="s">
        <v>97</v>
      </c>
      <c r="D27" s="198" t="s">
        <v>310</v>
      </c>
      <c r="E27" s="198" t="s">
        <v>239</v>
      </c>
      <c r="F27" s="198" t="s">
        <v>255</v>
      </c>
      <c r="G27" s="198" t="s">
        <v>299</v>
      </c>
    </row>
    <row r="28" spans="1:7" ht="17.25" customHeight="1">
      <c r="A28" s="144">
        <v>13</v>
      </c>
      <c r="B28" s="445"/>
      <c r="C28" s="147" t="s">
        <v>98</v>
      </c>
      <c r="D28" s="198" t="s">
        <v>311</v>
      </c>
      <c r="E28" s="198" t="s">
        <v>239</v>
      </c>
      <c r="F28" s="198" t="s">
        <v>253</v>
      </c>
      <c r="G28" s="198" t="s">
        <v>299</v>
      </c>
    </row>
    <row r="29" spans="1:7" ht="17.25" customHeight="1">
      <c r="A29" s="144">
        <v>14</v>
      </c>
      <c r="B29" s="444" t="s">
        <v>329</v>
      </c>
      <c r="C29" s="147" t="s">
        <v>99</v>
      </c>
      <c r="D29" s="198" t="s">
        <v>312</v>
      </c>
      <c r="E29" s="198" t="s">
        <v>239</v>
      </c>
      <c r="F29" s="198" t="s">
        <v>255</v>
      </c>
      <c r="G29" s="198" t="s">
        <v>299</v>
      </c>
    </row>
    <row r="30" spans="1:7" ht="17.25" customHeight="1">
      <c r="A30" s="144">
        <v>15</v>
      </c>
      <c r="B30" s="439"/>
      <c r="C30" s="145" t="s">
        <v>100</v>
      </c>
      <c r="D30" s="198" t="s">
        <v>313</v>
      </c>
      <c r="E30" s="198" t="s">
        <v>242</v>
      </c>
      <c r="F30" s="198" t="s">
        <v>259</v>
      </c>
      <c r="G30" s="198" t="s">
        <v>243</v>
      </c>
    </row>
    <row r="31" spans="1:7" ht="17.25" customHeight="1">
      <c r="A31" s="144">
        <v>16</v>
      </c>
      <c r="B31" s="439"/>
      <c r="C31" s="147" t="s">
        <v>101</v>
      </c>
      <c r="D31" s="198" t="s">
        <v>314</v>
      </c>
      <c r="E31" s="198" t="s">
        <v>242</v>
      </c>
      <c r="F31" s="198" t="s">
        <v>259</v>
      </c>
      <c r="G31" s="198" t="s">
        <v>243</v>
      </c>
    </row>
    <row r="32" spans="1:7" ht="17.25" customHeight="1">
      <c r="A32" s="144">
        <v>17</v>
      </c>
      <c r="B32" s="439"/>
      <c r="C32" s="147" t="s">
        <v>102</v>
      </c>
      <c r="D32" s="198" t="s">
        <v>315</v>
      </c>
      <c r="E32" s="198" t="s">
        <v>244</v>
      </c>
      <c r="F32" s="198" t="s">
        <v>253</v>
      </c>
      <c r="G32" s="198" t="s">
        <v>299</v>
      </c>
    </row>
    <row r="33" spans="1:16" ht="17.25" customHeight="1">
      <c r="A33" s="144">
        <v>19</v>
      </c>
      <c r="B33" s="444" t="s">
        <v>330</v>
      </c>
      <c r="C33" s="147" t="s">
        <v>103</v>
      </c>
      <c r="D33" s="198" t="s">
        <v>316</v>
      </c>
      <c r="E33" s="198" t="s">
        <v>244</v>
      </c>
      <c r="F33" s="198" t="s">
        <v>255</v>
      </c>
      <c r="G33" s="198" t="s">
        <v>299</v>
      </c>
    </row>
    <row r="34" spans="1:16" ht="17.25" customHeight="1">
      <c r="A34" s="144">
        <v>20</v>
      </c>
      <c r="B34" s="439"/>
      <c r="C34" s="147" t="s">
        <v>104</v>
      </c>
      <c r="D34" s="198" t="s">
        <v>317</v>
      </c>
      <c r="E34" s="198" t="s">
        <v>239</v>
      </c>
      <c r="F34" s="198" t="s">
        <v>253</v>
      </c>
      <c r="G34" s="198" t="s">
        <v>299</v>
      </c>
    </row>
    <row r="35" spans="1:16" ht="17.25" customHeight="1">
      <c r="A35" s="144">
        <v>21</v>
      </c>
      <c r="B35" s="439"/>
      <c r="C35" s="147" t="s">
        <v>105</v>
      </c>
      <c r="D35" s="198" t="s">
        <v>318</v>
      </c>
      <c r="E35" s="198" t="s">
        <v>245</v>
      </c>
      <c r="F35" s="198" t="s">
        <v>259</v>
      </c>
      <c r="G35" s="198" t="s">
        <v>279</v>
      </c>
    </row>
    <row r="36" spans="1:16" ht="17.25" customHeight="1">
      <c r="A36" s="144">
        <v>22</v>
      </c>
      <c r="B36" s="439"/>
      <c r="C36" s="147" t="s">
        <v>106</v>
      </c>
      <c r="D36" s="198" t="s">
        <v>319</v>
      </c>
      <c r="E36" s="198" t="s">
        <v>239</v>
      </c>
      <c r="F36" s="198" t="s">
        <v>259</v>
      </c>
      <c r="G36" s="198" t="s">
        <v>242</v>
      </c>
    </row>
    <row r="37" spans="1:16" ht="17.25" customHeight="1">
      <c r="A37" s="144">
        <v>23</v>
      </c>
      <c r="B37" s="438" t="s">
        <v>331</v>
      </c>
      <c r="C37" s="147" t="s">
        <v>95</v>
      </c>
      <c r="D37" s="198" t="s">
        <v>320</v>
      </c>
      <c r="E37" s="198" t="s">
        <v>246</v>
      </c>
      <c r="F37" s="198" t="s">
        <v>295</v>
      </c>
      <c r="G37" s="198" t="s">
        <v>321</v>
      </c>
    </row>
    <row r="38" spans="1:16" ht="17.25" customHeight="1">
      <c r="A38" s="144">
        <v>24</v>
      </c>
      <c r="B38" s="439"/>
      <c r="C38" s="147" t="s">
        <v>96</v>
      </c>
      <c r="D38" s="198" t="s">
        <v>322</v>
      </c>
      <c r="E38" s="198" t="s">
        <v>246</v>
      </c>
      <c r="F38" s="198" t="s">
        <v>295</v>
      </c>
      <c r="G38" s="198" t="s">
        <v>321</v>
      </c>
    </row>
    <row r="39" spans="1:16" ht="17.25" customHeight="1">
      <c r="A39" s="144">
        <v>25</v>
      </c>
      <c r="B39" s="439"/>
      <c r="C39" s="147" t="s">
        <v>97</v>
      </c>
      <c r="D39" s="198" t="s">
        <v>323</v>
      </c>
      <c r="E39" s="198" t="s">
        <v>297</v>
      </c>
      <c r="F39" s="198" t="s">
        <v>295</v>
      </c>
      <c r="G39" s="198" t="s">
        <v>324</v>
      </c>
    </row>
    <row r="40" spans="1:16" ht="17.25" customHeight="1">
      <c r="A40" s="144">
        <v>26</v>
      </c>
      <c r="B40" s="439"/>
      <c r="C40" s="147" t="s">
        <v>107</v>
      </c>
      <c r="D40" s="198" t="s">
        <v>325</v>
      </c>
      <c r="E40" s="198" t="s">
        <v>249</v>
      </c>
      <c r="F40" s="198" t="s">
        <v>259</v>
      </c>
      <c r="G40" s="198" t="s">
        <v>250</v>
      </c>
    </row>
    <row r="41" spans="1:16" ht="15.6">
      <c r="A41" s="440" t="s">
        <v>108</v>
      </c>
      <c r="B41" s="441"/>
      <c r="C41" s="441"/>
      <c r="D41" s="441"/>
      <c r="E41" s="442"/>
      <c r="F41" s="150"/>
      <c r="G41" s="237">
        <f>COUNTIF(G17:G40, "Blok RPL")</f>
        <v>11</v>
      </c>
    </row>
    <row r="43" spans="1:16" ht="27.6" customHeight="1">
      <c r="A43" s="149"/>
      <c r="B43" s="153"/>
      <c r="C43" s="149"/>
      <c r="D43" s="149"/>
      <c r="E43" s="149"/>
      <c r="F43" s="151"/>
      <c r="G43" s="151"/>
    </row>
    <row r="44" spans="1:16" ht="23.4">
      <c r="A44" s="446" t="s">
        <v>542</v>
      </c>
      <c r="B44" s="447"/>
      <c r="C44" s="447"/>
      <c r="D44" s="447"/>
      <c r="E44" s="447"/>
      <c r="F44" s="447"/>
      <c r="G44" s="447"/>
      <c r="H44" s="138"/>
      <c r="I44" s="138"/>
      <c r="J44" s="138"/>
      <c r="K44" s="138"/>
      <c r="L44" s="138"/>
      <c r="M44" s="138"/>
      <c r="N44" s="138"/>
      <c r="O44" s="138"/>
      <c r="P44" s="138"/>
    </row>
    <row r="45" spans="1:16">
      <c r="A45" s="140" t="s">
        <v>235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</row>
    <row r="46" spans="1:16" ht="27.6">
      <c r="A46" s="142" t="s">
        <v>82</v>
      </c>
      <c r="B46" s="443" t="s">
        <v>83</v>
      </c>
      <c r="C46" s="443"/>
      <c r="D46" s="142"/>
      <c r="E46" s="143" t="s">
        <v>84</v>
      </c>
      <c r="F46" s="142" t="s">
        <v>233</v>
      </c>
      <c r="G46" s="142" t="s">
        <v>73</v>
      </c>
    </row>
    <row r="47" spans="1:16" ht="17.25" customHeight="1">
      <c r="A47" s="144">
        <v>1</v>
      </c>
      <c r="B47" s="444" t="s">
        <v>332</v>
      </c>
      <c r="C47" s="145" t="s">
        <v>85</v>
      </c>
      <c r="D47" s="198" t="s">
        <v>251</v>
      </c>
      <c r="E47" s="198" t="s">
        <v>252</v>
      </c>
      <c r="F47" s="198" t="s">
        <v>253</v>
      </c>
      <c r="G47" s="198" t="s">
        <v>240</v>
      </c>
    </row>
    <row r="48" spans="1:16" ht="17.25" customHeight="1">
      <c r="A48" s="144">
        <v>2</v>
      </c>
      <c r="B48" s="439"/>
      <c r="C48" s="145" t="s">
        <v>87</v>
      </c>
      <c r="D48" s="198" t="s">
        <v>254</v>
      </c>
      <c r="E48" s="198" t="s">
        <v>239</v>
      </c>
      <c r="F48" s="198" t="s">
        <v>255</v>
      </c>
      <c r="G48" s="198" t="s">
        <v>241</v>
      </c>
    </row>
    <row r="49" spans="1:7" ht="17.25" customHeight="1">
      <c r="A49" s="144">
        <v>3</v>
      </c>
      <c r="B49" s="439"/>
      <c r="C49" s="146" t="s">
        <v>88</v>
      </c>
      <c r="D49" s="198" t="s">
        <v>256</v>
      </c>
      <c r="E49" s="198" t="s">
        <v>239</v>
      </c>
      <c r="F49" s="198" t="s">
        <v>253</v>
      </c>
      <c r="G49" s="198" t="s">
        <v>240</v>
      </c>
    </row>
    <row r="50" spans="1:7" ht="17.25" customHeight="1">
      <c r="A50" s="144">
        <v>4</v>
      </c>
      <c r="B50" s="439"/>
      <c r="C50" s="147" t="s">
        <v>89</v>
      </c>
      <c r="D50" s="198" t="s">
        <v>257</v>
      </c>
      <c r="E50" s="198" t="s">
        <v>258</v>
      </c>
      <c r="F50" s="198" t="s">
        <v>259</v>
      </c>
      <c r="G50" s="198" t="s">
        <v>260</v>
      </c>
    </row>
    <row r="51" spans="1:7" ht="17.25" customHeight="1">
      <c r="A51" s="144">
        <v>5</v>
      </c>
      <c r="B51" s="438" t="s">
        <v>333</v>
      </c>
      <c r="C51" s="147" t="s">
        <v>90</v>
      </c>
      <c r="D51" s="198" t="s">
        <v>261</v>
      </c>
      <c r="E51" s="198" t="s">
        <v>258</v>
      </c>
      <c r="F51" s="198" t="s">
        <v>259</v>
      </c>
      <c r="G51" s="198" t="s">
        <v>260</v>
      </c>
    </row>
    <row r="52" spans="1:7" ht="17.25" customHeight="1">
      <c r="A52" s="144">
        <v>6</v>
      </c>
      <c r="B52" s="439"/>
      <c r="C52" s="145" t="s">
        <v>91</v>
      </c>
      <c r="D52" s="198" t="s">
        <v>262</v>
      </c>
      <c r="E52" s="198" t="s">
        <v>263</v>
      </c>
      <c r="F52" s="198" t="s">
        <v>259</v>
      </c>
      <c r="G52" s="198" t="s">
        <v>250</v>
      </c>
    </row>
    <row r="53" spans="1:7" ht="17.25" customHeight="1">
      <c r="A53" s="144">
        <v>7</v>
      </c>
      <c r="B53" s="439"/>
      <c r="C53" s="147" t="s">
        <v>92</v>
      </c>
      <c r="D53" s="198" t="s">
        <v>264</v>
      </c>
      <c r="E53" s="198" t="s">
        <v>60</v>
      </c>
      <c r="F53" s="198" t="s">
        <v>265</v>
      </c>
      <c r="G53" s="198" t="s">
        <v>266</v>
      </c>
    </row>
    <row r="54" spans="1:7" ht="17.25" customHeight="1">
      <c r="A54" s="144">
        <v>8</v>
      </c>
      <c r="B54" s="439"/>
      <c r="C54" s="147" t="s">
        <v>93</v>
      </c>
      <c r="D54" s="198" t="s">
        <v>267</v>
      </c>
      <c r="E54" s="198" t="s">
        <v>60</v>
      </c>
      <c r="F54" s="198" t="s">
        <v>265</v>
      </c>
      <c r="G54" s="198" t="s">
        <v>266</v>
      </c>
    </row>
    <row r="55" spans="1:7" ht="17.25" customHeight="1">
      <c r="A55" s="144">
        <v>9</v>
      </c>
      <c r="B55" s="444" t="s">
        <v>334</v>
      </c>
      <c r="C55" s="148" t="s">
        <v>94</v>
      </c>
      <c r="D55" s="198" t="s">
        <v>268</v>
      </c>
      <c r="E55" s="198" t="s">
        <v>269</v>
      </c>
      <c r="F55" s="198" t="s">
        <v>259</v>
      </c>
      <c r="G55" s="198" t="s">
        <v>250</v>
      </c>
    </row>
    <row r="56" spans="1:7" ht="17.25" customHeight="1">
      <c r="A56" s="144">
        <v>10</v>
      </c>
      <c r="B56" s="445"/>
      <c r="C56" s="147" t="s">
        <v>95</v>
      </c>
      <c r="D56" s="198" t="s">
        <v>270</v>
      </c>
      <c r="E56" s="198" t="s">
        <v>271</v>
      </c>
      <c r="F56" s="198" t="s">
        <v>259</v>
      </c>
      <c r="G56" s="198" t="s">
        <v>250</v>
      </c>
    </row>
    <row r="57" spans="1:7" ht="17.25" customHeight="1">
      <c r="A57" s="144">
        <v>11</v>
      </c>
      <c r="B57" s="445"/>
      <c r="C57" s="147" t="s">
        <v>96</v>
      </c>
      <c r="D57" s="198" t="s">
        <v>272</v>
      </c>
      <c r="E57" s="198" t="s">
        <v>239</v>
      </c>
      <c r="F57" s="198" t="s">
        <v>255</v>
      </c>
      <c r="G57" s="198" t="s">
        <v>241</v>
      </c>
    </row>
    <row r="58" spans="1:7" ht="17.25" customHeight="1">
      <c r="A58" s="144">
        <v>12</v>
      </c>
      <c r="B58" s="445"/>
      <c r="C58" s="147" t="s">
        <v>97</v>
      </c>
      <c r="D58" s="198" t="s">
        <v>273</v>
      </c>
      <c r="E58" s="198" t="s">
        <v>274</v>
      </c>
      <c r="F58" s="198" t="s">
        <v>253</v>
      </c>
      <c r="G58" s="198" t="s">
        <v>240</v>
      </c>
    </row>
    <row r="59" spans="1:7" ht="17.25" customHeight="1">
      <c r="A59" s="144">
        <v>13</v>
      </c>
      <c r="B59" s="445"/>
      <c r="C59" s="147" t="s">
        <v>98</v>
      </c>
      <c r="D59" s="198" t="s">
        <v>275</v>
      </c>
      <c r="E59" s="198" t="s">
        <v>276</v>
      </c>
      <c r="F59" s="198" t="s">
        <v>255</v>
      </c>
      <c r="G59" s="198" t="s">
        <v>241</v>
      </c>
    </row>
    <row r="60" spans="1:7" ht="17.25" customHeight="1">
      <c r="A60" s="144">
        <v>14</v>
      </c>
      <c r="B60" s="444" t="s">
        <v>335</v>
      </c>
      <c r="C60" s="147" t="s">
        <v>99</v>
      </c>
      <c r="D60" s="198" t="s">
        <v>277</v>
      </c>
      <c r="E60" s="198" t="s">
        <v>278</v>
      </c>
      <c r="F60" s="198" t="s">
        <v>259</v>
      </c>
      <c r="G60" s="198" t="s">
        <v>279</v>
      </c>
    </row>
    <row r="61" spans="1:7" ht="17.25" customHeight="1">
      <c r="A61" s="144">
        <v>15</v>
      </c>
      <c r="B61" s="439"/>
      <c r="C61" s="145" t="s">
        <v>100</v>
      </c>
      <c r="D61" s="198" t="s">
        <v>280</v>
      </c>
      <c r="E61" s="198" t="s">
        <v>278</v>
      </c>
      <c r="F61" s="198" t="s">
        <v>259</v>
      </c>
      <c r="G61" s="198" t="s">
        <v>279</v>
      </c>
    </row>
    <row r="62" spans="1:7" ht="17.25" customHeight="1">
      <c r="A62" s="144">
        <v>16</v>
      </c>
      <c r="B62" s="439"/>
      <c r="C62" s="147" t="s">
        <v>101</v>
      </c>
      <c r="D62" s="198" t="s">
        <v>281</v>
      </c>
      <c r="E62" s="198" t="s">
        <v>278</v>
      </c>
      <c r="F62" s="198" t="s">
        <v>259</v>
      </c>
      <c r="G62" s="198" t="s">
        <v>279</v>
      </c>
    </row>
    <row r="63" spans="1:7" ht="17.25" customHeight="1">
      <c r="A63" s="144">
        <v>17</v>
      </c>
      <c r="B63" s="439"/>
      <c r="C63" s="147" t="s">
        <v>102</v>
      </c>
      <c r="D63" s="198" t="s">
        <v>282</v>
      </c>
      <c r="E63" s="198" t="s">
        <v>283</v>
      </c>
      <c r="F63" s="198" t="s">
        <v>253</v>
      </c>
      <c r="G63" s="198" t="s">
        <v>240</v>
      </c>
    </row>
    <row r="64" spans="1:7" ht="17.25" customHeight="1">
      <c r="A64" s="144">
        <v>19</v>
      </c>
      <c r="B64" s="444" t="s">
        <v>336</v>
      </c>
      <c r="C64" s="147" t="s">
        <v>103</v>
      </c>
      <c r="D64" s="198" t="s">
        <v>284</v>
      </c>
      <c r="E64" s="198" t="s">
        <v>285</v>
      </c>
      <c r="F64" s="198" t="s">
        <v>255</v>
      </c>
      <c r="G64" s="198" t="s">
        <v>241</v>
      </c>
    </row>
    <row r="65" spans="1:7" ht="17.25" customHeight="1">
      <c r="A65" s="144">
        <v>20</v>
      </c>
      <c r="B65" s="439"/>
      <c r="C65" s="147" t="s">
        <v>104</v>
      </c>
      <c r="D65" s="198" t="s">
        <v>286</v>
      </c>
      <c r="E65" s="198" t="s">
        <v>239</v>
      </c>
      <c r="F65" s="198" t="s">
        <v>253</v>
      </c>
      <c r="G65" s="198" t="s">
        <v>240</v>
      </c>
    </row>
    <row r="66" spans="1:7" ht="17.25" customHeight="1">
      <c r="A66" s="144">
        <v>21</v>
      </c>
      <c r="B66" s="439"/>
      <c r="C66" s="147" t="s">
        <v>105</v>
      </c>
      <c r="D66" s="198" t="s">
        <v>287</v>
      </c>
      <c r="E66" s="198" t="s">
        <v>288</v>
      </c>
      <c r="F66" s="198" t="s">
        <v>259</v>
      </c>
      <c r="G66" s="198" t="s">
        <v>289</v>
      </c>
    </row>
    <row r="67" spans="1:7" ht="17.25" customHeight="1">
      <c r="A67" s="144">
        <v>22</v>
      </c>
      <c r="B67" s="439"/>
      <c r="C67" s="147" t="s">
        <v>106</v>
      </c>
      <c r="D67" s="198" t="s">
        <v>290</v>
      </c>
      <c r="E67" s="198" t="s">
        <v>239</v>
      </c>
      <c r="F67" s="198" t="s">
        <v>255</v>
      </c>
      <c r="G67" s="198" t="s">
        <v>241</v>
      </c>
    </row>
    <row r="68" spans="1:7" ht="17.25" customHeight="1">
      <c r="A68" s="144">
        <v>23</v>
      </c>
      <c r="B68" s="438" t="s">
        <v>337</v>
      </c>
      <c r="C68" s="147" t="s">
        <v>95</v>
      </c>
      <c r="D68" s="198" t="s">
        <v>291</v>
      </c>
      <c r="E68" s="198" t="s">
        <v>292</v>
      </c>
      <c r="F68" s="198" t="s">
        <v>253</v>
      </c>
      <c r="G68" s="198" t="s">
        <v>240</v>
      </c>
    </row>
    <row r="69" spans="1:7" ht="17.25" customHeight="1">
      <c r="A69" s="144">
        <v>24</v>
      </c>
      <c r="B69" s="439"/>
      <c r="C69" s="147" t="s">
        <v>96</v>
      </c>
      <c r="D69" s="198" t="s">
        <v>293</v>
      </c>
      <c r="E69" s="198" t="s">
        <v>294</v>
      </c>
      <c r="F69" s="198" t="s">
        <v>295</v>
      </c>
      <c r="G69" s="198" t="s">
        <v>247</v>
      </c>
    </row>
    <row r="70" spans="1:7" ht="17.25" customHeight="1">
      <c r="A70" s="144">
        <v>25</v>
      </c>
      <c r="B70" s="439"/>
      <c r="C70" s="147" t="s">
        <v>97</v>
      </c>
      <c r="D70" s="198" t="s">
        <v>296</v>
      </c>
      <c r="E70" s="198" t="s">
        <v>297</v>
      </c>
      <c r="F70" s="198" t="s">
        <v>295</v>
      </c>
      <c r="G70" s="198" t="s">
        <v>248</v>
      </c>
    </row>
    <row r="71" spans="1:7" ht="17.25" customHeight="1">
      <c r="A71" s="144">
        <v>26</v>
      </c>
      <c r="B71" s="439"/>
      <c r="C71" s="147" t="s">
        <v>107</v>
      </c>
      <c r="D71" s="198" t="s">
        <v>298</v>
      </c>
      <c r="E71" s="198" t="s">
        <v>86</v>
      </c>
      <c r="F71" s="198" t="s">
        <v>259</v>
      </c>
      <c r="G71" s="198" t="s">
        <v>250</v>
      </c>
    </row>
    <row r="72" spans="1:7" ht="15.6">
      <c r="A72" s="440" t="s">
        <v>108</v>
      </c>
      <c r="B72" s="441"/>
      <c r="C72" s="441"/>
      <c r="D72" s="441"/>
      <c r="E72" s="442"/>
      <c r="F72" s="150"/>
      <c r="G72" s="237">
        <f>COUNTIF(G47:G71, "Praktik 1 (RPL Masuk)")</f>
        <v>6</v>
      </c>
    </row>
    <row r="73" spans="1:7" ht="15" customHeight="1"/>
    <row r="74" spans="1:7" ht="15" customHeight="1">
      <c r="A74" s="149"/>
      <c r="B74" s="149" t="s">
        <v>109</v>
      </c>
      <c r="C74" s="149"/>
      <c r="D74" s="149"/>
      <c r="E74" s="149"/>
      <c r="F74" s="13" t="s">
        <v>338</v>
      </c>
    </row>
    <row r="75" spans="1:7" ht="15" customHeight="1">
      <c r="A75" s="149"/>
      <c r="B75" s="149" t="s">
        <v>110</v>
      </c>
      <c r="C75" s="149"/>
      <c r="D75" s="149"/>
      <c r="E75" s="149"/>
      <c r="F75" s="13" t="s">
        <v>24</v>
      </c>
    </row>
    <row r="76" spans="1:7" ht="15" customHeight="1">
      <c r="A76" s="149"/>
      <c r="B76" s="149"/>
      <c r="C76" s="149"/>
      <c r="D76" s="149"/>
      <c r="E76" s="149"/>
      <c r="F76" s="13"/>
    </row>
    <row r="77" spans="1:7" ht="15" customHeight="1">
      <c r="A77" s="149"/>
      <c r="B77" s="149"/>
      <c r="C77" s="149"/>
      <c r="D77" s="149"/>
      <c r="E77" s="149"/>
      <c r="F77" s="15"/>
    </row>
    <row r="78" spans="1:7" ht="15" customHeight="1">
      <c r="A78" s="141"/>
      <c r="C78" s="153"/>
      <c r="D78" s="153"/>
      <c r="E78" s="153"/>
      <c r="F78" s="15"/>
    </row>
    <row r="79" spans="1:7" ht="15" customHeight="1">
      <c r="A79" s="149"/>
      <c r="B79" s="153" t="s">
        <v>25</v>
      </c>
      <c r="C79" s="149"/>
      <c r="D79" s="149"/>
      <c r="E79" s="149"/>
      <c r="F79" s="17" t="s">
        <v>26</v>
      </c>
    </row>
    <row r="80" spans="1:7" ht="15" customHeight="1">
      <c r="B80" s="152" t="s">
        <v>75</v>
      </c>
      <c r="F80" s="13" t="s">
        <v>28</v>
      </c>
    </row>
    <row r="111" spans="12:16">
      <c r="L111" s="154"/>
      <c r="M111" s="154"/>
      <c r="N111" s="154"/>
      <c r="O111" s="154"/>
      <c r="P111" s="154"/>
    </row>
  </sheetData>
  <mergeCells count="23">
    <mergeCell ref="B29:B32"/>
    <mergeCell ref="B33:B36"/>
    <mergeCell ref="B37:B40"/>
    <mergeCell ref="A41:E41"/>
    <mergeCell ref="A44:G44"/>
    <mergeCell ref="A14:G14"/>
    <mergeCell ref="B16:C16"/>
    <mergeCell ref="B17:B19"/>
    <mergeCell ref="B20:B23"/>
    <mergeCell ref="B24:B28"/>
    <mergeCell ref="B68:B71"/>
    <mergeCell ref="A72:E72"/>
    <mergeCell ref="B46:C46"/>
    <mergeCell ref="B47:B50"/>
    <mergeCell ref="B51:B54"/>
    <mergeCell ref="B55:B59"/>
    <mergeCell ref="B60:B63"/>
    <mergeCell ref="B64:B67"/>
    <mergeCell ref="A7:B7"/>
    <mergeCell ref="C9:E9"/>
    <mergeCell ref="A10:B10"/>
    <mergeCell ref="A11:B11"/>
    <mergeCell ref="A12:B12"/>
  </mergeCells>
  <pageMargins left="0.39" right="0.22" top="0.44" bottom="0.31" header="0.3" footer="0.2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E9B1-EB98-48B4-A943-BC1E22CA4E48}">
  <dimension ref="A1:Z129"/>
  <sheetViews>
    <sheetView view="pageBreakPreview" zoomScale="80" zoomScaleNormal="70" zoomScaleSheetLayoutView="80" workbookViewId="0">
      <selection activeCell="N16" sqref="N16"/>
    </sheetView>
  </sheetViews>
  <sheetFormatPr defaultRowHeight="13.8"/>
  <cols>
    <col min="1" max="1" width="9.88671875" style="139" customWidth="1"/>
    <col min="2" max="2" width="12.88671875" style="139" customWidth="1"/>
    <col min="3" max="3" width="12" style="139" customWidth="1"/>
    <col min="4" max="4" width="22.88671875" style="139" customWidth="1"/>
    <col min="5" max="7" width="11.44140625" style="139" customWidth="1"/>
    <col min="8" max="21" width="8.44140625" style="139" customWidth="1"/>
    <col min="22" max="22" width="9.44140625" style="139" customWidth="1"/>
    <col min="23" max="23" width="9.88671875" style="139" customWidth="1"/>
    <col min="24" max="24" width="8" style="139" customWidth="1"/>
    <col min="25" max="26" width="9.88671875" style="139" customWidth="1"/>
    <col min="27" max="255" width="8.88671875" style="139"/>
    <col min="256" max="256" width="9.88671875" style="139" customWidth="1"/>
    <col min="257" max="262" width="8.44140625" style="139" customWidth="1"/>
    <col min="263" max="263" width="9.109375" style="139" customWidth="1"/>
    <col min="264" max="278" width="8.44140625" style="139" customWidth="1"/>
    <col min="279" max="279" width="9.88671875" style="139" customWidth="1"/>
    <col min="280" max="280" width="5.88671875" style="139" customWidth="1"/>
    <col min="281" max="282" width="9.88671875" style="139" customWidth="1"/>
    <col min="283" max="511" width="8.88671875" style="139"/>
    <col min="512" max="512" width="9.88671875" style="139" customWidth="1"/>
    <col min="513" max="518" width="8.44140625" style="139" customWidth="1"/>
    <col min="519" max="519" width="9.109375" style="139" customWidth="1"/>
    <col min="520" max="534" width="8.44140625" style="139" customWidth="1"/>
    <col min="535" max="535" width="9.88671875" style="139" customWidth="1"/>
    <col min="536" max="536" width="5.88671875" style="139" customWidth="1"/>
    <col min="537" max="538" width="9.88671875" style="139" customWidth="1"/>
    <col min="539" max="767" width="8.88671875" style="139"/>
    <col min="768" max="768" width="9.88671875" style="139" customWidth="1"/>
    <col min="769" max="774" width="8.44140625" style="139" customWidth="1"/>
    <col min="775" max="775" width="9.109375" style="139" customWidth="1"/>
    <col min="776" max="790" width="8.44140625" style="139" customWidth="1"/>
    <col min="791" max="791" width="9.88671875" style="139" customWidth="1"/>
    <col min="792" max="792" width="5.88671875" style="139" customWidth="1"/>
    <col min="793" max="794" width="9.88671875" style="139" customWidth="1"/>
    <col min="795" max="1023" width="8.88671875" style="139"/>
    <col min="1024" max="1024" width="9.88671875" style="139" customWidth="1"/>
    <col min="1025" max="1030" width="8.44140625" style="139" customWidth="1"/>
    <col min="1031" max="1031" width="9.109375" style="139" customWidth="1"/>
    <col min="1032" max="1046" width="8.44140625" style="139" customWidth="1"/>
    <col min="1047" max="1047" width="9.88671875" style="139" customWidth="1"/>
    <col min="1048" max="1048" width="5.88671875" style="139" customWidth="1"/>
    <col min="1049" max="1050" width="9.88671875" style="139" customWidth="1"/>
    <col min="1051" max="1279" width="8.88671875" style="139"/>
    <col min="1280" max="1280" width="9.88671875" style="139" customWidth="1"/>
    <col min="1281" max="1286" width="8.44140625" style="139" customWidth="1"/>
    <col min="1287" max="1287" width="9.109375" style="139" customWidth="1"/>
    <col min="1288" max="1302" width="8.44140625" style="139" customWidth="1"/>
    <col min="1303" max="1303" width="9.88671875" style="139" customWidth="1"/>
    <col min="1304" max="1304" width="5.88671875" style="139" customWidth="1"/>
    <col min="1305" max="1306" width="9.88671875" style="139" customWidth="1"/>
    <col min="1307" max="1535" width="8.88671875" style="139"/>
    <col min="1536" max="1536" width="9.88671875" style="139" customWidth="1"/>
    <col min="1537" max="1542" width="8.44140625" style="139" customWidth="1"/>
    <col min="1543" max="1543" width="9.109375" style="139" customWidth="1"/>
    <col min="1544" max="1558" width="8.44140625" style="139" customWidth="1"/>
    <col min="1559" max="1559" width="9.88671875" style="139" customWidth="1"/>
    <col min="1560" max="1560" width="5.88671875" style="139" customWidth="1"/>
    <col min="1561" max="1562" width="9.88671875" style="139" customWidth="1"/>
    <col min="1563" max="1791" width="8.88671875" style="139"/>
    <col min="1792" max="1792" width="9.88671875" style="139" customWidth="1"/>
    <col min="1793" max="1798" width="8.44140625" style="139" customWidth="1"/>
    <col min="1799" max="1799" width="9.109375" style="139" customWidth="1"/>
    <col min="1800" max="1814" width="8.44140625" style="139" customWidth="1"/>
    <col min="1815" max="1815" width="9.88671875" style="139" customWidth="1"/>
    <col min="1816" max="1816" width="5.88671875" style="139" customWidth="1"/>
    <col min="1817" max="1818" width="9.88671875" style="139" customWidth="1"/>
    <col min="1819" max="2047" width="8.88671875" style="139"/>
    <col min="2048" max="2048" width="9.88671875" style="139" customWidth="1"/>
    <col min="2049" max="2054" width="8.44140625" style="139" customWidth="1"/>
    <col min="2055" max="2055" width="9.109375" style="139" customWidth="1"/>
    <col min="2056" max="2070" width="8.44140625" style="139" customWidth="1"/>
    <col min="2071" max="2071" width="9.88671875" style="139" customWidth="1"/>
    <col min="2072" max="2072" width="5.88671875" style="139" customWidth="1"/>
    <col min="2073" max="2074" width="9.88671875" style="139" customWidth="1"/>
    <col min="2075" max="2303" width="8.88671875" style="139"/>
    <col min="2304" max="2304" width="9.88671875" style="139" customWidth="1"/>
    <col min="2305" max="2310" width="8.44140625" style="139" customWidth="1"/>
    <col min="2311" max="2311" width="9.109375" style="139" customWidth="1"/>
    <col min="2312" max="2326" width="8.44140625" style="139" customWidth="1"/>
    <col min="2327" max="2327" width="9.88671875" style="139" customWidth="1"/>
    <col min="2328" max="2328" width="5.88671875" style="139" customWidth="1"/>
    <col min="2329" max="2330" width="9.88671875" style="139" customWidth="1"/>
    <col min="2331" max="2559" width="8.88671875" style="139"/>
    <col min="2560" max="2560" width="9.88671875" style="139" customWidth="1"/>
    <col min="2561" max="2566" width="8.44140625" style="139" customWidth="1"/>
    <col min="2567" max="2567" width="9.109375" style="139" customWidth="1"/>
    <col min="2568" max="2582" width="8.44140625" style="139" customWidth="1"/>
    <col min="2583" max="2583" width="9.88671875" style="139" customWidth="1"/>
    <col min="2584" max="2584" width="5.88671875" style="139" customWidth="1"/>
    <col min="2585" max="2586" width="9.88671875" style="139" customWidth="1"/>
    <col min="2587" max="2815" width="8.88671875" style="139"/>
    <col min="2816" max="2816" width="9.88671875" style="139" customWidth="1"/>
    <col min="2817" max="2822" width="8.44140625" style="139" customWidth="1"/>
    <col min="2823" max="2823" width="9.109375" style="139" customWidth="1"/>
    <col min="2824" max="2838" width="8.44140625" style="139" customWidth="1"/>
    <col min="2839" max="2839" width="9.88671875" style="139" customWidth="1"/>
    <col min="2840" max="2840" width="5.88671875" style="139" customWidth="1"/>
    <col min="2841" max="2842" width="9.88671875" style="139" customWidth="1"/>
    <col min="2843" max="3071" width="8.88671875" style="139"/>
    <col min="3072" max="3072" width="9.88671875" style="139" customWidth="1"/>
    <col min="3073" max="3078" width="8.44140625" style="139" customWidth="1"/>
    <col min="3079" max="3079" width="9.109375" style="139" customWidth="1"/>
    <col min="3080" max="3094" width="8.44140625" style="139" customWidth="1"/>
    <col min="3095" max="3095" width="9.88671875" style="139" customWidth="1"/>
    <col min="3096" max="3096" width="5.88671875" style="139" customWidth="1"/>
    <col min="3097" max="3098" width="9.88671875" style="139" customWidth="1"/>
    <col min="3099" max="3327" width="8.88671875" style="139"/>
    <col min="3328" max="3328" width="9.88671875" style="139" customWidth="1"/>
    <col min="3329" max="3334" width="8.44140625" style="139" customWidth="1"/>
    <col min="3335" max="3335" width="9.109375" style="139" customWidth="1"/>
    <col min="3336" max="3350" width="8.44140625" style="139" customWidth="1"/>
    <col min="3351" max="3351" width="9.88671875" style="139" customWidth="1"/>
    <col min="3352" max="3352" width="5.88671875" style="139" customWidth="1"/>
    <col min="3353" max="3354" width="9.88671875" style="139" customWidth="1"/>
    <col min="3355" max="3583" width="8.88671875" style="139"/>
    <col min="3584" max="3584" width="9.88671875" style="139" customWidth="1"/>
    <col min="3585" max="3590" width="8.44140625" style="139" customWidth="1"/>
    <col min="3591" max="3591" width="9.109375" style="139" customWidth="1"/>
    <col min="3592" max="3606" width="8.44140625" style="139" customWidth="1"/>
    <col min="3607" max="3607" width="9.88671875" style="139" customWidth="1"/>
    <col min="3608" max="3608" width="5.88671875" style="139" customWidth="1"/>
    <col min="3609" max="3610" width="9.88671875" style="139" customWidth="1"/>
    <col min="3611" max="3839" width="8.88671875" style="139"/>
    <col min="3840" max="3840" width="9.88671875" style="139" customWidth="1"/>
    <col min="3841" max="3846" width="8.44140625" style="139" customWidth="1"/>
    <col min="3847" max="3847" width="9.109375" style="139" customWidth="1"/>
    <col min="3848" max="3862" width="8.44140625" style="139" customWidth="1"/>
    <col min="3863" max="3863" width="9.88671875" style="139" customWidth="1"/>
    <col min="3864" max="3864" width="5.88671875" style="139" customWidth="1"/>
    <col min="3865" max="3866" width="9.88671875" style="139" customWidth="1"/>
    <col min="3867" max="4095" width="8.88671875" style="139"/>
    <col min="4096" max="4096" width="9.88671875" style="139" customWidth="1"/>
    <col min="4097" max="4102" width="8.44140625" style="139" customWidth="1"/>
    <col min="4103" max="4103" width="9.109375" style="139" customWidth="1"/>
    <col min="4104" max="4118" width="8.44140625" style="139" customWidth="1"/>
    <col min="4119" max="4119" width="9.88671875" style="139" customWidth="1"/>
    <col min="4120" max="4120" width="5.88671875" style="139" customWidth="1"/>
    <col min="4121" max="4122" width="9.88671875" style="139" customWidth="1"/>
    <col min="4123" max="4351" width="8.88671875" style="139"/>
    <col min="4352" max="4352" width="9.88671875" style="139" customWidth="1"/>
    <col min="4353" max="4358" width="8.44140625" style="139" customWidth="1"/>
    <col min="4359" max="4359" width="9.109375" style="139" customWidth="1"/>
    <col min="4360" max="4374" width="8.44140625" style="139" customWidth="1"/>
    <col min="4375" max="4375" width="9.88671875" style="139" customWidth="1"/>
    <col min="4376" max="4376" width="5.88671875" style="139" customWidth="1"/>
    <col min="4377" max="4378" width="9.88671875" style="139" customWidth="1"/>
    <col min="4379" max="4607" width="8.88671875" style="139"/>
    <col min="4608" max="4608" width="9.88671875" style="139" customWidth="1"/>
    <col min="4609" max="4614" width="8.44140625" style="139" customWidth="1"/>
    <col min="4615" max="4615" width="9.109375" style="139" customWidth="1"/>
    <col min="4616" max="4630" width="8.44140625" style="139" customWidth="1"/>
    <col min="4631" max="4631" width="9.88671875" style="139" customWidth="1"/>
    <col min="4632" max="4632" width="5.88671875" style="139" customWidth="1"/>
    <col min="4633" max="4634" width="9.88671875" style="139" customWidth="1"/>
    <col min="4635" max="4863" width="8.88671875" style="139"/>
    <col min="4864" max="4864" width="9.88671875" style="139" customWidth="1"/>
    <col min="4865" max="4870" width="8.44140625" style="139" customWidth="1"/>
    <col min="4871" max="4871" width="9.109375" style="139" customWidth="1"/>
    <col min="4872" max="4886" width="8.44140625" style="139" customWidth="1"/>
    <col min="4887" max="4887" width="9.88671875" style="139" customWidth="1"/>
    <col min="4888" max="4888" width="5.88671875" style="139" customWidth="1"/>
    <col min="4889" max="4890" width="9.88671875" style="139" customWidth="1"/>
    <col min="4891" max="5119" width="8.88671875" style="139"/>
    <col min="5120" max="5120" width="9.88671875" style="139" customWidth="1"/>
    <col min="5121" max="5126" width="8.44140625" style="139" customWidth="1"/>
    <col min="5127" max="5127" width="9.109375" style="139" customWidth="1"/>
    <col min="5128" max="5142" width="8.44140625" style="139" customWidth="1"/>
    <col min="5143" max="5143" width="9.88671875" style="139" customWidth="1"/>
    <col min="5144" max="5144" width="5.88671875" style="139" customWidth="1"/>
    <col min="5145" max="5146" width="9.88671875" style="139" customWidth="1"/>
    <col min="5147" max="5375" width="8.88671875" style="139"/>
    <col min="5376" max="5376" width="9.88671875" style="139" customWidth="1"/>
    <col min="5377" max="5382" width="8.44140625" style="139" customWidth="1"/>
    <col min="5383" max="5383" width="9.109375" style="139" customWidth="1"/>
    <col min="5384" max="5398" width="8.44140625" style="139" customWidth="1"/>
    <col min="5399" max="5399" width="9.88671875" style="139" customWidth="1"/>
    <col min="5400" max="5400" width="5.88671875" style="139" customWidth="1"/>
    <col min="5401" max="5402" width="9.88671875" style="139" customWidth="1"/>
    <col min="5403" max="5631" width="8.88671875" style="139"/>
    <col min="5632" max="5632" width="9.88671875" style="139" customWidth="1"/>
    <col min="5633" max="5638" width="8.44140625" style="139" customWidth="1"/>
    <col min="5639" max="5639" width="9.109375" style="139" customWidth="1"/>
    <col min="5640" max="5654" width="8.44140625" style="139" customWidth="1"/>
    <col min="5655" max="5655" width="9.88671875" style="139" customWidth="1"/>
    <col min="5656" max="5656" width="5.88671875" style="139" customWidth="1"/>
    <col min="5657" max="5658" width="9.88671875" style="139" customWidth="1"/>
    <col min="5659" max="5887" width="8.88671875" style="139"/>
    <col min="5888" max="5888" width="9.88671875" style="139" customWidth="1"/>
    <col min="5889" max="5894" width="8.44140625" style="139" customWidth="1"/>
    <col min="5895" max="5895" width="9.109375" style="139" customWidth="1"/>
    <col min="5896" max="5910" width="8.44140625" style="139" customWidth="1"/>
    <col min="5911" max="5911" width="9.88671875" style="139" customWidth="1"/>
    <col min="5912" max="5912" width="5.88671875" style="139" customWidth="1"/>
    <col min="5913" max="5914" width="9.88671875" style="139" customWidth="1"/>
    <col min="5915" max="6143" width="8.88671875" style="139"/>
    <col min="6144" max="6144" width="9.88671875" style="139" customWidth="1"/>
    <col min="6145" max="6150" width="8.44140625" style="139" customWidth="1"/>
    <col min="6151" max="6151" width="9.109375" style="139" customWidth="1"/>
    <col min="6152" max="6166" width="8.44140625" style="139" customWidth="1"/>
    <col min="6167" max="6167" width="9.88671875" style="139" customWidth="1"/>
    <col min="6168" max="6168" width="5.88671875" style="139" customWidth="1"/>
    <col min="6169" max="6170" width="9.88671875" style="139" customWidth="1"/>
    <col min="6171" max="6399" width="8.88671875" style="139"/>
    <col min="6400" max="6400" width="9.88671875" style="139" customWidth="1"/>
    <col min="6401" max="6406" width="8.44140625" style="139" customWidth="1"/>
    <col min="6407" max="6407" width="9.109375" style="139" customWidth="1"/>
    <col min="6408" max="6422" width="8.44140625" style="139" customWidth="1"/>
    <col min="6423" max="6423" width="9.88671875" style="139" customWidth="1"/>
    <col min="6424" max="6424" width="5.88671875" style="139" customWidth="1"/>
    <col min="6425" max="6426" width="9.88671875" style="139" customWidth="1"/>
    <col min="6427" max="6655" width="8.88671875" style="139"/>
    <col min="6656" max="6656" width="9.88671875" style="139" customWidth="1"/>
    <col min="6657" max="6662" width="8.44140625" style="139" customWidth="1"/>
    <col min="6663" max="6663" width="9.109375" style="139" customWidth="1"/>
    <col min="6664" max="6678" width="8.44140625" style="139" customWidth="1"/>
    <col min="6679" max="6679" width="9.88671875" style="139" customWidth="1"/>
    <col min="6680" max="6680" width="5.88671875" style="139" customWidth="1"/>
    <col min="6681" max="6682" width="9.88671875" style="139" customWidth="1"/>
    <col min="6683" max="6911" width="8.88671875" style="139"/>
    <col min="6912" max="6912" width="9.88671875" style="139" customWidth="1"/>
    <col min="6913" max="6918" width="8.44140625" style="139" customWidth="1"/>
    <col min="6919" max="6919" width="9.109375" style="139" customWidth="1"/>
    <col min="6920" max="6934" width="8.44140625" style="139" customWidth="1"/>
    <col min="6935" max="6935" width="9.88671875" style="139" customWidth="1"/>
    <col min="6936" max="6936" width="5.88671875" style="139" customWidth="1"/>
    <col min="6937" max="6938" width="9.88671875" style="139" customWidth="1"/>
    <col min="6939" max="7167" width="8.88671875" style="139"/>
    <col min="7168" max="7168" width="9.88671875" style="139" customWidth="1"/>
    <col min="7169" max="7174" width="8.44140625" style="139" customWidth="1"/>
    <col min="7175" max="7175" width="9.109375" style="139" customWidth="1"/>
    <col min="7176" max="7190" width="8.44140625" style="139" customWidth="1"/>
    <col min="7191" max="7191" width="9.88671875" style="139" customWidth="1"/>
    <col min="7192" max="7192" width="5.88671875" style="139" customWidth="1"/>
    <col min="7193" max="7194" width="9.88671875" style="139" customWidth="1"/>
    <col min="7195" max="7423" width="8.88671875" style="139"/>
    <col min="7424" max="7424" width="9.88671875" style="139" customWidth="1"/>
    <col min="7425" max="7430" width="8.44140625" style="139" customWidth="1"/>
    <col min="7431" max="7431" width="9.109375" style="139" customWidth="1"/>
    <col min="7432" max="7446" width="8.44140625" style="139" customWidth="1"/>
    <col min="7447" max="7447" width="9.88671875" style="139" customWidth="1"/>
    <col min="7448" max="7448" width="5.88671875" style="139" customWidth="1"/>
    <col min="7449" max="7450" width="9.88671875" style="139" customWidth="1"/>
    <col min="7451" max="7679" width="8.88671875" style="139"/>
    <col min="7680" max="7680" width="9.88671875" style="139" customWidth="1"/>
    <col min="7681" max="7686" width="8.44140625" style="139" customWidth="1"/>
    <col min="7687" max="7687" width="9.109375" style="139" customWidth="1"/>
    <col min="7688" max="7702" width="8.44140625" style="139" customWidth="1"/>
    <col min="7703" max="7703" width="9.88671875" style="139" customWidth="1"/>
    <col min="7704" max="7704" width="5.88671875" style="139" customWidth="1"/>
    <col min="7705" max="7706" width="9.88671875" style="139" customWidth="1"/>
    <col min="7707" max="7935" width="8.88671875" style="139"/>
    <col min="7936" max="7936" width="9.88671875" style="139" customWidth="1"/>
    <col min="7937" max="7942" width="8.44140625" style="139" customWidth="1"/>
    <col min="7943" max="7943" width="9.109375" style="139" customWidth="1"/>
    <col min="7944" max="7958" width="8.44140625" style="139" customWidth="1"/>
    <col min="7959" max="7959" width="9.88671875" style="139" customWidth="1"/>
    <col min="7960" max="7960" width="5.88671875" style="139" customWidth="1"/>
    <col min="7961" max="7962" width="9.88671875" style="139" customWidth="1"/>
    <col min="7963" max="8191" width="8.88671875" style="139"/>
    <col min="8192" max="8192" width="9.88671875" style="139" customWidth="1"/>
    <col min="8193" max="8198" width="8.44140625" style="139" customWidth="1"/>
    <col min="8199" max="8199" width="9.109375" style="139" customWidth="1"/>
    <col min="8200" max="8214" width="8.44140625" style="139" customWidth="1"/>
    <col min="8215" max="8215" width="9.88671875" style="139" customWidth="1"/>
    <col min="8216" max="8216" width="5.88671875" style="139" customWidth="1"/>
    <col min="8217" max="8218" width="9.88671875" style="139" customWidth="1"/>
    <col min="8219" max="8447" width="8.88671875" style="139"/>
    <col min="8448" max="8448" width="9.88671875" style="139" customWidth="1"/>
    <col min="8449" max="8454" width="8.44140625" style="139" customWidth="1"/>
    <col min="8455" max="8455" width="9.109375" style="139" customWidth="1"/>
    <col min="8456" max="8470" width="8.44140625" style="139" customWidth="1"/>
    <col min="8471" max="8471" width="9.88671875" style="139" customWidth="1"/>
    <col min="8472" max="8472" width="5.88671875" style="139" customWidth="1"/>
    <col min="8473" max="8474" width="9.88671875" style="139" customWidth="1"/>
    <col min="8475" max="8703" width="8.88671875" style="139"/>
    <col min="8704" max="8704" width="9.88671875" style="139" customWidth="1"/>
    <col min="8705" max="8710" width="8.44140625" style="139" customWidth="1"/>
    <col min="8711" max="8711" width="9.109375" style="139" customWidth="1"/>
    <col min="8712" max="8726" width="8.44140625" style="139" customWidth="1"/>
    <col min="8727" max="8727" width="9.88671875" style="139" customWidth="1"/>
    <col min="8728" max="8728" width="5.88671875" style="139" customWidth="1"/>
    <col min="8729" max="8730" width="9.88671875" style="139" customWidth="1"/>
    <col min="8731" max="8959" width="8.88671875" style="139"/>
    <col min="8960" max="8960" width="9.88671875" style="139" customWidth="1"/>
    <col min="8961" max="8966" width="8.44140625" style="139" customWidth="1"/>
    <col min="8967" max="8967" width="9.109375" style="139" customWidth="1"/>
    <col min="8968" max="8982" width="8.44140625" style="139" customWidth="1"/>
    <col min="8983" max="8983" width="9.88671875" style="139" customWidth="1"/>
    <col min="8984" max="8984" width="5.88671875" style="139" customWidth="1"/>
    <col min="8985" max="8986" width="9.88671875" style="139" customWidth="1"/>
    <col min="8987" max="9215" width="8.88671875" style="139"/>
    <col min="9216" max="9216" width="9.88671875" style="139" customWidth="1"/>
    <col min="9217" max="9222" width="8.44140625" style="139" customWidth="1"/>
    <col min="9223" max="9223" width="9.109375" style="139" customWidth="1"/>
    <col min="9224" max="9238" width="8.44140625" style="139" customWidth="1"/>
    <col min="9239" max="9239" width="9.88671875" style="139" customWidth="1"/>
    <col min="9240" max="9240" width="5.88671875" style="139" customWidth="1"/>
    <col min="9241" max="9242" width="9.88671875" style="139" customWidth="1"/>
    <col min="9243" max="9471" width="8.88671875" style="139"/>
    <col min="9472" max="9472" width="9.88671875" style="139" customWidth="1"/>
    <col min="9473" max="9478" width="8.44140625" style="139" customWidth="1"/>
    <col min="9479" max="9479" width="9.109375" style="139" customWidth="1"/>
    <col min="9480" max="9494" width="8.44140625" style="139" customWidth="1"/>
    <col min="9495" max="9495" width="9.88671875" style="139" customWidth="1"/>
    <col min="9496" max="9496" width="5.88671875" style="139" customWidth="1"/>
    <col min="9497" max="9498" width="9.88671875" style="139" customWidth="1"/>
    <col min="9499" max="9727" width="8.88671875" style="139"/>
    <col min="9728" max="9728" width="9.88671875" style="139" customWidth="1"/>
    <col min="9729" max="9734" width="8.44140625" style="139" customWidth="1"/>
    <col min="9735" max="9735" width="9.109375" style="139" customWidth="1"/>
    <col min="9736" max="9750" width="8.44140625" style="139" customWidth="1"/>
    <col min="9751" max="9751" width="9.88671875" style="139" customWidth="1"/>
    <col min="9752" max="9752" width="5.88671875" style="139" customWidth="1"/>
    <col min="9753" max="9754" width="9.88671875" style="139" customWidth="1"/>
    <col min="9755" max="9983" width="8.88671875" style="139"/>
    <col min="9984" max="9984" width="9.88671875" style="139" customWidth="1"/>
    <col min="9985" max="9990" width="8.44140625" style="139" customWidth="1"/>
    <col min="9991" max="9991" width="9.109375" style="139" customWidth="1"/>
    <col min="9992" max="10006" width="8.44140625" style="139" customWidth="1"/>
    <col min="10007" max="10007" width="9.88671875" style="139" customWidth="1"/>
    <col min="10008" max="10008" width="5.88671875" style="139" customWidth="1"/>
    <col min="10009" max="10010" width="9.88671875" style="139" customWidth="1"/>
    <col min="10011" max="10239" width="8.88671875" style="139"/>
    <col min="10240" max="10240" width="9.88671875" style="139" customWidth="1"/>
    <col min="10241" max="10246" width="8.44140625" style="139" customWidth="1"/>
    <col min="10247" max="10247" width="9.109375" style="139" customWidth="1"/>
    <col min="10248" max="10262" width="8.44140625" style="139" customWidth="1"/>
    <col min="10263" max="10263" width="9.88671875" style="139" customWidth="1"/>
    <col min="10264" max="10264" width="5.88671875" style="139" customWidth="1"/>
    <col min="10265" max="10266" width="9.88671875" style="139" customWidth="1"/>
    <col min="10267" max="10495" width="8.88671875" style="139"/>
    <col min="10496" max="10496" width="9.88671875" style="139" customWidth="1"/>
    <col min="10497" max="10502" width="8.44140625" style="139" customWidth="1"/>
    <col min="10503" max="10503" width="9.109375" style="139" customWidth="1"/>
    <col min="10504" max="10518" width="8.44140625" style="139" customWidth="1"/>
    <col min="10519" max="10519" width="9.88671875" style="139" customWidth="1"/>
    <col min="10520" max="10520" width="5.88671875" style="139" customWidth="1"/>
    <col min="10521" max="10522" width="9.88671875" style="139" customWidth="1"/>
    <col min="10523" max="10751" width="8.88671875" style="139"/>
    <col min="10752" max="10752" width="9.88671875" style="139" customWidth="1"/>
    <col min="10753" max="10758" width="8.44140625" style="139" customWidth="1"/>
    <col min="10759" max="10759" width="9.109375" style="139" customWidth="1"/>
    <col min="10760" max="10774" width="8.44140625" style="139" customWidth="1"/>
    <col min="10775" max="10775" width="9.88671875" style="139" customWidth="1"/>
    <col min="10776" max="10776" width="5.88671875" style="139" customWidth="1"/>
    <col min="10777" max="10778" width="9.88671875" style="139" customWidth="1"/>
    <col min="10779" max="11007" width="8.88671875" style="139"/>
    <col min="11008" max="11008" width="9.88671875" style="139" customWidth="1"/>
    <col min="11009" max="11014" width="8.44140625" style="139" customWidth="1"/>
    <col min="11015" max="11015" width="9.109375" style="139" customWidth="1"/>
    <col min="11016" max="11030" width="8.44140625" style="139" customWidth="1"/>
    <col min="11031" max="11031" width="9.88671875" style="139" customWidth="1"/>
    <col min="11032" max="11032" width="5.88671875" style="139" customWidth="1"/>
    <col min="11033" max="11034" width="9.88671875" style="139" customWidth="1"/>
    <col min="11035" max="11263" width="8.88671875" style="139"/>
    <col min="11264" max="11264" width="9.88671875" style="139" customWidth="1"/>
    <col min="11265" max="11270" width="8.44140625" style="139" customWidth="1"/>
    <col min="11271" max="11271" width="9.109375" style="139" customWidth="1"/>
    <col min="11272" max="11286" width="8.44140625" style="139" customWidth="1"/>
    <col min="11287" max="11287" width="9.88671875" style="139" customWidth="1"/>
    <col min="11288" max="11288" width="5.88671875" style="139" customWidth="1"/>
    <col min="11289" max="11290" width="9.88671875" style="139" customWidth="1"/>
    <col min="11291" max="11519" width="8.88671875" style="139"/>
    <col min="11520" max="11520" width="9.88671875" style="139" customWidth="1"/>
    <col min="11521" max="11526" width="8.44140625" style="139" customWidth="1"/>
    <col min="11527" max="11527" width="9.109375" style="139" customWidth="1"/>
    <col min="11528" max="11542" width="8.44140625" style="139" customWidth="1"/>
    <col min="11543" max="11543" width="9.88671875" style="139" customWidth="1"/>
    <col min="11544" max="11544" width="5.88671875" style="139" customWidth="1"/>
    <col min="11545" max="11546" width="9.88671875" style="139" customWidth="1"/>
    <col min="11547" max="11775" width="8.88671875" style="139"/>
    <col min="11776" max="11776" width="9.88671875" style="139" customWidth="1"/>
    <col min="11777" max="11782" width="8.44140625" style="139" customWidth="1"/>
    <col min="11783" max="11783" width="9.109375" style="139" customWidth="1"/>
    <col min="11784" max="11798" width="8.44140625" style="139" customWidth="1"/>
    <col min="11799" max="11799" width="9.88671875" style="139" customWidth="1"/>
    <col min="11800" max="11800" width="5.88671875" style="139" customWidth="1"/>
    <col min="11801" max="11802" width="9.88671875" style="139" customWidth="1"/>
    <col min="11803" max="12031" width="8.88671875" style="139"/>
    <col min="12032" max="12032" width="9.88671875" style="139" customWidth="1"/>
    <col min="12033" max="12038" width="8.44140625" style="139" customWidth="1"/>
    <col min="12039" max="12039" width="9.109375" style="139" customWidth="1"/>
    <col min="12040" max="12054" width="8.44140625" style="139" customWidth="1"/>
    <col min="12055" max="12055" width="9.88671875" style="139" customWidth="1"/>
    <col min="12056" max="12056" width="5.88671875" style="139" customWidth="1"/>
    <col min="12057" max="12058" width="9.88671875" style="139" customWidth="1"/>
    <col min="12059" max="12287" width="8.88671875" style="139"/>
    <col min="12288" max="12288" width="9.88671875" style="139" customWidth="1"/>
    <col min="12289" max="12294" width="8.44140625" style="139" customWidth="1"/>
    <col min="12295" max="12295" width="9.109375" style="139" customWidth="1"/>
    <col min="12296" max="12310" width="8.44140625" style="139" customWidth="1"/>
    <col min="12311" max="12311" width="9.88671875" style="139" customWidth="1"/>
    <col min="12312" max="12312" width="5.88671875" style="139" customWidth="1"/>
    <col min="12313" max="12314" width="9.88671875" style="139" customWidth="1"/>
    <col min="12315" max="12543" width="8.88671875" style="139"/>
    <col min="12544" max="12544" width="9.88671875" style="139" customWidth="1"/>
    <col min="12545" max="12550" width="8.44140625" style="139" customWidth="1"/>
    <col min="12551" max="12551" width="9.109375" style="139" customWidth="1"/>
    <col min="12552" max="12566" width="8.44140625" style="139" customWidth="1"/>
    <col min="12567" max="12567" width="9.88671875" style="139" customWidth="1"/>
    <col min="12568" max="12568" width="5.88671875" style="139" customWidth="1"/>
    <col min="12569" max="12570" width="9.88671875" style="139" customWidth="1"/>
    <col min="12571" max="12799" width="8.88671875" style="139"/>
    <col min="12800" max="12800" width="9.88671875" style="139" customWidth="1"/>
    <col min="12801" max="12806" width="8.44140625" style="139" customWidth="1"/>
    <col min="12807" max="12807" width="9.109375" style="139" customWidth="1"/>
    <col min="12808" max="12822" width="8.44140625" style="139" customWidth="1"/>
    <col min="12823" max="12823" width="9.88671875" style="139" customWidth="1"/>
    <col min="12824" max="12824" width="5.88671875" style="139" customWidth="1"/>
    <col min="12825" max="12826" width="9.88671875" style="139" customWidth="1"/>
    <col min="12827" max="13055" width="8.88671875" style="139"/>
    <col min="13056" max="13056" width="9.88671875" style="139" customWidth="1"/>
    <col min="13057" max="13062" width="8.44140625" style="139" customWidth="1"/>
    <col min="13063" max="13063" width="9.109375" style="139" customWidth="1"/>
    <col min="13064" max="13078" width="8.44140625" style="139" customWidth="1"/>
    <col min="13079" max="13079" width="9.88671875" style="139" customWidth="1"/>
    <col min="13080" max="13080" width="5.88671875" style="139" customWidth="1"/>
    <col min="13081" max="13082" width="9.88671875" style="139" customWidth="1"/>
    <col min="13083" max="13311" width="8.88671875" style="139"/>
    <col min="13312" max="13312" width="9.88671875" style="139" customWidth="1"/>
    <col min="13313" max="13318" width="8.44140625" style="139" customWidth="1"/>
    <col min="13319" max="13319" width="9.109375" style="139" customWidth="1"/>
    <col min="13320" max="13334" width="8.44140625" style="139" customWidth="1"/>
    <col min="13335" max="13335" width="9.88671875" style="139" customWidth="1"/>
    <col min="13336" max="13336" width="5.88671875" style="139" customWidth="1"/>
    <col min="13337" max="13338" width="9.88671875" style="139" customWidth="1"/>
    <col min="13339" max="13567" width="8.88671875" style="139"/>
    <col min="13568" max="13568" width="9.88671875" style="139" customWidth="1"/>
    <col min="13569" max="13574" width="8.44140625" style="139" customWidth="1"/>
    <col min="13575" max="13575" width="9.109375" style="139" customWidth="1"/>
    <col min="13576" max="13590" width="8.44140625" style="139" customWidth="1"/>
    <col min="13591" max="13591" width="9.88671875" style="139" customWidth="1"/>
    <col min="13592" max="13592" width="5.88671875" style="139" customWidth="1"/>
    <col min="13593" max="13594" width="9.88671875" style="139" customWidth="1"/>
    <col min="13595" max="13823" width="8.88671875" style="139"/>
    <col min="13824" max="13824" width="9.88671875" style="139" customWidth="1"/>
    <col min="13825" max="13830" width="8.44140625" style="139" customWidth="1"/>
    <col min="13831" max="13831" width="9.109375" style="139" customWidth="1"/>
    <col min="13832" max="13846" width="8.44140625" style="139" customWidth="1"/>
    <col min="13847" max="13847" width="9.88671875" style="139" customWidth="1"/>
    <col min="13848" max="13848" width="5.88671875" style="139" customWidth="1"/>
    <col min="13849" max="13850" width="9.88671875" style="139" customWidth="1"/>
    <col min="13851" max="14079" width="8.88671875" style="139"/>
    <col min="14080" max="14080" width="9.88671875" style="139" customWidth="1"/>
    <col min="14081" max="14086" width="8.44140625" style="139" customWidth="1"/>
    <col min="14087" max="14087" width="9.109375" style="139" customWidth="1"/>
    <col min="14088" max="14102" width="8.44140625" style="139" customWidth="1"/>
    <col min="14103" max="14103" width="9.88671875" style="139" customWidth="1"/>
    <col min="14104" max="14104" width="5.88671875" style="139" customWidth="1"/>
    <col min="14105" max="14106" width="9.88671875" style="139" customWidth="1"/>
    <col min="14107" max="14335" width="8.88671875" style="139"/>
    <col min="14336" max="14336" width="9.88671875" style="139" customWidth="1"/>
    <col min="14337" max="14342" width="8.44140625" style="139" customWidth="1"/>
    <col min="14343" max="14343" width="9.109375" style="139" customWidth="1"/>
    <col min="14344" max="14358" width="8.44140625" style="139" customWidth="1"/>
    <col min="14359" max="14359" width="9.88671875" style="139" customWidth="1"/>
    <col min="14360" max="14360" width="5.88671875" style="139" customWidth="1"/>
    <col min="14361" max="14362" width="9.88671875" style="139" customWidth="1"/>
    <col min="14363" max="14591" width="8.88671875" style="139"/>
    <col min="14592" max="14592" width="9.88671875" style="139" customWidth="1"/>
    <col min="14593" max="14598" width="8.44140625" style="139" customWidth="1"/>
    <col min="14599" max="14599" width="9.109375" style="139" customWidth="1"/>
    <col min="14600" max="14614" width="8.44140625" style="139" customWidth="1"/>
    <col min="14615" max="14615" width="9.88671875" style="139" customWidth="1"/>
    <col min="14616" max="14616" width="5.88671875" style="139" customWidth="1"/>
    <col min="14617" max="14618" width="9.88671875" style="139" customWidth="1"/>
    <col min="14619" max="14847" width="8.88671875" style="139"/>
    <col min="14848" max="14848" width="9.88671875" style="139" customWidth="1"/>
    <col min="14849" max="14854" width="8.44140625" style="139" customWidth="1"/>
    <col min="14855" max="14855" width="9.109375" style="139" customWidth="1"/>
    <col min="14856" max="14870" width="8.44140625" style="139" customWidth="1"/>
    <col min="14871" max="14871" width="9.88671875" style="139" customWidth="1"/>
    <col min="14872" max="14872" width="5.88671875" style="139" customWidth="1"/>
    <col min="14873" max="14874" width="9.88671875" style="139" customWidth="1"/>
    <col min="14875" max="15103" width="8.88671875" style="139"/>
    <col min="15104" max="15104" width="9.88671875" style="139" customWidth="1"/>
    <col min="15105" max="15110" width="8.44140625" style="139" customWidth="1"/>
    <col min="15111" max="15111" width="9.109375" style="139" customWidth="1"/>
    <col min="15112" max="15126" width="8.44140625" style="139" customWidth="1"/>
    <col min="15127" max="15127" width="9.88671875" style="139" customWidth="1"/>
    <col min="15128" max="15128" width="5.88671875" style="139" customWidth="1"/>
    <col min="15129" max="15130" width="9.88671875" style="139" customWidth="1"/>
    <col min="15131" max="15359" width="8.88671875" style="139"/>
    <col min="15360" max="15360" width="9.88671875" style="139" customWidth="1"/>
    <col min="15361" max="15366" width="8.44140625" style="139" customWidth="1"/>
    <col min="15367" max="15367" width="9.109375" style="139" customWidth="1"/>
    <col min="15368" max="15382" width="8.44140625" style="139" customWidth="1"/>
    <col min="15383" max="15383" width="9.88671875" style="139" customWidth="1"/>
    <col min="15384" max="15384" width="5.88671875" style="139" customWidth="1"/>
    <col min="15385" max="15386" width="9.88671875" style="139" customWidth="1"/>
    <col min="15387" max="15615" width="8.88671875" style="139"/>
    <col min="15616" max="15616" width="9.88671875" style="139" customWidth="1"/>
    <col min="15617" max="15622" width="8.44140625" style="139" customWidth="1"/>
    <col min="15623" max="15623" width="9.109375" style="139" customWidth="1"/>
    <col min="15624" max="15638" width="8.44140625" style="139" customWidth="1"/>
    <col min="15639" max="15639" width="9.88671875" style="139" customWidth="1"/>
    <col min="15640" max="15640" width="5.88671875" style="139" customWidth="1"/>
    <col min="15641" max="15642" width="9.88671875" style="139" customWidth="1"/>
    <col min="15643" max="15871" width="8.88671875" style="139"/>
    <col min="15872" max="15872" width="9.88671875" style="139" customWidth="1"/>
    <col min="15873" max="15878" width="8.44140625" style="139" customWidth="1"/>
    <col min="15879" max="15879" width="9.109375" style="139" customWidth="1"/>
    <col min="15880" max="15894" width="8.44140625" style="139" customWidth="1"/>
    <col min="15895" max="15895" width="9.88671875" style="139" customWidth="1"/>
    <col min="15896" max="15896" width="5.88671875" style="139" customWidth="1"/>
    <col min="15897" max="15898" width="9.88671875" style="139" customWidth="1"/>
    <col min="15899" max="16127" width="8.88671875" style="139"/>
    <col min="16128" max="16128" width="9.88671875" style="139" customWidth="1"/>
    <col min="16129" max="16134" width="8.44140625" style="139" customWidth="1"/>
    <col min="16135" max="16135" width="9.109375" style="139" customWidth="1"/>
    <col min="16136" max="16150" width="8.44140625" style="139" customWidth="1"/>
    <col min="16151" max="16151" width="9.88671875" style="139" customWidth="1"/>
    <col min="16152" max="16152" width="5.88671875" style="139" customWidth="1"/>
    <col min="16153" max="16154" width="9.88671875" style="139" customWidth="1"/>
    <col min="16155" max="16384" width="8.88671875" style="139"/>
  </cols>
  <sheetData>
    <row r="1" spans="1:26" s="337" customFormat="1" ht="15" customHeight="1">
      <c r="A1" s="335" t="s">
        <v>29</v>
      </c>
      <c r="B1" s="336"/>
      <c r="C1" s="336"/>
      <c r="D1" s="336"/>
      <c r="E1" s="336"/>
      <c r="F1" s="336"/>
      <c r="G1" s="336"/>
      <c r="H1" s="336"/>
    </row>
    <row r="2" spans="1:26" s="337" customFormat="1" ht="15" customHeight="1">
      <c r="A2" s="335" t="s">
        <v>31</v>
      </c>
      <c r="B2" s="336"/>
      <c r="C2" s="336"/>
      <c r="D2" s="336"/>
      <c r="E2" s="336"/>
      <c r="F2" s="336"/>
      <c r="G2" s="336"/>
      <c r="H2" s="336"/>
    </row>
    <row r="3" spans="1:26" s="337" customFormat="1" ht="24.6">
      <c r="A3" s="338" t="s">
        <v>33</v>
      </c>
      <c r="B3" s="339"/>
      <c r="C3" s="339"/>
      <c r="D3" s="339"/>
      <c r="E3" s="339"/>
      <c r="F3" s="339"/>
      <c r="G3" s="339"/>
      <c r="H3" s="339"/>
    </row>
    <row r="4" spans="1:26" s="337" customFormat="1" ht="9.75" customHeight="1">
      <c r="A4" s="340" t="s">
        <v>35</v>
      </c>
      <c r="B4" s="341"/>
      <c r="C4" s="341"/>
      <c r="D4" s="341"/>
      <c r="E4" s="341"/>
      <c r="F4" s="341"/>
      <c r="G4" s="341"/>
      <c r="H4" s="341"/>
    </row>
    <row r="5" spans="1:26" s="337" customFormat="1" ht="9.75" customHeight="1">
      <c r="A5" s="342" t="s">
        <v>66</v>
      </c>
      <c r="B5" s="343"/>
      <c r="C5" s="343"/>
      <c r="D5" s="343"/>
      <c r="E5" s="343"/>
      <c r="F5" s="343"/>
      <c r="G5" s="343"/>
      <c r="H5" s="341"/>
    </row>
    <row r="6" spans="1:26" s="337" customFormat="1" ht="18" customHeight="1">
      <c r="A6" s="344"/>
      <c r="B6" s="344"/>
      <c r="C6" s="344"/>
      <c r="D6" s="344"/>
      <c r="E6" s="344"/>
      <c r="F6" s="344"/>
      <c r="G6" s="344"/>
      <c r="H6" s="344"/>
    </row>
    <row r="7" spans="1:26" ht="23.4">
      <c r="A7" s="449" t="s">
        <v>1082</v>
      </c>
      <c r="B7" s="450"/>
      <c r="C7" s="450"/>
      <c r="D7" s="450"/>
      <c r="E7" s="450"/>
      <c r="F7" s="450"/>
      <c r="G7" s="451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 spans="1:26" ht="9.75" customHeight="1">
      <c r="A8" s="345"/>
      <c r="B8" s="345"/>
      <c r="C8" s="345"/>
      <c r="D8" s="345"/>
      <c r="E8" s="345"/>
      <c r="F8" s="345"/>
      <c r="G8" s="345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 spans="1:26" ht="23.4">
      <c r="A9" s="448" t="s">
        <v>1038</v>
      </c>
      <c r="B9" s="448"/>
      <c r="C9" s="448"/>
      <c r="D9" s="448"/>
      <c r="E9" s="448"/>
      <c r="F9" s="448"/>
      <c r="G9" s="44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 spans="1:26" ht="9.75" customHeight="1">
      <c r="A10" s="345"/>
      <c r="B10" s="345"/>
      <c r="C10" s="345"/>
      <c r="D10" s="345"/>
      <c r="E10" s="345"/>
      <c r="F10" s="345"/>
      <c r="G10" s="345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 spans="1:26">
      <c r="A11" s="140" t="s">
        <v>235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27.6">
      <c r="A12" s="142" t="s">
        <v>82</v>
      </c>
      <c r="B12" s="443" t="s">
        <v>83</v>
      </c>
      <c r="C12" s="443"/>
      <c r="D12" s="143" t="s">
        <v>84</v>
      </c>
      <c r="E12" s="142" t="s">
        <v>1039</v>
      </c>
      <c r="F12" s="142" t="s">
        <v>1040</v>
      </c>
      <c r="G12" s="142" t="s">
        <v>1041</v>
      </c>
    </row>
    <row r="13" spans="1:26" ht="17.25" customHeight="1">
      <c r="A13" s="144">
        <v>1</v>
      </c>
      <c r="B13" s="444" t="s">
        <v>1042</v>
      </c>
      <c r="C13" s="145" t="s">
        <v>85</v>
      </c>
      <c r="D13" s="346" t="s">
        <v>86</v>
      </c>
      <c r="E13" s="144"/>
      <c r="F13" s="144"/>
      <c r="G13" s="144"/>
    </row>
    <row r="14" spans="1:26" ht="17.25" customHeight="1">
      <c r="A14" s="144">
        <v>2</v>
      </c>
      <c r="B14" s="439"/>
      <c r="C14" s="145" t="s">
        <v>87</v>
      </c>
      <c r="D14" s="347" t="s">
        <v>1043</v>
      </c>
      <c r="E14" s="348" t="s">
        <v>1044</v>
      </c>
      <c r="F14" s="349" t="s">
        <v>1045</v>
      </c>
      <c r="G14" s="349" t="s">
        <v>1046</v>
      </c>
    </row>
    <row r="15" spans="1:26" ht="17.25" customHeight="1">
      <c r="A15" s="144">
        <v>3</v>
      </c>
      <c r="B15" s="439"/>
      <c r="C15" s="146" t="s">
        <v>88</v>
      </c>
      <c r="D15" s="350" t="s">
        <v>1047</v>
      </c>
      <c r="E15" s="349" t="s">
        <v>1046</v>
      </c>
      <c r="F15" s="348" t="s">
        <v>1046</v>
      </c>
      <c r="G15" s="349" t="s">
        <v>1045</v>
      </c>
    </row>
    <row r="16" spans="1:26" ht="17.25" customHeight="1">
      <c r="A16" s="144">
        <v>4</v>
      </c>
      <c r="B16" s="439"/>
      <c r="C16" s="147" t="s">
        <v>89</v>
      </c>
      <c r="D16" s="350"/>
      <c r="E16" s="349" t="s">
        <v>1045</v>
      </c>
      <c r="F16" s="349" t="s">
        <v>1044</v>
      </c>
      <c r="G16" s="348" t="s">
        <v>1044</v>
      </c>
    </row>
    <row r="17" spans="1:14" ht="17.25" customHeight="1">
      <c r="A17" s="144">
        <v>5</v>
      </c>
      <c r="B17" s="444" t="s">
        <v>1048</v>
      </c>
      <c r="C17" s="147" t="s">
        <v>90</v>
      </c>
      <c r="D17" s="350" t="s">
        <v>1049</v>
      </c>
      <c r="E17" s="348" t="s">
        <v>1044</v>
      </c>
      <c r="F17" s="349" t="s">
        <v>1045</v>
      </c>
      <c r="G17" s="349" t="s">
        <v>1046</v>
      </c>
    </row>
    <row r="18" spans="1:14" ht="17.25" customHeight="1">
      <c r="A18" s="144">
        <v>6</v>
      </c>
      <c r="B18" s="439"/>
      <c r="C18" s="145" t="s">
        <v>91</v>
      </c>
      <c r="D18" s="351" t="s">
        <v>1050</v>
      </c>
      <c r="E18" s="349" t="s">
        <v>1046</v>
      </c>
      <c r="F18" s="348" t="s">
        <v>1046</v>
      </c>
      <c r="G18" s="349" t="s">
        <v>1045</v>
      </c>
    </row>
    <row r="19" spans="1:14" ht="17.25" customHeight="1">
      <c r="A19" s="144">
        <v>7</v>
      </c>
      <c r="B19" s="439"/>
      <c r="C19" s="147" t="s">
        <v>92</v>
      </c>
      <c r="D19" s="350"/>
      <c r="E19" s="349" t="s">
        <v>1045</v>
      </c>
      <c r="F19" s="349" t="s">
        <v>1044</v>
      </c>
      <c r="G19" s="348" t="s">
        <v>1044</v>
      </c>
    </row>
    <row r="20" spans="1:14" ht="17.25" customHeight="1">
      <c r="A20" s="144">
        <v>8</v>
      </c>
      <c r="B20" s="439"/>
      <c r="C20" s="147" t="s">
        <v>93</v>
      </c>
      <c r="D20" s="351"/>
      <c r="E20" s="348" t="s">
        <v>1044</v>
      </c>
      <c r="F20" s="349" t="s">
        <v>1045</v>
      </c>
      <c r="G20" s="349" t="s">
        <v>1046</v>
      </c>
    </row>
    <row r="21" spans="1:14" ht="17.25" customHeight="1">
      <c r="A21" s="144">
        <v>9</v>
      </c>
      <c r="B21" s="444" t="s">
        <v>1051</v>
      </c>
      <c r="C21" s="148" t="s">
        <v>94</v>
      </c>
      <c r="D21" s="346" t="s">
        <v>1052</v>
      </c>
      <c r="E21" s="349" t="s">
        <v>1046</v>
      </c>
      <c r="F21" s="348" t="s">
        <v>1046</v>
      </c>
      <c r="G21" s="349" t="s">
        <v>1045</v>
      </c>
    </row>
    <row r="22" spans="1:14" ht="17.25" customHeight="1">
      <c r="A22" s="144">
        <v>10</v>
      </c>
      <c r="B22" s="445"/>
      <c r="C22" s="147" t="s">
        <v>95</v>
      </c>
      <c r="D22" s="352"/>
      <c r="E22" s="349" t="s">
        <v>1045</v>
      </c>
      <c r="F22" s="349" t="s">
        <v>1044</v>
      </c>
      <c r="G22" s="348" t="s">
        <v>1044</v>
      </c>
    </row>
    <row r="23" spans="1:14" ht="17.25" customHeight="1">
      <c r="A23" s="144">
        <v>11</v>
      </c>
      <c r="B23" s="445"/>
      <c r="C23" s="147" t="s">
        <v>96</v>
      </c>
      <c r="D23" s="347"/>
      <c r="E23" s="348" t="s">
        <v>1044</v>
      </c>
      <c r="F23" s="349" t="s">
        <v>1045</v>
      </c>
      <c r="G23" s="349" t="s">
        <v>1046</v>
      </c>
    </row>
    <row r="24" spans="1:14" ht="17.25" customHeight="1">
      <c r="A24" s="144">
        <v>12</v>
      </c>
      <c r="B24" s="445"/>
      <c r="C24" s="147" t="s">
        <v>97</v>
      </c>
      <c r="D24" s="346"/>
      <c r="E24" s="349" t="s">
        <v>1046</v>
      </c>
      <c r="F24" s="348" t="s">
        <v>1046</v>
      </c>
      <c r="G24" s="349" t="s">
        <v>1045</v>
      </c>
    </row>
    <row r="25" spans="1:14" ht="17.25" customHeight="1">
      <c r="A25" s="144">
        <v>13</v>
      </c>
      <c r="B25" s="445"/>
      <c r="C25" s="147" t="s">
        <v>98</v>
      </c>
      <c r="D25" s="346"/>
      <c r="E25" s="349" t="s">
        <v>1045</v>
      </c>
      <c r="F25" s="349" t="s">
        <v>1044</v>
      </c>
      <c r="G25" s="348" t="s">
        <v>1044</v>
      </c>
    </row>
    <row r="26" spans="1:14" ht="17.25" customHeight="1">
      <c r="A26" s="144">
        <v>14</v>
      </c>
      <c r="B26" s="444" t="s">
        <v>1053</v>
      </c>
      <c r="C26" s="147" t="s">
        <v>99</v>
      </c>
      <c r="D26" s="350" t="s">
        <v>1054</v>
      </c>
      <c r="E26" s="348" t="s">
        <v>1044</v>
      </c>
      <c r="F26" s="349" t="s">
        <v>1045</v>
      </c>
      <c r="G26" s="349" t="s">
        <v>1046</v>
      </c>
    </row>
    <row r="27" spans="1:14" ht="17.25" customHeight="1">
      <c r="A27" s="144">
        <v>15</v>
      </c>
      <c r="B27" s="439"/>
      <c r="C27" s="145" t="s">
        <v>100</v>
      </c>
      <c r="D27" s="346"/>
      <c r="E27" s="349" t="s">
        <v>1046</v>
      </c>
      <c r="F27" s="348" t="s">
        <v>1046</v>
      </c>
      <c r="G27" s="349" t="s">
        <v>1045</v>
      </c>
    </row>
    <row r="28" spans="1:14" ht="17.25" customHeight="1">
      <c r="A28" s="144">
        <v>16</v>
      </c>
      <c r="B28" s="439"/>
      <c r="C28" s="147" t="s">
        <v>101</v>
      </c>
      <c r="D28" s="346"/>
      <c r="E28" s="349" t="s">
        <v>1045</v>
      </c>
      <c r="F28" s="349" t="s">
        <v>1044</v>
      </c>
      <c r="G28" s="348" t="s">
        <v>1044</v>
      </c>
    </row>
    <row r="29" spans="1:14" ht="17.25" customHeight="1">
      <c r="A29" s="144">
        <v>17</v>
      </c>
      <c r="B29" s="439"/>
      <c r="C29" s="147" t="s">
        <v>102</v>
      </c>
      <c r="D29" s="346"/>
      <c r="E29" s="348" t="s">
        <v>1044</v>
      </c>
      <c r="F29" s="349" t="s">
        <v>1045</v>
      </c>
      <c r="G29" s="349" t="s">
        <v>1046</v>
      </c>
    </row>
    <row r="30" spans="1:14" ht="17.25" customHeight="1">
      <c r="A30" s="144">
        <v>18</v>
      </c>
      <c r="B30" s="438" t="s">
        <v>1055</v>
      </c>
      <c r="C30" s="147" t="s">
        <v>1056</v>
      </c>
      <c r="D30" s="347" t="s">
        <v>1057</v>
      </c>
      <c r="E30" s="349" t="s">
        <v>1046</v>
      </c>
      <c r="F30" s="348" t="s">
        <v>1046</v>
      </c>
      <c r="G30" s="349" t="s">
        <v>1045</v>
      </c>
    </row>
    <row r="31" spans="1:14" ht="17.25" customHeight="1">
      <c r="A31" s="144">
        <v>19</v>
      </c>
      <c r="B31" s="439"/>
      <c r="C31" s="147" t="s">
        <v>103</v>
      </c>
      <c r="D31" s="346"/>
      <c r="E31" s="349" t="s">
        <v>1045</v>
      </c>
      <c r="F31" s="349" t="s">
        <v>1044</v>
      </c>
      <c r="G31" s="348" t="s">
        <v>1044</v>
      </c>
    </row>
    <row r="32" spans="1:14" ht="17.25" customHeight="1">
      <c r="A32" s="144">
        <v>20</v>
      </c>
      <c r="B32" s="439"/>
      <c r="C32" s="147" t="s">
        <v>104</v>
      </c>
      <c r="D32" s="346"/>
      <c r="E32" s="348" t="s">
        <v>1044</v>
      </c>
      <c r="F32" s="349" t="s">
        <v>1045</v>
      </c>
      <c r="G32" s="349" t="s">
        <v>1046</v>
      </c>
      <c r="K32" s="149"/>
      <c r="L32" s="149"/>
      <c r="M32" s="149"/>
      <c r="N32" s="149"/>
    </row>
    <row r="33" spans="1:14" ht="17.25" customHeight="1">
      <c r="A33" s="144">
        <v>21</v>
      </c>
      <c r="B33" s="439"/>
      <c r="C33" s="147" t="s">
        <v>105</v>
      </c>
      <c r="D33" s="347"/>
      <c r="E33" s="349" t="s">
        <v>1046</v>
      </c>
      <c r="F33" s="348" t="s">
        <v>1046</v>
      </c>
      <c r="G33" s="349" t="s">
        <v>1045</v>
      </c>
      <c r="L33" s="353"/>
      <c r="M33" s="353"/>
      <c r="N33" s="353"/>
    </row>
    <row r="34" spans="1:14" ht="17.25" customHeight="1">
      <c r="A34" s="144">
        <v>22</v>
      </c>
      <c r="B34" s="439"/>
      <c r="C34" s="147" t="s">
        <v>106</v>
      </c>
      <c r="D34" s="346"/>
      <c r="E34" s="349" t="s">
        <v>1045</v>
      </c>
      <c r="F34" s="349" t="s">
        <v>1044</v>
      </c>
      <c r="G34" s="348" t="s">
        <v>1044</v>
      </c>
      <c r="L34" s="353"/>
      <c r="M34" s="353"/>
      <c r="N34" s="353"/>
    </row>
    <row r="35" spans="1:14" ht="17.25" customHeight="1">
      <c r="A35" s="144">
        <v>23</v>
      </c>
      <c r="B35" s="438" t="s">
        <v>1058</v>
      </c>
      <c r="C35" s="147" t="s">
        <v>95</v>
      </c>
      <c r="D35" s="346" t="s">
        <v>1059</v>
      </c>
      <c r="E35" s="144"/>
      <c r="F35" s="144"/>
      <c r="G35" s="144"/>
      <c r="L35" s="353"/>
      <c r="M35" s="353"/>
      <c r="N35" s="353"/>
    </row>
    <row r="36" spans="1:14" ht="17.25" customHeight="1">
      <c r="A36" s="144">
        <v>24</v>
      </c>
      <c r="B36" s="439"/>
      <c r="C36" s="147" t="s">
        <v>96</v>
      </c>
      <c r="D36" s="346" t="s">
        <v>1060</v>
      </c>
      <c r="E36" s="354"/>
      <c r="F36" s="354"/>
      <c r="G36" s="354"/>
      <c r="L36" s="353"/>
      <c r="M36" s="353"/>
      <c r="N36" s="353"/>
    </row>
    <row r="37" spans="1:14" ht="17.25" customHeight="1">
      <c r="A37" s="144">
        <v>25</v>
      </c>
      <c r="B37" s="439"/>
      <c r="C37" s="147" t="s">
        <v>97</v>
      </c>
      <c r="D37" s="346" t="s">
        <v>1061</v>
      </c>
      <c r="E37" s="144"/>
      <c r="F37" s="144"/>
      <c r="G37" s="144"/>
      <c r="L37" s="353"/>
      <c r="M37" s="353"/>
      <c r="N37" s="353"/>
    </row>
    <row r="38" spans="1:14" ht="17.25" customHeight="1">
      <c r="A38" s="144">
        <v>26</v>
      </c>
      <c r="B38" s="439"/>
      <c r="C38" s="147" t="s">
        <v>107</v>
      </c>
      <c r="D38" s="346" t="s">
        <v>1062</v>
      </c>
      <c r="E38" s="144"/>
      <c r="F38" s="144"/>
      <c r="G38" s="144"/>
    </row>
    <row r="39" spans="1:14" ht="15.6">
      <c r="A39" s="440" t="s">
        <v>108</v>
      </c>
      <c r="B39" s="441"/>
      <c r="C39" s="441"/>
      <c r="D39" s="442"/>
      <c r="E39" s="150">
        <f>COUNTIF(E14:E38, "Praktik 1")</f>
        <v>7</v>
      </c>
      <c r="F39" s="150">
        <f t="shared" ref="F39:G39" si="0">COUNTIF(F14:F38, "Praktik 1")</f>
        <v>7</v>
      </c>
      <c r="G39" s="150">
        <f t="shared" si="0"/>
        <v>7</v>
      </c>
    </row>
    <row r="41" spans="1:14" ht="15" customHeight="1">
      <c r="A41" s="149"/>
      <c r="B41" s="149" t="s">
        <v>109</v>
      </c>
      <c r="C41" s="149"/>
      <c r="D41" s="149"/>
      <c r="E41" s="355"/>
      <c r="F41" s="356" t="s">
        <v>338</v>
      </c>
      <c r="G41" s="355"/>
    </row>
    <row r="42" spans="1:14" ht="15" customHeight="1">
      <c r="A42" s="149"/>
      <c r="B42" s="149" t="s">
        <v>110</v>
      </c>
      <c r="C42" s="149"/>
      <c r="D42" s="149"/>
      <c r="E42" s="355"/>
      <c r="F42" s="357" t="s">
        <v>24</v>
      </c>
      <c r="G42" s="355"/>
    </row>
    <row r="43" spans="1:14" ht="15" customHeight="1">
      <c r="A43" s="149"/>
      <c r="B43" s="149"/>
      <c r="C43" s="149"/>
      <c r="D43" s="149"/>
      <c r="E43" s="355"/>
      <c r="F43" s="357"/>
      <c r="G43" s="355"/>
    </row>
    <row r="44" spans="1:14" ht="15" customHeight="1">
      <c r="A44" s="149"/>
      <c r="B44" s="149"/>
      <c r="C44" s="149"/>
      <c r="D44" s="149"/>
      <c r="E44" s="355"/>
      <c r="F44" s="357"/>
      <c r="G44" s="355"/>
    </row>
    <row r="45" spans="1:14" ht="15" customHeight="1">
      <c r="A45" s="141"/>
      <c r="C45" s="153"/>
      <c r="D45" s="153"/>
      <c r="E45" s="355"/>
      <c r="F45" s="357"/>
      <c r="G45" s="355"/>
    </row>
    <row r="46" spans="1:14" ht="15" customHeight="1">
      <c r="A46" s="149"/>
      <c r="B46" s="153" t="s">
        <v>25</v>
      </c>
      <c r="C46" s="149"/>
      <c r="D46" s="149"/>
      <c r="E46" s="355"/>
      <c r="F46" s="358" t="s">
        <v>26</v>
      </c>
      <c r="G46" s="355"/>
    </row>
    <row r="47" spans="1:14" ht="15" customHeight="1">
      <c r="B47" s="357" t="s">
        <v>75</v>
      </c>
      <c r="E47" s="355"/>
      <c r="F47" s="357" t="s">
        <v>28</v>
      </c>
      <c r="G47" s="355"/>
    </row>
    <row r="48" spans="1:14" ht="15" customHeight="1">
      <c r="B48" s="357"/>
      <c r="E48" s="355"/>
      <c r="F48" s="357"/>
      <c r="G48" s="355"/>
    </row>
    <row r="49" spans="1:26" ht="21" customHeight="1">
      <c r="B49" s="357"/>
      <c r="E49" s="355"/>
      <c r="F49" s="357"/>
      <c r="G49" s="355"/>
    </row>
    <row r="50" spans="1:26" ht="15" customHeight="1">
      <c r="B50" s="357"/>
      <c r="E50" s="355"/>
      <c r="F50" s="357"/>
      <c r="G50" s="355"/>
    </row>
    <row r="51" spans="1:26" s="337" customFormat="1" ht="15" customHeight="1">
      <c r="A51" s="335" t="s">
        <v>29</v>
      </c>
      <c r="B51" s="336"/>
      <c r="C51" s="336"/>
      <c r="D51" s="336"/>
      <c r="E51" s="336"/>
      <c r="F51" s="336"/>
      <c r="G51" s="336"/>
      <c r="H51" s="336"/>
    </row>
    <row r="52" spans="1:26" s="337" customFormat="1" ht="15" customHeight="1">
      <c r="A52" s="335" t="s">
        <v>31</v>
      </c>
      <c r="B52" s="336"/>
      <c r="C52" s="336"/>
      <c r="D52" s="336"/>
      <c r="E52" s="336"/>
      <c r="F52" s="336"/>
      <c r="G52" s="336"/>
      <c r="H52" s="336"/>
    </row>
    <row r="53" spans="1:26" s="337" customFormat="1" ht="24.6">
      <c r="A53" s="338" t="s">
        <v>33</v>
      </c>
      <c r="B53" s="339"/>
      <c r="C53" s="339"/>
      <c r="D53" s="339"/>
      <c r="E53" s="339"/>
      <c r="F53" s="339"/>
      <c r="G53" s="339"/>
      <c r="H53" s="339"/>
    </row>
    <row r="54" spans="1:26" s="337" customFormat="1" ht="9.75" customHeight="1">
      <c r="A54" s="340" t="s">
        <v>35</v>
      </c>
      <c r="B54" s="341"/>
      <c r="C54" s="341"/>
      <c r="D54" s="341"/>
      <c r="E54" s="341"/>
      <c r="F54" s="341"/>
      <c r="G54" s="341"/>
      <c r="H54" s="341"/>
    </row>
    <row r="55" spans="1:26" s="337" customFormat="1" ht="9.75" customHeight="1">
      <c r="A55" s="342" t="s">
        <v>66</v>
      </c>
      <c r="B55" s="343"/>
      <c r="C55" s="343"/>
      <c r="D55" s="343"/>
      <c r="E55" s="343"/>
      <c r="F55" s="343"/>
      <c r="G55" s="343"/>
      <c r="H55" s="341"/>
    </row>
    <row r="56" spans="1:26" s="337" customFormat="1" ht="18" customHeight="1">
      <c r="A56" s="344"/>
      <c r="B56" s="344"/>
      <c r="C56" s="344"/>
      <c r="D56" s="344"/>
      <c r="E56" s="344"/>
      <c r="F56" s="344"/>
      <c r="G56" s="344"/>
      <c r="H56" s="344"/>
    </row>
    <row r="57" spans="1:26" ht="23.4">
      <c r="A57" s="449" t="s">
        <v>1083</v>
      </c>
      <c r="B57" s="450"/>
      <c r="C57" s="450"/>
      <c r="D57" s="450"/>
      <c r="E57" s="450"/>
      <c r="F57" s="450"/>
      <c r="G57" s="451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 spans="1:26" ht="9.75" customHeight="1">
      <c r="A58" s="345"/>
      <c r="B58" s="345"/>
      <c r="C58" s="345"/>
      <c r="D58" s="345"/>
      <c r="E58" s="345"/>
      <c r="F58" s="345"/>
      <c r="G58" s="345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 spans="1:26" ht="23.4">
      <c r="A59" s="448" t="s">
        <v>1038</v>
      </c>
      <c r="B59" s="448"/>
      <c r="C59" s="448"/>
      <c r="D59" s="448"/>
      <c r="E59" s="448"/>
      <c r="F59" s="448"/>
      <c r="G59" s="44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 spans="1:26" ht="9.75" customHeight="1">
      <c r="A60" s="345"/>
      <c r="B60" s="345"/>
      <c r="C60" s="345"/>
      <c r="D60" s="345"/>
      <c r="E60" s="345"/>
      <c r="F60" s="345"/>
      <c r="G60" s="345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 spans="1:26">
      <c r="A61" s="140" t="s">
        <v>235</v>
      </c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spans="1:26" ht="27.6">
      <c r="A62" s="142" t="s">
        <v>82</v>
      </c>
      <c r="B62" s="443" t="s">
        <v>83</v>
      </c>
      <c r="C62" s="443"/>
      <c r="D62" s="143" t="s">
        <v>84</v>
      </c>
      <c r="E62" s="142" t="s">
        <v>1039</v>
      </c>
      <c r="F62" s="142" t="s">
        <v>1040</v>
      </c>
      <c r="G62" s="142" t="s">
        <v>1041</v>
      </c>
    </row>
    <row r="63" spans="1:26" ht="17.25" customHeight="1">
      <c r="A63" s="144">
        <v>1</v>
      </c>
      <c r="B63" s="444" t="s">
        <v>1063</v>
      </c>
      <c r="C63" s="145" t="s">
        <v>85</v>
      </c>
      <c r="D63" s="346" t="s">
        <v>86</v>
      </c>
      <c r="E63" s="144"/>
      <c r="F63" s="144"/>
      <c r="G63" s="144"/>
    </row>
    <row r="64" spans="1:26" ht="17.25" customHeight="1">
      <c r="A64" s="144">
        <v>2</v>
      </c>
      <c r="B64" s="439"/>
      <c r="C64" s="145" t="s">
        <v>87</v>
      </c>
      <c r="D64" s="346" t="s">
        <v>1064</v>
      </c>
      <c r="E64" s="348" t="s">
        <v>1044</v>
      </c>
      <c r="F64" s="349" t="s">
        <v>1045</v>
      </c>
      <c r="G64" s="349" t="s">
        <v>1046</v>
      </c>
    </row>
    <row r="65" spans="1:7" ht="17.25" customHeight="1">
      <c r="A65" s="144">
        <v>3</v>
      </c>
      <c r="B65" s="439"/>
      <c r="C65" s="146" t="s">
        <v>88</v>
      </c>
      <c r="D65" s="347"/>
      <c r="E65" s="349" t="s">
        <v>1046</v>
      </c>
      <c r="F65" s="348" t="s">
        <v>1046</v>
      </c>
      <c r="G65" s="349" t="s">
        <v>1045</v>
      </c>
    </row>
    <row r="66" spans="1:7" ht="17.25" customHeight="1">
      <c r="A66" s="144">
        <v>4</v>
      </c>
      <c r="B66" s="439"/>
      <c r="C66" s="147" t="s">
        <v>89</v>
      </c>
      <c r="D66" s="350" t="s">
        <v>1047</v>
      </c>
      <c r="E66" s="349" t="s">
        <v>1045</v>
      </c>
      <c r="F66" s="349" t="s">
        <v>1044</v>
      </c>
      <c r="G66" s="348" t="s">
        <v>1044</v>
      </c>
    </row>
    <row r="67" spans="1:7" ht="17.25" customHeight="1">
      <c r="A67" s="144">
        <v>5</v>
      </c>
      <c r="B67" s="438" t="s">
        <v>1065</v>
      </c>
      <c r="C67" s="147" t="s">
        <v>90</v>
      </c>
      <c r="D67" s="350" t="s">
        <v>1066</v>
      </c>
      <c r="E67" s="348" t="s">
        <v>1044</v>
      </c>
      <c r="F67" s="349" t="s">
        <v>1045</v>
      </c>
      <c r="G67" s="349" t="s">
        <v>1046</v>
      </c>
    </row>
    <row r="68" spans="1:7" ht="17.25" customHeight="1">
      <c r="A68" s="144">
        <v>6</v>
      </c>
      <c r="B68" s="439"/>
      <c r="C68" s="145" t="s">
        <v>91</v>
      </c>
      <c r="D68" s="350" t="s">
        <v>1067</v>
      </c>
      <c r="E68" s="349" t="s">
        <v>1046</v>
      </c>
      <c r="F68" s="348" t="s">
        <v>1046</v>
      </c>
      <c r="G68" s="349" t="s">
        <v>1045</v>
      </c>
    </row>
    <row r="69" spans="1:7" ht="17.25" customHeight="1">
      <c r="A69" s="144">
        <v>7</v>
      </c>
      <c r="B69" s="439"/>
      <c r="C69" s="147" t="s">
        <v>92</v>
      </c>
      <c r="D69" s="350" t="s">
        <v>1068</v>
      </c>
      <c r="E69" s="349" t="s">
        <v>1045</v>
      </c>
      <c r="F69" s="349" t="s">
        <v>1044</v>
      </c>
      <c r="G69" s="348" t="s">
        <v>1044</v>
      </c>
    </row>
    <row r="70" spans="1:7" ht="17.25" customHeight="1">
      <c r="A70" s="144">
        <v>8</v>
      </c>
      <c r="B70" s="439"/>
      <c r="C70" s="147" t="s">
        <v>93</v>
      </c>
      <c r="D70" s="351"/>
      <c r="E70" s="348" t="s">
        <v>1044</v>
      </c>
      <c r="F70" s="349" t="s">
        <v>1045</v>
      </c>
      <c r="G70" s="349" t="s">
        <v>1046</v>
      </c>
    </row>
    <row r="71" spans="1:7" ht="17.25" customHeight="1">
      <c r="A71" s="144">
        <v>9</v>
      </c>
      <c r="B71" s="444" t="s">
        <v>1069</v>
      </c>
      <c r="C71" s="148" t="s">
        <v>94</v>
      </c>
      <c r="D71" s="346" t="s">
        <v>1070</v>
      </c>
      <c r="E71" s="349" t="s">
        <v>1046</v>
      </c>
      <c r="F71" s="348" t="s">
        <v>1046</v>
      </c>
      <c r="G71" s="349" t="s">
        <v>1045</v>
      </c>
    </row>
    <row r="72" spans="1:7" ht="17.25" customHeight="1">
      <c r="A72" s="144">
        <v>10</v>
      </c>
      <c r="B72" s="445"/>
      <c r="C72" s="147" t="s">
        <v>95</v>
      </c>
      <c r="D72" s="346" t="s">
        <v>1071</v>
      </c>
      <c r="E72" s="349" t="s">
        <v>1045</v>
      </c>
      <c r="F72" s="349" t="s">
        <v>1044</v>
      </c>
      <c r="G72" s="348" t="s">
        <v>1044</v>
      </c>
    </row>
    <row r="73" spans="1:7" ht="17.25" customHeight="1">
      <c r="A73" s="144">
        <v>11</v>
      </c>
      <c r="B73" s="445"/>
      <c r="C73" s="147" t="s">
        <v>96</v>
      </c>
      <c r="D73" s="347"/>
      <c r="E73" s="348" t="s">
        <v>1044</v>
      </c>
      <c r="F73" s="349" t="s">
        <v>1045</v>
      </c>
      <c r="G73" s="349" t="s">
        <v>1046</v>
      </c>
    </row>
    <row r="74" spans="1:7" ht="17.25" customHeight="1">
      <c r="A74" s="144">
        <v>12</v>
      </c>
      <c r="B74" s="445"/>
      <c r="C74" s="147" t="s">
        <v>97</v>
      </c>
      <c r="D74" s="346"/>
      <c r="E74" s="349" t="s">
        <v>1046</v>
      </c>
      <c r="F74" s="348" t="s">
        <v>1046</v>
      </c>
      <c r="G74" s="349" t="s">
        <v>1045</v>
      </c>
    </row>
    <row r="75" spans="1:7" ht="17.25" customHeight="1">
      <c r="A75" s="144">
        <v>13</v>
      </c>
      <c r="B75" s="445"/>
      <c r="C75" s="147" t="s">
        <v>98</v>
      </c>
      <c r="D75" s="346"/>
      <c r="E75" s="349" t="s">
        <v>1045</v>
      </c>
      <c r="F75" s="349" t="s">
        <v>1044</v>
      </c>
      <c r="G75" s="348" t="s">
        <v>1044</v>
      </c>
    </row>
    <row r="76" spans="1:7" ht="17.25" customHeight="1">
      <c r="A76" s="144">
        <v>14</v>
      </c>
      <c r="B76" s="444" t="s">
        <v>1072</v>
      </c>
      <c r="C76" s="147" t="s">
        <v>99</v>
      </c>
      <c r="D76" s="350" t="s">
        <v>1073</v>
      </c>
      <c r="E76" s="348" t="s">
        <v>1044</v>
      </c>
      <c r="F76" s="349" t="s">
        <v>1045</v>
      </c>
      <c r="G76" s="349" t="s">
        <v>1046</v>
      </c>
    </row>
    <row r="77" spans="1:7" ht="17.25" customHeight="1">
      <c r="A77" s="144">
        <v>15</v>
      </c>
      <c r="B77" s="439"/>
      <c r="C77" s="145" t="s">
        <v>100</v>
      </c>
      <c r="D77" s="346"/>
      <c r="E77" s="349" t="s">
        <v>1046</v>
      </c>
      <c r="F77" s="348" t="s">
        <v>1046</v>
      </c>
      <c r="G77" s="349" t="s">
        <v>1045</v>
      </c>
    </row>
    <row r="78" spans="1:7" ht="17.25" customHeight="1">
      <c r="A78" s="144">
        <v>16</v>
      </c>
      <c r="B78" s="439"/>
      <c r="C78" s="147" t="s">
        <v>101</v>
      </c>
      <c r="D78" s="346"/>
      <c r="E78" s="349" t="s">
        <v>1045</v>
      </c>
      <c r="F78" s="349" t="s">
        <v>1044</v>
      </c>
      <c r="G78" s="348" t="s">
        <v>1044</v>
      </c>
    </row>
    <row r="79" spans="1:7" ht="17.25" customHeight="1">
      <c r="A79" s="144">
        <v>17</v>
      </c>
      <c r="B79" s="439"/>
      <c r="C79" s="147" t="s">
        <v>102</v>
      </c>
      <c r="D79" s="346"/>
      <c r="E79" s="348" t="s">
        <v>1044</v>
      </c>
      <c r="F79" s="349" t="s">
        <v>1045</v>
      </c>
      <c r="G79" s="349" t="s">
        <v>1046</v>
      </c>
    </row>
    <row r="80" spans="1:7" ht="17.25" customHeight="1">
      <c r="A80" s="144">
        <v>18</v>
      </c>
      <c r="B80" s="438" t="s">
        <v>1074</v>
      </c>
      <c r="C80" s="147" t="s">
        <v>1056</v>
      </c>
      <c r="D80" s="346" t="s">
        <v>1075</v>
      </c>
      <c r="E80" s="349" t="s">
        <v>1046</v>
      </c>
      <c r="F80" s="348" t="s">
        <v>1046</v>
      </c>
      <c r="G80" s="349" t="s">
        <v>1045</v>
      </c>
    </row>
    <row r="81" spans="1:14" ht="17.25" customHeight="1">
      <c r="A81" s="144">
        <v>19</v>
      </c>
      <c r="B81" s="439"/>
      <c r="C81" s="147" t="s">
        <v>103</v>
      </c>
      <c r="D81" s="346" t="s">
        <v>1076</v>
      </c>
      <c r="E81" s="349" t="s">
        <v>1045</v>
      </c>
      <c r="F81" s="349" t="s">
        <v>1044</v>
      </c>
      <c r="G81" s="348" t="s">
        <v>1044</v>
      </c>
    </row>
    <row r="82" spans="1:14" ht="17.25" customHeight="1">
      <c r="A82" s="144">
        <v>20</v>
      </c>
      <c r="B82" s="439"/>
      <c r="C82" s="147" t="s">
        <v>104</v>
      </c>
      <c r="D82" s="346" t="s">
        <v>1077</v>
      </c>
      <c r="E82" s="348" t="s">
        <v>1044</v>
      </c>
      <c r="F82" s="349" t="s">
        <v>1045</v>
      </c>
      <c r="G82" s="349" t="s">
        <v>1046</v>
      </c>
      <c r="K82" s="149"/>
      <c r="L82" s="149"/>
      <c r="M82" s="149"/>
      <c r="N82" s="149"/>
    </row>
    <row r="83" spans="1:14" ht="17.25" customHeight="1">
      <c r="A83" s="144">
        <v>21</v>
      </c>
      <c r="B83" s="439"/>
      <c r="C83" s="147" t="s">
        <v>105</v>
      </c>
      <c r="D83" s="347"/>
      <c r="E83" s="349" t="s">
        <v>1046</v>
      </c>
      <c r="F83" s="348" t="s">
        <v>1046</v>
      </c>
      <c r="G83" s="349" t="s">
        <v>1045</v>
      </c>
      <c r="L83" s="353"/>
      <c r="M83" s="353"/>
      <c r="N83" s="353"/>
    </row>
    <row r="84" spans="1:14" ht="17.25" customHeight="1">
      <c r="A84" s="144">
        <v>22</v>
      </c>
      <c r="B84" s="439"/>
      <c r="C84" s="147" t="s">
        <v>106</v>
      </c>
      <c r="D84" s="346"/>
      <c r="E84" s="349" t="s">
        <v>1045</v>
      </c>
      <c r="F84" s="349" t="s">
        <v>1044</v>
      </c>
      <c r="G84" s="348" t="s">
        <v>1044</v>
      </c>
      <c r="L84" s="353"/>
      <c r="M84" s="353"/>
      <c r="N84" s="353"/>
    </row>
    <row r="85" spans="1:14" ht="17.25" customHeight="1">
      <c r="A85" s="144">
        <v>23</v>
      </c>
      <c r="B85" s="438" t="s">
        <v>1078</v>
      </c>
      <c r="C85" s="147" t="s">
        <v>95</v>
      </c>
      <c r="D85" s="346" t="s">
        <v>1079</v>
      </c>
      <c r="E85" s="144"/>
      <c r="F85" s="144"/>
      <c r="G85" s="144"/>
      <c r="L85" s="353"/>
      <c r="M85" s="353"/>
      <c r="N85" s="353"/>
    </row>
    <row r="86" spans="1:14" ht="17.25" customHeight="1">
      <c r="A86" s="144">
        <v>24</v>
      </c>
      <c r="B86" s="439"/>
      <c r="C86" s="147" t="s">
        <v>96</v>
      </c>
      <c r="D86" s="346" t="s">
        <v>1060</v>
      </c>
      <c r="E86" s="354"/>
      <c r="F86" s="354"/>
      <c r="G86" s="354"/>
      <c r="L86" s="353"/>
      <c r="M86" s="353"/>
      <c r="N86" s="353"/>
    </row>
    <row r="87" spans="1:14" ht="17.25" customHeight="1">
      <c r="A87" s="144">
        <v>25</v>
      </c>
      <c r="B87" s="439"/>
      <c r="C87" s="147" t="s">
        <v>97</v>
      </c>
      <c r="D87" s="346" t="s">
        <v>1080</v>
      </c>
      <c r="E87" s="144"/>
      <c r="F87" s="144"/>
      <c r="G87" s="144"/>
      <c r="L87" s="353"/>
      <c r="M87" s="353"/>
      <c r="N87" s="353"/>
    </row>
    <row r="88" spans="1:14" ht="17.25" customHeight="1">
      <c r="A88" s="144">
        <v>26</v>
      </c>
      <c r="B88" s="439"/>
      <c r="C88" s="147" t="s">
        <v>107</v>
      </c>
      <c r="D88" s="346" t="s">
        <v>1081</v>
      </c>
      <c r="E88" s="144"/>
      <c r="F88" s="144"/>
      <c r="G88" s="144"/>
    </row>
    <row r="89" spans="1:14" ht="15.6">
      <c r="A89" s="440" t="s">
        <v>108</v>
      </c>
      <c r="B89" s="441"/>
      <c r="C89" s="441"/>
      <c r="D89" s="442"/>
      <c r="E89" s="150">
        <f>COUNTIF(E64:E88, "Praktik 1")</f>
        <v>7</v>
      </c>
      <c r="F89" s="150">
        <f t="shared" ref="F89:G89" si="1">COUNTIF(F64:F88, "Praktik 1")</f>
        <v>7</v>
      </c>
      <c r="G89" s="150">
        <f t="shared" si="1"/>
        <v>7</v>
      </c>
    </row>
    <row r="90" spans="1:14" ht="15" customHeight="1"/>
    <row r="91" spans="1:14" ht="15" customHeight="1">
      <c r="A91" s="149"/>
      <c r="B91" s="149" t="s">
        <v>109</v>
      </c>
      <c r="C91" s="149"/>
      <c r="D91" s="149"/>
      <c r="E91" s="355"/>
      <c r="F91" s="359" t="str">
        <f>F41</f>
        <v>Karang Baru, 17 Juli 2026</v>
      </c>
      <c r="G91" s="355"/>
    </row>
    <row r="92" spans="1:14" ht="15" customHeight="1">
      <c r="A92" s="149"/>
      <c r="B92" s="149" t="s">
        <v>110</v>
      </c>
      <c r="C92" s="149"/>
      <c r="D92" s="149"/>
      <c r="E92" s="355"/>
      <c r="F92" s="357" t="s">
        <v>24</v>
      </c>
      <c r="G92" s="355"/>
    </row>
    <row r="93" spans="1:14" ht="15" customHeight="1">
      <c r="A93" s="149"/>
      <c r="B93" s="149"/>
      <c r="C93" s="149"/>
      <c r="D93" s="149"/>
      <c r="E93" s="355"/>
      <c r="F93" s="357"/>
      <c r="G93" s="355"/>
    </row>
    <row r="94" spans="1:14" ht="15" customHeight="1">
      <c r="A94" s="149"/>
      <c r="B94" s="149"/>
      <c r="C94" s="149"/>
      <c r="D94" s="149"/>
      <c r="E94" s="355"/>
      <c r="F94" s="357"/>
      <c r="G94" s="355"/>
    </row>
    <row r="95" spans="1:14" ht="15" customHeight="1">
      <c r="A95" s="141"/>
      <c r="C95" s="153"/>
      <c r="D95" s="153"/>
      <c r="E95" s="355"/>
      <c r="F95" s="357"/>
      <c r="G95" s="355"/>
    </row>
    <row r="96" spans="1:14" ht="15" customHeight="1">
      <c r="A96" s="149"/>
      <c r="B96" s="153" t="s">
        <v>25</v>
      </c>
      <c r="C96" s="149"/>
      <c r="D96" s="149"/>
      <c r="E96" s="355"/>
      <c r="F96" s="358" t="s">
        <v>26</v>
      </c>
      <c r="G96" s="355"/>
    </row>
    <row r="97" spans="2:7" ht="15" customHeight="1">
      <c r="B97" s="357" t="s">
        <v>75</v>
      </c>
      <c r="E97" s="355"/>
      <c r="F97" s="357" t="s">
        <v>28</v>
      </c>
      <c r="G97" s="355"/>
    </row>
    <row r="124" spans="8:26">
      <c r="H124" s="149"/>
    </row>
    <row r="125" spans="8:26">
      <c r="H125" s="149"/>
    </row>
    <row r="126" spans="8:26">
      <c r="H126" s="149"/>
    </row>
    <row r="127" spans="8:26">
      <c r="H127" s="149"/>
    </row>
    <row r="128" spans="8:26">
      <c r="H128" s="153"/>
      <c r="V128" s="154"/>
      <c r="W128" s="154"/>
      <c r="X128" s="154"/>
      <c r="Y128" s="154"/>
      <c r="Z128" s="154"/>
    </row>
    <row r="129" spans="8:8">
      <c r="H129" s="149"/>
    </row>
  </sheetData>
  <mergeCells count="20">
    <mergeCell ref="A59:G59"/>
    <mergeCell ref="A7:G7"/>
    <mergeCell ref="A9:G9"/>
    <mergeCell ref="B12:C12"/>
    <mergeCell ref="B13:B16"/>
    <mergeCell ref="B17:B20"/>
    <mergeCell ref="B21:B25"/>
    <mergeCell ref="B26:B29"/>
    <mergeCell ref="B30:B34"/>
    <mergeCell ref="B35:B38"/>
    <mergeCell ref="A39:D39"/>
    <mergeCell ref="A57:G57"/>
    <mergeCell ref="B85:B88"/>
    <mergeCell ref="A89:D89"/>
    <mergeCell ref="B62:C62"/>
    <mergeCell ref="B63:B66"/>
    <mergeCell ref="B67:B70"/>
    <mergeCell ref="B71:B75"/>
    <mergeCell ref="B76:B79"/>
    <mergeCell ref="B80:B84"/>
  </mergeCells>
  <pageMargins left="0.41" right="0.22" top="0.44" bottom="0.31" header="0.3" footer="0.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koper rpp</vt:lpstr>
      <vt:lpstr>PROFIL LULUSAN XIRPL</vt:lpstr>
      <vt:lpstr>KALPEND</vt:lpstr>
      <vt:lpstr>M Ef</vt:lpstr>
      <vt:lpstr>Materi ke Tujuan</vt:lpstr>
      <vt:lpstr>CP KE TP</vt:lpstr>
      <vt:lpstr>KKTP</vt:lpstr>
      <vt:lpstr>DEKOM TP</vt:lpstr>
      <vt:lpstr>ATP</vt:lpstr>
      <vt:lpstr>Prota</vt:lpstr>
      <vt:lpstr>Prota (2)</vt:lpstr>
      <vt:lpstr>Output tefa</vt:lpstr>
      <vt:lpstr>Prosem1</vt:lpstr>
      <vt:lpstr>Prosem2</vt:lpstr>
      <vt:lpstr>Pola Penjadwalan Blok</vt:lpstr>
      <vt:lpstr>Pola Penjadwalan Blok (2)</vt:lpstr>
      <vt:lpstr>'PROFIL LULUSAN XIRPL'!Print_Area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abang muslim</dc:creator>
  <cp:lastModifiedBy>abang muslim</cp:lastModifiedBy>
  <cp:lastPrinted>2026-07-11T15:16:24Z</cp:lastPrinted>
  <dcterms:modified xsi:type="dcterms:W3CDTF">2026-10-05T17:04:13Z</dcterms:modified>
</cp:coreProperties>
</file>