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alex-bartella-schoolwork\4z03\Week 10\"/>
    </mc:Choice>
  </mc:AlternateContent>
  <xr:revisionPtr revIDLastSave="0" documentId="13_ncr:1_{0A202D65-A253-4C1A-BAE9-2C05E463331C}" xr6:coauthVersionLast="47" xr6:coauthVersionMax="47" xr10:uidLastSave="{00000000-0000-0000-0000-000000000000}"/>
  <bookViews>
    <workbookView xWindow="0" yWindow="600" windowWidth="11280" windowHeight="15600" activeTab="2" xr2:uid="{A06720F3-E68E-4C1B-8A23-64B2D11D52CB}"/>
  </bookViews>
  <sheets>
    <sheet name="CE-10.1.1" sheetId="1" r:id="rId1"/>
    <sheet name="CE-10.1.2" sheetId="2" r:id="rId2"/>
    <sheet name="CE-10.1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3" l="1"/>
  <c r="L8" i="3"/>
  <c r="M7" i="3"/>
  <c r="L7" i="3"/>
  <c r="M6" i="3"/>
  <c r="L6" i="3"/>
  <c r="M5" i="3"/>
  <c r="L5" i="3"/>
  <c r="M4" i="3"/>
  <c r="L4" i="3"/>
</calcChain>
</file>

<file path=xl/sharedStrings.xml><?xml version="1.0" encoding="utf-8"?>
<sst xmlns="http://schemas.openxmlformats.org/spreadsheetml/2006/main" count="98" uniqueCount="24">
  <si>
    <t>Test Number</t>
  </si>
  <si>
    <t>Average Element Size</t>
  </si>
  <si>
    <t>Minimum Element Size</t>
  </si>
  <si>
    <t>(fraction of bounding box length)</t>
  </si>
  <si>
    <t>(fraction of average size)</t>
  </si>
  <si>
    <t>Grading Factor</t>
  </si>
  <si>
    <t>Maximum Turn Angle</t>
  </si>
  <si>
    <t>60°</t>
  </si>
  <si>
    <t>Create Curved Mesh Elements</t>
  </si>
  <si>
    <t>No</t>
  </si>
  <si>
    <t>Von Mises
[Probe]</t>
  </si>
  <si>
    <t>Von Mises
[Max]</t>
  </si>
  <si>
    <t>Von Mises
[Min]</t>
  </si>
  <si>
    <t>Force</t>
  </si>
  <si>
    <t>kN</t>
  </si>
  <si>
    <t>MPa</t>
  </si>
  <si>
    <t>Yes</t>
  </si>
  <si>
    <t>Mesh Size
[Elements]</t>
  </si>
  <si>
    <t>MATERIAL: CARBON STEEL</t>
  </si>
  <si>
    <t>MATERIAL: STAINLESS STEEL</t>
  </si>
  <si>
    <t>Deflection
[Max]</t>
  </si>
  <si>
    <t>mm</t>
  </si>
  <si>
    <t>CE-10.1.2 
Von Mises
[Max]</t>
  </si>
  <si>
    <t>CE-10.1.2
Deflection
[Max]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</si>
</sst>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'CE-10.1.1'!$J$2</c:f>
              <c:strCache>
                <c:ptCount val="1"/>
                <c:pt idx="0">
                  <c:v>Von Mises
[Max]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'CE-10.1.1'!$G$4:$G$13</c:f>
              <c:numCache>
                <c:formatCode>General</c:formatCode>
                <c:ptCount val="10"/>
                <c:pt idx="0">
                  <c:v>48</c:v>
                </c:pt>
                <c:pt idx="1">
                  <c:v>134</c:v>
                </c:pt>
                <c:pt idx="2">
                  <c:v>118</c:v>
                </c:pt>
                <c:pt idx="3">
                  <c:v>388</c:v>
                </c:pt>
                <c:pt idx="4">
                  <c:v>388</c:v>
                </c:pt>
                <c:pt idx="5">
                  <c:v>1957</c:v>
                </c:pt>
                <c:pt idx="6">
                  <c:v>11451</c:v>
                </c:pt>
                <c:pt idx="7">
                  <c:v>45427</c:v>
                </c:pt>
                <c:pt idx="8">
                  <c:v>147796</c:v>
                </c:pt>
                <c:pt idx="9">
                  <c:v>281606</c:v>
                </c:pt>
              </c:numCache>
            </c:numRef>
          </c:xVal>
          <c:yVal>
            <c:numRef>
              <c:f>'CE-10.1.1'!$J$4:$J$13</c:f>
              <c:numCache>
                <c:formatCode>General</c:formatCode>
                <c:ptCount val="10"/>
                <c:pt idx="0">
                  <c:v>294.60000000000002</c:v>
                </c:pt>
                <c:pt idx="1">
                  <c:v>267.7</c:v>
                </c:pt>
                <c:pt idx="2">
                  <c:v>270.10000000000002</c:v>
                </c:pt>
                <c:pt idx="3">
                  <c:v>300.5</c:v>
                </c:pt>
                <c:pt idx="4">
                  <c:v>364.4</c:v>
                </c:pt>
                <c:pt idx="5">
                  <c:v>379.8</c:v>
                </c:pt>
                <c:pt idx="6">
                  <c:v>378.2</c:v>
                </c:pt>
                <c:pt idx="7">
                  <c:v>379</c:v>
                </c:pt>
                <c:pt idx="8">
                  <c:v>378.7</c:v>
                </c:pt>
                <c:pt idx="9">
                  <c:v>378.5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E-43CE-B16D-CE3CFED8BE6F}"/>
            </c:ext>
          </c:extLst>
        </c:ser>
        <c:ser>
          <c:idx val="1"/>
          <c:order val="1"/>
          <c:tx>
            <c:strRef>
              <c:f>'CE-10.1.1'!$I$2</c:f>
              <c:strCache>
                <c:ptCount val="1"/>
                <c:pt idx="0">
                  <c:v>Von Mises
[Min]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'CE-10.1.1'!$G$4:$G$13</c:f>
              <c:numCache>
                <c:formatCode>General</c:formatCode>
                <c:ptCount val="10"/>
                <c:pt idx="0">
                  <c:v>48</c:v>
                </c:pt>
                <c:pt idx="1">
                  <c:v>134</c:v>
                </c:pt>
                <c:pt idx="2">
                  <c:v>118</c:v>
                </c:pt>
                <c:pt idx="3">
                  <c:v>388</c:v>
                </c:pt>
                <c:pt idx="4">
                  <c:v>388</c:v>
                </c:pt>
                <c:pt idx="5">
                  <c:v>1957</c:v>
                </c:pt>
                <c:pt idx="6">
                  <c:v>11451</c:v>
                </c:pt>
                <c:pt idx="7">
                  <c:v>45427</c:v>
                </c:pt>
                <c:pt idx="8">
                  <c:v>147796</c:v>
                </c:pt>
                <c:pt idx="9">
                  <c:v>281606</c:v>
                </c:pt>
              </c:numCache>
            </c:numRef>
          </c:xVal>
          <c:yVal>
            <c:numRef>
              <c:f>'CE-10.1.1'!$I$4:$I$13</c:f>
              <c:numCache>
                <c:formatCode>General</c:formatCode>
                <c:ptCount val="10"/>
                <c:pt idx="0">
                  <c:v>60.8</c:v>
                </c:pt>
                <c:pt idx="1">
                  <c:v>38.799999999999997</c:v>
                </c:pt>
                <c:pt idx="2">
                  <c:v>41.6</c:v>
                </c:pt>
                <c:pt idx="3">
                  <c:v>35</c:v>
                </c:pt>
                <c:pt idx="4">
                  <c:v>43.5</c:v>
                </c:pt>
                <c:pt idx="5">
                  <c:v>24.5</c:v>
                </c:pt>
                <c:pt idx="6">
                  <c:v>22.7</c:v>
                </c:pt>
                <c:pt idx="7">
                  <c:v>15.4</c:v>
                </c:pt>
                <c:pt idx="8">
                  <c:v>3</c:v>
                </c:pt>
                <c:pt idx="9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6E-43CE-B16D-CE3CFED8BE6F}"/>
            </c:ext>
          </c:extLst>
        </c:ser>
        <c:ser>
          <c:idx val="2"/>
          <c:order val="2"/>
          <c:tx>
            <c:strRef>
              <c:f>'CE-10.1.1'!$K$2</c:f>
              <c:strCache>
                <c:ptCount val="1"/>
                <c:pt idx="0">
                  <c:v>Von Mises
[Probe]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'CE-10.1.1'!$G$4:$G$13</c:f>
              <c:numCache>
                <c:formatCode>General</c:formatCode>
                <c:ptCount val="10"/>
                <c:pt idx="0">
                  <c:v>48</c:v>
                </c:pt>
                <c:pt idx="1">
                  <c:v>134</c:v>
                </c:pt>
                <c:pt idx="2">
                  <c:v>118</c:v>
                </c:pt>
                <c:pt idx="3">
                  <c:v>388</c:v>
                </c:pt>
                <c:pt idx="4">
                  <c:v>388</c:v>
                </c:pt>
                <c:pt idx="5">
                  <c:v>1957</c:v>
                </c:pt>
                <c:pt idx="6">
                  <c:v>11451</c:v>
                </c:pt>
                <c:pt idx="7">
                  <c:v>45427</c:v>
                </c:pt>
                <c:pt idx="8">
                  <c:v>147796</c:v>
                </c:pt>
                <c:pt idx="9">
                  <c:v>281606</c:v>
                </c:pt>
              </c:numCache>
            </c:numRef>
          </c:xVal>
          <c:yVal>
            <c:numRef>
              <c:f>'CE-10.1.1'!$K$4:$K$13</c:f>
              <c:numCache>
                <c:formatCode>General</c:formatCode>
                <c:ptCount val="10"/>
                <c:pt idx="0">
                  <c:v>117.9</c:v>
                </c:pt>
                <c:pt idx="1">
                  <c:v>99.6</c:v>
                </c:pt>
                <c:pt idx="2">
                  <c:v>109</c:v>
                </c:pt>
                <c:pt idx="3">
                  <c:v>83</c:v>
                </c:pt>
                <c:pt idx="4">
                  <c:v>80</c:v>
                </c:pt>
                <c:pt idx="5">
                  <c:v>80</c:v>
                </c:pt>
                <c:pt idx="6">
                  <c:v>81.3</c:v>
                </c:pt>
                <c:pt idx="7">
                  <c:v>80.7</c:v>
                </c:pt>
                <c:pt idx="8">
                  <c:v>79</c:v>
                </c:pt>
                <c:pt idx="9">
                  <c:v>79.400000000000006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6E-43CE-B16D-CE3CFED8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08896"/>
        <c:axId val="487309552"/>
      </c:scatterChart>
      <c:valAx>
        <c:axId val="4873088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09552"/>
        <c:crosses val="autoZero"/>
        <c:crossBetween val="midCat"/>
      </c:valAx>
      <c:valAx>
        <c:axId val="4873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088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'CE-10.1.1'!$J$2</c:f>
              <c:strCache>
                <c:ptCount val="1"/>
                <c:pt idx="0">
                  <c:v>Von Mises
[Max]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'CE-10.1.2'!$G$4:$G$8</c:f>
              <c:numCache>
                <c:formatCode>General</c:formatCode>
                <c:ptCount val="5"/>
                <c:pt idx="0">
                  <c:v>108</c:v>
                </c:pt>
                <c:pt idx="1">
                  <c:v>1049</c:v>
                </c:pt>
                <c:pt idx="2">
                  <c:v>6403</c:v>
                </c:pt>
                <c:pt idx="3">
                  <c:v>44152</c:v>
                </c:pt>
                <c:pt idx="4">
                  <c:v>483249</c:v>
                </c:pt>
              </c:numCache>
            </c:numRef>
          </c:xVal>
          <c:yVal>
            <c:numRef>
              <c:f>'CE-10.1.2'!$J$4:$J$8</c:f>
              <c:numCache>
                <c:formatCode>General</c:formatCode>
                <c:ptCount val="5"/>
                <c:pt idx="0">
                  <c:v>50.77</c:v>
                </c:pt>
                <c:pt idx="1">
                  <c:v>68.27</c:v>
                </c:pt>
                <c:pt idx="2">
                  <c:v>83.46</c:v>
                </c:pt>
                <c:pt idx="3">
                  <c:v>113.8</c:v>
                </c:pt>
                <c:pt idx="4">
                  <c:v>185.6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0-4D5F-9BC9-E6E9FB742235}"/>
            </c:ext>
          </c:extLst>
        </c:ser>
        <c:ser>
          <c:idx val="1"/>
          <c:order val="1"/>
          <c:tx>
            <c:strRef>
              <c:f>'CE-10.1.2'!$I$2</c:f>
              <c:strCache>
                <c:ptCount val="1"/>
                <c:pt idx="0">
                  <c:v>Von Mises
[Min]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'CE-10.1.2'!$G$4:$G$8</c:f>
              <c:numCache>
                <c:formatCode>General</c:formatCode>
                <c:ptCount val="5"/>
                <c:pt idx="0">
                  <c:v>108</c:v>
                </c:pt>
                <c:pt idx="1">
                  <c:v>1049</c:v>
                </c:pt>
                <c:pt idx="2">
                  <c:v>6403</c:v>
                </c:pt>
                <c:pt idx="3">
                  <c:v>44152</c:v>
                </c:pt>
                <c:pt idx="4">
                  <c:v>483249</c:v>
                </c:pt>
              </c:numCache>
            </c:numRef>
          </c:xVal>
          <c:yVal>
            <c:numRef>
              <c:f>'CE-10.1.2'!$I$4:$I$8</c:f>
              <c:numCache>
                <c:formatCode>General</c:formatCode>
                <c:ptCount val="5"/>
                <c:pt idx="0">
                  <c:v>2.76</c:v>
                </c:pt>
                <c:pt idx="1">
                  <c:v>1.59</c:v>
                </c:pt>
                <c:pt idx="2">
                  <c:v>0.52</c:v>
                </c:pt>
                <c:pt idx="3">
                  <c:v>0.1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60-4D5F-9BC9-E6E9FB742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08896"/>
        <c:axId val="487309552"/>
      </c:scatterChart>
      <c:scatterChart>
        <c:scatterStyle val="lineMarker"/>
        <c:varyColors val="0"/>
        <c:ser>
          <c:idx val="2"/>
          <c:order val="2"/>
          <c:tx>
            <c:strRef>
              <c:f>'CE-10.1.2'!$K$2</c:f>
              <c:strCache>
                <c:ptCount val="1"/>
                <c:pt idx="0">
                  <c:v>Deflection
[Max]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'CE-10.1.2'!$G$4:$G$8</c:f>
              <c:numCache>
                <c:formatCode>General</c:formatCode>
                <c:ptCount val="5"/>
                <c:pt idx="0">
                  <c:v>108</c:v>
                </c:pt>
                <c:pt idx="1">
                  <c:v>1049</c:v>
                </c:pt>
                <c:pt idx="2">
                  <c:v>6403</c:v>
                </c:pt>
                <c:pt idx="3">
                  <c:v>44152</c:v>
                </c:pt>
                <c:pt idx="4">
                  <c:v>483249</c:v>
                </c:pt>
              </c:numCache>
            </c:numRef>
          </c:xVal>
          <c:yVal>
            <c:numRef>
              <c:f>'CE-10.1.2'!$K$4:$K$8</c:f>
              <c:numCache>
                <c:formatCode>General</c:formatCode>
                <c:ptCount val="5"/>
                <c:pt idx="0">
                  <c:v>0.26750000000000002</c:v>
                </c:pt>
                <c:pt idx="1">
                  <c:v>0.26879999999999998</c:v>
                </c:pt>
                <c:pt idx="2">
                  <c:v>0.26960000000000001</c:v>
                </c:pt>
                <c:pt idx="3">
                  <c:v>0.27</c:v>
                </c:pt>
                <c:pt idx="4">
                  <c:v>0.2702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60-4D5F-9BC9-E6E9FB742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15200"/>
        <c:axId val="484215856"/>
      </c:scatterChart>
      <c:valAx>
        <c:axId val="4873088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09552"/>
        <c:crosses val="autoZero"/>
        <c:crossBetween val="midCat"/>
      </c:valAx>
      <c:valAx>
        <c:axId val="4873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08896"/>
        <c:crosses val="autoZero"/>
        <c:crossBetween val="midCat"/>
      </c:valAx>
      <c:valAx>
        <c:axId val="48421585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15200"/>
        <c:crosses val="max"/>
        <c:crossBetween val="midCat"/>
      </c:valAx>
      <c:valAx>
        <c:axId val="48421520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2158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'CE-10.1.3'!$J$2</c:f>
              <c:strCache>
                <c:ptCount val="1"/>
                <c:pt idx="0">
                  <c:v>Von Mises
[Max]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'CE-10.1.3'!$G$4:$G$8</c:f>
              <c:numCache>
                <c:formatCode>General</c:formatCode>
                <c:ptCount val="5"/>
                <c:pt idx="0">
                  <c:v>187</c:v>
                </c:pt>
                <c:pt idx="1">
                  <c:v>1206</c:v>
                </c:pt>
                <c:pt idx="2">
                  <c:v>7045</c:v>
                </c:pt>
                <c:pt idx="3">
                  <c:v>47609</c:v>
                </c:pt>
                <c:pt idx="4">
                  <c:v>482089</c:v>
                </c:pt>
              </c:numCache>
            </c:numRef>
          </c:xVal>
          <c:yVal>
            <c:numRef>
              <c:f>'CE-10.1.3'!$J$4:$J$8</c:f>
              <c:numCache>
                <c:formatCode>General</c:formatCode>
                <c:ptCount val="5"/>
                <c:pt idx="0">
                  <c:v>118.1</c:v>
                </c:pt>
                <c:pt idx="1">
                  <c:v>111.3</c:v>
                </c:pt>
                <c:pt idx="2">
                  <c:v>120.1</c:v>
                </c:pt>
                <c:pt idx="3">
                  <c:v>120.7</c:v>
                </c:pt>
                <c:pt idx="4">
                  <c:v>122.5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B8-4720-A7E3-678E428EB238}"/>
            </c:ext>
          </c:extLst>
        </c:ser>
        <c:ser>
          <c:idx val="1"/>
          <c:order val="1"/>
          <c:tx>
            <c:strRef>
              <c:f>'CE-10.1.3'!$I$2</c:f>
              <c:strCache>
                <c:ptCount val="1"/>
                <c:pt idx="0">
                  <c:v>Von Mises
[Min]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'CE-10.1.3'!$G$4:$G$8</c:f>
              <c:numCache>
                <c:formatCode>General</c:formatCode>
                <c:ptCount val="5"/>
                <c:pt idx="0">
                  <c:v>187</c:v>
                </c:pt>
                <c:pt idx="1">
                  <c:v>1206</c:v>
                </c:pt>
                <c:pt idx="2">
                  <c:v>7045</c:v>
                </c:pt>
                <c:pt idx="3">
                  <c:v>47609</c:v>
                </c:pt>
                <c:pt idx="4">
                  <c:v>482089</c:v>
                </c:pt>
              </c:numCache>
            </c:numRef>
          </c:xVal>
          <c:yVal>
            <c:numRef>
              <c:f>'CE-10.1.3'!$I$4:$I$8</c:f>
              <c:numCache>
                <c:formatCode>General</c:formatCode>
                <c:ptCount val="5"/>
                <c:pt idx="0">
                  <c:v>1.6</c:v>
                </c:pt>
                <c:pt idx="1">
                  <c:v>1.6</c:v>
                </c:pt>
                <c:pt idx="2">
                  <c:v>0.6</c:v>
                </c:pt>
                <c:pt idx="3">
                  <c:v>0.2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B8-4720-A7E3-678E428EB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08896"/>
        <c:axId val="487309552"/>
      </c:scatterChart>
      <c:scatterChart>
        <c:scatterStyle val="lineMarker"/>
        <c:varyColors val="0"/>
        <c:ser>
          <c:idx val="2"/>
          <c:order val="2"/>
          <c:tx>
            <c:strRef>
              <c:f>'CE-10.1.3'!$K$2</c:f>
              <c:strCache>
                <c:ptCount val="1"/>
                <c:pt idx="0">
                  <c:v>Deflection
[Max]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'CE-10.1.3'!$G$4:$G$8</c:f>
              <c:numCache>
                <c:formatCode>General</c:formatCode>
                <c:ptCount val="5"/>
                <c:pt idx="0">
                  <c:v>187</c:v>
                </c:pt>
                <c:pt idx="1">
                  <c:v>1206</c:v>
                </c:pt>
                <c:pt idx="2">
                  <c:v>7045</c:v>
                </c:pt>
                <c:pt idx="3">
                  <c:v>47609</c:v>
                </c:pt>
                <c:pt idx="4">
                  <c:v>482089</c:v>
                </c:pt>
              </c:numCache>
            </c:numRef>
          </c:xVal>
          <c:yVal>
            <c:numRef>
              <c:f>'CE-10.1.3'!$K$4:$K$8</c:f>
              <c:numCache>
                <c:formatCode>General</c:formatCode>
                <c:ptCount val="5"/>
                <c:pt idx="0">
                  <c:v>0.26429999999999998</c:v>
                </c:pt>
                <c:pt idx="1">
                  <c:v>0.2666</c:v>
                </c:pt>
                <c:pt idx="2">
                  <c:v>0.26719999999999999</c:v>
                </c:pt>
                <c:pt idx="3">
                  <c:v>0.26740000000000003</c:v>
                </c:pt>
                <c:pt idx="4">
                  <c:v>0.26740000000000003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B8-4720-A7E3-678E428EB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15200"/>
        <c:axId val="484215856"/>
      </c:scatterChart>
      <c:valAx>
        <c:axId val="4873088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09552"/>
        <c:crosses val="autoZero"/>
        <c:crossBetween val="midCat"/>
      </c:valAx>
      <c:valAx>
        <c:axId val="4873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08896"/>
        <c:crosses val="autoZero"/>
        <c:crossBetween val="midCat"/>
      </c:valAx>
      <c:valAx>
        <c:axId val="48421585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15200"/>
        <c:crosses val="max"/>
        <c:crossBetween val="midCat"/>
      </c:valAx>
      <c:valAx>
        <c:axId val="48421520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2158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330572</xdr:colOff>
      <xdr:row>13</xdr:row>
      <xdr:rowOff>135589</xdr:rowOff>
    </xdr:from>
    <xdr:to>
      <xdr:col>10</xdr:col>
      <xdr:colOff>257734</xdr:colOff>
      <xdr:row>30</xdr:row>
      <xdr:rowOff>22410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3639F-0968-428E-B8F5-532DC6446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9</xdr:row>
      <xdr:rowOff>152400</xdr:rowOff>
    </xdr:from>
    <xdr:to>
      <xdr:col>8</xdr:col>
      <xdr:colOff>22412</xdr:colOff>
      <xdr:row>26</xdr:row>
      <xdr:rowOff>39221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6D2D4-C871-4CCA-A885-60D9A083B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8</xdr:row>
      <xdr:rowOff>38100</xdr:rowOff>
    </xdr:from>
    <xdr:to>
      <xdr:col>8</xdr:col>
      <xdr:colOff>746312</xdr:colOff>
      <xdr:row>24</xdr:row>
      <xdr:rowOff>115421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9BD392-0E55-4172-87B9-FD6367BED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1E51-B031-4040-BD4E-CDF9C9C9DD96}">
  <sheetPr>
    <tabColor rgb="FFFFC000"/>
  </sheetPr>
  <dimension ref="A1:K13"/>
  <sheetViews>
    <sheetView topLeftCell="E1" zoomScaleNormal="100" workbookViewId="0">
      <selection activeCell="M20" sqref="M20"/>
    </sheetView>
  </sheetViews>
  <sheetFormatPr defaultRowHeight="15" x14ac:dyDescent="0.25"/>
  <cols>
    <col min="1" max="1" width="8.28515625" style="2" bestFit="1" customWidth="1"/>
    <col min="2" max="3" width="15.28515625" style="2" customWidth="1"/>
    <col min="4" max="4" width="7.85546875" style="2" bestFit="1" customWidth="1"/>
    <col min="5" max="5" width="10.5703125" style="2" bestFit="1" customWidth="1"/>
    <col min="6" max="11" width="12.5703125" style="2" customWidth="1"/>
    <col min="12" max="16384" width="9.140625" style="2"/>
  </cols>
  <sheetData>
    <row r="1" spans="1:11" ht="16.5" thickBot="1" x14ac:dyDescent="0.3">
      <c r="A1" s="22" t="s">
        <v>18</v>
      </c>
    </row>
    <row r="2" spans="1:11" s="1" customFormat="1" ht="30" x14ac:dyDescent="0.25">
      <c r="A2" s="23" t="s">
        <v>0</v>
      </c>
      <c r="B2" s="13" t="s">
        <v>1</v>
      </c>
      <c r="C2" s="13" t="s">
        <v>2</v>
      </c>
      <c r="D2" s="25" t="s">
        <v>5</v>
      </c>
      <c r="E2" s="25" t="s">
        <v>6</v>
      </c>
      <c r="F2" s="25" t="s">
        <v>8</v>
      </c>
      <c r="G2" s="27" t="s">
        <v>17</v>
      </c>
      <c r="H2" s="13" t="s">
        <v>13</v>
      </c>
      <c r="I2" s="3" t="s">
        <v>12</v>
      </c>
      <c r="J2" s="3" t="s">
        <v>11</v>
      </c>
      <c r="K2" s="3" t="s">
        <v>10</v>
      </c>
    </row>
    <row r="3" spans="1:11" s="1" customFormat="1" ht="23.25" customHeight="1" thickBot="1" x14ac:dyDescent="0.3">
      <c r="A3" s="24"/>
      <c r="B3" s="14" t="s">
        <v>3</v>
      </c>
      <c r="C3" s="14" t="s">
        <v>4</v>
      </c>
      <c r="D3" s="26"/>
      <c r="E3" s="26"/>
      <c r="F3" s="26"/>
      <c r="G3" s="28"/>
      <c r="H3" s="21" t="s">
        <v>14</v>
      </c>
      <c r="I3" s="4" t="s">
        <v>15</v>
      </c>
      <c r="J3" s="4" t="s">
        <v>15</v>
      </c>
      <c r="K3" s="4" t="s">
        <v>15</v>
      </c>
    </row>
    <row r="4" spans="1:11" x14ac:dyDescent="0.25">
      <c r="A4" s="15">
        <v>1</v>
      </c>
      <c r="B4" s="16">
        <v>1</v>
      </c>
      <c r="C4" s="16">
        <v>1</v>
      </c>
      <c r="D4" s="16">
        <v>1.5</v>
      </c>
      <c r="E4" s="16" t="s">
        <v>7</v>
      </c>
      <c r="F4" s="16" t="s">
        <v>9</v>
      </c>
      <c r="G4" s="5">
        <v>48</v>
      </c>
      <c r="H4" s="16">
        <v>100</v>
      </c>
      <c r="I4" s="5">
        <v>60.8</v>
      </c>
      <c r="J4" s="5">
        <v>294.60000000000002</v>
      </c>
      <c r="K4" s="5">
        <v>117.9</v>
      </c>
    </row>
    <row r="5" spans="1:11" x14ac:dyDescent="0.25">
      <c r="A5" s="17">
        <v>2</v>
      </c>
      <c r="B5" s="18">
        <v>0.5</v>
      </c>
      <c r="C5" s="18">
        <v>0.5</v>
      </c>
      <c r="D5" s="18">
        <v>1.5</v>
      </c>
      <c r="E5" s="18" t="s">
        <v>7</v>
      </c>
      <c r="F5" s="18" t="s">
        <v>9</v>
      </c>
      <c r="G5" s="6">
        <v>134</v>
      </c>
      <c r="H5" s="18">
        <v>100</v>
      </c>
      <c r="I5" s="6">
        <v>38.799999999999997</v>
      </c>
      <c r="J5" s="6">
        <v>267.7</v>
      </c>
      <c r="K5" s="6">
        <v>99.6</v>
      </c>
    </row>
    <row r="6" spans="1:11" x14ac:dyDescent="0.25">
      <c r="A6" s="17">
        <v>3</v>
      </c>
      <c r="B6" s="18">
        <v>0.2</v>
      </c>
      <c r="C6" s="18">
        <v>0.2</v>
      </c>
      <c r="D6" s="18">
        <v>1.5</v>
      </c>
      <c r="E6" s="18" t="s">
        <v>7</v>
      </c>
      <c r="F6" s="18" t="s">
        <v>9</v>
      </c>
      <c r="G6" s="6">
        <v>118</v>
      </c>
      <c r="H6" s="18">
        <v>100</v>
      </c>
      <c r="I6" s="6">
        <v>41.6</v>
      </c>
      <c r="J6" s="6">
        <v>270.10000000000002</v>
      </c>
      <c r="K6" s="6">
        <v>109</v>
      </c>
    </row>
    <row r="7" spans="1:11" x14ac:dyDescent="0.25">
      <c r="A7" s="17">
        <v>4</v>
      </c>
      <c r="B7" s="18">
        <v>0.1</v>
      </c>
      <c r="C7" s="18">
        <v>0.2</v>
      </c>
      <c r="D7" s="18">
        <v>1.5</v>
      </c>
      <c r="E7" s="18" t="s">
        <v>7</v>
      </c>
      <c r="F7" s="18" t="s">
        <v>9</v>
      </c>
      <c r="G7" s="6">
        <v>388</v>
      </c>
      <c r="H7" s="18">
        <v>100</v>
      </c>
      <c r="I7" s="6">
        <v>35</v>
      </c>
      <c r="J7" s="6">
        <v>300.5</v>
      </c>
      <c r="K7" s="6">
        <v>83</v>
      </c>
    </row>
    <row r="8" spans="1:11" x14ac:dyDescent="0.25">
      <c r="A8" s="17">
        <v>5</v>
      </c>
      <c r="B8" s="18">
        <v>0.1</v>
      </c>
      <c r="C8" s="18">
        <v>0.2</v>
      </c>
      <c r="D8" s="18">
        <v>1.5</v>
      </c>
      <c r="E8" s="18" t="s">
        <v>7</v>
      </c>
      <c r="F8" s="18" t="s">
        <v>16</v>
      </c>
      <c r="G8" s="6">
        <v>388</v>
      </c>
      <c r="H8" s="18">
        <v>100</v>
      </c>
      <c r="I8" s="6">
        <v>43.5</v>
      </c>
      <c r="J8" s="6">
        <v>364.4</v>
      </c>
      <c r="K8" s="6">
        <v>80</v>
      </c>
    </row>
    <row r="9" spans="1:11" x14ac:dyDescent="0.25">
      <c r="A9" s="17">
        <v>6</v>
      </c>
      <c r="B9" s="18">
        <v>0.05</v>
      </c>
      <c r="C9" s="18">
        <v>0.1</v>
      </c>
      <c r="D9" s="18">
        <v>2</v>
      </c>
      <c r="E9" s="18" t="s">
        <v>7</v>
      </c>
      <c r="F9" s="18" t="s">
        <v>16</v>
      </c>
      <c r="G9" s="6">
        <v>1957</v>
      </c>
      <c r="H9" s="18">
        <v>100</v>
      </c>
      <c r="I9" s="6">
        <v>24.5</v>
      </c>
      <c r="J9" s="6">
        <v>379.8</v>
      </c>
      <c r="K9" s="6">
        <v>80</v>
      </c>
    </row>
    <row r="10" spans="1:11" x14ac:dyDescent="0.25">
      <c r="A10" s="17">
        <v>7</v>
      </c>
      <c r="B10" s="18">
        <v>2.5000000000000001E-2</v>
      </c>
      <c r="C10" s="18">
        <v>0.1</v>
      </c>
      <c r="D10" s="18">
        <v>2</v>
      </c>
      <c r="E10" s="18" t="s">
        <v>7</v>
      </c>
      <c r="F10" s="18" t="s">
        <v>16</v>
      </c>
      <c r="G10" s="6">
        <v>11451</v>
      </c>
      <c r="H10" s="18">
        <v>100</v>
      </c>
      <c r="I10" s="6">
        <v>22.7</v>
      </c>
      <c r="J10" s="6">
        <v>378.2</v>
      </c>
      <c r="K10" s="6">
        <v>81.3</v>
      </c>
    </row>
    <row r="11" spans="1:11" x14ac:dyDescent="0.25">
      <c r="A11" s="17">
        <v>8</v>
      </c>
      <c r="B11" s="18">
        <v>1.4999999999999999E-2</v>
      </c>
      <c r="C11" s="18">
        <v>0.1</v>
      </c>
      <c r="D11" s="18">
        <v>2</v>
      </c>
      <c r="E11" s="18" t="s">
        <v>7</v>
      </c>
      <c r="F11" s="18" t="s">
        <v>16</v>
      </c>
      <c r="G11" s="6">
        <v>45427</v>
      </c>
      <c r="H11" s="18">
        <v>100</v>
      </c>
      <c r="I11" s="6">
        <v>15.4</v>
      </c>
      <c r="J11" s="6">
        <v>379</v>
      </c>
      <c r="K11" s="6">
        <v>80.7</v>
      </c>
    </row>
    <row r="12" spans="1:11" x14ac:dyDescent="0.25">
      <c r="A12" s="17">
        <v>9</v>
      </c>
      <c r="B12" s="18">
        <v>0.01</v>
      </c>
      <c r="C12" s="18">
        <v>0.1</v>
      </c>
      <c r="D12" s="18">
        <v>2</v>
      </c>
      <c r="E12" s="18" t="s">
        <v>7</v>
      </c>
      <c r="F12" s="18" t="s">
        <v>16</v>
      </c>
      <c r="G12" s="6">
        <v>147796</v>
      </c>
      <c r="H12" s="18">
        <v>100</v>
      </c>
      <c r="I12" s="6">
        <v>3</v>
      </c>
      <c r="J12" s="6">
        <v>378.7</v>
      </c>
      <c r="K12" s="6">
        <v>79</v>
      </c>
    </row>
    <row r="13" spans="1:11" ht="15.75" thickBot="1" x14ac:dyDescent="0.3">
      <c r="A13" s="19">
        <v>10</v>
      </c>
      <c r="B13" s="20">
        <v>8.0000000000000002E-3</v>
      </c>
      <c r="C13" s="20">
        <v>0.1</v>
      </c>
      <c r="D13" s="20">
        <v>2</v>
      </c>
      <c r="E13" s="20" t="s">
        <v>7</v>
      </c>
      <c r="F13" s="20" t="s">
        <v>16</v>
      </c>
      <c r="G13" s="7">
        <v>281606</v>
      </c>
      <c r="H13" s="20">
        <v>100</v>
      </c>
      <c r="I13" s="7">
        <v>2.9</v>
      </c>
      <c r="J13" s="7">
        <v>378.5</v>
      </c>
      <c r="K13" s="7">
        <v>79.400000000000006</v>
      </c>
    </row>
  </sheetData>
  <mergeCells count="5">
    <mergeCell ref="A2:A3"/>
    <mergeCell ref="D2:D3"/>
    <mergeCell ref="E2:E3"/>
    <mergeCell ref="F2:F3"/>
    <mergeCell ref="G2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F20C-BCFE-40BF-A41D-A49EF73B5B1D}">
  <sheetPr>
    <tabColor rgb="FF00B0F0"/>
  </sheetPr>
  <dimension ref="A1:K8"/>
  <sheetViews>
    <sheetView topLeftCell="E1" workbookViewId="0">
      <selection activeCell="K9" sqref="K9"/>
    </sheetView>
  </sheetViews>
  <sheetFormatPr defaultRowHeight="15" x14ac:dyDescent="0.25"/>
  <cols>
    <col min="1" max="1" width="8.28515625" style="2" bestFit="1" customWidth="1"/>
    <col min="2" max="3" width="15.28515625" style="2" customWidth="1"/>
    <col min="4" max="4" width="7.85546875" style="2" bestFit="1" customWidth="1"/>
    <col min="5" max="5" width="10.5703125" style="2" bestFit="1" customWidth="1"/>
    <col min="6" max="11" width="12.5703125" style="2" customWidth="1"/>
    <col min="12" max="16384" width="9.140625" style="2"/>
  </cols>
  <sheetData>
    <row r="1" spans="1:11" ht="16.5" thickBot="1" x14ac:dyDescent="0.3">
      <c r="A1" s="22" t="s">
        <v>19</v>
      </c>
    </row>
    <row r="2" spans="1:11" s="1" customFormat="1" ht="30" x14ac:dyDescent="0.25">
      <c r="A2" s="23" t="s">
        <v>0</v>
      </c>
      <c r="B2" s="13" t="s">
        <v>1</v>
      </c>
      <c r="C2" s="13" t="s">
        <v>2</v>
      </c>
      <c r="D2" s="25" t="s">
        <v>5</v>
      </c>
      <c r="E2" s="25" t="s">
        <v>6</v>
      </c>
      <c r="F2" s="25" t="s">
        <v>8</v>
      </c>
      <c r="G2" s="27" t="s">
        <v>17</v>
      </c>
      <c r="H2" s="13" t="s">
        <v>13</v>
      </c>
      <c r="I2" s="3" t="s">
        <v>12</v>
      </c>
      <c r="J2" s="3" t="s">
        <v>11</v>
      </c>
      <c r="K2" s="3" t="s">
        <v>20</v>
      </c>
    </row>
    <row r="3" spans="1:11" s="1" customFormat="1" ht="23.25" customHeight="1" thickBot="1" x14ac:dyDescent="0.3">
      <c r="A3" s="24"/>
      <c r="B3" s="14" t="s">
        <v>3</v>
      </c>
      <c r="C3" s="14" t="s">
        <v>4</v>
      </c>
      <c r="D3" s="26"/>
      <c r="E3" s="26"/>
      <c r="F3" s="26"/>
      <c r="G3" s="28"/>
      <c r="H3" s="21" t="s">
        <v>14</v>
      </c>
      <c r="I3" s="4" t="s">
        <v>15</v>
      </c>
      <c r="J3" s="4" t="s">
        <v>15</v>
      </c>
      <c r="K3" s="4" t="s">
        <v>21</v>
      </c>
    </row>
    <row r="4" spans="1:11" x14ac:dyDescent="0.25">
      <c r="A4" s="15">
        <v>1</v>
      </c>
      <c r="B4" s="16">
        <v>0.2</v>
      </c>
      <c r="C4" s="16">
        <v>0.2</v>
      </c>
      <c r="D4" s="16">
        <v>1.5</v>
      </c>
      <c r="E4" s="16" t="s">
        <v>7</v>
      </c>
      <c r="F4" s="16" t="s">
        <v>16</v>
      </c>
      <c r="G4" s="5">
        <v>108</v>
      </c>
      <c r="H4" s="16">
        <v>1</v>
      </c>
      <c r="I4" s="5">
        <v>2.76</v>
      </c>
      <c r="J4" s="5">
        <v>50.77</v>
      </c>
      <c r="K4" s="5">
        <v>0.26750000000000002</v>
      </c>
    </row>
    <row r="5" spans="1:11" x14ac:dyDescent="0.25">
      <c r="A5" s="17">
        <v>2</v>
      </c>
      <c r="B5" s="16">
        <v>0.1</v>
      </c>
      <c r="C5" s="16">
        <v>0.2</v>
      </c>
      <c r="D5" s="16">
        <v>1.5</v>
      </c>
      <c r="E5" s="16" t="s">
        <v>7</v>
      </c>
      <c r="F5" s="16" t="s">
        <v>16</v>
      </c>
      <c r="G5" s="5">
        <v>1049</v>
      </c>
      <c r="H5" s="18">
        <v>1</v>
      </c>
      <c r="I5" s="5">
        <v>1.59</v>
      </c>
      <c r="J5" s="5">
        <v>68.27</v>
      </c>
      <c r="K5" s="5">
        <v>0.26879999999999998</v>
      </c>
    </row>
    <row r="6" spans="1:11" x14ac:dyDescent="0.25">
      <c r="A6" s="17">
        <v>3</v>
      </c>
      <c r="B6" s="18">
        <v>0.05</v>
      </c>
      <c r="C6" s="18">
        <v>0.1</v>
      </c>
      <c r="D6" s="18">
        <v>1.5</v>
      </c>
      <c r="E6" s="16" t="s">
        <v>7</v>
      </c>
      <c r="F6" s="16" t="s">
        <v>16</v>
      </c>
      <c r="G6" s="6">
        <v>6403</v>
      </c>
      <c r="H6" s="18">
        <v>1</v>
      </c>
      <c r="I6" s="6">
        <v>0.52</v>
      </c>
      <c r="J6" s="6">
        <v>83.46</v>
      </c>
      <c r="K6" s="6">
        <v>0.26960000000000001</v>
      </c>
    </row>
    <row r="7" spans="1:11" x14ac:dyDescent="0.25">
      <c r="A7" s="17">
        <v>4</v>
      </c>
      <c r="B7" s="18">
        <v>2.5000000000000001E-2</v>
      </c>
      <c r="C7" s="18">
        <v>0.1</v>
      </c>
      <c r="D7" s="18">
        <v>1.5</v>
      </c>
      <c r="E7" s="16" t="s">
        <v>7</v>
      </c>
      <c r="F7" s="16" t="s">
        <v>16</v>
      </c>
      <c r="G7" s="6">
        <v>44152</v>
      </c>
      <c r="H7" s="18">
        <v>1</v>
      </c>
      <c r="I7" s="6">
        <v>0.1</v>
      </c>
      <c r="J7" s="6">
        <v>113.8</v>
      </c>
      <c r="K7" s="6">
        <v>0.27</v>
      </c>
    </row>
    <row r="8" spans="1:11" ht="15.75" thickBot="1" x14ac:dyDescent="0.3">
      <c r="A8" s="19">
        <v>5</v>
      </c>
      <c r="B8" s="20">
        <v>0.01</v>
      </c>
      <c r="C8" s="20">
        <v>0.1</v>
      </c>
      <c r="D8" s="20">
        <v>1.5</v>
      </c>
      <c r="E8" s="20" t="s">
        <v>7</v>
      </c>
      <c r="F8" s="20" t="s">
        <v>16</v>
      </c>
      <c r="G8" s="7">
        <v>483249</v>
      </c>
      <c r="H8" s="20">
        <v>1</v>
      </c>
      <c r="I8" s="7">
        <v>0</v>
      </c>
      <c r="J8" s="7">
        <v>185.6</v>
      </c>
      <c r="K8" s="7">
        <v>0.2702</v>
      </c>
    </row>
  </sheetData>
  <mergeCells count="5">
    <mergeCell ref="A2:A3"/>
    <mergeCell ref="D2:D3"/>
    <mergeCell ref="E2:E3"/>
    <mergeCell ref="F2:F3"/>
    <mergeCell ref="G2:G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8F79-EE66-4D5A-9A72-02B177627BC5}">
  <sheetPr>
    <tabColor rgb="FFC00000"/>
  </sheetPr>
  <dimension ref="A1:M8"/>
  <sheetViews>
    <sheetView tabSelected="1" topLeftCell="E1" workbookViewId="0">
      <selection activeCell="K10" sqref="K10"/>
    </sheetView>
  </sheetViews>
  <sheetFormatPr defaultRowHeight="15" x14ac:dyDescent="0.25"/>
  <cols>
    <col min="1" max="1" width="8.28515625" style="2" bestFit="1" customWidth="1"/>
    <col min="2" max="3" width="15.28515625" style="2" customWidth="1"/>
    <col min="4" max="4" width="7.85546875" style="2" bestFit="1" customWidth="1"/>
    <col min="5" max="5" width="10.5703125" style="2" bestFit="1" customWidth="1"/>
    <col min="6" max="11" width="12.5703125" style="2" customWidth="1"/>
    <col min="12" max="13" width="15.140625" style="2" customWidth="1"/>
    <col min="14" max="16384" width="9.140625" style="2"/>
  </cols>
  <sheetData>
    <row r="1" spans="1:13" ht="16.5" thickBot="1" x14ac:dyDescent="0.3">
      <c r="A1" s="22" t="s">
        <v>19</v>
      </c>
    </row>
    <row r="2" spans="1:13" s="1" customFormat="1" ht="45" x14ac:dyDescent="0.25">
      <c r="A2" s="23" t="s">
        <v>0</v>
      </c>
      <c r="B2" s="13" t="s">
        <v>1</v>
      </c>
      <c r="C2" s="13" t="s">
        <v>2</v>
      </c>
      <c r="D2" s="25" t="s">
        <v>5</v>
      </c>
      <c r="E2" s="25" t="s">
        <v>6</v>
      </c>
      <c r="F2" s="25" t="s">
        <v>8</v>
      </c>
      <c r="G2" s="27" t="s">
        <v>17</v>
      </c>
      <c r="H2" s="13" t="s">
        <v>13</v>
      </c>
      <c r="I2" s="3" t="s">
        <v>12</v>
      </c>
      <c r="J2" s="3" t="s">
        <v>11</v>
      </c>
      <c r="K2" s="3" t="s">
        <v>20</v>
      </c>
      <c r="L2" s="8" t="s">
        <v>22</v>
      </c>
      <c r="M2" s="8" t="s">
        <v>23</v>
      </c>
    </row>
    <row r="3" spans="1:13" s="1" customFormat="1" ht="23.25" customHeight="1" thickBot="1" x14ac:dyDescent="0.3">
      <c r="A3" s="24"/>
      <c r="B3" s="14" t="s">
        <v>3</v>
      </c>
      <c r="C3" s="14" t="s">
        <v>4</v>
      </c>
      <c r="D3" s="26"/>
      <c r="E3" s="26"/>
      <c r="F3" s="26"/>
      <c r="G3" s="28"/>
      <c r="H3" s="21" t="s">
        <v>14</v>
      </c>
      <c r="I3" s="4" t="s">
        <v>15</v>
      </c>
      <c r="J3" s="4" t="s">
        <v>15</v>
      </c>
      <c r="K3" s="4" t="s">
        <v>21</v>
      </c>
      <c r="L3" s="9" t="s">
        <v>15</v>
      </c>
      <c r="M3" s="9" t="s">
        <v>21</v>
      </c>
    </row>
    <row r="4" spans="1:13" x14ac:dyDescent="0.25">
      <c r="A4" s="15">
        <v>1</v>
      </c>
      <c r="B4" s="16">
        <v>0.2</v>
      </c>
      <c r="C4" s="16">
        <v>0.2</v>
      </c>
      <c r="D4" s="16">
        <v>1.5</v>
      </c>
      <c r="E4" s="16" t="s">
        <v>7</v>
      </c>
      <c r="F4" s="16" t="s">
        <v>16</v>
      </c>
      <c r="G4" s="5">
        <v>187</v>
      </c>
      <c r="H4" s="16">
        <v>1</v>
      </c>
      <c r="I4" s="5">
        <v>1.6</v>
      </c>
      <c r="J4" s="5">
        <v>118.1</v>
      </c>
      <c r="K4" s="5">
        <v>0.26429999999999998</v>
      </c>
      <c r="L4" s="10">
        <f>'CE-10.1.2'!J4</f>
        <v>50.77</v>
      </c>
      <c r="M4" s="10">
        <f>'CE-10.1.2'!K4</f>
        <v>0.26750000000000002</v>
      </c>
    </row>
    <row r="5" spans="1:13" x14ac:dyDescent="0.25">
      <c r="A5" s="17">
        <v>2</v>
      </c>
      <c r="B5" s="16">
        <v>0.1</v>
      </c>
      <c r="C5" s="16">
        <v>0.2</v>
      </c>
      <c r="D5" s="16">
        <v>1.5</v>
      </c>
      <c r="E5" s="16" t="s">
        <v>7</v>
      </c>
      <c r="F5" s="16" t="s">
        <v>16</v>
      </c>
      <c r="G5" s="5">
        <v>1206</v>
      </c>
      <c r="H5" s="18">
        <v>1</v>
      </c>
      <c r="I5" s="5">
        <v>1.6</v>
      </c>
      <c r="J5" s="5">
        <v>111.3</v>
      </c>
      <c r="K5" s="5">
        <v>0.2666</v>
      </c>
      <c r="L5" s="10">
        <f>'CE-10.1.2'!J5</f>
        <v>68.27</v>
      </c>
      <c r="M5" s="10">
        <f>'CE-10.1.2'!K5</f>
        <v>0.26879999999999998</v>
      </c>
    </row>
    <row r="6" spans="1:13" x14ac:dyDescent="0.25">
      <c r="A6" s="17">
        <v>3</v>
      </c>
      <c r="B6" s="18">
        <v>0.05</v>
      </c>
      <c r="C6" s="18">
        <v>0.1</v>
      </c>
      <c r="D6" s="18">
        <v>1.5</v>
      </c>
      <c r="E6" s="16" t="s">
        <v>7</v>
      </c>
      <c r="F6" s="16" t="s">
        <v>16</v>
      </c>
      <c r="G6" s="6">
        <v>7045</v>
      </c>
      <c r="H6" s="18">
        <v>1</v>
      </c>
      <c r="I6" s="6">
        <v>0.6</v>
      </c>
      <c r="J6" s="6">
        <v>120.1</v>
      </c>
      <c r="K6" s="6">
        <v>0.26719999999999999</v>
      </c>
      <c r="L6" s="11">
        <f>'CE-10.1.2'!J6</f>
        <v>83.46</v>
      </c>
      <c r="M6" s="11">
        <f>'CE-10.1.2'!K6</f>
        <v>0.26960000000000001</v>
      </c>
    </row>
    <row r="7" spans="1:13" x14ac:dyDescent="0.25">
      <c r="A7" s="17">
        <v>4</v>
      </c>
      <c r="B7" s="18">
        <v>2.5000000000000001E-2</v>
      </c>
      <c r="C7" s="18">
        <v>0.1</v>
      </c>
      <c r="D7" s="18">
        <v>1.5</v>
      </c>
      <c r="E7" s="16" t="s">
        <v>7</v>
      </c>
      <c r="F7" s="16" t="s">
        <v>16</v>
      </c>
      <c r="G7" s="6">
        <v>47609</v>
      </c>
      <c r="H7" s="18">
        <v>1</v>
      </c>
      <c r="I7" s="6">
        <v>0.2</v>
      </c>
      <c r="J7" s="6">
        <v>120.7</v>
      </c>
      <c r="K7" s="2">
        <v>0.26740000000000003</v>
      </c>
      <c r="L7" s="11">
        <f>'CE-10.1.2'!J7</f>
        <v>113.8</v>
      </c>
      <c r="M7" s="11">
        <f>'CE-10.1.2'!K7</f>
        <v>0.27</v>
      </c>
    </row>
    <row r="8" spans="1:13" ht="15.75" thickBot="1" x14ac:dyDescent="0.3">
      <c r="A8" s="19">
        <v>5</v>
      </c>
      <c r="B8" s="20">
        <v>0.01</v>
      </c>
      <c r="C8" s="20">
        <v>0.1</v>
      </c>
      <c r="D8" s="20">
        <v>1.5</v>
      </c>
      <c r="E8" s="20" t="s">
        <v>7</v>
      </c>
      <c r="F8" s="20" t="s">
        <v>16</v>
      </c>
      <c r="G8" s="7">
        <v>482089</v>
      </c>
      <c r="H8" s="20">
        <v>1</v>
      </c>
      <c r="I8" s="7">
        <v>0</v>
      </c>
      <c r="J8" s="7">
        <v>122.5</v>
      </c>
      <c r="K8" s="2">
        <v>0.26740000000000003</v>
      </c>
      <c r="L8" s="12">
        <f>'CE-10.1.2'!J8</f>
        <v>185.6</v>
      </c>
      <c r="M8" s="12">
        <f>'CE-10.1.2'!K8</f>
        <v>0.2702</v>
      </c>
    </row>
  </sheetData>
  <mergeCells count="5">
    <mergeCell ref="A2:A3"/>
    <mergeCell ref="D2:D3"/>
    <mergeCell ref="E2:E3"/>
    <mergeCell ref="F2:F3"/>
    <mergeCell ref="G2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CE-10.1.1</vt:lpstr>
      <vt:lpstr>CE-10.1.2</vt:lpstr>
      <vt:lpstr>CE-10.1.3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SSimmons</dc:creator>
  <cp:lastModifiedBy>Alexander Bartella</cp:lastModifiedBy>
  <dcterms:created xsi:type="dcterms:W3CDTF">2022-03-17T22:54:07Z</dcterms:created>
  <dcterms:modified xsi:type="dcterms:W3CDTF">2024-03-22T05:43:12Z</dcterms:modified>
</cp:coreProperties>
</file>