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alex-bartella-schoolwork\4z03\Week 10\"/>
    </mc:Choice>
  </mc:AlternateContent>
  <xr:revisionPtr revIDLastSave="0" documentId="13_ncr:1_{97BA7E08-04E6-4C93-8A0E-A9183A9B85F6}" xr6:coauthVersionLast="47" xr6:coauthVersionMax="47" xr10:uidLastSave="{00000000-0000-0000-0000-000000000000}"/>
  <bookViews>
    <workbookView xWindow="0" yWindow="600" windowWidth="10275" windowHeight="15600" activeTab="1" xr2:uid="{A06720F3-E68E-4C1B-8A23-64B2D11D52CB}"/>
  </bookViews>
  <sheets>
    <sheet name="CE-10.2.1" sheetId="5" r:id="rId1"/>
    <sheet name="CE-10.2.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5" l="1"/>
  <c r="O9" i="6" s="1"/>
  <c r="O8" i="6"/>
  <c r="O7" i="6"/>
  <c r="O6" i="6"/>
  <c r="O5" i="6"/>
  <c r="O4" i="6"/>
  <c r="H9" i="6"/>
  <c r="H8" i="6"/>
  <c r="H7" i="6"/>
  <c r="H6" i="6"/>
  <c r="H5" i="6"/>
  <c r="H4" i="6"/>
  <c r="B6" i="6"/>
  <c r="B5" i="6"/>
  <c r="B4" i="6"/>
  <c r="B9" i="6"/>
  <c r="B8" i="6"/>
  <c r="B7" i="6"/>
</calcChain>
</file>

<file path=xl/sharedStrings.xml><?xml version="1.0" encoding="utf-8"?>
<sst xmlns="http://schemas.openxmlformats.org/spreadsheetml/2006/main" count="69" uniqueCount="24">
  <si>
    <t>Test Number</t>
  </si>
  <si>
    <t>Average Element Size</t>
  </si>
  <si>
    <t>Minimum Element Size</t>
  </si>
  <si>
    <t>(fraction of bounding box length)</t>
  </si>
  <si>
    <t>(fraction of average size)</t>
  </si>
  <si>
    <t>Grading Factor</t>
  </si>
  <si>
    <t>Maximum Turn Angle</t>
  </si>
  <si>
    <t>60°</t>
  </si>
  <si>
    <t>Create Curved Mesh Elements</t>
  </si>
  <si>
    <t>Von Mises
[Max]</t>
  </si>
  <si>
    <t>Von Mises
[Min]</t>
  </si>
  <si>
    <t>Force</t>
  </si>
  <si>
    <t>kN</t>
  </si>
  <si>
    <t>MPa</t>
  </si>
  <si>
    <t>Yes</t>
  </si>
  <si>
    <t>Mesh Size
[Elements]</t>
  </si>
  <si>
    <t>Deflection
[Max]</t>
  </si>
  <si>
    <t>mm</t>
  </si>
  <si>
    <t>MATERIAL: ALUMINIUM (yield at about 95 Mpa)</t>
  </si>
  <si>
    <t>Simulation Time</t>
  </si>
  <si>
    <t>seconds</t>
  </si>
  <si>
    <t>CE-10.2.1 Simulation Time</t>
  </si>
  <si>
    <t>CE-10.2.1 mesh avg size</t>
  </si>
  <si>
    <t>CE-10.2.1 Mesh Size
[Elements]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</si>
</sst>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2FEA-7FEB-4652-9F72-2B2B26261DA9}">
  <sheetPr>
    <tabColor rgb="FF00B050"/>
  </sheetPr>
  <dimension ref="A1:M9"/>
  <sheetViews>
    <sheetView topLeftCell="E1" workbookViewId="0">
      <selection activeCell="L10" sqref="L10"/>
    </sheetView>
  </sheetViews>
  <sheetFormatPr defaultRowHeight="15" x14ac:dyDescent="0.25"/>
  <cols>
    <col min="1" max="1" width="8.28515625" style="2" bestFit="1" customWidth="1"/>
    <col min="2" max="3" width="15.28515625" style="2" customWidth="1"/>
    <col min="4" max="4" width="7.85546875" style="2" bestFit="1" customWidth="1"/>
    <col min="5" max="5" width="10.5703125" style="2" bestFit="1" customWidth="1"/>
    <col min="6" max="11" width="12.5703125" style="2" customWidth="1"/>
    <col min="12" max="12" width="10.5703125" style="2" bestFit="1" customWidth="1"/>
    <col min="13" max="13" width="10.5703125" style="2" customWidth="1"/>
    <col min="14" max="15" width="15.28515625" style="2" customWidth="1"/>
    <col min="16" max="16384" width="9.140625" style="2"/>
  </cols>
  <sheetData>
    <row r="1" spans="1:13" ht="16.5" thickBot="1" x14ac:dyDescent="0.3">
      <c r="A1" s="22" t="s">
        <v>18</v>
      </c>
    </row>
    <row r="2" spans="1:13" s="1" customFormat="1" ht="30" x14ac:dyDescent="0.25">
      <c r="A2" s="28" t="s">
        <v>0</v>
      </c>
      <c r="B2" s="13" t="s">
        <v>1</v>
      </c>
      <c r="C2" s="13" t="s">
        <v>2</v>
      </c>
      <c r="D2" s="30" t="s">
        <v>5</v>
      </c>
      <c r="E2" s="30" t="s">
        <v>6</v>
      </c>
      <c r="F2" s="30" t="s">
        <v>8</v>
      </c>
      <c r="G2" s="32" t="s">
        <v>15</v>
      </c>
      <c r="H2" s="3" t="s">
        <v>11</v>
      </c>
      <c r="I2" s="3" t="s">
        <v>10</v>
      </c>
      <c r="J2" s="3" t="s">
        <v>9</v>
      </c>
      <c r="K2" s="3" t="s">
        <v>16</v>
      </c>
      <c r="L2" s="3" t="s">
        <v>19</v>
      </c>
      <c r="M2" s="2"/>
    </row>
    <row r="3" spans="1:13" s="1" customFormat="1" ht="23.25" customHeight="1" thickBot="1" x14ac:dyDescent="0.3">
      <c r="A3" s="29"/>
      <c r="B3" s="14" t="s">
        <v>3</v>
      </c>
      <c r="C3" s="14" t="s">
        <v>4</v>
      </c>
      <c r="D3" s="31"/>
      <c r="E3" s="31"/>
      <c r="F3" s="31"/>
      <c r="G3" s="33"/>
      <c r="H3" s="21" t="s">
        <v>12</v>
      </c>
      <c r="I3" s="4" t="s">
        <v>13</v>
      </c>
      <c r="J3" s="4" t="s">
        <v>13</v>
      </c>
      <c r="K3" s="4" t="s">
        <v>17</v>
      </c>
      <c r="L3" s="4" t="s">
        <v>20</v>
      </c>
      <c r="M3" s="2"/>
    </row>
    <row r="4" spans="1:13" x14ac:dyDescent="0.25">
      <c r="A4" s="15">
        <v>1</v>
      </c>
      <c r="B4" s="16">
        <v>0.2</v>
      </c>
      <c r="C4" s="16">
        <v>0.2</v>
      </c>
      <c r="D4" s="16">
        <v>1.5</v>
      </c>
      <c r="E4" s="16" t="s">
        <v>7</v>
      </c>
      <c r="F4" s="16" t="s">
        <v>14</v>
      </c>
      <c r="G4" s="5">
        <v>330</v>
      </c>
      <c r="H4" s="16">
        <v>30</v>
      </c>
      <c r="I4" s="5">
        <v>0.21</v>
      </c>
      <c r="J4" s="5">
        <v>70.819999999999993</v>
      </c>
      <c r="K4" s="5">
        <v>0.32469999999999999</v>
      </c>
      <c r="L4" s="5">
        <v>1</v>
      </c>
    </row>
    <row r="5" spans="1:13" x14ac:dyDescent="0.25">
      <c r="A5" s="17">
        <v>2</v>
      </c>
      <c r="B5" s="18">
        <v>0.05</v>
      </c>
      <c r="C5" s="18">
        <v>0.1</v>
      </c>
      <c r="D5" s="18">
        <v>1.5</v>
      </c>
      <c r="E5" s="16" t="s">
        <v>7</v>
      </c>
      <c r="F5" s="16" t="s">
        <v>14</v>
      </c>
      <c r="G5" s="6">
        <v>765</v>
      </c>
      <c r="H5" s="18">
        <v>30</v>
      </c>
      <c r="I5" s="6">
        <v>0.68</v>
      </c>
      <c r="J5" s="6">
        <v>76.290000000000006</v>
      </c>
      <c r="K5" s="6">
        <v>0.32629999999999998</v>
      </c>
      <c r="L5" s="6">
        <v>1</v>
      </c>
    </row>
    <row r="6" spans="1:13" x14ac:dyDescent="0.25">
      <c r="A6" s="17">
        <v>3</v>
      </c>
      <c r="B6" s="18">
        <v>2.5000000000000001E-2</v>
      </c>
      <c r="C6" s="18">
        <v>0.1</v>
      </c>
      <c r="D6" s="18">
        <v>1.5</v>
      </c>
      <c r="E6" s="16" t="s">
        <v>7</v>
      </c>
      <c r="F6" s="16" t="s">
        <v>14</v>
      </c>
      <c r="G6" s="6">
        <v>2575</v>
      </c>
      <c r="H6" s="18">
        <v>30</v>
      </c>
      <c r="I6" s="6">
        <v>0.13</v>
      </c>
      <c r="J6" s="6">
        <v>76.67</v>
      </c>
      <c r="K6" s="6">
        <v>0.3271</v>
      </c>
      <c r="L6" s="6">
        <v>1</v>
      </c>
    </row>
    <row r="7" spans="1:13" x14ac:dyDescent="0.25">
      <c r="A7" s="17">
        <v>4</v>
      </c>
      <c r="B7" s="18">
        <v>0.01</v>
      </c>
      <c r="C7" s="18">
        <v>0.1</v>
      </c>
      <c r="D7" s="18">
        <v>1.5</v>
      </c>
      <c r="E7" s="16" t="s">
        <v>7</v>
      </c>
      <c r="F7" s="16" t="s">
        <v>14</v>
      </c>
      <c r="G7" s="6">
        <v>31031</v>
      </c>
      <c r="H7" s="18">
        <v>30</v>
      </c>
      <c r="I7" s="6">
        <v>0.02</v>
      </c>
      <c r="J7" s="6">
        <v>76.73</v>
      </c>
      <c r="K7" s="6">
        <v>0.32729999999999998</v>
      </c>
      <c r="L7" s="6">
        <v>2</v>
      </c>
    </row>
    <row r="8" spans="1:13" x14ac:dyDescent="0.25">
      <c r="A8" s="17">
        <v>5</v>
      </c>
      <c r="B8" s="18">
        <v>5.0000000000000001E-3</v>
      </c>
      <c r="C8" s="18">
        <v>0.1</v>
      </c>
      <c r="D8" s="18">
        <v>1.5</v>
      </c>
      <c r="E8" s="16" t="s">
        <v>7</v>
      </c>
      <c r="F8" s="16" t="s">
        <v>14</v>
      </c>
      <c r="G8" s="6">
        <v>234563</v>
      </c>
      <c r="H8" s="18">
        <v>30</v>
      </c>
      <c r="I8" s="6">
        <v>0.01</v>
      </c>
      <c r="J8" s="6">
        <v>76.73</v>
      </c>
      <c r="K8" s="6">
        <v>0.32740000000000002</v>
      </c>
      <c r="L8" s="6">
        <v>17</v>
      </c>
    </row>
    <row r="9" spans="1:13" ht="15.75" thickBot="1" x14ac:dyDescent="0.3">
      <c r="A9" s="19">
        <v>6</v>
      </c>
      <c r="B9" s="20">
        <v>2.5000000000000001E-3</v>
      </c>
      <c r="C9" s="20">
        <v>0.1</v>
      </c>
      <c r="D9" s="20">
        <v>1.5</v>
      </c>
      <c r="E9" s="20" t="s">
        <v>7</v>
      </c>
      <c r="F9" s="20" t="s">
        <v>14</v>
      </c>
      <c r="G9" s="7">
        <v>1455571</v>
      </c>
      <c r="H9" s="20">
        <v>30</v>
      </c>
      <c r="I9" s="7">
        <v>0</v>
      </c>
      <c r="J9" s="7">
        <v>76.69</v>
      </c>
      <c r="K9" s="7">
        <v>0.32740000000000002</v>
      </c>
      <c r="L9" s="7">
        <f>2*60+20</f>
        <v>140</v>
      </c>
    </row>
  </sheetData>
  <mergeCells count="5">
    <mergeCell ref="A2:A3"/>
    <mergeCell ref="D2:D3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A267-393B-4AEC-87C6-5D11126EE264}">
  <sheetPr>
    <tabColor rgb="FFC00000"/>
  </sheetPr>
  <dimension ref="A1:O9"/>
  <sheetViews>
    <sheetView tabSelected="1" topLeftCell="H1" workbookViewId="0">
      <selection activeCell="N9" sqref="N9"/>
    </sheetView>
  </sheetViews>
  <sheetFormatPr defaultRowHeight="15" x14ac:dyDescent="0.25"/>
  <cols>
    <col min="1" max="1" width="8.28515625" style="2" bestFit="1" customWidth="1"/>
    <col min="2" max="2" width="15.5703125" style="2" customWidth="1"/>
    <col min="3" max="4" width="15.28515625" style="2" customWidth="1"/>
    <col min="5" max="5" width="7.85546875" style="2" bestFit="1" customWidth="1"/>
    <col min="6" max="6" width="10.5703125" style="2" bestFit="1" customWidth="1"/>
    <col min="7" max="7" width="12.5703125" style="2" customWidth="1"/>
    <col min="8" max="8" width="15.140625" style="2" customWidth="1"/>
    <col min="9" max="13" width="12.5703125" style="2" customWidth="1"/>
    <col min="14" max="14" width="10.5703125" style="2" bestFit="1" customWidth="1"/>
    <col min="15" max="15" width="15.7109375" style="2" customWidth="1"/>
    <col min="16" max="16384" width="9.140625" style="2"/>
  </cols>
  <sheetData>
    <row r="1" spans="1:15" ht="16.5" thickBot="1" x14ac:dyDescent="0.3">
      <c r="A1" s="22" t="s">
        <v>18</v>
      </c>
      <c r="B1" s="9"/>
    </row>
    <row r="2" spans="1:15" s="1" customFormat="1" ht="30" x14ac:dyDescent="0.25">
      <c r="A2" s="28" t="s">
        <v>0</v>
      </c>
      <c r="B2" s="25" t="s">
        <v>22</v>
      </c>
      <c r="C2" s="13" t="s">
        <v>1</v>
      </c>
      <c r="D2" s="13" t="s">
        <v>2</v>
      </c>
      <c r="E2" s="30" t="s">
        <v>5</v>
      </c>
      <c r="F2" s="30" t="s">
        <v>6</v>
      </c>
      <c r="G2" s="30" t="s">
        <v>8</v>
      </c>
      <c r="H2" s="34" t="s">
        <v>23</v>
      </c>
      <c r="I2" s="32" t="s">
        <v>15</v>
      </c>
      <c r="J2" s="3" t="s">
        <v>11</v>
      </c>
      <c r="K2" s="3" t="s">
        <v>10</v>
      </c>
      <c r="L2" s="3" t="s">
        <v>9</v>
      </c>
      <c r="M2" s="3" t="s">
        <v>16</v>
      </c>
      <c r="N2" s="3" t="s">
        <v>19</v>
      </c>
      <c r="O2" s="25" t="s">
        <v>21</v>
      </c>
    </row>
    <row r="3" spans="1:15" s="1" customFormat="1" ht="23.25" customHeight="1" thickBot="1" x14ac:dyDescent="0.3">
      <c r="A3" s="29"/>
      <c r="B3" s="26" t="s">
        <v>3</v>
      </c>
      <c r="C3" s="14" t="s">
        <v>3</v>
      </c>
      <c r="D3" s="14" t="s">
        <v>4</v>
      </c>
      <c r="E3" s="31"/>
      <c r="F3" s="31"/>
      <c r="G3" s="31"/>
      <c r="H3" s="35"/>
      <c r="I3" s="33"/>
      <c r="J3" s="8" t="s">
        <v>12</v>
      </c>
      <c r="K3" s="4" t="s">
        <v>13</v>
      </c>
      <c r="L3" s="4" t="s">
        <v>13</v>
      </c>
      <c r="M3" s="4" t="s">
        <v>17</v>
      </c>
      <c r="N3" s="4" t="s">
        <v>20</v>
      </c>
      <c r="O3" s="26" t="s">
        <v>20</v>
      </c>
    </row>
    <row r="4" spans="1:15" x14ac:dyDescent="0.25">
      <c r="A4" s="15">
        <v>1</v>
      </c>
      <c r="B4" s="23">
        <f t="shared" ref="B4:B6" si="0">C4/2</f>
        <v>0.2</v>
      </c>
      <c r="C4" s="16">
        <v>0.4</v>
      </c>
      <c r="D4" s="16">
        <v>0.2</v>
      </c>
      <c r="E4" s="16">
        <v>1.5</v>
      </c>
      <c r="F4" s="16" t="s">
        <v>7</v>
      </c>
      <c r="G4" s="16" t="s">
        <v>14</v>
      </c>
      <c r="H4" s="23">
        <f>'CE-10.2.1'!G4</f>
        <v>330</v>
      </c>
      <c r="I4" s="12">
        <v>205</v>
      </c>
      <c r="J4" s="5">
        <v>30</v>
      </c>
      <c r="K4" s="5">
        <v>0.15</v>
      </c>
      <c r="L4" s="5">
        <v>69.28</v>
      </c>
      <c r="M4" s="5">
        <v>0.32479999999999998</v>
      </c>
      <c r="N4" s="5">
        <v>0</v>
      </c>
      <c r="O4" s="23">
        <f>'CE-10.2.1'!L4</f>
        <v>1</v>
      </c>
    </row>
    <row r="5" spans="1:15" x14ac:dyDescent="0.25">
      <c r="A5" s="17">
        <v>2</v>
      </c>
      <c r="B5" s="27">
        <f t="shared" si="0"/>
        <v>0.05</v>
      </c>
      <c r="C5" s="18">
        <v>0.1</v>
      </c>
      <c r="D5" s="18">
        <v>0.2</v>
      </c>
      <c r="E5" s="18">
        <v>1.5</v>
      </c>
      <c r="F5" s="16" t="s">
        <v>7</v>
      </c>
      <c r="G5" s="16" t="s">
        <v>14</v>
      </c>
      <c r="H5" s="23">
        <f>'CE-10.2.1'!G5</f>
        <v>765</v>
      </c>
      <c r="I5" s="10">
        <v>364</v>
      </c>
      <c r="J5" s="5">
        <v>30</v>
      </c>
      <c r="K5" s="6">
        <v>0.69</v>
      </c>
      <c r="L5" s="6">
        <v>74.89</v>
      </c>
      <c r="M5" s="6">
        <v>0.32640000000000002</v>
      </c>
      <c r="N5" s="6">
        <v>1</v>
      </c>
      <c r="O5" s="27">
        <f>'CE-10.2.1'!L5</f>
        <v>1</v>
      </c>
    </row>
    <row r="6" spans="1:15" x14ac:dyDescent="0.25">
      <c r="A6" s="17">
        <v>3</v>
      </c>
      <c r="B6" s="27">
        <f t="shared" si="0"/>
        <v>2.5000000000000001E-2</v>
      </c>
      <c r="C6" s="18">
        <v>0.05</v>
      </c>
      <c r="D6" s="18">
        <v>0.1</v>
      </c>
      <c r="E6" s="18">
        <v>1.5</v>
      </c>
      <c r="F6" s="16" t="s">
        <v>7</v>
      </c>
      <c r="G6" s="16" t="s">
        <v>14</v>
      </c>
      <c r="H6" s="23">
        <f>'CE-10.2.1'!G6</f>
        <v>2575</v>
      </c>
      <c r="I6" s="10">
        <v>1255</v>
      </c>
      <c r="J6" s="5">
        <v>30</v>
      </c>
      <c r="K6" s="6">
        <v>0.1</v>
      </c>
      <c r="L6" s="6">
        <v>76.67</v>
      </c>
      <c r="M6" s="6">
        <v>0.3271</v>
      </c>
      <c r="N6" s="6">
        <v>1</v>
      </c>
      <c r="O6" s="27">
        <f>'CE-10.2.1'!L6</f>
        <v>1</v>
      </c>
    </row>
    <row r="7" spans="1:15" x14ac:dyDescent="0.25">
      <c r="A7" s="17">
        <v>4</v>
      </c>
      <c r="B7" s="27">
        <f t="shared" ref="B7:B9" si="1">C7/2</f>
        <v>0.01</v>
      </c>
      <c r="C7" s="18">
        <v>0.02</v>
      </c>
      <c r="D7" s="18">
        <v>0.1</v>
      </c>
      <c r="E7" s="18">
        <v>1.5</v>
      </c>
      <c r="F7" s="16" t="s">
        <v>7</v>
      </c>
      <c r="G7" s="16" t="s">
        <v>14</v>
      </c>
      <c r="H7" s="23">
        <f>'CE-10.2.1'!G7</f>
        <v>31031</v>
      </c>
      <c r="I7" s="10">
        <v>15439</v>
      </c>
      <c r="J7" s="5">
        <v>30</v>
      </c>
      <c r="K7" s="6">
        <v>0.02</v>
      </c>
      <c r="L7" s="6">
        <v>76.78</v>
      </c>
      <c r="M7" s="6">
        <v>0.32729999999999998</v>
      </c>
      <c r="N7" s="6">
        <v>1</v>
      </c>
      <c r="O7" s="27">
        <f>'CE-10.2.1'!L7</f>
        <v>2</v>
      </c>
    </row>
    <row r="8" spans="1:15" x14ac:dyDescent="0.25">
      <c r="A8" s="17">
        <v>5</v>
      </c>
      <c r="B8" s="27">
        <f t="shared" si="1"/>
        <v>5.0000000000000001E-3</v>
      </c>
      <c r="C8" s="18">
        <v>0.01</v>
      </c>
      <c r="D8" s="18">
        <v>0.1</v>
      </c>
      <c r="E8" s="18">
        <v>1.5</v>
      </c>
      <c r="F8" s="16" t="s">
        <v>7</v>
      </c>
      <c r="G8" s="16" t="s">
        <v>14</v>
      </c>
      <c r="H8" s="23">
        <f>'CE-10.2.1'!G8</f>
        <v>234563</v>
      </c>
      <c r="I8" s="10">
        <v>117437</v>
      </c>
      <c r="J8" s="5">
        <v>30</v>
      </c>
      <c r="K8" s="6">
        <v>0.01</v>
      </c>
      <c r="L8" s="6">
        <v>76.73</v>
      </c>
      <c r="M8" s="6">
        <v>0.32740000000000002</v>
      </c>
      <c r="N8" s="6">
        <v>8</v>
      </c>
      <c r="O8" s="27">
        <f>'CE-10.2.1'!L8</f>
        <v>17</v>
      </c>
    </row>
    <row r="9" spans="1:15" ht="15.75" thickBot="1" x14ac:dyDescent="0.3">
      <c r="A9" s="19">
        <v>6</v>
      </c>
      <c r="B9" s="24">
        <f t="shared" si="1"/>
        <v>2.5000000000000001E-3</v>
      </c>
      <c r="C9" s="20">
        <v>5.0000000000000001E-3</v>
      </c>
      <c r="D9" s="20">
        <v>0.1</v>
      </c>
      <c r="E9" s="20">
        <v>1.5</v>
      </c>
      <c r="F9" s="20" t="s">
        <v>7</v>
      </c>
      <c r="G9" s="20" t="s">
        <v>14</v>
      </c>
      <c r="H9" s="24">
        <f>'CE-10.2.1'!G9</f>
        <v>1455571</v>
      </c>
      <c r="I9" s="11">
        <v>728557</v>
      </c>
      <c r="J9" s="5">
        <v>30</v>
      </c>
      <c r="K9" s="7">
        <v>0</v>
      </c>
      <c r="L9" s="7">
        <v>76.680000000000007</v>
      </c>
      <c r="M9" s="7">
        <v>0.32740000000000002</v>
      </c>
      <c r="N9" s="7">
        <v>63</v>
      </c>
      <c r="O9" s="24">
        <f>'CE-10.2.1'!L9</f>
        <v>140</v>
      </c>
    </row>
  </sheetData>
  <mergeCells count="6">
    <mergeCell ref="A2:A3"/>
    <mergeCell ref="E2:E3"/>
    <mergeCell ref="F2:F3"/>
    <mergeCell ref="G2:G3"/>
    <mergeCell ref="I2:I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CE-10.2.1</vt:lpstr>
      <vt:lpstr>CE-10.2.2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SSimmons</dc:creator>
  <cp:lastModifiedBy>Alexander Bartella</cp:lastModifiedBy>
  <dcterms:created xsi:type="dcterms:W3CDTF">2022-03-17T22:54:07Z</dcterms:created>
  <dcterms:modified xsi:type="dcterms:W3CDTF">2024-03-22T06:14:12Z</dcterms:modified>
</cp:coreProperties>
</file>