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ahmed/iman/"/>
    </mc:Choice>
  </mc:AlternateContent>
  <bookViews>
    <workbookView xWindow="1120" yWindow="2000" windowWidth="34340" windowHeight="24000" tabRatio="500"/>
  </bookViews>
  <sheets>
    <sheet name="Point to Multi-point IPC" sheetId="1" r:id="rId1"/>
    <sheet name="Point to Point IPC" sheetId="2" r:id="rId2"/>
  </sheets>
  <definedNames>
    <definedName name="_xlnm.Print_Titles" localSheetId="0">'Point to Multi-point IPC'!$1:$1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22" i="2" l="1"/>
  <c r="K22" i="2"/>
  <c r="J22" i="2"/>
  <c r="I22" i="2"/>
  <c r="L21" i="2"/>
  <c r="K21" i="2"/>
  <c r="J21" i="2"/>
  <c r="I21" i="2"/>
  <c r="L19" i="2"/>
  <c r="K19" i="2"/>
  <c r="J19" i="2"/>
  <c r="I19" i="2"/>
  <c r="L17" i="2"/>
  <c r="K17" i="2"/>
  <c r="J17" i="2"/>
  <c r="I17" i="2"/>
  <c r="L16" i="2"/>
  <c r="K16" i="2"/>
  <c r="J16" i="2"/>
  <c r="I16" i="2"/>
  <c r="L15" i="2"/>
  <c r="K15" i="2"/>
  <c r="J15" i="2"/>
  <c r="I15" i="2"/>
  <c r="L13" i="2"/>
  <c r="K13" i="2"/>
  <c r="J13" i="2"/>
  <c r="I13" i="2"/>
  <c r="L12" i="2"/>
  <c r="K12" i="2"/>
  <c r="J12" i="2"/>
  <c r="I12" i="2"/>
  <c r="L11" i="2"/>
  <c r="K11" i="2"/>
  <c r="J11" i="2"/>
  <c r="I11" i="2"/>
  <c r="I12" i="1"/>
  <c r="J12" i="1"/>
  <c r="K12" i="1"/>
  <c r="L12" i="1"/>
  <c r="I14" i="1"/>
  <c r="J14" i="1"/>
  <c r="K14" i="1"/>
  <c r="L14" i="1"/>
  <c r="I17" i="1"/>
  <c r="J17" i="1"/>
  <c r="K17" i="1"/>
  <c r="L17" i="1"/>
</calcChain>
</file>

<file path=xl/sharedStrings.xml><?xml version="1.0" encoding="utf-8"?>
<sst xmlns="http://schemas.openxmlformats.org/spreadsheetml/2006/main" count="43" uniqueCount="31">
  <si>
    <t>Average</t>
  </si>
  <si>
    <t>stddev</t>
  </si>
  <si>
    <t>Min</t>
  </si>
  <si>
    <t>Max</t>
  </si>
  <si>
    <t>repetition 3</t>
  </si>
  <si>
    <t>repetition 2</t>
  </si>
  <si>
    <t>repetition 4</t>
  </si>
  <si>
    <t>repetition 5</t>
  </si>
  <si>
    <t>repetition 1</t>
  </si>
  <si>
    <r>
      <t xml:space="preserve">shm queue with locking using </t>
    </r>
    <r>
      <rPr>
        <b/>
        <u/>
        <sz val="12"/>
        <color theme="1"/>
        <rFont val="Calibri (Body)"/>
      </rPr>
      <t>adaptive mutex</t>
    </r>
    <r>
      <rPr>
        <sz val="12"/>
        <color theme="1"/>
        <rFont val="Calibri (Body)"/>
      </rPr>
      <t xml:space="preserve"> (</t>
    </r>
    <r>
      <rPr>
        <sz val="12"/>
        <color theme="1"/>
        <rFont val="Courier New"/>
        <family val="1"/>
      </rPr>
      <t>shm_queue.c</t>
    </r>
    <r>
      <rPr>
        <sz val="12"/>
        <color theme="1"/>
        <rFont val="Calibri (Body)"/>
      </rPr>
      <t xml:space="preserve"> run with '-a')</t>
    </r>
  </si>
  <si>
    <r>
      <t>simple tcp with just read/write (</t>
    </r>
    <r>
      <rPr>
        <sz val="12"/>
        <color theme="1"/>
        <rFont val="Courier New"/>
        <family val="1"/>
      </rPr>
      <t>tcp_queue.c</t>
    </r>
    <r>
      <rPr>
        <sz val="12"/>
        <color theme="1"/>
        <rFont val="Calibri"/>
        <family val="2"/>
        <scheme val="minor"/>
      </rPr>
      <t>)</t>
    </r>
  </si>
  <si>
    <t xml:space="preserve">Command Line options for shm_queue.c
-----------------------------------
Sender with standard mutex
./shm_queue -t -n 1000000000 -p 50000 -b 2 -o 50 -r 3 -u
Sender with adaptive mutex
./shm_queue -t -n 1000000000 -p 50000 -b 2 -o 50 -r 3 -u -a
Receivers
./shm_queue -n 1000000000 -p 50000 -b 2 -o 50 -r3 -i0 -u
./shm_queue -n 1000000000 -p 50000 -b 2 -o 50 -r3 -i1 -u
./shm_queue -n 1000000000 -p 50000 -b 2 -o 50 -r3 -i2 -u
Command line options for "tcp_queue.c"
--------------------------------------
Sender
./tcp_queue -t -o 50 -b 2000 -n 1000000000 -r3 -p 65002
Receiver(s)
./tcp_queue -o 50 -b 2000 -n 1000000000 -r3 -p 65002
</t>
  </si>
  <si>
    <r>
      <t>shm queue with locking (</t>
    </r>
    <r>
      <rPr>
        <sz val="12"/>
        <color theme="1"/>
        <rFont val="Courier New"/>
        <family val="1"/>
      </rPr>
      <t>shm_queue.c</t>
    </r>
    <r>
      <rPr>
        <sz val="12"/>
        <color theme="1"/>
        <rFont val="Calibri"/>
        <family val="2"/>
        <scheme val="minor"/>
      </rPr>
      <t>)</t>
    </r>
  </si>
  <si>
    <t>Number of times receiver wakeup needed (queue empty)</t>
  </si>
  <si>
    <t>Number of times sender wakeup needed (queue full)</t>
  </si>
  <si>
    <r>
      <t>Simple  lockless shm queue (sender/receiver serialized) (</t>
    </r>
    <r>
      <rPr>
        <sz val="12"/>
        <color theme="1"/>
        <rFont val="Courier New"/>
        <family val="1"/>
      </rPr>
      <t>shm_simple_queue.c</t>
    </r>
    <r>
      <rPr>
        <sz val="12"/>
        <color theme="1"/>
        <rFont val="Calibri"/>
        <family val="2"/>
        <scheme val="minor"/>
      </rPr>
      <t>)</t>
    </r>
  </si>
  <si>
    <r>
      <t>tcp queue with eventfd and epoll (</t>
    </r>
    <r>
      <rPr>
        <sz val="12"/>
        <color theme="1"/>
        <rFont val="Courier New"/>
        <family val="1"/>
      </rPr>
      <t>tcp_queue_with_epoll.c</t>
    </r>
    <r>
      <rPr>
        <sz val="12"/>
        <color theme="1"/>
        <rFont val="Calibri"/>
        <family val="2"/>
        <scheme val="minor"/>
      </rPr>
      <t>)</t>
    </r>
  </si>
  <si>
    <t>Time in Seconds to reliably transfer 1000,000,000 objects each of size 50 bytes</t>
  </si>
  <si>
    <t>Time in Seconds to reliably transfer 1000,000,000 objects each of size 50 bytes to all receivers</t>
  </si>
  <si>
    <t xml:space="preserve">How did we run the test
======================
- To make the test comparable with the point-to-point case, we used the same
  parameters EXCEPT for the number of receivers
- We have 1 sender and 3 receivers running on a VM running an Ubuntu
  VERSION="18.04.2 LTS (Bionic Beaver)", kernel version 4.18.0. The VM was
  assigned 4 cores on an X86 processor with 8 cores
- For the "tcp_queue.c", we have 
  Total number of objects to be transfered:  1,000,000,000
  Size of each object:                        50 bytes
  Size transfered between system calls:       100,000 bytes
  Total number of batches:                    500,000
- For "shm_queue.c"
  We still have the same number of objects. But because of the packet header,
  the number of packets sent/received is about 0.1% more. Hence instead of
  500,000 batches there were 500,501 batchs
</t>
  </si>
  <si>
    <t xml:space="preserve">What is this experiment
======================
We modified the code from the single receiver code so that a sender can send
objects to multiple receivers using a single shared memory queue containing a 
single copy of each message that needs to be received by multiple receivers
For this experiment, we ONLY modified
- shm_queue.c: maximal use of shared memory
- tcp_queue.c: maximal use of TCP socketxs
these two represent the two extremes of reliable point-to-multi-point IPC
techniques within the same CPU.
IN particular tcp_queue.c is optmized for sheer sendung and receiving over TCP
as follows
- The sender is doing nothing and looping to send one buffer at ta time using
  "send()" to each receiver
- Each receiver is doing nothing except looping and receiving one buffer at
  a time using recv()
</t>
  </si>
  <si>
    <t>Some comments related to shm_queue.c
====================================
- For a single receiver, we used to use eventfd for singalling where the  eventfd() file descriptor is sent by the sender to the receiver using ancillary SCM_RIGHTS message
- In theory, multiple processes can be waiting using epoll_wait() on that eventfd file descriptor and they should be awakened by a single write() from the sender to that file descriptor
- But I noticed that When I use eventfd with multiple receivers, I can see   that a pulse gets lost and we fall into a deadlock after few hundred  thousands to few million objects. 
- Hence I wll NOT use eventfd for signalling
- This may very well be a bug in my code or the fact that a single write to an eventfd cannot be used reliably to wakeup multiple waiters on that  same eventfd using epoll_wait()
- Hence I am disallowing the use of eventfd for signaling from sender to recievers when there are more than one receiver
- Instead, I am using the AF_UNIX socket that was used to send the SCM_RIGHTS message for signaling by individually sending a single byte to each receiver by the sender or from a receiver to the sender
- I even disallowed using eventfd with multiple receivers for a receiver to pulse itself when the user uses the "-d" option because I saw some problems
- Bottom line, it seems sharing the same eventfd file descriptors among multiple processes (and possibly multiple threads within the same process) is either unreliable OR needs some different code
- It is also possible to use a separate eventfd file descriptor per receiver instead of the AF_UNIX socket. We know that point-to-point eventfd signalling is reliable from the point-to-point IPC experments. 
- Anyway this is not the issue that we are addressing in this code so we will not look at it as this point in time</t>
  </si>
  <si>
    <t xml:space="preserve">Important comment about timing for "tcp_queue.c"
==============================================
Except for the last receiver, the sender, and hence all receivers except the
last, have wait until the last receiver joins. Hence  all receivers 
except the last one will measure significantly more time that the last one
Hence the accurate time is outputed by the last receiver
</t>
  </si>
  <si>
    <t xml:space="preserve">Buidling and  Command line used in the experments
==================================================
shm_queue.c with standard mutex
--------------
Building
rm shm_queue;  gcc -o shm_queue shm_queue.c -lrt -pthread -Wall -Wextra
Running the Sender: 
./shm_queue -t -n 1000000000 -p 50000 -b 2 -o 50 -a
Running the Receiver:
./shm_queue -n 1000000000 -p 50000 -b 2 -o 50 -a
shm_queue.c with adaptive mutex
--------------
Same command line as shm_queue but added "-a" to sender and receiver
shm_simple_queue.c
-----------------------
Building
rm shm_simple_queue;  gcc -o shm_simple_queue shm_simple_queue.c shm_common.c -lrt -pthread -Wall -Wextra
Running the Sender:
./shm_simple_queue -t -o 50 -b 20000 -n 1000000000
Running the Receiver:
 ./shm_simple_queue -o 50 -b 20000
</t>
  </si>
  <si>
    <t xml:space="preserve">
tcp_queue_with_epoll.c
----------------------
Building
rm tcp_queue_with_epoll; gcc -o tcp_queue_with_epoll tcp_queue_with_epoll.c -lrt -pthread -Wall
Running the Sender:
./tcp_queue_with_epoll -t -o 50 -b 2000 -n 1000000000 -p 65001
Running the Receiver:
./tcp_queue_with_epoll -o 50 -b 1000 -n 1000000000 -p 65001
tcp_queue.c
-------------
Building
rm tcp_queue; gcc -o tcp_queue tcp_queue.c -lrt -pthread -Wall
﻿NOTE
-b specifies the number of objects. Hence 2000 objects each of size 50 bytes
means a batch is 100,000 bytes
Running Sender:
./shm_queue -n 1000000000 -p 50000 -b 2 -o 50 -a
Running Receiver:
./tcp_queue -o 50 -b 2000 -n 1000000000 -p 65002</t>
  </si>
  <si>
    <t xml:space="preserve">What is this experiment
====================
In this experiment, we compared the 5 IPC mechanisms. We repeated each test 5 times
We tried to keep the paramenters comparable as much as we can
Total number of objecets to be transfered:  1,000,000,000
Size of each object:                        50 bytes
Size transfered between system calls:       100,000 bytes
Total number of batches:                    500,000﻿
﻿
</t>
  </si>
  <si>
    <t xml:space="preserve">Some details about the experiment
========================
We have 1 sender and 3 receivers running on a VM running an Ubuntu VERSION="18.04.2 LTS (Bionic Beaver)", kernel version 4.18.0. The VM was assigned 4 cores on an X86 processor with 8 cores
There are few comments regarging to "shm_queue.c" due to its complexity
- Remember that the queue is divided into packets and that a batch is a number of packets
- We tried to make sure that a total batch is of size 100,000 bytes. But in fact a batch was slightly smaller because of the packet header size. Hence  instead of 500,000 batches there were 500501 batchs- The mutex locking/unlocking occurs at the beginning and the end of each batch. As it is known, mutex locking will cause a system call unless there is contention 
- We noticed that the most impactful parameter is the number of times the queue becomes completely empty or completely full. ﻿
- When the former occurs, the receiver waits on epoll_wait() for a pulse on the eventfd from the sender to indicate that the sender has queued some packets and it is time for the receiver to start dequeueing.
- When the latter occurs, the sender waits on epoll_wait() for a pulse on the eventfd from the receiver to indicate to the sender that the receiver has drained some packets (i.e. queue went below low water mark) and hence the sender can start queueing data.﻿
- The last comment is regarding the "adaptive mutex". ﻿
- The idea of an adaptive mutex is if the locking sees that it may go into system call because of contention, it will try to spin a little bit to avoid that. This approach favors using more CPU over making more system calls. ﻿
- We notices that using adaptive mutex slightly reduces performance. Most likely because our experiments are VERY CPU intensive and that spinnig eats up CPU  
- The queue size was 256 packets, each packet is 50,000
- The low water mark is 128 packets
</t>
  </si>
  <si>
    <r>
      <t xml:space="preserve">shm queue with </t>
    </r>
    <r>
      <rPr>
        <b/>
        <u/>
        <sz val="12"/>
        <color theme="1"/>
        <rFont val="Calibri (Body)"/>
      </rPr>
      <t>standard</t>
    </r>
    <r>
      <rPr>
        <sz val="12"/>
        <color theme="1"/>
        <rFont val="Calibri"/>
        <family val="2"/>
        <scheme val="minor"/>
      </rPr>
      <t xml:space="preserve"> mutex (</t>
    </r>
    <r>
      <rPr>
        <sz val="12"/>
        <color theme="1"/>
        <rFont val="Courier New"/>
        <family val="1"/>
      </rPr>
      <t>shm_queue.c</t>
    </r>
    <r>
      <rPr>
        <sz val="12"/>
        <color theme="1"/>
        <rFont val="Calibri"/>
        <family val="2"/>
        <scheme val="minor"/>
      </rPr>
      <t>)</t>
    </r>
  </si>
  <si>
    <r>
      <t xml:space="preserve">shm queue with locking using </t>
    </r>
    <r>
      <rPr>
        <b/>
        <u/>
        <sz val="12"/>
        <color theme="1"/>
        <rFont val="Calibri (Body)"/>
      </rPr>
      <t xml:space="preserve">adaptive </t>
    </r>
    <r>
      <rPr>
        <sz val="12"/>
        <color theme="1"/>
        <rFont val="Calibri (Body)"/>
      </rPr>
      <t>mutex (</t>
    </r>
    <r>
      <rPr>
        <sz val="12"/>
        <color theme="1"/>
        <rFont val="Courier New"/>
        <family val="1"/>
      </rPr>
      <t>shm_queue.c</t>
    </r>
    <r>
      <rPr>
        <sz val="12"/>
        <color theme="1"/>
        <rFont val="Calibri (Body)"/>
      </rPr>
      <t xml:space="preserve"> run with '-a')</t>
    </r>
  </si>
  <si>
    <t xml:space="preserve">Point to Multi-point IPC Comparison </t>
  </si>
  <si>
    <t xml:space="preserve">Point-to-Point IPC Comparison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</si>
</sst>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u/>
      <sz val="12"/>
      <color theme="1"/>
      <name val="Calibri (Body)"/>
    </font>
    <font>
      <sz val="12"/>
      <color theme="1"/>
      <name val="Calibri (Body)"/>
    </font>
    <font>
      <sz val="12"/>
      <color theme="1"/>
      <name val="Courier New"/>
      <family val="1"/>
    </font>
    <font>
      <sz val="16"/>
      <color theme="1"/>
      <name val="Calibri"/>
      <family val="2"/>
      <scheme val="minor"/>
    </font>
    <font>
      <sz val="26"/>
      <color theme="1"/>
      <name val="Calibri"/>
      <family val="2"/>
      <scheme val="minor"/>
    </font>
    <font>
      <sz val="8"/>
      <name val="Calibri"/>
      <family val="2"/>
      <scheme val="minor"/>
    </font>
  </fonts>
  <fills count="2">
    <fill>
      <patternFill patternType="none"/>
    </fill>
    <fill>
      <patternFill patternType="gray125"/>
    </fill>
  </fills>
  <borders count="15">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ck">
        <color auto="1"/>
      </right>
      <top style="medium">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3" fillId="0" borderId="0" xfId="0" applyFont="1"/>
    <xf numFmtId="0" fontId="0" fillId="0" borderId="0" xfId="0" applyNumberFormat="1"/>
    <xf numFmtId="0" fontId="0" fillId="0" borderId="0" xfId="0" applyAlignment="1">
      <alignment wrapText="1"/>
    </xf>
    <xf numFmtId="0" fontId="0" fillId="0" borderId="0" xfId="0" applyAlignment="1"/>
    <xf numFmtId="0" fontId="0" fillId="0" borderId="0" xfId="0" applyAlignment="1">
      <alignment horizontal="center"/>
    </xf>
    <xf numFmtId="0" fontId="0" fillId="0" borderId="4" xfId="0" applyBorder="1" applyAlignment="1"/>
    <xf numFmtId="0" fontId="0" fillId="0" borderId="0" xfId="0" applyBorder="1" applyAlignment="1"/>
    <xf numFmtId="0" fontId="0" fillId="0" borderId="5" xfId="0" applyBorder="1" applyAlignment="1"/>
    <xf numFmtId="0" fontId="0" fillId="0" borderId="6" xfId="0" applyBorder="1" applyAlignment="1"/>
    <xf numFmtId="0" fontId="0" fillId="0" borderId="7" xfId="0" applyBorder="1" applyAlignment="1"/>
    <xf numFmtId="0" fontId="0" fillId="0" borderId="8" xfId="0" applyBorder="1" applyAlignment="1"/>
    <xf numFmtId="0" fontId="0" fillId="0" borderId="9" xfId="0" applyBorder="1"/>
    <xf numFmtId="0" fontId="0" fillId="0" borderId="10" xfId="0" applyBorder="1"/>
    <xf numFmtId="0" fontId="0" fillId="0" borderId="9" xfId="0" applyBorder="1" applyAlignment="1">
      <alignment wrapText="1"/>
    </xf>
    <xf numFmtId="0" fontId="0" fillId="0" borderId="10" xfId="0" applyBorder="1" applyAlignment="1">
      <alignment horizontal="center"/>
    </xf>
    <xf numFmtId="0" fontId="0" fillId="0" borderId="11" xfId="0" applyBorder="1" applyAlignment="1">
      <alignment horizontal="center"/>
    </xf>
    <xf numFmtId="0" fontId="0" fillId="0" borderId="11" xfId="0" applyBorder="1"/>
    <xf numFmtId="0" fontId="3" fillId="0" borderId="10" xfId="0" applyFont="1" applyBorder="1"/>
    <xf numFmtId="0" fontId="0" fillId="0" borderId="10" xfId="0" applyNumberFormat="1" applyBorder="1"/>
    <xf numFmtId="0" fontId="0" fillId="0" borderId="12" xfId="0" applyBorder="1"/>
    <xf numFmtId="0" fontId="0" fillId="0" borderId="13" xfId="0" applyBorder="1"/>
    <xf numFmtId="0" fontId="0" fillId="0" borderId="14" xfId="0" applyBorder="1"/>
    <xf numFmtId="0" fontId="7" fillId="0" borderId="10" xfId="0" applyFont="1" applyBorder="1" applyAlignment="1">
      <alignment horizontal="center"/>
    </xf>
    <xf numFmtId="0" fontId="7" fillId="0" borderId="11" xfId="0" applyFont="1" applyBorder="1" applyAlignment="1">
      <alignment horizontal="center"/>
    </xf>
    <xf numFmtId="0" fontId="6" fillId="0" borderId="4" xfId="0" applyFont="1" applyBorder="1" applyAlignment="1">
      <alignment horizontal="left" vertical="center" wrapText="1"/>
    </xf>
    <xf numFmtId="0" fontId="6" fillId="0" borderId="0" xfId="0" applyFont="1" applyBorder="1" applyAlignment="1">
      <alignment horizontal="left" vertical="center" wrapText="1"/>
    </xf>
    <xf numFmtId="0" fontId="6" fillId="0" borderId="5" xfId="0" applyFont="1" applyBorder="1" applyAlignment="1">
      <alignment horizontal="left" vertical="center" wrapText="1"/>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6" fillId="0" borderId="4" xfId="0" applyFont="1" applyBorder="1" applyAlignment="1">
      <alignment wrapText="1"/>
    </xf>
    <xf numFmtId="0" fontId="6" fillId="0" borderId="0" xfId="0" applyFont="1" applyBorder="1" applyAlignment="1"/>
    <xf numFmtId="0" fontId="6" fillId="0" borderId="5" xfId="0" applyFont="1" applyBorder="1" applyAlignment="1"/>
    <xf numFmtId="0" fontId="6" fillId="0" borderId="4" xfId="0" applyFont="1" applyBorder="1" applyAlignment="1">
      <alignment vertical="center" wrapText="1"/>
    </xf>
    <xf numFmtId="0" fontId="6" fillId="0" borderId="0" xfId="0" applyFont="1" applyBorder="1" applyAlignment="1">
      <alignment vertical="center" wrapText="1"/>
    </xf>
    <xf numFmtId="0" fontId="6" fillId="0" borderId="5" xfId="0" applyFont="1" applyBorder="1" applyAlignment="1">
      <alignment vertical="center" wrapText="1"/>
    </xf>
    <xf numFmtId="0" fontId="8" fillId="0" borderId="0" xfId="0" applyFont="1" applyAlignment="1">
      <alignment horizontal="center"/>
    </xf>
    <xf numFmtId="0" fontId="6" fillId="0" borderId="0" xfId="0" applyFont="1" applyAlignment="1">
      <alignment wrapText="1"/>
    </xf>
    <xf numFmtId="0" fontId="6" fillId="0" borderId="0" xfId="0" applyFont="1" applyAlignment="1"/>
    <xf numFmtId="0" fontId="6"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alignment horizontal="center"/>
    </xf>
    <xf numFmtId="0" fontId="6" fillId="0" borderId="0" xfId="0" applyFont="1" applyAlignment="1">
      <alignment horizontal="left" wrapText="1"/>
    </xf>
    <xf numFmtId="0" fontId="6" fillId="0" borderId="0" xfId="0" applyFont="1" applyAlignment="1">
      <alignment horizontal="left"/>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9"/>
  <sheetViews>
    <sheetView tabSelected="1" zoomScale="110" zoomScaleNormal="110" workbookViewId="0">
      <pane ySplit="1" topLeftCell="A2" activePane="bottomLeft" state="frozen"/>
      <selection pane="bottomLeft" sqref="A1:L1"/>
    </sheetView>
  </sheetViews>
  <sheetFormatPr baseColWidth="10" defaultRowHeight="16" x14ac:dyDescent="0.2"/>
  <cols>
    <col min="1" max="2" width="47.6640625" customWidth="1"/>
    <col min="11" max="11" width="15.83203125" customWidth="1"/>
    <col min="12" max="12" width="16.83203125" customWidth="1"/>
  </cols>
  <sheetData>
    <row r="1" spans="1:12" ht="35" thickTop="1" x14ac:dyDescent="0.4">
      <c r="A1" s="28" t="s">
        <v>29</v>
      </c>
      <c r="B1" s="29"/>
      <c r="C1" s="29"/>
      <c r="D1" s="29"/>
      <c r="E1" s="29"/>
      <c r="F1" s="29"/>
      <c r="G1" s="29"/>
      <c r="H1" s="29"/>
      <c r="I1" s="29"/>
      <c r="J1" s="29"/>
      <c r="K1" s="29"/>
      <c r="L1" s="30"/>
    </row>
    <row r="2" spans="1:12" ht="349" customHeight="1" x14ac:dyDescent="0.25">
      <c r="A2" s="31" t="s">
        <v>20</v>
      </c>
      <c r="B2" s="32"/>
      <c r="C2" s="32"/>
      <c r="D2" s="32"/>
      <c r="E2" s="32"/>
      <c r="F2" s="32"/>
      <c r="G2" s="32"/>
      <c r="H2" s="32"/>
      <c r="I2" s="32"/>
      <c r="J2" s="32"/>
      <c r="K2" s="32"/>
      <c r="L2" s="33"/>
    </row>
    <row r="3" spans="1:12" hidden="1" x14ac:dyDescent="0.2">
      <c r="A3" s="6"/>
      <c r="B3" s="7"/>
      <c r="C3" s="7"/>
      <c r="D3" s="7"/>
      <c r="E3" s="7"/>
      <c r="F3" s="7"/>
      <c r="G3" s="7"/>
      <c r="H3" s="7"/>
      <c r="I3" s="7"/>
      <c r="J3" s="7"/>
      <c r="K3" s="7"/>
      <c r="L3" s="8"/>
    </row>
    <row r="4" spans="1:12" ht="409" customHeight="1" x14ac:dyDescent="0.2">
      <c r="A4" s="34" t="s">
        <v>19</v>
      </c>
      <c r="B4" s="35"/>
      <c r="C4" s="35"/>
      <c r="D4" s="35"/>
      <c r="E4" s="35"/>
      <c r="F4" s="35"/>
      <c r="G4" s="35"/>
      <c r="H4" s="35"/>
      <c r="I4" s="35"/>
      <c r="J4" s="35"/>
      <c r="K4" s="35"/>
      <c r="L4" s="36"/>
    </row>
    <row r="5" spans="1:12" ht="409" customHeight="1" x14ac:dyDescent="0.2">
      <c r="A5" s="25" t="s">
        <v>11</v>
      </c>
      <c r="B5" s="26"/>
      <c r="C5" s="26"/>
      <c r="D5" s="26"/>
      <c r="E5" s="26"/>
      <c r="F5" s="26"/>
      <c r="G5" s="26"/>
      <c r="H5" s="26"/>
      <c r="I5" s="26"/>
      <c r="J5" s="26"/>
      <c r="K5" s="26"/>
      <c r="L5" s="27"/>
    </row>
    <row r="6" spans="1:12" ht="184" customHeight="1" x14ac:dyDescent="0.2">
      <c r="A6" s="25" t="s">
        <v>22</v>
      </c>
      <c r="B6" s="26"/>
      <c r="C6" s="26"/>
      <c r="D6" s="26"/>
      <c r="E6" s="26"/>
      <c r="F6" s="26"/>
      <c r="G6" s="26"/>
      <c r="H6" s="26"/>
      <c r="I6" s="26"/>
      <c r="J6" s="26"/>
      <c r="K6" s="26"/>
      <c r="L6" s="27"/>
    </row>
    <row r="7" spans="1:12" ht="355" customHeight="1" thickBot="1" x14ac:dyDescent="0.25">
      <c r="A7" s="25" t="s">
        <v>21</v>
      </c>
      <c r="B7" s="26"/>
      <c r="C7" s="26"/>
      <c r="D7" s="26"/>
      <c r="E7" s="26"/>
      <c r="F7" s="26"/>
      <c r="G7" s="26"/>
      <c r="H7" s="26"/>
      <c r="I7" s="26"/>
      <c r="J7" s="26"/>
      <c r="K7" s="26"/>
      <c r="L7" s="27"/>
    </row>
    <row r="8" spans="1:12" x14ac:dyDescent="0.2">
      <c r="A8" s="9"/>
      <c r="B8" s="10"/>
      <c r="C8" s="10"/>
      <c r="D8" s="10"/>
      <c r="E8" s="10"/>
      <c r="F8" s="10"/>
      <c r="G8" s="10"/>
      <c r="H8" s="10"/>
      <c r="I8" s="10"/>
      <c r="J8" s="10"/>
      <c r="K8" s="10"/>
      <c r="L8" s="11"/>
    </row>
    <row r="9" spans="1:12" ht="21" x14ac:dyDescent="0.25">
      <c r="A9" s="12"/>
      <c r="B9" s="13"/>
      <c r="C9" s="23" t="s">
        <v>18</v>
      </c>
      <c r="D9" s="23"/>
      <c r="E9" s="23"/>
      <c r="F9" s="23"/>
      <c r="G9" s="23"/>
      <c r="H9" s="23"/>
      <c r="I9" s="23"/>
      <c r="J9" s="23"/>
      <c r="K9" s="23"/>
      <c r="L9" s="24"/>
    </row>
    <row r="10" spans="1:12" x14ac:dyDescent="0.2">
      <c r="A10" s="14"/>
      <c r="B10" s="13"/>
      <c r="C10" s="15" t="s">
        <v>8</v>
      </c>
      <c r="D10" s="15" t="s">
        <v>5</v>
      </c>
      <c r="E10" s="15" t="s">
        <v>4</v>
      </c>
      <c r="F10" s="15" t="s">
        <v>6</v>
      </c>
      <c r="G10" s="15" t="s">
        <v>7</v>
      </c>
      <c r="H10" s="15"/>
      <c r="I10" s="15" t="s">
        <v>0</v>
      </c>
      <c r="J10" s="15" t="s">
        <v>1</v>
      </c>
      <c r="K10" s="15" t="s">
        <v>2</v>
      </c>
      <c r="L10" s="16" t="s">
        <v>3</v>
      </c>
    </row>
    <row r="11" spans="1:12" x14ac:dyDescent="0.2">
      <c r="A11" s="14"/>
      <c r="B11" s="13"/>
      <c r="C11" s="13"/>
      <c r="D11" s="13"/>
      <c r="E11" s="13"/>
      <c r="F11" s="13"/>
      <c r="G11" s="13"/>
      <c r="H11" s="13"/>
      <c r="I11" s="13"/>
      <c r="J11" s="13"/>
      <c r="K11" s="13"/>
      <c r="L11" s="17"/>
    </row>
    <row r="12" spans="1:12" ht="17" x14ac:dyDescent="0.25">
      <c r="A12" s="14" t="s">
        <v>27</v>
      </c>
      <c r="B12" s="13"/>
      <c r="C12" s="18">
        <v>10.616932</v>
      </c>
      <c r="D12" s="13">
        <v>10.698093999999999</v>
      </c>
      <c r="E12" s="19">
        <v>10.408063</v>
      </c>
      <c r="F12" s="19">
        <v>10.867354000000001</v>
      </c>
      <c r="G12" s="19">
        <v>10.479367999999999</v>
      </c>
      <c r="H12" s="13"/>
      <c r="I12" s="13">
        <f>AVERAGE(C12:G12)</f>
        <v>10.6139622</v>
      </c>
      <c r="J12" s="13">
        <f>STDEV(C12:G12)</f>
        <v>0.18152442192773977</v>
      </c>
      <c r="K12" s="19">
        <f>MIN(C12:G12)</f>
        <v>10.408063</v>
      </c>
      <c r="L12" s="17">
        <f>MAX(C12:G12)</f>
        <v>10.867354000000001</v>
      </c>
    </row>
    <row r="13" spans="1:12" x14ac:dyDescent="0.2">
      <c r="A13" s="14"/>
      <c r="B13" s="13"/>
      <c r="C13" s="18"/>
      <c r="D13" s="13"/>
      <c r="E13" s="13"/>
      <c r="F13" s="13"/>
      <c r="G13" s="13"/>
      <c r="H13" s="13"/>
      <c r="I13" s="13"/>
      <c r="J13" s="13"/>
      <c r="K13" s="19"/>
      <c r="L13" s="17"/>
    </row>
    <row r="14" spans="1:12" ht="33" x14ac:dyDescent="0.25">
      <c r="A14" s="14" t="s">
        <v>28</v>
      </c>
      <c r="B14" s="13"/>
      <c r="C14" s="18">
        <v>10.065215</v>
      </c>
      <c r="D14" s="13">
        <v>10.770651000000001</v>
      </c>
      <c r="E14" s="19">
        <v>10.369507</v>
      </c>
      <c r="F14" s="19">
        <v>10.683068</v>
      </c>
      <c r="G14" s="19">
        <v>10.657076</v>
      </c>
      <c r="H14" s="13"/>
      <c r="I14" s="13">
        <f>AVERAGE(C14:G14)</f>
        <v>10.509103400000001</v>
      </c>
      <c r="J14" s="13">
        <f>STDEV(C14:G14)</f>
        <v>0.29029759989414322</v>
      </c>
      <c r="K14" s="19">
        <f>MIN(C14:G14)</f>
        <v>10.065215</v>
      </c>
      <c r="L14" s="17">
        <f>MAX(C14:G14)</f>
        <v>10.770651000000001</v>
      </c>
    </row>
    <row r="15" spans="1:12" x14ac:dyDescent="0.2">
      <c r="A15" s="14"/>
      <c r="B15" s="13"/>
      <c r="C15" s="18"/>
      <c r="D15" s="13"/>
      <c r="E15" s="13"/>
      <c r="F15" s="13"/>
      <c r="G15" s="13"/>
      <c r="H15" s="13"/>
      <c r="I15" s="13"/>
      <c r="J15" s="13"/>
      <c r="K15" s="19"/>
      <c r="L15" s="17"/>
    </row>
    <row r="16" spans="1:12" x14ac:dyDescent="0.2">
      <c r="A16" s="14"/>
      <c r="B16" s="13"/>
      <c r="C16" s="13"/>
      <c r="D16" s="13"/>
      <c r="E16" s="13"/>
      <c r="F16" s="13"/>
      <c r="G16" s="13"/>
      <c r="H16" s="13"/>
      <c r="I16" s="13"/>
      <c r="J16" s="13"/>
      <c r="K16" s="19"/>
      <c r="L16" s="17"/>
    </row>
    <row r="17" spans="1:12" ht="17" x14ac:dyDescent="0.25">
      <c r="A17" s="14" t="s">
        <v>10</v>
      </c>
      <c r="B17" s="13"/>
      <c r="C17" s="13">
        <v>25.083797000000001</v>
      </c>
      <c r="D17" s="13">
        <v>26.619807999999999</v>
      </c>
      <c r="E17" s="13">
        <v>25.079775000000001</v>
      </c>
      <c r="F17" s="13">
        <v>25.577541</v>
      </c>
      <c r="G17" s="13">
        <v>24.917912000000001</v>
      </c>
      <c r="H17" s="13"/>
      <c r="I17" s="13">
        <f>AVERAGE(C17:G17)</f>
        <v>25.455766599999997</v>
      </c>
      <c r="J17" s="13">
        <f>STDEV(C17:G17)</f>
        <v>0.6962111789437877</v>
      </c>
      <c r="K17" s="19">
        <f t="shared" ref="K17" si="0">MIN(C17:G17)</f>
        <v>24.917912000000001</v>
      </c>
      <c r="L17" s="17">
        <f>MAX(C17:G17)</f>
        <v>26.619807999999999</v>
      </c>
    </row>
    <row r="18" spans="1:12" ht="17" thickBot="1" x14ac:dyDescent="0.25">
      <c r="A18" s="20"/>
      <c r="B18" s="21"/>
      <c r="C18" s="21"/>
      <c r="D18" s="21"/>
      <c r="E18" s="21"/>
      <c r="F18" s="21"/>
      <c r="G18" s="21"/>
      <c r="H18" s="21"/>
      <c r="I18" s="21"/>
      <c r="J18" s="21"/>
      <c r="K18" s="21"/>
      <c r="L18" s="22"/>
    </row>
    <row r="19" spans="1:12" ht="17" thickTop="1" x14ac:dyDescent="0.2"/>
  </sheetData>
  <mergeCells count="7">
    <mergeCell ref="C9:L9"/>
    <mergeCell ref="A7:L7"/>
    <mergeCell ref="A1:L1"/>
    <mergeCell ref="A2:L2"/>
    <mergeCell ref="A4:L4"/>
    <mergeCell ref="A5:L5"/>
    <mergeCell ref="A6:L6"/>
  </mergeCells>
  <phoneticPr fontId="9" type="noConversion"/>
  <pageMargins left="0.70000000000000007" right="0.70000000000000007" top="0.75000000000000011" bottom="0.75000000000000011" header="0.30000000000000004" footer="0.30000000000000004"/>
  <pageSetup scale="34" fitToWidth="11"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pane ySplit="1" topLeftCell="A2" activePane="bottomLeft" state="frozen"/>
      <selection pane="bottomLeft" activeCell="M1" sqref="M1"/>
    </sheetView>
  </sheetViews>
  <sheetFormatPr baseColWidth="10" defaultRowHeight="16" x14ac:dyDescent="0.2"/>
  <cols>
    <col min="1" max="2" width="47.6640625" customWidth="1"/>
    <col min="11" max="11" width="15.83203125" customWidth="1"/>
    <col min="12" max="12" width="16.83203125" customWidth="1"/>
  </cols>
  <sheetData>
    <row r="1" spans="1:12" ht="34" x14ac:dyDescent="0.4">
      <c r="A1" s="37" t="s">
        <v>30</v>
      </c>
      <c r="B1" s="37"/>
      <c r="C1" s="37"/>
      <c r="D1" s="37"/>
      <c r="E1" s="37"/>
      <c r="F1" s="37"/>
      <c r="G1" s="37"/>
      <c r="H1" s="37"/>
      <c r="I1" s="37"/>
      <c r="J1" s="37"/>
      <c r="K1" s="37"/>
      <c r="L1" s="37"/>
    </row>
    <row r="2" spans="1:12" ht="178" customHeight="1" x14ac:dyDescent="0.25">
      <c r="A2" s="38" t="s">
        <v>25</v>
      </c>
      <c r="B2" s="39"/>
      <c r="C2" s="39"/>
      <c r="D2" s="39"/>
      <c r="E2" s="39"/>
      <c r="F2" s="39"/>
      <c r="G2" s="39"/>
      <c r="H2" s="39"/>
      <c r="I2" s="39"/>
      <c r="J2" s="39"/>
      <c r="K2" s="39"/>
      <c r="L2" s="39"/>
    </row>
    <row r="3" spans="1:12" hidden="1" x14ac:dyDescent="0.2">
      <c r="A3" s="4"/>
      <c r="B3" s="4"/>
      <c r="C3" s="4"/>
      <c r="D3" s="4"/>
      <c r="E3" s="4"/>
      <c r="F3" s="4"/>
      <c r="G3" s="4"/>
      <c r="H3" s="4"/>
      <c r="I3" s="4"/>
      <c r="J3" s="4"/>
      <c r="K3" s="4"/>
      <c r="L3" s="4"/>
    </row>
    <row r="4" spans="1:12" ht="409" customHeight="1" x14ac:dyDescent="0.25">
      <c r="A4" s="43" t="s">
        <v>26</v>
      </c>
      <c r="B4" s="44"/>
      <c r="C4" s="44"/>
      <c r="D4" s="44"/>
      <c r="E4" s="44"/>
      <c r="F4" s="44"/>
      <c r="G4" s="44"/>
      <c r="H4" s="44"/>
      <c r="I4" s="44"/>
      <c r="J4" s="44"/>
      <c r="K4" s="44"/>
      <c r="L4" s="44"/>
    </row>
    <row r="5" spans="1:12" ht="409" customHeight="1" x14ac:dyDescent="0.2">
      <c r="A5" s="40" t="s">
        <v>23</v>
      </c>
      <c r="B5" s="40"/>
      <c r="C5" s="40"/>
      <c r="D5" s="40"/>
      <c r="E5" s="40"/>
      <c r="F5" s="40"/>
      <c r="G5" s="40"/>
      <c r="H5" s="40"/>
      <c r="I5" s="40"/>
      <c r="J5" s="40"/>
      <c r="K5" s="40"/>
      <c r="L5" s="40"/>
    </row>
    <row r="6" spans="1:12" ht="409" customHeight="1" x14ac:dyDescent="0.2">
      <c r="A6" s="41" t="s">
        <v>24</v>
      </c>
      <c r="B6" s="41"/>
      <c r="C6" s="41"/>
      <c r="D6" s="41"/>
      <c r="E6" s="41"/>
      <c r="F6" s="41"/>
      <c r="G6" s="41"/>
      <c r="H6" s="41"/>
      <c r="I6" s="41"/>
      <c r="J6" s="41"/>
      <c r="K6" s="41"/>
      <c r="L6" s="41"/>
    </row>
    <row r="7" spans="1:12" x14ac:dyDescent="0.2">
      <c r="A7" s="4"/>
      <c r="B7" s="4"/>
      <c r="C7" s="4"/>
      <c r="D7" s="4"/>
      <c r="E7" s="4"/>
      <c r="F7" s="4"/>
      <c r="G7" s="4"/>
      <c r="H7" s="4"/>
      <c r="I7" s="4"/>
      <c r="J7" s="4"/>
      <c r="K7" s="4"/>
      <c r="L7" s="4"/>
    </row>
    <row r="8" spans="1:12" ht="21" x14ac:dyDescent="0.25">
      <c r="C8" s="42" t="s">
        <v>17</v>
      </c>
      <c r="D8" s="42"/>
      <c r="E8" s="42"/>
      <c r="F8" s="42"/>
      <c r="G8" s="42"/>
      <c r="H8" s="42"/>
      <c r="I8" s="42"/>
      <c r="J8" s="42"/>
      <c r="K8" s="42"/>
      <c r="L8" s="42"/>
    </row>
    <row r="9" spans="1:12" x14ac:dyDescent="0.2">
      <c r="A9" s="3"/>
      <c r="C9" s="5" t="s">
        <v>8</v>
      </c>
      <c r="D9" s="5" t="s">
        <v>5</v>
      </c>
      <c r="E9" s="5" t="s">
        <v>4</v>
      </c>
      <c r="F9" s="5" t="s">
        <v>6</v>
      </c>
      <c r="G9" s="5" t="s">
        <v>7</v>
      </c>
      <c r="H9" s="5"/>
      <c r="I9" s="5" t="s">
        <v>0</v>
      </c>
      <c r="J9" s="5" t="s">
        <v>1</v>
      </c>
      <c r="K9" s="5" t="s">
        <v>2</v>
      </c>
      <c r="L9" s="5" t="s">
        <v>3</v>
      </c>
    </row>
    <row r="10" spans="1:12" x14ac:dyDescent="0.2">
      <c r="A10" s="3"/>
    </row>
    <row r="11" spans="1:12" ht="17" x14ac:dyDescent="0.25">
      <c r="A11" s="3" t="s">
        <v>12</v>
      </c>
      <c r="C11" s="1">
        <v>9.6576229999999992</v>
      </c>
      <c r="D11">
        <v>9.5693540000000006</v>
      </c>
      <c r="E11" s="2">
        <v>9.6034629999999996</v>
      </c>
      <c r="F11" s="2">
        <v>9.4981559999999998</v>
      </c>
      <c r="G11" s="2">
        <v>9.8526910000000001</v>
      </c>
      <c r="I11">
        <f>AVERAGE(C11:G11)</f>
        <v>9.6362573999999999</v>
      </c>
      <c r="J11">
        <f>STDEV(C11:G11)</f>
        <v>0.13409280961073194</v>
      </c>
      <c r="K11" s="2">
        <f>MIN(C11:G11)</f>
        <v>9.4981559999999998</v>
      </c>
      <c r="L11">
        <f>MAX(C11:G11)</f>
        <v>9.8526910000000001</v>
      </c>
    </row>
    <row r="12" spans="1:12" x14ac:dyDescent="0.2">
      <c r="A12" s="3"/>
      <c r="B12" t="s">
        <v>13</v>
      </c>
      <c r="C12" s="1">
        <v>2302</v>
      </c>
      <c r="D12">
        <v>2216</v>
      </c>
      <c r="E12">
        <v>2230</v>
      </c>
      <c r="F12">
        <v>2204</v>
      </c>
      <c r="G12">
        <v>2338</v>
      </c>
      <c r="I12">
        <f>AVERAGE(C12:G12)</f>
        <v>2258</v>
      </c>
      <c r="J12">
        <f>STDEV(C12:G12)</f>
        <v>58.736700622353652</v>
      </c>
      <c r="K12" s="2">
        <f t="shared" ref="K12:K13" si="0">MIN(C12:G12)</f>
        <v>2204</v>
      </c>
      <c r="L12">
        <f>MAX(C12:G12)</f>
        <v>2338</v>
      </c>
    </row>
    <row r="13" spans="1:12" x14ac:dyDescent="0.2">
      <c r="A13" s="3"/>
      <c r="B13" t="s">
        <v>14</v>
      </c>
      <c r="C13" s="1">
        <v>2316</v>
      </c>
      <c r="D13">
        <v>2242</v>
      </c>
      <c r="E13">
        <v>2199</v>
      </c>
      <c r="F13">
        <v>2214</v>
      </c>
      <c r="G13">
        <v>2349</v>
      </c>
      <c r="I13">
        <f>AVERAGE(C13:G13)</f>
        <v>2264</v>
      </c>
      <c r="J13">
        <f>STDEV(C13:G13)</f>
        <v>65.456092153442825</v>
      </c>
      <c r="K13" s="2">
        <f t="shared" si="0"/>
        <v>2199</v>
      </c>
      <c r="L13">
        <f>MAX(C13:G13)</f>
        <v>2349</v>
      </c>
    </row>
    <row r="14" spans="1:12" x14ac:dyDescent="0.2">
      <c r="A14" s="3"/>
      <c r="C14" s="1"/>
      <c r="K14" s="2"/>
    </row>
    <row r="15" spans="1:12" ht="33" x14ac:dyDescent="0.25">
      <c r="A15" s="3" t="s">
        <v>9</v>
      </c>
      <c r="C15" s="1">
        <v>10.133243999999999</v>
      </c>
      <c r="D15">
        <v>9.5270499999999991</v>
      </c>
      <c r="E15" s="2">
        <v>9.9673780000000001</v>
      </c>
      <c r="F15" s="2">
        <v>9.8188929999999992</v>
      </c>
      <c r="G15" s="2">
        <v>9.4210980000000006</v>
      </c>
      <c r="I15">
        <f>AVERAGE(C15:G15)</f>
        <v>9.7735325999999993</v>
      </c>
      <c r="J15">
        <f>STDEV(C15:G15)</f>
        <v>0.29748517427730731</v>
      </c>
      <c r="K15" s="2">
        <f>MIN(C15:G15)</f>
        <v>9.4210980000000006</v>
      </c>
      <c r="L15">
        <f>MAX(C15:G15)</f>
        <v>10.133243999999999</v>
      </c>
    </row>
    <row r="16" spans="1:12" x14ac:dyDescent="0.2">
      <c r="A16" s="3"/>
      <c r="B16" t="s">
        <v>13</v>
      </c>
      <c r="C16" s="1">
        <v>2488</v>
      </c>
      <c r="D16">
        <v>2051</v>
      </c>
      <c r="E16">
        <v>2393</v>
      </c>
      <c r="F16">
        <v>2128</v>
      </c>
      <c r="G16">
        <v>2220</v>
      </c>
      <c r="I16">
        <f>AVERAGE(C16:G16)</f>
        <v>2256</v>
      </c>
      <c r="J16">
        <f>STDEV(C16:G16)</f>
        <v>181.86396014603883</v>
      </c>
      <c r="K16" s="2">
        <f t="shared" ref="K16:K17" si="1">MIN(C16:G16)</f>
        <v>2051</v>
      </c>
      <c r="L16">
        <f>MAX(C16:G16)</f>
        <v>2488</v>
      </c>
    </row>
    <row r="17" spans="1:12" x14ac:dyDescent="0.2">
      <c r="A17" s="3"/>
      <c r="B17" t="s">
        <v>14</v>
      </c>
      <c r="C17" s="1">
        <v>2492</v>
      </c>
      <c r="D17">
        <v>2072</v>
      </c>
      <c r="E17">
        <v>2405</v>
      </c>
      <c r="F17">
        <v>2177</v>
      </c>
      <c r="G17">
        <v>2242</v>
      </c>
      <c r="I17">
        <f>AVERAGE(C17:G17)</f>
        <v>2277.6</v>
      </c>
      <c r="J17">
        <f>STDEV(C17:G17)</f>
        <v>170.18901257131731</v>
      </c>
      <c r="K17" s="2">
        <f t="shared" si="1"/>
        <v>2072</v>
      </c>
      <c r="L17">
        <f>MAX(C17:G17)</f>
        <v>2492</v>
      </c>
    </row>
    <row r="18" spans="1:12" x14ac:dyDescent="0.2">
      <c r="A18" s="3"/>
      <c r="C18" s="1"/>
      <c r="K18" s="2"/>
    </row>
    <row r="19" spans="1:12" ht="33" x14ac:dyDescent="0.25">
      <c r="A19" s="3" t="s">
        <v>15</v>
      </c>
      <c r="C19" s="1">
        <v>11.498142</v>
      </c>
      <c r="D19">
        <v>12.051947999999999</v>
      </c>
      <c r="E19">
        <v>11.845329</v>
      </c>
      <c r="F19">
        <v>11.719317</v>
      </c>
      <c r="G19" s="3">
        <v>12.080871</v>
      </c>
      <c r="I19">
        <f>AVERAGE(C19:G19)</f>
        <v>11.8391214</v>
      </c>
      <c r="J19">
        <f>STDEV(C19:G19)</f>
        <v>0.24207261852035228</v>
      </c>
      <c r="K19" s="2">
        <f>MIN(C19:G19)</f>
        <v>11.498142</v>
      </c>
      <c r="L19">
        <f>MAX(C19:G19)</f>
        <v>12.080871</v>
      </c>
    </row>
    <row r="20" spans="1:12" x14ac:dyDescent="0.2">
      <c r="A20" s="3"/>
      <c r="K20" s="2"/>
    </row>
    <row r="21" spans="1:12" ht="33" x14ac:dyDescent="0.25">
      <c r="A21" s="3" t="s">
        <v>16</v>
      </c>
      <c r="C21" s="1">
        <v>10.175977</v>
      </c>
      <c r="D21">
        <v>10.276338000000001</v>
      </c>
      <c r="E21">
        <v>10.207182</v>
      </c>
      <c r="F21">
        <v>10.200836000000001</v>
      </c>
      <c r="G21">
        <v>10.06165</v>
      </c>
      <c r="I21">
        <f>AVERAGE(C21:G21)</f>
        <v>10.184396599999999</v>
      </c>
      <c r="J21">
        <f>STDEV(C21:G21)</f>
        <v>7.80709082104213E-2</v>
      </c>
      <c r="K21" s="2">
        <f t="shared" ref="K21:K22" si="2">MIN(C21:G21)</f>
        <v>10.06165</v>
      </c>
      <c r="L21">
        <f>MAX(C21:G21)</f>
        <v>10.276338000000001</v>
      </c>
    </row>
    <row r="22" spans="1:12" ht="17" x14ac:dyDescent="0.25">
      <c r="A22" s="3" t="s">
        <v>10</v>
      </c>
      <c r="C22" s="1">
        <v>10.321483000000001</v>
      </c>
      <c r="D22">
        <v>10.626222</v>
      </c>
      <c r="E22">
        <v>9.7759459999999994</v>
      </c>
      <c r="F22">
        <v>9.8027840000000008</v>
      </c>
      <c r="G22">
        <v>9.8598029999999994</v>
      </c>
      <c r="I22">
        <f>AVERAGE(C22:G22)</f>
        <v>10.0772476</v>
      </c>
      <c r="J22">
        <f>STDEV(C22:G22)</f>
        <v>0.37895214025823926</v>
      </c>
      <c r="K22" s="2">
        <f t="shared" si="2"/>
        <v>9.7759459999999994</v>
      </c>
      <c r="L22">
        <f>MAX(C22:G22)</f>
        <v>10.626222</v>
      </c>
    </row>
  </sheetData>
  <mergeCells count="6">
    <mergeCell ref="A1:L1"/>
    <mergeCell ref="A2:L2"/>
    <mergeCell ref="A5:L5"/>
    <mergeCell ref="A6:L6"/>
    <mergeCell ref="C8:L8"/>
    <mergeCell ref="A4:L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Point to Multi-point IPC</vt:lpstr>
      <vt:lpstr>Point to Point IPC</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cp:lastModifiedBy>
  <dcterms:created xsi:type="dcterms:W3CDTF">2021-08-06T18:07:31Z</dcterms:created>
  <dcterms:modified xsi:type="dcterms:W3CDTF">2021-08-11T20:04:43Z</dcterms:modified>
  <cp:category/>
</cp:coreProperties>
</file>