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DELL\OneDrive\Documents\My Project\"/>
    </mc:Choice>
  </mc:AlternateContent>
  <xr:revisionPtr revIDLastSave="0" documentId="8_{65FDB105-F5AB-4960-8F0E-249FDBBB491E}" xr6:coauthVersionLast="47" xr6:coauthVersionMax="47" xr10:uidLastSave="{00000000-0000-0000-0000-000000000000}"/>
  <bookViews>
    <workbookView xWindow="-110" yWindow="-110" windowWidth="19420" windowHeight="10300" xr2:uid="{BA3A6737-BDD5-458E-A9E3-580D7CEACA29}"/>
  </bookViews>
  <sheets>
    <sheet name="Sheet1" sheetId="1" r:id="rId1"/>
  </sheets>
  <externalReferences>
    <externalReference r:id="rId2"/>
  </externalReferences>
  <definedNames>
    <definedName name="_xlcn.WorksheetConnection_2024HamperSalesBreakdown.xlsxFestivesales" hidden="1">[1]!FestiveSales[#Data]</definedName>
    <definedName name="NativeTimeline_Date">#N/A</definedName>
    <definedName name="Slicer_Month_Year">#N/A</definedName>
    <definedName name="Slicer_Product">#N/A</definedName>
    <definedName name="Slicer_Sales_Type1">#N/A</definedName>
  </definedNames>
  <calcPr calcId="191029"/>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0"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stivesales-40720eed-d624-4708-9f27-4c108ee7c16e" name="Festivesales" connection="WorksheetConnection_2024 Hamper Sales Breakdown.xlsx!Festive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3" i="1" l="1"/>
  <c r="H3" i="1"/>
  <c r="G3" i="1"/>
  <c r="I3" i="1" s="1"/>
  <c r="F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78C22E-71B7-4B82-9EDA-F2F39D1AAC1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167965C-5CB7-4ED0-BF10-E51C55EA986F}" name="WorksheetConnection_2024 Hamper Sales Breakdown.xlsx!Festivesales" type="102" refreshedVersion="7" minRefreshableVersion="5">
    <extLst>
      <ext xmlns:x15="http://schemas.microsoft.com/office/spreadsheetml/2010/11/main" uri="{DE250136-89BD-433C-8126-D09CA5730AF9}">
        <x15:connection id="Festivesales-40720eed-d624-4708-9f27-4c108ee7c16e" autoDelete="1">
          <x15:rangePr sourceName="_xlcn.WorksheetConnection_2024HamperSalesBreakdown.xlsxFestivesales"/>
        </x15:connection>
      </ext>
    </extLst>
  </connection>
</connections>
</file>

<file path=xl/sharedStrings.xml><?xml version="1.0" encoding="utf-8"?>
<sst xmlns="http://schemas.openxmlformats.org/spreadsheetml/2006/main" count="6" uniqueCount="5">
  <si>
    <t>GD CUISINE 2024 HAMPER SALES DASHBOARD</t>
  </si>
  <si>
    <t>Total Unique Customer</t>
  </si>
  <si>
    <t>Total Hamper Sold</t>
  </si>
  <si>
    <t>Total Invoice No.</t>
  </si>
  <si>
    <t>Average Sales Per 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</si>
</sst>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6A]#,##0.00"/>
  </numFmts>
  <fonts count="6" x14ac:knownFonts="1">
    <font>
      <sz val="11"/>
      <color theme="1"/>
      <name val="Calibri"/>
      <family val="2"/>
      <scheme val="minor"/>
    </font>
    <font>
      <sz val="18"/>
      <color theme="3"/>
      <name val="Calibri Light"/>
      <family val="2"/>
      <scheme val="major"/>
    </font>
    <font>
      <b/>
      <sz val="11"/>
      <color theme="1"/>
      <name val="Calibri"/>
      <family val="2"/>
      <scheme val="minor"/>
    </font>
    <font>
      <b/>
      <sz val="18"/>
      <color theme="0"/>
      <name val="Calibri Light"/>
      <family val="2"/>
      <scheme val="major"/>
    </font>
    <font>
      <b/>
      <sz val="20"/>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3" fillId="2" borderId="0" xfId="1" applyFont="1" applyFill="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center"/>
    </xf>
    <xf numFmtId="0" fontId="4" fillId="0" borderId="0" xfId="0" applyFont="1" applyAlignment="1">
      <alignment horizontal="center"/>
    </xf>
    <xf numFmtId="164" fontId="5" fillId="0" borderId="0" xfId="0" applyNumberFormat="1" applyFont="1" applyAlignment="1">
      <alignment horizontal="center"/>
    </xf>
    <xf numFmtId="3" fontId="5" fillId="0" borderId="0" xfId="0" applyNumberFormat="1" applyFont="1" applyAlignment="1">
      <alignment horizontal="center"/>
    </xf>
    <xf numFmtId="0" fontId="5" fillId="0" borderId="0" xfId="0" applyFont="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Hamper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2"/>
            </a:solidFill>
            <a:ln>
              <a:noFill/>
            </a:ln>
            <a:effectLst/>
            <a:sp3d/>
          </c:spPr>
          <c:invertIfNegative val="0"/>
          <c:cat>
            <c:strLit>
              <c:ptCount val="7"/>
              <c:pt idx="0">
                <c:v>Grand</c:v>
              </c:pt>
              <c:pt idx="1">
                <c:v>Compact</c:v>
              </c:pt>
              <c:pt idx="2">
                <c:v>Super</c:v>
              </c:pt>
              <c:pt idx="3">
                <c:v>Robust</c:v>
              </c:pt>
              <c:pt idx="4">
                <c:v>Compact Plus</c:v>
              </c:pt>
              <c:pt idx="5">
                <c:v>Robust Meaty</c:v>
              </c:pt>
              <c:pt idx="6">
                <c:v>Compact Meaty</c:v>
              </c:pt>
            </c:strLit>
          </c:cat>
          <c:val>
            <c:numLit>
              <c:formatCode>General</c:formatCode>
              <c:ptCount val="7"/>
              <c:pt idx="0">
                <c:v>16200000</c:v>
              </c:pt>
              <c:pt idx="1">
                <c:v>4400000</c:v>
              </c:pt>
              <c:pt idx="2">
                <c:v>3240000</c:v>
              </c:pt>
              <c:pt idx="3">
                <c:v>3100000</c:v>
              </c:pt>
              <c:pt idx="4">
                <c:v>3010000</c:v>
              </c:pt>
              <c:pt idx="5">
                <c:v>1320000</c:v>
              </c:pt>
              <c:pt idx="6">
                <c:v>195000</c:v>
              </c:pt>
            </c:numLit>
          </c:val>
          <c:extLst>
            <c:ext xmlns:c16="http://schemas.microsoft.com/office/drawing/2014/chart" uri="{C3380CC4-5D6E-409C-BE32-E72D297353CC}">
              <c16:uniqueId val="{00000000-E310-4374-B62B-DDA855B43023}"/>
            </c:ext>
          </c:extLst>
        </c:ser>
        <c:dLbls>
          <c:showLegendKey val="0"/>
          <c:showVal val="0"/>
          <c:showCatName val="0"/>
          <c:showSerName val="0"/>
          <c:showPercent val="0"/>
          <c:showBubbleSize val="0"/>
        </c:dLbls>
        <c:gapWidth val="150"/>
        <c:shape val="box"/>
        <c:axId val="218383296"/>
        <c:axId val="218380800"/>
        <c:axId val="0"/>
      </c:bar3DChart>
      <c:catAx>
        <c:axId val="218383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80800"/>
        <c:crosses val="autoZero"/>
        <c:auto val="1"/>
        <c:lblAlgn val="ctr"/>
        <c:lblOffset val="100"/>
        <c:noMultiLvlLbl val="0"/>
      </c:catAx>
      <c:valAx>
        <c:axId val="21838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8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Hamper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Grand</c:v>
              </c:pt>
              <c:pt idx="1">
                <c:v>Compact</c:v>
              </c:pt>
              <c:pt idx="2">
                <c:v>Compact Plus</c:v>
              </c:pt>
              <c:pt idx="3">
                <c:v>Robust</c:v>
              </c:pt>
              <c:pt idx="4">
                <c:v>Super</c:v>
              </c:pt>
              <c:pt idx="5">
                <c:v>Robust Meaty</c:v>
              </c:pt>
              <c:pt idx="6">
                <c:v>Compact Meaty</c:v>
              </c:pt>
            </c:strLit>
          </c:cat>
          <c:val>
            <c:numLit>
              <c:formatCode>General</c:formatCode>
              <c:ptCount val="7"/>
              <c:pt idx="0">
                <c:v>81</c:v>
              </c:pt>
              <c:pt idx="1">
                <c:v>80</c:v>
              </c:pt>
              <c:pt idx="2">
                <c:v>43</c:v>
              </c:pt>
              <c:pt idx="3">
                <c:v>31</c:v>
              </c:pt>
              <c:pt idx="4">
                <c:v>18</c:v>
              </c:pt>
              <c:pt idx="5">
                <c:v>12</c:v>
              </c:pt>
              <c:pt idx="6">
                <c:v>3</c:v>
              </c:pt>
            </c:numLit>
          </c:val>
          <c:extLst>
            <c:ext xmlns:c16="http://schemas.microsoft.com/office/drawing/2014/chart" uri="{C3380CC4-5D6E-409C-BE32-E72D297353CC}">
              <c16:uniqueId val="{00000000-9F25-49F8-B36F-DC008A297159}"/>
            </c:ext>
          </c:extLst>
        </c:ser>
        <c:dLbls>
          <c:showLegendKey val="0"/>
          <c:showVal val="1"/>
          <c:showCatName val="0"/>
          <c:showSerName val="0"/>
          <c:showPercent val="0"/>
          <c:showBubbleSize val="0"/>
        </c:dLbls>
        <c:gapWidth val="150"/>
        <c:shape val="box"/>
        <c:axId val="218402848"/>
        <c:axId val="218396192"/>
        <c:axId val="0"/>
      </c:bar3DChart>
      <c:catAx>
        <c:axId val="21840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96192"/>
        <c:crosses val="autoZero"/>
        <c:auto val="1"/>
        <c:lblAlgn val="ctr"/>
        <c:lblOffset val="100"/>
        <c:noMultiLvlLbl val="0"/>
      </c:catAx>
      <c:valAx>
        <c:axId val="218396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0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by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0"/>
              <c:pt idx="0">
                <c:v>First Pension</c:v>
              </c:pt>
              <c:pt idx="1">
                <c:v>FCMB</c:v>
              </c:pt>
              <c:pt idx="2">
                <c:v>CMC Connect</c:v>
              </c:pt>
              <c:pt idx="3">
                <c:v>Mrs. Aridegbe</c:v>
              </c:pt>
              <c:pt idx="4">
                <c:v>Kreston Pedado</c:v>
              </c:pt>
              <c:pt idx="5">
                <c:v>Credit Direct Ltd</c:v>
              </c:pt>
              <c:pt idx="6">
                <c:v>Mr. Segun Animashuan</c:v>
              </c:pt>
              <c:pt idx="7">
                <c:v>Pastor Carol Efueye</c:v>
              </c:pt>
              <c:pt idx="8">
                <c:v>Mr. Bade</c:v>
              </c:pt>
              <c:pt idx="9">
                <c:v>Mrs. Badejo Okusanya</c:v>
              </c:pt>
            </c:strLit>
          </c:cat>
          <c:val>
            <c:numLit>
              <c:formatCode>General</c:formatCode>
              <c:ptCount val="10"/>
              <c:pt idx="0">
                <c:v>50</c:v>
              </c:pt>
              <c:pt idx="1">
                <c:v>40</c:v>
              </c:pt>
              <c:pt idx="2">
                <c:v>20</c:v>
              </c:pt>
              <c:pt idx="3">
                <c:v>15</c:v>
              </c:pt>
              <c:pt idx="4">
                <c:v>12</c:v>
              </c:pt>
              <c:pt idx="5">
                <c:v>10</c:v>
              </c:pt>
              <c:pt idx="6">
                <c:v>9</c:v>
              </c:pt>
              <c:pt idx="7">
                <c:v>9</c:v>
              </c:pt>
              <c:pt idx="8">
                <c:v>9</c:v>
              </c:pt>
              <c:pt idx="9">
                <c:v>8</c:v>
              </c:pt>
            </c:numLit>
          </c:val>
          <c:extLst>
            <c:ext xmlns:c16="http://schemas.microsoft.com/office/drawing/2014/chart" uri="{C3380CC4-5D6E-409C-BE32-E72D297353CC}">
              <c16:uniqueId val="{00000000-04FF-4629-B6E1-D95BF8B5482A}"/>
            </c:ext>
          </c:extLst>
        </c:ser>
        <c:dLbls>
          <c:showLegendKey val="0"/>
          <c:showVal val="0"/>
          <c:showCatName val="0"/>
          <c:showSerName val="0"/>
          <c:showPercent val="0"/>
          <c:showBubbleSize val="0"/>
        </c:dLbls>
        <c:gapWidth val="219"/>
        <c:overlap val="-27"/>
        <c:axId val="1825315648"/>
        <c:axId val="1825322304"/>
      </c:barChart>
      <c:catAx>
        <c:axId val="182531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22304"/>
        <c:crosses val="autoZero"/>
        <c:auto val="1"/>
        <c:lblAlgn val="ctr"/>
        <c:lblOffset val="100"/>
        <c:noMultiLvlLbl val="0"/>
      </c:catAx>
      <c:valAx>
        <c:axId val="182532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1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Hampers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5"/>
              <c:pt idx="0">
                <c:v>Grand</c:v>
              </c:pt>
              <c:pt idx="1">
                <c:v>Compact</c:v>
              </c:pt>
              <c:pt idx="2">
                <c:v>Super</c:v>
              </c:pt>
              <c:pt idx="3">
                <c:v>Robust</c:v>
              </c:pt>
              <c:pt idx="4">
                <c:v>Compact Plus</c:v>
              </c:pt>
            </c:strLit>
          </c:cat>
          <c:val>
            <c:numLit>
              <c:formatCode>General</c:formatCode>
              <c:ptCount val="5"/>
              <c:pt idx="0">
                <c:v>16200000</c:v>
              </c:pt>
              <c:pt idx="1">
                <c:v>4400000</c:v>
              </c:pt>
              <c:pt idx="2">
                <c:v>3240000</c:v>
              </c:pt>
              <c:pt idx="3">
                <c:v>3100000</c:v>
              </c:pt>
              <c:pt idx="4">
                <c:v>3010000</c:v>
              </c:pt>
            </c:numLit>
          </c:val>
          <c:extLst>
            <c:ext xmlns:c16="http://schemas.microsoft.com/office/drawing/2014/chart" uri="{C3380CC4-5D6E-409C-BE32-E72D297353CC}">
              <c16:uniqueId val="{00000000-94A0-49A4-9074-BCB4ADC60FA0}"/>
            </c:ext>
          </c:extLst>
        </c:ser>
        <c:dLbls>
          <c:showLegendKey val="0"/>
          <c:showVal val="0"/>
          <c:showCatName val="0"/>
          <c:showSerName val="0"/>
          <c:showPercent val="0"/>
          <c:showBubbleSize val="0"/>
        </c:dLbls>
        <c:gapWidth val="182"/>
        <c:axId val="1539919632"/>
        <c:axId val="1539923376"/>
      </c:barChart>
      <c:catAx>
        <c:axId val="153991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23376"/>
        <c:crosses val="autoZero"/>
        <c:auto val="1"/>
        <c:lblAlgn val="ctr"/>
        <c:lblOffset val="100"/>
        <c:noMultiLvlLbl val="0"/>
      </c:catAx>
      <c:valAx>
        <c:axId val="1539923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1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lumMod val="40000"/>
              <a:lumOff val="60000"/>
            </a:schemeClr>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4194-4B9B-9EEC-FE3A8A208D0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194-4B9B-9EEC-FE3A8A208D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B2B</c:v>
              </c:pt>
              <c:pt idx="1">
                <c:v>B2C</c:v>
              </c:pt>
            </c:strLit>
          </c:cat>
          <c:val>
            <c:numLit>
              <c:formatCode>General</c:formatCode>
              <c:ptCount val="2"/>
              <c:pt idx="0">
                <c:v>18365000</c:v>
              </c:pt>
              <c:pt idx="1">
                <c:v>13100000</c:v>
              </c:pt>
            </c:numLit>
          </c:val>
          <c:extLst>
            <c:ext xmlns:c16="http://schemas.microsoft.com/office/drawing/2014/chart" uri="{C3380CC4-5D6E-409C-BE32-E72D297353CC}">
              <c16:uniqueId val="{00000004-4194-4B9B-9EEC-FE3A8A208D0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Hamper 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Dec-2024</c:v>
              </c:pt>
              <c:pt idx="1">
                <c:v>Jan-2025</c:v>
              </c:pt>
              <c:pt idx="2">
                <c:v>Nov-2024</c:v>
              </c:pt>
            </c:strLit>
          </c:cat>
          <c:val>
            <c:numLit>
              <c:formatCode>General</c:formatCode>
              <c:ptCount val="3"/>
              <c:pt idx="0">
                <c:v>19745000</c:v>
              </c:pt>
              <c:pt idx="1">
                <c:v>2515000</c:v>
              </c:pt>
              <c:pt idx="2">
                <c:v>9205000</c:v>
              </c:pt>
            </c:numLit>
          </c:val>
          <c:smooth val="0"/>
          <c:extLst>
            <c:ext xmlns:c16="http://schemas.microsoft.com/office/drawing/2014/chart" uri="{C3380CC4-5D6E-409C-BE32-E72D297353CC}">
              <c16:uniqueId val="{00000000-93B1-4DF0-81A8-0684694E4274}"/>
            </c:ext>
          </c:extLst>
        </c:ser>
        <c:dLbls>
          <c:showLegendKey val="0"/>
          <c:showVal val="0"/>
          <c:showCatName val="0"/>
          <c:showSerName val="0"/>
          <c:showPercent val="0"/>
          <c:showBubbleSize val="0"/>
        </c:dLbls>
        <c:marker val="1"/>
        <c:smooth val="0"/>
        <c:axId val="866451567"/>
        <c:axId val="866447823"/>
      </c:lineChart>
      <c:catAx>
        <c:axId val="86645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447823"/>
        <c:crosses val="autoZero"/>
        <c:auto val="1"/>
        <c:lblAlgn val="ctr"/>
        <c:lblOffset val="100"/>
        <c:noMultiLvlLbl val="0"/>
      </c:catAx>
      <c:valAx>
        <c:axId val="86644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45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855403</xdr:colOff>
      <xdr:row>3</xdr:row>
      <xdr:rowOff>41234</xdr:rowOff>
    </xdr:from>
    <xdr:to>
      <xdr:col>6</xdr:col>
      <xdr:colOff>503052</xdr:colOff>
      <xdr:row>18</xdr:row>
      <xdr:rowOff>40455</xdr:rowOff>
    </xdr:to>
    <xdr:graphicFrame macro="">
      <xdr:nvGraphicFramePr>
        <xdr:cNvPr id="2" name="Chart 1">
          <a:extLst>
            <a:ext uri="{FF2B5EF4-FFF2-40B4-BE49-F238E27FC236}">
              <a16:creationId xmlns:a16="http://schemas.microsoft.com/office/drawing/2014/main" id="{8D87CD42-7ACE-4B9F-90D4-2D6B00E39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857663</xdr:colOff>
      <xdr:row>18</xdr:row>
      <xdr:rowOff>98962</xdr:rowOff>
    </xdr:from>
    <xdr:to>
      <xdr:col>6</xdr:col>
      <xdr:colOff>503052</xdr:colOff>
      <xdr:row>31</xdr:row>
      <xdr:rowOff>156692</xdr:rowOff>
    </xdr:to>
    <xdr:graphicFrame macro="">
      <xdr:nvGraphicFramePr>
        <xdr:cNvPr id="3" name="Chart 2">
          <a:extLst>
            <a:ext uri="{FF2B5EF4-FFF2-40B4-BE49-F238E27FC236}">
              <a16:creationId xmlns:a16="http://schemas.microsoft.com/office/drawing/2014/main" id="{6B9D831B-ED15-4B15-A477-75425769E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519546</xdr:colOff>
      <xdr:row>3</xdr:row>
      <xdr:rowOff>90715</xdr:rowOff>
    </xdr:from>
    <xdr:to>
      <xdr:col>14</xdr:col>
      <xdr:colOff>189675</xdr:colOff>
      <xdr:row>18</xdr:row>
      <xdr:rowOff>54675</xdr:rowOff>
    </xdr:to>
    <xdr:graphicFrame macro="">
      <xdr:nvGraphicFramePr>
        <xdr:cNvPr id="4" name="Chart 3">
          <a:extLst>
            <a:ext uri="{FF2B5EF4-FFF2-40B4-BE49-F238E27FC236}">
              <a16:creationId xmlns:a16="http://schemas.microsoft.com/office/drawing/2014/main" id="{BC5F150F-298C-4D4B-AEA4-A79D97DCB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527776</xdr:colOff>
      <xdr:row>18</xdr:row>
      <xdr:rowOff>107208</xdr:rowOff>
    </xdr:from>
    <xdr:to>
      <xdr:col>14</xdr:col>
      <xdr:colOff>214415</xdr:colOff>
      <xdr:row>32</xdr:row>
      <xdr:rowOff>8247</xdr:rowOff>
    </xdr:to>
    <xdr:graphicFrame macro="">
      <xdr:nvGraphicFramePr>
        <xdr:cNvPr id="5" name="Chart 4">
          <a:extLst>
            <a:ext uri="{FF2B5EF4-FFF2-40B4-BE49-F238E27FC236}">
              <a16:creationId xmlns:a16="http://schemas.microsoft.com/office/drawing/2014/main" id="{8242647A-0895-4115-A958-AEAC74A81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577257</xdr:colOff>
      <xdr:row>3</xdr:row>
      <xdr:rowOff>49480</xdr:rowOff>
    </xdr:from>
    <xdr:to>
      <xdr:col>9</xdr:col>
      <xdr:colOff>420585</xdr:colOff>
      <xdr:row>18</xdr:row>
      <xdr:rowOff>65069</xdr:rowOff>
    </xdr:to>
    <xdr:graphicFrame macro="">
      <xdr:nvGraphicFramePr>
        <xdr:cNvPr id="6" name="Chart 5">
          <a:extLst>
            <a:ext uri="{FF2B5EF4-FFF2-40B4-BE49-F238E27FC236}">
              <a16:creationId xmlns:a16="http://schemas.microsoft.com/office/drawing/2014/main" id="{94619851-4A54-4102-BBCB-8C88201B4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577268</xdr:colOff>
      <xdr:row>18</xdr:row>
      <xdr:rowOff>98961</xdr:rowOff>
    </xdr:from>
    <xdr:to>
      <xdr:col>9</xdr:col>
      <xdr:colOff>428831</xdr:colOff>
      <xdr:row>32</xdr:row>
      <xdr:rowOff>3</xdr:rowOff>
    </xdr:to>
    <xdr:graphicFrame macro="">
      <xdr:nvGraphicFramePr>
        <xdr:cNvPr id="7" name="Chart 6">
          <a:extLst>
            <a:ext uri="{FF2B5EF4-FFF2-40B4-BE49-F238E27FC236}">
              <a16:creationId xmlns:a16="http://schemas.microsoft.com/office/drawing/2014/main" id="{A292BCCD-E801-495A-90F6-64388D334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109024</xdr:rowOff>
    </xdr:from>
    <xdr:to>
      <xdr:col>1</xdr:col>
      <xdr:colOff>742208</xdr:colOff>
      <xdr:row>11</xdr:row>
      <xdr:rowOff>24741</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22811E75-A323-4782-8D06-FF6FA98A48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955691"/>
              <a:ext cx="1569632" cy="1378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92532</xdr:rowOff>
    </xdr:from>
    <xdr:to>
      <xdr:col>1</xdr:col>
      <xdr:colOff>758701</xdr:colOff>
      <xdr:row>16</xdr:row>
      <xdr:rowOff>164936</xdr:rowOff>
    </xdr:to>
    <mc:AlternateContent xmlns:mc="http://schemas.openxmlformats.org/markup-compatibility/2006">
      <mc:Choice xmlns:a14="http://schemas.microsoft.com/office/drawing/2010/main" Requires="a14">
        <xdr:graphicFrame macro="">
          <xdr:nvGraphicFramePr>
            <xdr:cNvPr id="9" name="Sales Type 1">
              <a:extLst>
                <a:ext uri="{FF2B5EF4-FFF2-40B4-BE49-F238E27FC236}">
                  <a16:creationId xmlns:a16="http://schemas.microsoft.com/office/drawing/2014/main" id="{CCABD189-D0F2-4751-814A-FD285BEA118D}"/>
                </a:ext>
              </a:extLst>
            </xdr:cNvPr>
            <xdr:cNvGraphicFramePr/>
          </xdr:nvGraphicFramePr>
          <xdr:xfrm>
            <a:off x="0" y="0"/>
            <a:ext cx="0" cy="0"/>
          </xdr:xfrm>
          <a:graphic>
            <a:graphicData uri="http://schemas.microsoft.com/office/drawing/2010/slicer">
              <sle:slicer xmlns:sle="http://schemas.microsoft.com/office/drawing/2010/slicer" name="Sales Type 1"/>
            </a:graphicData>
          </a:graphic>
        </xdr:graphicFrame>
      </mc:Choice>
      <mc:Fallback>
        <xdr:sp macro="" textlink="">
          <xdr:nvSpPr>
            <xdr:cNvPr id="0" name=""/>
            <xdr:cNvSpPr>
              <a:spLocks noTextEdit="1"/>
            </xdr:cNvSpPr>
          </xdr:nvSpPr>
          <xdr:spPr>
            <a:xfrm>
              <a:off x="0" y="2401623"/>
              <a:ext cx="1586125" cy="986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8245</xdr:colOff>
      <xdr:row>17</xdr:row>
      <xdr:rowOff>39832</xdr:rowOff>
    </xdr:from>
    <xdr:to>
      <xdr:col>1</xdr:col>
      <xdr:colOff>758700</xdr:colOff>
      <xdr:row>23</xdr:row>
      <xdr:rowOff>123701</xdr:rowOff>
    </xdr:to>
    <mc:AlternateContent xmlns:mc="http://schemas.openxmlformats.org/markup-compatibility/2006">
      <mc:Choice xmlns:a14="http://schemas.microsoft.com/office/drawing/2010/main" Requires="a14">
        <xdr:graphicFrame macro="">
          <xdr:nvGraphicFramePr>
            <xdr:cNvPr id="10" name="Month-Year">
              <a:extLst>
                <a:ext uri="{FF2B5EF4-FFF2-40B4-BE49-F238E27FC236}">
                  <a16:creationId xmlns:a16="http://schemas.microsoft.com/office/drawing/2014/main" id="{E5B81598-DB4C-4B51-B8D2-15E03BAB67B7}"/>
                </a:ext>
              </a:extLst>
            </xdr:cNvPr>
            <xdr:cNvGraphicFramePr/>
          </xdr:nvGraphicFramePr>
          <xdr:xfrm>
            <a:off x="0" y="0"/>
            <a:ext cx="0" cy="0"/>
          </xdr:xfrm>
          <a:graphic>
            <a:graphicData uri="http://schemas.microsoft.com/office/drawing/2010/slicer">
              <sle:slicer xmlns:sle="http://schemas.microsoft.com/office/drawing/2010/slicer" name="Month-Year"/>
            </a:graphicData>
          </a:graphic>
        </xdr:graphicFrame>
      </mc:Choice>
      <mc:Fallback>
        <xdr:sp macro="" textlink="">
          <xdr:nvSpPr>
            <xdr:cNvPr id="0" name=""/>
            <xdr:cNvSpPr>
              <a:spLocks noTextEdit="1"/>
            </xdr:cNvSpPr>
          </xdr:nvSpPr>
          <xdr:spPr>
            <a:xfrm>
              <a:off x="8245" y="3445741"/>
              <a:ext cx="1577879" cy="1180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2309</xdr:colOff>
      <xdr:row>23</xdr:row>
      <xdr:rowOff>173182</xdr:rowOff>
    </xdr:from>
    <xdr:to>
      <xdr:col>1</xdr:col>
      <xdr:colOff>725714</xdr:colOff>
      <xdr:row>31</xdr:row>
      <xdr:rowOff>115454</xdr:rowOff>
    </xdr:to>
    <mc:AlternateContent xmlns:mc="http://schemas.openxmlformats.org/markup-compatibility/2006">
      <mc:Choice xmlns:tsle="http://schemas.microsoft.com/office/drawing/2012/timeslicer" Requires="tsle">
        <xdr:graphicFrame macro="">
          <xdr:nvGraphicFramePr>
            <xdr:cNvPr id="11" name="Date">
              <a:extLst>
                <a:ext uri="{FF2B5EF4-FFF2-40B4-BE49-F238E27FC236}">
                  <a16:creationId xmlns:a16="http://schemas.microsoft.com/office/drawing/2014/main" id="{0B6F70D4-F5B8-4D30-B1E2-CEC22A24D8A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309" y="4675909"/>
              <a:ext cx="1550829" cy="140469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24%20Hamper%20Sales%20Breakd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ummary"/>
      <sheetName val="Dashboard"/>
    </sheetNames>
    <sheetDataSet>
      <sheetData sheetId="0"/>
      <sheetData sheetId="1"/>
      <sheetData sheetId="2"/>
    </sheetDataSet>
  </externalBook>
</externalLink>
</file>

<file path=xl/pivotCache/_rels/pivotCacheDefinition2.xml.rels><?xml version="1.0" encoding="UTF-8" standalone="yes"?>
<Relationships xmlns="http://schemas.openxmlformats.org/package/2006/relationships"><Relationship Id="rId2" Type="http://schemas.openxmlformats.org/officeDocument/2006/relationships/externalLinkPath" Target="2024%20Hamper%20Sales%20Breakdow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85.613655208334" backgroundQuery="1" createdVersion="3" refreshedVersion="7" minRefreshableVersion="3" recordCount="0" supportSubquery="1" supportAdvancedDrill="1" xr:uid="{5C2D30EE-A1EA-4A37-89A5-FEABCD89EE3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Festivesales].[Invoice no.]" caption="Invoice no." attribute="1" defaultMemberUniqueName="[Festivesales].[Invoice no.].[All]" allUniqueName="[Festivesales].[Invoice no.].[All]" dimensionUniqueName="[Festivesales]" displayFolder="" count="0" memberValueDatatype="130" unbalanced="0"/>
    <cacheHierarchy uniqueName="[Festivesales].[Date]" caption="Date" attribute="1" time="1" defaultMemberUniqueName="[Festivesales].[Date].[All]" allUniqueName="[Festivesales].[Date].[All]" dimensionUniqueName="[Festivesales]" displayFolder="" count="0" memberValueDatatype="7" unbalanced="0"/>
    <cacheHierarchy uniqueName="[Festivesales].[Month]" caption="Month" attribute="1" defaultMemberUniqueName="[Festivesales].[Month].[All]" allUniqueName="[Festivesales].[Month].[All]" dimensionUniqueName="[Festivesales]" displayFolder="" count="0" memberValueDatatype="130" unbalanced="0"/>
    <cacheHierarchy uniqueName="[Festivesales].[Year]" caption="Year" attribute="1" defaultMemberUniqueName="[Festivesales].[Year].[All]" allUniqueName="[Festivesales].[Year].[All]" dimensionUniqueName="[Festivesales]" displayFolder="" count="0" memberValueDatatype="130" unbalanced="0"/>
    <cacheHierarchy uniqueName="[Festivesales].[Month-Year]" caption="Month-Year" attribute="1" defaultMemberUniqueName="[Festivesales].[Month-Year].[All]" allUniqueName="[Festivesales].[Month-Year].[All]" dimensionUniqueName="[Festivesales]" displayFolder="" count="0" memberValueDatatype="130" unbalanced="0"/>
    <cacheHierarchy uniqueName="[Festivesales].[Customer Name]" caption="Customer Name" attribute="1" defaultMemberUniqueName="[Festivesales].[Customer Name].[All]" allUniqueName="[Festivesales].[Customer Name].[All]" dimensionUniqueName="[Festivesales]" displayFolder="" count="0" memberValueDatatype="130" unbalanced="0"/>
    <cacheHierarchy uniqueName="[Festivesales].[Product]" caption="Product" attribute="1" defaultMemberUniqueName="[Festivesales].[Product].[All]" allUniqueName="[Festivesales].[Product].[All]" dimensionUniqueName="[Festivesales]" displayFolder="" count="0" memberValueDatatype="130" unbalanced="0"/>
    <cacheHierarchy uniqueName="[Festivesales].[Quantity]" caption="Quantity" attribute="1" defaultMemberUniqueName="[Festivesales].[Quantity].[All]" allUniqueName="[Festivesales].[Quantity].[All]" dimensionUniqueName="[Festivesales]" displayFolder="" count="0" memberValueDatatype="20" unbalanced="0"/>
    <cacheHierarchy uniqueName="[Festivesales].[Unit Price]" caption="Unit Price" attribute="1" defaultMemberUniqueName="[Festivesales].[Unit Price].[All]" allUniqueName="[Festivesales].[Unit Price].[All]" dimensionUniqueName="[Festivesales]" displayFolder="" count="0" memberValueDatatype="20" unbalanced="0"/>
    <cacheHierarchy uniqueName="[Festivesales].[Sales Price]" caption="Sales Price" attribute="1" defaultMemberUniqueName="[Festivesales].[Sales Price].[All]" allUniqueName="[Festivesales].[Sales Price].[All]" dimensionUniqueName="[Festivesales]" displayFolder="" count="0" memberValueDatatype="20" unbalanced="0"/>
    <cacheHierarchy uniqueName="[Festivesales].[Sales Type]" caption="Sales Type" attribute="1" defaultMemberUniqueName="[Festivesales].[Sales Type].[All]" allUniqueName="[Festivesales].[Sales Type].[All]" dimensionUniqueName="[Festivesales]" displayFolder="" count="0" memberValueDatatype="130" unbalanced="0"/>
    <cacheHierarchy uniqueName="[Measures].[__XL_Count Festivesales]" caption="__XL_Count Festivesales" measure="1" displayFolder="" measureGroup="Festivesales" count="0" hidden="1"/>
    <cacheHierarchy uniqueName="[Measures].[__No measures defined]" caption="__No measures defined" measure="1" displayFolder="" count="0" hidden="1"/>
    <cacheHierarchy uniqueName="[Measures].[Sum of Sales Price]" caption="Sum of Sales Price" measure="1" displayFolder="" measureGroup="Festivesales" count="0" hidden="1">
      <extLst>
        <ext xmlns:x15="http://schemas.microsoft.com/office/spreadsheetml/2010/11/main" uri="{B97F6D7D-B522-45F9-BDA1-12C45D357490}">
          <x15:cacheHierarchy aggregatedColumn="9"/>
        </ext>
      </extLst>
    </cacheHierarchy>
  </cacheHierarchies>
  <kpis count="0"/>
  <dimensions count="2">
    <dimension name="Festivesales" uniqueName="[Festivesales]" caption="Festivesales"/>
    <dimension measure="1" name="Measures" uniqueName="[Measures]" caption="Measures"/>
  </dimensions>
  <measureGroups count="1">
    <measureGroup name="Festivesales" caption="Festivesales"/>
  </measureGroups>
  <maps count="1">
    <map measureGroup="0" dimension="0"/>
  </maps>
  <extLst>
    <ext xmlns:x14="http://schemas.microsoft.com/office/spreadsheetml/2009/9/main" uri="{725AE2AE-9491-48be-B2B4-4EB974FC3084}">
      <x14:pivotCacheDefinition slicerData="1" pivotCacheId="6895578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84.534824768518" createdVersion="7" refreshedVersion="7" minRefreshableVersion="3" recordCount="90" xr:uid="{6BC25361-42E6-4115-9F60-D8D61B42AFAB}">
  <cacheSource type="worksheet">
    <worksheetSource name="FestiveSales" r:id="rId2"/>
  </cacheSource>
  <cacheFields count="11">
    <cacheField name="Invoice no." numFmtId="0">
      <sharedItems containsMixedTypes="1" containsNumber="1" containsInteger="1" minValue="612" maxValue="699"/>
    </cacheField>
    <cacheField name="Date" numFmtId="14">
      <sharedItems containsSemiMixedTypes="0" containsNonDate="0" containsDate="1" containsString="0" minDate="2024-11-04T00:00:00" maxDate="2025-01-15T00:00:00" count="24">
        <d v="2024-11-04T00:00:00"/>
        <d v="2024-11-28T00:00:00"/>
        <d v="2024-12-02T00:00:00"/>
        <d v="2024-12-03T00:00:00"/>
        <d v="2024-12-06T00:00:00"/>
        <d v="2024-12-07T00:00:00"/>
        <d v="2024-12-09T00:00:00"/>
        <d v="2024-12-10T00:00:00"/>
        <d v="2024-12-11T00:00:00"/>
        <d v="2024-12-12T00:00:00"/>
        <d v="2024-12-13T00:00:00"/>
        <d v="2024-12-15T00:00:00"/>
        <d v="2024-12-16T00:00:00"/>
        <d v="2024-12-17T00:00:00"/>
        <d v="2024-12-18T00:00:00"/>
        <d v="2024-12-19T00:00:00"/>
        <d v="2024-12-20T00:00:00"/>
        <d v="2024-12-22T00:00:00"/>
        <d v="2024-12-23T00:00:00"/>
        <d v="2024-12-24T00:00:00"/>
        <d v="2024-12-26T00:00:00"/>
        <d v="2025-01-14T00:00:00"/>
        <d v="2025-01-07T00:00:00"/>
        <d v="2025-01-08T00:00:00"/>
      </sharedItems>
    </cacheField>
    <cacheField name="Month" numFmtId="14">
      <sharedItems/>
    </cacheField>
    <cacheField name="Year" numFmtId="14">
      <sharedItems/>
    </cacheField>
    <cacheField name="Month-Year" numFmtId="14">
      <sharedItems/>
    </cacheField>
    <cacheField name="Customer Name" numFmtId="0">
      <sharedItems count="50">
        <s v="Mrs. Aridegbe"/>
        <s v="Mrs. M. Abraham-Out"/>
        <s v="Mr. F. Bamiro"/>
        <s v="Mr. Ibukun Olanipekun"/>
        <s v="Mrs.Oshodi"/>
        <s v="FCMB"/>
        <s v="Mrs. Lanre Alawoki"/>
        <s v="Mrs. Bola Onakade"/>
        <s v="Mrs. Joko Omoniyi"/>
        <s v="Mr. Kola Abiona"/>
        <s v="Mrs. Ariyo"/>
        <s v="Osagie Odiase &amp; Co"/>
        <s v="Mrs. Subair"/>
        <s v="Kreston Pedado"/>
        <s v="Mrs. Sefunmi Akinsete"/>
        <s v="Pastor Carol Efueye"/>
        <s v="Mrs. Kemi Osiyemi"/>
        <s v="Mrs. Angela Dabiri"/>
        <s v="First Pension"/>
        <s v="Mr. Wole Awe"/>
        <s v="Mr. D. Dirisu"/>
        <s v="Mr. Olusina Sofola"/>
        <s v="Mr. Charlie Oboh"/>
        <s v="Mrs. Alonge"/>
        <s v="Mrs. Soremekun"/>
        <s v="Mr. Olamide Olagbaju"/>
        <s v="Mr. Akinola Oluwaleimu"/>
        <s v="Mrs. Tope Solarin"/>
        <s v="Mr. Segun Animashuan"/>
        <s v="Mr. Bade"/>
        <s v="Cabita Group"/>
        <s v="Mr. Tunde Dirisu"/>
        <s v="Mrs. Funke Ogunlade"/>
        <s v="Mr. kayode Akinmboni"/>
        <s v="Mr. Okiki Soremekun"/>
        <s v="Credit Direct Ltd"/>
        <s v="Mr. Seun Osofisan"/>
        <s v="Mr. Ife Akintokun"/>
        <s v="CMC Connect"/>
        <s v="Mrs. Takie Amusa"/>
        <s v="Mrs. Michelle O."/>
        <s v="Mr. Lanre Bello"/>
        <s v="Mr. Olakiige Oluwatomilola"/>
        <s v="Mr. Femi Ojolowo"/>
        <s v="Mr. Akinwunmi Oluwaleimu"/>
        <s v="Mr. Seun Oshofisan"/>
        <s v="Mrs. Badejo Okusanya"/>
        <s v="Mrs. Biodun Carew"/>
        <s v="Mrs. Titi Okunlola"/>
        <s v="Mrs. Adedokun"/>
      </sharedItems>
    </cacheField>
    <cacheField name="Product" numFmtId="0">
      <sharedItems count="7">
        <s v="Grand"/>
        <s v="Super"/>
        <s v="Robust Meaty"/>
        <s v="Compact"/>
        <s v="Robust"/>
        <s v="Compact Plus"/>
        <s v="Compact Meaty"/>
      </sharedItems>
    </cacheField>
    <cacheField name="Quantity" numFmtId="0">
      <sharedItems containsSemiMixedTypes="0" containsString="0" containsNumber="1" containsInteger="1" minValue="1" maxValue="36"/>
    </cacheField>
    <cacheField name="Unit Price" numFmtId="4">
      <sharedItems containsSemiMixedTypes="0" containsString="0" containsNumber="1" containsInteger="1" minValue="55000" maxValue="200000"/>
    </cacheField>
    <cacheField name="Sales Price" numFmtId="4">
      <sharedItems containsSemiMixedTypes="0" containsString="0" containsNumber="1" containsInteger="1" minValue="55000" maxValue="7200000"/>
    </cacheField>
    <cacheField name="Sales Type" numFmtId="4">
      <sharedItems/>
    </cacheField>
  </cacheFields>
  <extLst>
    <ext xmlns:x14="http://schemas.microsoft.com/office/spreadsheetml/2009/9/main" uri="{725AE2AE-9491-48be-B2B4-4EB974FC3084}">
      <x14:pivotCacheDefinition pivotCacheId="58263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n v="612"/>
    <x v="0"/>
    <s v="November"/>
    <s v="2024"/>
    <s v="Nov-2024"/>
    <x v="0"/>
    <x v="0"/>
    <n v="2"/>
    <n v="200000"/>
    <n v="400000"/>
    <s v="B2C"/>
  </r>
  <r>
    <n v="612"/>
    <x v="0"/>
    <s v="November"/>
    <s v="2024"/>
    <s v="Nov-2024"/>
    <x v="0"/>
    <x v="1"/>
    <n v="1"/>
    <n v="180000"/>
    <n v="180000"/>
    <s v="B2C"/>
  </r>
  <r>
    <n v="612"/>
    <x v="0"/>
    <s v="November"/>
    <s v="2024"/>
    <s v="Nov-2024"/>
    <x v="0"/>
    <x v="2"/>
    <n v="2"/>
    <n v="110000"/>
    <n v="220000"/>
    <s v="B2C"/>
  </r>
  <r>
    <n v="612"/>
    <x v="0"/>
    <s v="November"/>
    <s v="2024"/>
    <s v="Nov-2024"/>
    <x v="0"/>
    <x v="3"/>
    <n v="8"/>
    <n v="55000"/>
    <n v="440000"/>
    <s v="B2C"/>
  </r>
  <r>
    <n v="613"/>
    <x v="0"/>
    <s v="November"/>
    <s v="2024"/>
    <s v="Nov-2024"/>
    <x v="1"/>
    <x v="2"/>
    <n v="1"/>
    <n v="110000"/>
    <n v="110000"/>
    <s v="B2C"/>
  </r>
  <r>
    <n v="613"/>
    <x v="0"/>
    <s v="November"/>
    <s v="2024"/>
    <s v="Nov-2024"/>
    <x v="1"/>
    <x v="3"/>
    <n v="1"/>
    <n v="55000"/>
    <n v="55000"/>
    <s v="B2C"/>
  </r>
  <r>
    <n v="614"/>
    <x v="0"/>
    <s v="November"/>
    <s v="2024"/>
    <s v="Nov-2024"/>
    <x v="2"/>
    <x v="0"/>
    <n v="1"/>
    <n v="200000"/>
    <n v="200000"/>
    <s v="B2C"/>
  </r>
  <r>
    <n v="615"/>
    <x v="0"/>
    <s v="November"/>
    <s v="2024"/>
    <s v="Nov-2024"/>
    <x v="3"/>
    <x v="0"/>
    <n v="1"/>
    <n v="200000"/>
    <n v="200000"/>
    <s v="B2C"/>
  </r>
  <r>
    <n v="625"/>
    <x v="1"/>
    <s v="November"/>
    <s v="2024"/>
    <s v="Nov-2024"/>
    <x v="4"/>
    <x v="0"/>
    <n v="1"/>
    <n v="200000"/>
    <n v="200000"/>
    <s v="B2C"/>
  </r>
  <r>
    <n v="627"/>
    <x v="1"/>
    <s v="November"/>
    <s v="2024"/>
    <s v="Nov-2024"/>
    <x v="5"/>
    <x v="0"/>
    <n v="36"/>
    <n v="200000"/>
    <n v="7200000"/>
    <s v="B2B"/>
  </r>
  <r>
    <s v="629"/>
    <x v="2"/>
    <s v="December"/>
    <s v="2024"/>
    <s v="Dec-2024"/>
    <x v="6"/>
    <x v="0"/>
    <n v="2"/>
    <n v="200000"/>
    <n v="400000"/>
    <s v="B2C"/>
  </r>
  <r>
    <s v="629"/>
    <x v="2"/>
    <s v="December"/>
    <s v="2024"/>
    <s v="Dec-2024"/>
    <x v="6"/>
    <x v="4"/>
    <n v="3"/>
    <n v="100000"/>
    <n v="300000"/>
    <s v="B2C"/>
  </r>
  <r>
    <s v="629"/>
    <x v="2"/>
    <s v="December"/>
    <s v="2024"/>
    <s v="Dec-2024"/>
    <x v="6"/>
    <x v="5"/>
    <n v="1"/>
    <n v="70000"/>
    <n v="70000"/>
    <s v="B2C"/>
  </r>
  <r>
    <s v="630"/>
    <x v="2"/>
    <s v="December"/>
    <s v="2024"/>
    <s v="Dec-2024"/>
    <x v="7"/>
    <x v="5"/>
    <n v="1"/>
    <n v="70000"/>
    <n v="70000"/>
    <s v="B2C"/>
  </r>
  <r>
    <s v="632"/>
    <x v="2"/>
    <s v="December"/>
    <s v="2024"/>
    <s v="Dec-2024"/>
    <x v="8"/>
    <x v="0"/>
    <n v="1"/>
    <n v="200000"/>
    <n v="200000"/>
    <s v="B2C"/>
  </r>
  <r>
    <s v="633"/>
    <x v="2"/>
    <s v="December"/>
    <s v="2024"/>
    <s v="Dec-2024"/>
    <x v="9"/>
    <x v="4"/>
    <n v="1"/>
    <n v="100000"/>
    <n v="100000"/>
    <s v="B2C"/>
  </r>
  <r>
    <s v="634"/>
    <x v="2"/>
    <s v="December"/>
    <s v="2024"/>
    <s v="Dec-2024"/>
    <x v="10"/>
    <x v="0"/>
    <n v="1"/>
    <n v="200000"/>
    <n v="200000"/>
    <s v="B2C"/>
  </r>
  <r>
    <s v="635"/>
    <x v="2"/>
    <s v="December"/>
    <s v="2024"/>
    <s v="Dec-2024"/>
    <x v="11"/>
    <x v="0"/>
    <n v="2"/>
    <n v="200000"/>
    <n v="400000"/>
    <s v="B2B"/>
  </r>
  <r>
    <s v="636"/>
    <x v="3"/>
    <s v="December"/>
    <s v="2024"/>
    <s v="Dec-2024"/>
    <x v="12"/>
    <x v="3"/>
    <n v="2"/>
    <n v="55000"/>
    <n v="110000"/>
    <s v="B2C"/>
  </r>
  <r>
    <s v="637"/>
    <x v="3"/>
    <s v="December"/>
    <s v="2024"/>
    <s v="Dec-2024"/>
    <x v="13"/>
    <x v="0"/>
    <n v="2"/>
    <n v="200000"/>
    <n v="400000"/>
    <s v="B2B"/>
  </r>
  <r>
    <s v="637"/>
    <x v="3"/>
    <s v="December"/>
    <s v="2024"/>
    <s v="Dec-2024"/>
    <x v="13"/>
    <x v="4"/>
    <n v="4"/>
    <n v="100000"/>
    <n v="400000"/>
    <s v="B2B"/>
  </r>
  <r>
    <s v="637"/>
    <x v="3"/>
    <s v="December"/>
    <s v="2024"/>
    <s v="Dec-2024"/>
    <x v="13"/>
    <x v="3"/>
    <n v="6"/>
    <n v="55000"/>
    <n v="330000"/>
    <s v="B2B"/>
  </r>
  <r>
    <s v="638"/>
    <x v="3"/>
    <s v="December"/>
    <s v="2024"/>
    <s v="Dec-2024"/>
    <x v="14"/>
    <x v="5"/>
    <n v="1"/>
    <n v="70000"/>
    <n v="70000"/>
    <s v="B2C"/>
  </r>
  <r>
    <s v="640"/>
    <x v="4"/>
    <s v="December"/>
    <s v="2024"/>
    <s v="Dec-2024"/>
    <x v="15"/>
    <x v="1"/>
    <n v="2"/>
    <n v="180000"/>
    <n v="360000"/>
    <s v="B2C"/>
  </r>
  <r>
    <s v="640"/>
    <x v="4"/>
    <s v="December"/>
    <s v="2024"/>
    <s v="Dec-2024"/>
    <x v="15"/>
    <x v="4"/>
    <n v="1"/>
    <n v="100000"/>
    <n v="100000"/>
    <s v="B2C"/>
  </r>
  <r>
    <s v="640"/>
    <x v="4"/>
    <s v="December"/>
    <s v="2024"/>
    <s v="Dec-2024"/>
    <x v="15"/>
    <x v="3"/>
    <n v="4"/>
    <n v="55000"/>
    <n v="220000"/>
    <s v="B2C"/>
  </r>
  <r>
    <s v="642"/>
    <x v="5"/>
    <s v="December"/>
    <s v="2024"/>
    <s v="Dec-2024"/>
    <x v="16"/>
    <x v="5"/>
    <n v="1"/>
    <n v="70000"/>
    <n v="70000"/>
    <s v="B2C"/>
  </r>
  <r>
    <s v="643"/>
    <x v="5"/>
    <s v="December"/>
    <s v="2024"/>
    <s v="Dec-2024"/>
    <x v="17"/>
    <x v="5"/>
    <n v="1"/>
    <n v="70000"/>
    <n v="70000"/>
    <s v="B2C"/>
  </r>
  <r>
    <s v="645"/>
    <x v="6"/>
    <s v="December"/>
    <s v="2024"/>
    <s v="Dec-2024"/>
    <x v="18"/>
    <x v="0"/>
    <n v="2"/>
    <n v="200000"/>
    <n v="400000"/>
    <s v="B2B"/>
  </r>
  <r>
    <s v="645"/>
    <x v="6"/>
    <s v="December"/>
    <s v="2024"/>
    <s v="Dec-2024"/>
    <x v="18"/>
    <x v="1"/>
    <n v="2"/>
    <n v="180000"/>
    <n v="360000"/>
    <s v="B2B"/>
  </r>
  <r>
    <s v="645"/>
    <x v="6"/>
    <s v="December"/>
    <s v="2024"/>
    <s v="Dec-2024"/>
    <x v="18"/>
    <x v="4"/>
    <n v="3"/>
    <n v="100000"/>
    <n v="300000"/>
    <s v="B2B"/>
  </r>
  <r>
    <s v="645"/>
    <x v="6"/>
    <s v="December"/>
    <s v="2024"/>
    <s v="Dec-2024"/>
    <x v="18"/>
    <x v="5"/>
    <n v="14"/>
    <n v="70000"/>
    <n v="980000"/>
    <s v="B2B"/>
  </r>
  <r>
    <s v="645"/>
    <x v="6"/>
    <s v="December"/>
    <s v="2024"/>
    <s v="Dec-2024"/>
    <x v="18"/>
    <x v="3"/>
    <n v="29"/>
    <n v="55000"/>
    <n v="1595000"/>
    <s v="B2B"/>
  </r>
  <r>
    <s v="647"/>
    <x v="6"/>
    <s v="December"/>
    <s v="2024"/>
    <s v="Dec-2024"/>
    <x v="19"/>
    <x v="3"/>
    <n v="2"/>
    <n v="55000"/>
    <n v="110000"/>
    <s v="B2C"/>
  </r>
  <r>
    <s v="648"/>
    <x v="7"/>
    <s v="December"/>
    <s v="2024"/>
    <s v="Dec-2024"/>
    <x v="20"/>
    <x v="0"/>
    <n v="1"/>
    <n v="200000"/>
    <n v="200000"/>
    <s v="B2C"/>
  </r>
  <r>
    <s v="648"/>
    <x v="7"/>
    <s v="December"/>
    <s v="2024"/>
    <s v="Dec-2024"/>
    <x v="20"/>
    <x v="4"/>
    <n v="2"/>
    <n v="100000"/>
    <n v="200000"/>
    <s v="B2C"/>
  </r>
  <r>
    <s v="649"/>
    <x v="7"/>
    <s v="December"/>
    <s v="2024"/>
    <s v="Dec-2024"/>
    <x v="21"/>
    <x v="4"/>
    <n v="1"/>
    <n v="100000"/>
    <n v="100000"/>
    <s v="B2C"/>
  </r>
  <r>
    <s v="650"/>
    <x v="7"/>
    <s v="December"/>
    <s v="2024"/>
    <s v="Dec-2024"/>
    <x v="22"/>
    <x v="2"/>
    <n v="1"/>
    <n v="110000"/>
    <n v="110000"/>
    <s v="B2C"/>
  </r>
  <r>
    <s v="651"/>
    <x v="7"/>
    <s v="December"/>
    <s v="2024"/>
    <s v="Dec-2024"/>
    <x v="23"/>
    <x v="3"/>
    <n v="1"/>
    <n v="55000"/>
    <n v="55000"/>
    <s v="B2C"/>
  </r>
  <r>
    <s v="652"/>
    <x v="8"/>
    <s v="December"/>
    <s v="2024"/>
    <s v="Dec-2024"/>
    <x v="24"/>
    <x v="3"/>
    <n v="1"/>
    <n v="55000"/>
    <n v="55000"/>
    <s v="B2C"/>
  </r>
  <r>
    <s v="652"/>
    <x v="8"/>
    <s v="December"/>
    <s v="2024"/>
    <s v="Dec-2024"/>
    <x v="24"/>
    <x v="6"/>
    <n v="1"/>
    <n v="65000"/>
    <n v="65000"/>
    <s v="B2C"/>
  </r>
  <r>
    <s v="652"/>
    <x v="8"/>
    <s v="December"/>
    <s v="2024"/>
    <s v="Dec-2024"/>
    <x v="24"/>
    <x v="4"/>
    <n v="1"/>
    <n v="100000"/>
    <n v="100000"/>
    <s v="B2C"/>
  </r>
  <r>
    <s v="654"/>
    <x v="9"/>
    <s v="December"/>
    <s v="2024"/>
    <s v="Dec-2024"/>
    <x v="25"/>
    <x v="5"/>
    <n v="2"/>
    <n v="70000"/>
    <n v="140000"/>
    <s v="B2C"/>
  </r>
  <r>
    <s v="655"/>
    <x v="10"/>
    <s v="December"/>
    <s v="2024"/>
    <s v="Dec-2024"/>
    <x v="26"/>
    <x v="0"/>
    <n v="1"/>
    <n v="200000"/>
    <n v="200000"/>
    <s v="B2C"/>
  </r>
  <r>
    <s v="656"/>
    <x v="10"/>
    <s v="December"/>
    <s v="2024"/>
    <s v="Dec-2024"/>
    <x v="27"/>
    <x v="1"/>
    <n v="1"/>
    <n v="180000"/>
    <n v="180000"/>
    <s v="B2C"/>
  </r>
  <r>
    <s v="656"/>
    <x v="10"/>
    <s v="December"/>
    <s v="2024"/>
    <s v="Dec-2024"/>
    <x v="27"/>
    <x v="3"/>
    <n v="4"/>
    <n v="55000"/>
    <n v="220000"/>
    <s v="B2C"/>
  </r>
  <r>
    <s v="657"/>
    <x v="8"/>
    <s v="December"/>
    <s v="2024"/>
    <s v="Dec-2024"/>
    <x v="28"/>
    <x v="2"/>
    <n v="2"/>
    <n v="110000"/>
    <n v="220000"/>
    <s v="B2C"/>
  </r>
  <r>
    <s v="657"/>
    <x v="8"/>
    <s v="December"/>
    <s v="2024"/>
    <s v="Dec-2024"/>
    <x v="28"/>
    <x v="3"/>
    <n v="4"/>
    <n v="55000"/>
    <n v="220000"/>
    <s v="B2C"/>
  </r>
  <r>
    <s v="658"/>
    <x v="8"/>
    <s v="December"/>
    <s v="2024"/>
    <s v="Dec-2024"/>
    <x v="29"/>
    <x v="2"/>
    <n v="1"/>
    <n v="110000"/>
    <n v="110000"/>
    <s v="B2C"/>
  </r>
  <r>
    <s v="658"/>
    <x v="8"/>
    <s v="December"/>
    <s v="2024"/>
    <s v="Dec-2024"/>
    <x v="29"/>
    <x v="5"/>
    <n v="4"/>
    <n v="70000"/>
    <n v="280000"/>
    <s v="B2C"/>
  </r>
  <r>
    <s v="659"/>
    <x v="11"/>
    <s v="December"/>
    <s v="2024"/>
    <s v="Dec-2024"/>
    <x v="30"/>
    <x v="0"/>
    <n v="1"/>
    <n v="200000"/>
    <n v="200000"/>
    <s v="B2B"/>
  </r>
  <r>
    <s v="659"/>
    <x v="11"/>
    <s v="December"/>
    <s v="2024"/>
    <s v="Dec-2024"/>
    <x v="30"/>
    <x v="1"/>
    <n v="1"/>
    <n v="180000"/>
    <n v="180000"/>
    <s v="B2B"/>
  </r>
  <r>
    <s v="659"/>
    <x v="11"/>
    <s v="December"/>
    <s v="2024"/>
    <s v="Dec-2024"/>
    <x v="30"/>
    <x v="2"/>
    <n v="1"/>
    <n v="110000"/>
    <n v="110000"/>
    <s v="B2B"/>
  </r>
  <r>
    <s v="660"/>
    <x v="11"/>
    <s v="December"/>
    <s v="2024"/>
    <s v="Dec-2024"/>
    <x v="31"/>
    <x v="2"/>
    <n v="2"/>
    <n v="110000"/>
    <n v="220000"/>
    <s v="B2C"/>
  </r>
  <r>
    <s v="661"/>
    <x v="11"/>
    <s v="December"/>
    <s v="2024"/>
    <s v="Dec-2024"/>
    <x v="32"/>
    <x v="3"/>
    <n v="1"/>
    <n v="55000"/>
    <n v="55000"/>
    <s v="B2C"/>
  </r>
  <r>
    <s v="662"/>
    <x v="12"/>
    <s v="December"/>
    <s v="2024"/>
    <s v="Dec-2024"/>
    <x v="33"/>
    <x v="4"/>
    <n v="1"/>
    <n v="100000"/>
    <n v="100000"/>
    <s v="B2C"/>
  </r>
  <r>
    <s v="663"/>
    <x v="13"/>
    <s v="December"/>
    <s v="2024"/>
    <s v="Dec-2024"/>
    <x v="34"/>
    <x v="3"/>
    <n v="5"/>
    <n v="55000"/>
    <n v="275000"/>
    <s v="B2C"/>
  </r>
  <r>
    <s v="664"/>
    <x v="13"/>
    <s v="December"/>
    <s v="2024"/>
    <s v="Dec-2024"/>
    <x v="7"/>
    <x v="4"/>
    <n v="1"/>
    <n v="100000"/>
    <n v="100000"/>
    <s v="B2C"/>
  </r>
  <r>
    <s v="664"/>
    <x v="14"/>
    <s v="December"/>
    <s v="2024"/>
    <s v="Dec-2024"/>
    <x v="15"/>
    <x v="4"/>
    <n v="1"/>
    <n v="100000"/>
    <n v="100000"/>
    <s v="B2C"/>
  </r>
  <r>
    <s v="665"/>
    <x v="14"/>
    <s v="December"/>
    <s v="2024"/>
    <s v="Dec-2024"/>
    <x v="15"/>
    <x v="3"/>
    <n v="1"/>
    <n v="55000"/>
    <n v="55000"/>
    <s v="B2C"/>
  </r>
  <r>
    <s v="666"/>
    <x v="15"/>
    <s v="December"/>
    <s v="2024"/>
    <s v="Dec-2024"/>
    <x v="6"/>
    <x v="4"/>
    <n v="1"/>
    <n v="100000"/>
    <n v="100000"/>
    <s v="B2C"/>
  </r>
  <r>
    <s v="670"/>
    <x v="15"/>
    <s v="December"/>
    <s v="2024"/>
    <s v="Dec-2024"/>
    <x v="35"/>
    <x v="0"/>
    <n v="10"/>
    <n v="200000"/>
    <n v="2000000"/>
    <s v="B2B"/>
  </r>
  <r>
    <s v="671"/>
    <x v="16"/>
    <s v="December"/>
    <s v="2024"/>
    <s v="Dec-2024"/>
    <x v="28"/>
    <x v="0"/>
    <n v="3"/>
    <n v="200000"/>
    <n v="600000"/>
    <s v="B2C"/>
  </r>
  <r>
    <s v="672"/>
    <x v="16"/>
    <s v="December"/>
    <s v="2024"/>
    <s v="Dec-2024"/>
    <x v="36"/>
    <x v="0"/>
    <n v="1"/>
    <n v="200000"/>
    <n v="200000"/>
    <s v="B2C"/>
  </r>
  <r>
    <s v="672"/>
    <x v="16"/>
    <s v="December"/>
    <s v="2024"/>
    <s v="Dec-2024"/>
    <x v="36"/>
    <x v="4"/>
    <n v="4"/>
    <n v="100000"/>
    <n v="400000"/>
    <s v="B2C"/>
  </r>
  <r>
    <s v="673"/>
    <x v="16"/>
    <s v="December"/>
    <s v="2024"/>
    <s v="Dec-2024"/>
    <x v="37"/>
    <x v="3"/>
    <n v="2"/>
    <n v="55000"/>
    <n v="110000"/>
    <s v="B2C"/>
  </r>
  <r>
    <s v="674"/>
    <x v="16"/>
    <s v="December"/>
    <s v="2024"/>
    <s v="Dec-2024"/>
    <x v="29"/>
    <x v="2"/>
    <n v="2"/>
    <n v="110000"/>
    <n v="220000"/>
    <s v="B2C"/>
  </r>
  <r>
    <s v="674"/>
    <x v="16"/>
    <s v="December"/>
    <s v="2024"/>
    <s v="Dec-2024"/>
    <x v="29"/>
    <x v="5"/>
    <n v="2"/>
    <n v="70000"/>
    <n v="140000"/>
    <s v="B2C"/>
  </r>
  <r>
    <s v="675"/>
    <x v="16"/>
    <s v="December"/>
    <s v="2024"/>
    <s v="Dec-2024"/>
    <x v="38"/>
    <x v="1"/>
    <n v="11"/>
    <n v="180000"/>
    <n v="1980000"/>
    <s v="B2B"/>
  </r>
  <r>
    <s v="675"/>
    <x v="16"/>
    <s v="December"/>
    <s v="2024"/>
    <s v="Dec-2024"/>
    <x v="38"/>
    <x v="5"/>
    <n v="6"/>
    <n v="70000"/>
    <n v="420000"/>
    <s v="B2B"/>
  </r>
  <r>
    <s v="675"/>
    <x v="16"/>
    <s v="December"/>
    <s v="2024"/>
    <s v="Dec-2024"/>
    <x v="38"/>
    <x v="3"/>
    <n v="2"/>
    <n v="55000"/>
    <n v="110000"/>
    <s v="B2B"/>
  </r>
  <r>
    <s v="676"/>
    <x v="16"/>
    <s v="December"/>
    <s v="2024"/>
    <s v="Dec-2024"/>
    <x v="39"/>
    <x v="4"/>
    <n v="1"/>
    <n v="100000"/>
    <n v="100000"/>
    <s v="B2C"/>
  </r>
  <r>
    <s v="677"/>
    <x v="16"/>
    <s v="December"/>
    <s v="2024"/>
    <s v="Dec-2024"/>
    <x v="32"/>
    <x v="3"/>
    <n v="1"/>
    <n v="55000"/>
    <n v="55000"/>
    <s v="B2C"/>
  </r>
  <r>
    <s v="683"/>
    <x v="17"/>
    <s v="December"/>
    <s v="2024"/>
    <s v="Dec-2024"/>
    <x v="40"/>
    <x v="3"/>
    <n v="4"/>
    <n v="55000"/>
    <n v="220000"/>
    <s v="B2C"/>
  </r>
  <r>
    <s v="684"/>
    <x v="18"/>
    <s v="December"/>
    <s v="2024"/>
    <s v="Dec-2024"/>
    <x v="41"/>
    <x v="0"/>
    <n v="1"/>
    <n v="200000"/>
    <n v="200000"/>
    <s v="B2C"/>
  </r>
  <r>
    <s v="685"/>
    <x v="18"/>
    <s v="December"/>
    <s v="2024"/>
    <s v="Dec-2024"/>
    <x v="42"/>
    <x v="0"/>
    <n v="1"/>
    <n v="200000"/>
    <n v="200000"/>
    <s v="B2C"/>
  </r>
  <r>
    <s v="685"/>
    <x v="18"/>
    <s v="December"/>
    <s v="2024"/>
    <s v="Dec-2024"/>
    <x v="42"/>
    <x v="4"/>
    <n v="1"/>
    <n v="100000"/>
    <n v="100000"/>
    <s v="B2C"/>
  </r>
  <r>
    <s v="685"/>
    <x v="18"/>
    <s v="December"/>
    <s v="2024"/>
    <s v="Dec-2024"/>
    <x v="42"/>
    <x v="5"/>
    <n v="2"/>
    <n v="70000"/>
    <n v="140000"/>
    <s v="B2C"/>
  </r>
  <r>
    <s v="687"/>
    <x v="19"/>
    <s v="December"/>
    <s v="2024"/>
    <s v="Dec-2024"/>
    <x v="43"/>
    <x v="6"/>
    <n v="2"/>
    <n v="65000"/>
    <n v="130000"/>
    <s v="B2C"/>
  </r>
  <r>
    <s v="688"/>
    <x v="19"/>
    <s v="December"/>
    <s v="2024"/>
    <s v="Dec-2024"/>
    <x v="5"/>
    <x v="0"/>
    <n v="4"/>
    <n v="200000"/>
    <n v="800000"/>
    <s v="B2B"/>
  </r>
  <r>
    <s v="690"/>
    <x v="20"/>
    <s v="December"/>
    <s v="2024"/>
    <s v="Dec-2024"/>
    <x v="44"/>
    <x v="3"/>
    <n v="1"/>
    <n v="55000"/>
    <n v="55000"/>
    <s v="B2C"/>
  </r>
  <r>
    <n v="693"/>
    <x v="21"/>
    <s v="January"/>
    <s v="2025"/>
    <s v="Jan-2025"/>
    <x v="45"/>
    <x v="5"/>
    <n v="6"/>
    <n v="70000"/>
    <n v="420000"/>
    <s v="B2C"/>
  </r>
  <r>
    <n v="693"/>
    <x v="21"/>
    <s v="January"/>
    <s v="2025"/>
    <s v="Jan-2025"/>
    <x v="45"/>
    <x v="4"/>
    <n v="1"/>
    <n v="100000"/>
    <n v="100000"/>
    <s v="B2C"/>
  </r>
  <r>
    <n v="694"/>
    <x v="22"/>
    <s v="January"/>
    <s v="2025"/>
    <s v="Jan-2025"/>
    <x v="38"/>
    <x v="0"/>
    <n v="1"/>
    <n v="200000"/>
    <n v="200000"/>
    <s v="B2B"/>
  </r>
  <r>
    <n v="695"/>
    <x v="21"/>
    <s v="January"/>
    <s v="2025"/>
    <s v="Jan-2025"/>
    <x v="46"/>
    <x v="0"/>
    <n v="4"/>
    <n v="200000"/>
    <n v="800000"/>
    <s v="B2C"/>
  </r>
  <r>
    <n v="695"/>
    <x v="21"/>
    <s v="January"/>
    <s v="2025"/>
    <s v="Jan-2025"/>
    <x v="46"/>
    <x v="4"/>
    <n v="4"/>
    <n v="100000"/>
    <n v="400000"/>
    <s v="B2C"/>
  </r>
  <r>
    <n v="696"/>
    <x v="22"/>
    <s v="January"/>
    <s v="2025"/>
    <s v="Jan-2025"/>
    <x v="47"/>
    <x v="5"/>
    <n v="1"/>
    <n v="70000"/>
    <n v="70000"/>
    <s v="B2C"/>
  </r>
  <r>
    <n v="697"/>
    <x v="22"/>
    <s v="January"/>
    <s v="2025"/>
    <s v="Jan-2025"/>
    <x v="48"/>
    <x v="5"/>
    <n v="1"/>
    <n v="70000"/>
    <n v="70000"/>
    <s v="B2C"/>
  </r>
  <r>
    <n v="698"/>
    <x v="23"/>
    <s v="January"/>
    <s v="2025"/>
    <s v="Jan-2025"/>
    <x v="0"/>
    <x v="0"/>
    <n v="2"/>
    <n v="200000"/>
    <n v="400000"/>
    <s v="B2C"/>
  </r>
  <r>
    <n v="699"/>
    <x v="22"/>
    <s v="January"/>
    <s v="2025"/>
    <s v="Jan-2025"/>
    <x v="49"/>
    <x v="3"/>
    <n v="1"/>
    <n v="55000"/>
    <n v="55000"/>
    <s v="B2C"/>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C74BFC0-CBF5-46F2-A138-45A5F12B1761}" sourceName="[Festivesales].[Product]">
  <data>
    <olap pivotCacheId="689557811">
      <levels count="2">
        <level uniqueName="[Festivesales].[Product].[(All)]" sourceCaption="(All)" count="0"/>
        <level uniqueName="[Festivesales].[Product].[Product]" sourceCaption="Product" count="7">
          <ranges>
            <range startItem="0">
              <i n="[Festivesales].[Product].&amp;[Compact]" c="Compact"/>
              <i n="[Festivesales].[Product].&amp;[Compact Meaty]" c="Compact Meaty"/>
              <i n="[Festivesales].[Product].&amp;[Compact Plus]" c="Compact Plus"/>
              <i n="[Festivesales].[Product].&amp;[Grand]" c="Grand"/>
              <i n="[Festivesales].[Product].&amp;[Robust]" c="Robust"/>
              <i n="[Festivesales].[Product].&amp;[Robust Meaty]" c="Robust Meaty"/>
              <i n="[Festivesales].[Product].&amp;[Super]" c="Super"/>
            </range>
          </ranges>
        </level>
      </levels>
      <selections count="1">
        <selection n="[Festivesales].[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1" xr10:uid="{F6548E8F-83D4-41F3-B991-5634F7401276}" sourceName="[Festivesales].[Sales Type]">
  <data>
    <olap pivotCacheId="689557811">
      <levels count="2">
        <level uniqueName="[Festivesales].[Sales Type].[(All)]" sourceCaption="(All)" count="0"/>
        <level uniqueName="[Festivesales].[Sales Type].[Sales Type]" sourceCaption="Sales Type" count="2">
          <ranges>
            <range startItem="0">
              <i n="[Festivesales].[Sales Type].&amp;[B2B]" c="B2B"/>
              <i n="[Festivesales].[Sales Type].&amp;[B2C]" c="B2C"/>
            </range>
          </ranges>
        </level>
      </levels>
      <selections count="1">
        <selection n="[Festivesales].[Sales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 xr10:uid="{823BD5E1-9D8D-4035-905F-9813FEAAF442}" sourceName="[Festivesales].[Month-Year]">
  <data>
    <olap pivotCacheId="689557811">
      <levels count="2">
        <level uniqueName="[Festivesales].[Month-Year].[(All)]" sourceCaption="(All)" count="0"/>
        <level uniqueName="[Festivesales].[Month-Year].[Month-Year]" sourceCaption="Month-Year" count="3">
          <ranges>
            <range startItem="0">
              <i n="[Festivesales].[Month-Year].&amp;[Dec-2024]" c="Dec-2024"/>
              <i n="[Festivesales].[Month-Year].&amp;[Jan-2025]" c="Jan-2025"/>
              <i n="[Festivesales].[Month-Year].&amp;[Nov-2024]" c="Nov-2024"/>
            </range>
          </ranges>
        </level>
      </levels>
      <selections count="1">
        <selection n="[Festivesales].[Month-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2F7FECD-B63C-47AE-BC5E-3E5E4879A6B0}" cache="Slicer_Product" caption="Product" level="1" style="SlicerStyleLight2" rowHeight="241300"/>
  <slicer name="Sales Type 1" xr10:uid="{A3A8BAEA-C94E-4FA3-A426-4CA76C3A0A3E}" cache="Slicer_Sales_Type1" caption="Sales Type" level="1" style="SlicerStyleLight2" rowHeight="241300"/>
  <slicer name="Month-Year" xr10:uid="{49067EDA-506C-4878-96A7-C8222DFD0EDF}" cache="Slicer_Month_Year" caption="Month-Year" level="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4B8CCE2-94D0-45FF-87AA-BAEA90365CEB}" sourceName="Date">
  <state minimalRefreshVersion="6" lastRefreshVersion="6" pivotCacheId="58263352"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60E7FCE-448E-4DEB-9FA4-4E02D35982A0}" cache="NativeTimeline_Date" caption="Date" level="2" selectionLevel="2" scrollPosition="2024-10-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D3AEC-5C3C-4F61-9AAC-A6FFFE98EA79}">
  <dimension ref="A1:S35"/>
  <sheetViews>
    <sheetView tabSelected="1" zoomScale="66" workbookViewId="0">
      <selection activeCell="A4" sqref="A4:XFD32"/>
    </sheetView>
  </sheetViews>
  <sheetFormatPr defaultRowHeight="14.5" x14ac:dyDescent="0.35"/>
  <cols>
    <col min="1" max="1" width="11.90625" customWidth="1"/>
    <col min="2" max="2" width="11.26953125" customWidth="1"/>
    <col min="3" max="3" width="12.90625" customWidth="1"/>
    <col min="4" max="4" width="12.08984375" customWidth="1"/>
    <col min="5" max="5" width="10.6328125" customWidth="1"/>
    <col min="6" max="6" width="20.54296875" bestFit="1" customWidth="1"/>
    <col min="7" max="7" width="27.90625" bestFit="1" customWidth="1"/>
    <col min="8" max="8" width="15.1796875" bestFit="1" customWidth="1"/>
    <col min="9" max="9" width="22.7265625" bestFit="1" customWidth="1"/>
    <col min="10" max="10" width="16.54296875" bestFit="1" customWidth="1"/>
    <col min="11" max="11" width="20.26953125" bestFit="1" customWidth="1"/>
  </cols>
  <sheetData>
    <row r="1" spans="1:18" ht="23.5" x14ac:dyDescent="0.55000000000000004">
      <c r="A1" s="1" t="s">
        <v>0</v>
      </c>
      <c r="B1" s="1"/>
      <c r="C1" s="1"/>
      <c r="D1" s="1"/>
      <c r="E1" s="1"/>
      <c r="F1" s="1"/>
      <c r="G1" s="1"/>
      <c r="H1" s="1"/>
      <c r="I1" s="1"/>
      <c r="J1" s="1"/>
      <c r="K1" s="1"/>
      <c r="L1" s="1"/>
      <c r="M1" s="1"/>
      <c r="N1" s="1"/>
      <c r="O1" s="1"/>
      <c r="P1" s="1"/>
      <c r="Q1" s="1"/>
      <c r="R1" s="1"/>
    </row>
    <row r="2" spans="1:18" x14ac:dyDescent="0.35">
      <c r="A2" s="2"/>
      <c r="B2" s="2"/>
      <c r="C2" s="2"/>
      <c r="D2" s="2"/>
      <c r="E2" s="2"/>
      <c r="F2" s="3" t="s">
        <v>1</v>
      </c>
      <c r="G2" s="4" t="s">
        <v>2</v>
      </c>
      <c r="H2" s="4" t="s">
        <v>3</v>
      </c>
      <c r="I2" s="3" t="s">
        <v>4</v>
      </c>
      <c r="J2" s="3" t="s">
        <v>2</v>
      </c>
      <c r="K2" s="2"/>
      <c r="L2" s="2"/>
      <c r="M2" s="2"/>
      <c r="N2" s="2"/>
      <c r="O2" s="2"/>
    </row>
    <row r="3" spans="1:18" ht="28.5" customHeight="1" x14ac:dyDescent="0.65">
      <c r="A3" s="2"/>
      <c r="B3" s="2"/>
      <c r="C3" s="2"/>
      <c r="D3" s="2"/>
      <c r="E3" s="2"/>
      <c r="F3" s="5">
        <f>COUNTA(_xlfn.UNIQUE([1]!FestiveSales[Customer Name]))</f>
        <v>49</v>
      </c>
      <c r="G3" s="6">
        <f>SUM([1]!FestiveSales[Sales Price])</f>
        <v>31465000</v>
      </c>
      <c r="H3" s="7">
        <f>COUNTA(_xlfn.UNIQUE([1]!FestiveSales[Invoice no.]))</f>
        <v>59</v>
      </c>
      <c r="I3" s="6">
        <f>IFERROR(G3/H3,0)</f>
        <v>533305.08474576275</v>
      </c>
      <c r="J3" s="8">
        <f>SUM([1]!FestiveSales[Quantity])</f>
        <v>268</v>
      </c>
      <c r="K3" s="2"/>
      <c r="L3" s="2"/>
      <c r="M3" s="2"/>
      <c r="N3" s="2"/>
      <c r="O3" s="2"/>
    </row>
    <row r="4" spans="1:18" s="2" customFormat="1" x14ac:dyDescent="0.35"/>
    <row r="5" spans="1:18" s="2" customFormat="1" x14ac:dyDescent="0.35"/>
    <row r="6" spans="1:18" s="2" customFormat="1" x14ac:dyDescent="0.35"/>
    <row r="7" spans="1:18" s="2" customFormat="1" x14ac:dyDescent="0.35"/>
    <row r="8" spans="1:18" s="2" customFormat="1" x14ac:dyDescent="0.35"/>
    <row r="9" spans="1:18" s="2" customFormat="1" x14ac:dyDescent="0.35"/>
    <row r="10" spans="1:18" s="2" customFormat="1" x14ac:dyDescent="0.35"/>
    <row r="11" spans="1:18" s="2" customFormat="1" x14ac:dyDescent="0.35"/>
    <row r="12" spans="1:18" s="2" customFormat="1" x14ac:dyDescent="0.35"/>
    <row r="13" spans="1:18" s="2" customFormat="1" x14ac:dyDescent="0.35"/>
    <row r="14" spans="1:18" s="2" customFormat="1" x14ac:dyDescent="0.35"/>
    <row r="15" spans="1:18" s="2" customFormat="1" x14ac:dyDescent="0.35"/>
    <row r="16" spans="1:18" s="2" customFormat="1" x14ac:dyDescent="0.35"/>
    <row r="17" s="2" customFormat="1" x14ac:dyDescent="0.35"/>
    <row r="18" s="2" customFormat="1" x14ac:dyDescent="0.35"/>
    <row r="19" s="2" customFormat="1" x14ac:dyDescent="0.35"/>
    <row r="20" s="2" customFormat="1" x14ac:dyDescent="0.35"/>
    <row r="21" s="2" customFormat="1" x14ac:dyDescent="0.35"/>
    <row r="22" s="2" customFormat="1" x14ac:dyDescent="0.35"/>
    <row r="23" s="2" customFormat="1" x14ac:dyDescent="0.35"/>
    <row r="24" s="2" customFormat="1" x14ac:dyDescent="0.35"/>
    <row r="25" s="2" customFormat="1" x14ac:dyDescent="0.35"/>
    <row r="26" s="2" customFormat="1" x14ac:dyDescent="0.35"/>
    <row r="27" s="2" customFormat="1" x14ac:dyDescent="0.35"/>
    <row r="28" s="2" customFormat="1" x14ac:dyDescent="0.35"/>
    <row r="29" s="2" customFormat="1" x14ac:dyDescent="0.35"/>
    <row r="30" s="2" customFormat="1" x14ac:dyDescent="0.35"/>
    <row r="31" s="2" customFormat="1" x14ac:dyDescent="0.35"/>
    <row r="32" s="2" customFormat="1" x14ac:dyDescent="0.35"/>
    <row r="33" spans="1:19" x14ac:dyDescent="0.35">
      <c r="A33" s="2"/>
      <c r="B33" s="2"/>
      <c r="C33" s="2"/>
      <c r="D33" s="2"/>
      <c r="E33" s="2"/>
      <c r="F33" s="2"/>
      <c r="G33" s="2"/>
      <c r="H33" s="2"/>
      <c r="I33" s="2"/>
      <c r="J33" s="2"/>
      <c r="K33" s="2"/>
      <c r="L33" s="2"/>
      <c r="M33" s="2"/>
      <c r="N33" s="2"/>
      <c r="O33" s="2"/>
      <c r="P33" s="2"/>
      <c r="Q33" s="2"/>
      <c r="R33" s="2"/>
      <c r="S33" s="2"/>
    </row>
    <row r="34" spans="1:19" x14ac:dyDescent="0.35">
      <c r="A34" s="2"/>
      <c r="B34" s="2"/>
      <c r="C34" s="2"/>
      <c r="D34" s="2"/>
      <c r="E34" s="2"/>
      <c r="F34" s="2"/>
      <c r="G34" s="2"/>
      <c r="H34" s="2"/>
      <c r="I34" s="2"/>
      <c r="J34" s="2"/>
      <c r="K34" s="2"/>
      <c r="L34" s="2"/>
      <c r="M34" s="2"/>
      <c r="N34" s="2"/>
      <c r="O34" s="2"/>
      <c r="P34" s="2"/>
      <c r="Q34" s="2"/>
      <c r="R34" s="2"/>
      <c r="S34" s="2"/>
    </row>
    <row r="35" spans="1:19" x14ac:dyDescent="0.35">
      <c r="A35" s="2"/>
      <c r="B35" s="2"/>
      <c r="C35" s="2"/>
      <c r="D35" s="2"/>
      <c r="E35" s="2"/>
      <c r="F35" s="2"/>
      <c r="G35" s="2"/>
      <c r="H35" s="2"/>
      <c r="I35" s="2"/>
      <c r="J35" s="2"/>
      <c r="K35" s="2"/>
      <c r="L35" s="2"/>
      <c r="M35" s="2"/>
      <c r="N35" s="2"/>
      <c r="O35" s="2"/>
      <c r="P35" s="2"/>
      <c r="Q35" s="2"/>
      <c r="R35" s="2"/>
      <c r="S35" s="2"/>
    </row>
  </sheetData>
  <mergeCells count="5">
    <mergeCell ref="A1:R1"/>
    <mergeCell ref="A2:E3"/>
    <mergeCell ref="K2:O3"/>
    <mergeCell ref="A4:XFD32"/>
    <mergeCell ref="A33:S3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Rashidat Omolara Abass</dc:creator>
  <cp:lastModifiedBy>Rashidat Omolara Abass</cp:lastModifiedBy>
  <dcterms:created xsi:type="dcterms:W3CDTF">2025-09-25T07:55:43Z</dcterms:created>
  <dcterms:modified xsi:type="dcterms:W3CDTF">2025-09-25T07:56:25Z</dcterms:modified>
</cp:coreProperties>
</file>