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E77384B0-F873-44F3-A569-DB0D90EB2130}" xr6:coauthVersionLast="40" xr6:coauthVersionMax="40" xr10:uidLastSave="{00000000-0000-0000-0000-000000000000}"/>
  <bookViews>
    <workbookView xWindow="0" yWindow="0" windowWidth="22260" windowHeight="12645" firstSheet="1" activeTab="5" xr2:uid="{00000000-000D-0000-FFFF-FFFF00000000}"/>
  </bookViews>
  <sheets>
    <sheet name="4 hane BCCM" sheetId="18" r:id="rId1"/>
    <sheet name="4 hane CBCM" sheetId="1" r:id="rId2"/>
    <sheet name="BCCM CBCM" sheetId="20" r:id="rId3"/>
    <sheet name="Tam BCCM" sheetId="19" r:id="rId4"/>
    <sheet name="Tam CBCM" sheetId="9" r:id="rId5"/>
    <sheet name="EB Total w BEST" sheetId="17" r:id="rId6"/>
    <sheet name="Alliez Total Best" sheetId="5" r:id="rId7"/>
    <sheet name="FaceFixer Total Best" sheetId="16" r:id="rId8"/>
    <sheet name="OLD" sheetId="8" r:id="rId9"/>
    <sheet name="Ranking" sheetId="22" r:id="rId10"/>
    <sheet name="Sheet4" sheetId="23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4" i="22" l="1"/>
  <c r="W43" i="22"/>
  <c r="O43" i="22"/>
  <c r="S42" i="22"/>
  <c r="W41" i="22"/>
  <c r="O41" i="22"/>
  <c r="S40" i="22"/>
  <c r="W39" i="22"/>
  <c r="O39" i="22"/>
  <c r="S38" i="22"/>
  <c r="W37" i="22"/>
  <c r="O37" i="22"/>
  <c r="S36" i="22"/>
  <c r="W35" i="22"/>
  <c r="O35" i="22"/>
  <c r="S34" i="22"/>
  <c r="W33" i="22"/>
  <c r="O33" i="22"/>
  <c r="S32" i="22"/>
  <c r="W31" i="22"/>
  <c r="O31" i="22"/>
  <c r="S30" i="22"/>
  <c r="W29" i="22"/>
  <c r="O29" i="22"/>
  <c r="S28" i="22"/>
  <c r="W27" i="22"/>
  <c r="O27" i="22"/>
  <c r="S26" i="22"/>
  <c r="W25" i="22"/>
  <c r="O26" i="22"/>
  <c r="P26" i="22"/>
  <c r="Q26" i="22"/>
  <c r="R26" i="22"/>
  <c r="T26" i="22"/>
  <c r="U26" i="22"/>
  <c r="V26" i="22"/>
  <c r="W26" i="22"/>
  <c r="X26" i="22"/>
  <c r="Y26" i="22"/>
  <c r="Z26" i="22"/>
  <c r="P27" i="22"/>
  <c r="Q27" i="22"/>
  <c r="R27" i="22"/>
  <c r="S27" i="22"/>
  <c r="T27" i="22"/>
  <c r="U27" i="22"/>
  <c r="V27" i="22"/>
  <c r="X27" i="22"/>
  <c r="Y27" i="22"/>
  <c r="Z27" i="22"/>
  <c r="O28" i="22"/>
  <c r="P28" i="22"/>
  <c r="Q28" i="22"/>
  <c r="R28" i="22"/>
  <c r="T28" i="22"/>
  <c r="U28" i="22"/>
  <c r="V28" i="22"/>
  <c r="W28" i="22"/>
  <c r="X28" i="22"/>
  <c r="Y28" i="22"/>
  <c r="Z28" i="22"/>
  <c r="P29" i="22"/>
  <c r="Q29" i="22"/>
  <c r="R29" i="22"/>
  <c r="S29" i="22"/>
  <c r="T29" i="22"/>
  <c r="U29" i="22"/>
  <c r="V29" i="22"/>
  <c r="X29" i="22"/>
  <c r="Y29" i="22"/>
  <c r="Z29" i="22"/>
  <c r="O30" i="22"/>
  <c r="P30" i="22"/>
  <c r="Q30" i="22"/>
  <c r="R30" i="22"/>
  <c r="T30" i="22"/>
  <c r="U30" i="22"/>
  <c r="V30" i="22"/>
  <c r="W30" i="22"/>
  <c r="X30" i="22"/>
  <c r="Y30" i="22"/>
  <c r="Z30" i="22"/>
  <c r="P31" i="22"/>
  <c r="Q31" i="22"/>
  <c r="R31" i="22"/>
  <c r="S31" i="22"/>
  <c r="T31" i="22"/>
  <c r="U31" i="22"/>
  <c r="V31" i="22"/>
  <c r="X31" i="22"/>
  <c r="Y31" i="22"/>
  <c r="Z31" i="22"/>
  <c r="O32" i="22"/>
  <c r="P32" i="22"/>
  <c r="Q32" i="22"/>
  <c r="R32" i="22"/>
  <c r="T32" i="22"/>
  <c r="U32" i="22"/>
  <c r="V32" i="22"/>
  <c r="W32" i="22"/>
  <c r="X32" i="22"/>
  <c r="Y32" i="22"/>
  <c r="Z32" i="22"/>
  <c r="P33" i="22"/>
  <c r="Q33" i="22"/>
  <c r="R33" i="22"/>
  <c r="S33" i="22"/>
  <c r="T33" i="22"/>
  <c r="U33" i="22"/>
  <c r="V33" i="22"/>
  <c r="X33" i="22"/>
  <c r="Y33" i="22"/>
  <c r="Z33" i="22"/>
  <c r="O34" i="22"/>
  <c r="P34" i="22"/>
  <c r="Q34" i="22"/>
  <c r="R34" i="22"/>
  <c r="T34" i="22"/>
  <c r="U34" i="22"/>
  <c r="V34" i="22"/>
  <c r="W34" i="22"/>
  <c r="X34" i="22"/>
  <c r="Y34" i="22"/>
  <c r="Z34" i="22"/>
  <c r="P35" i="22"/>
  <c r="Q35" i="22"/>
  <c r="R35" i="22"/>
  <c r="S35" i="22"/>
  <c r="T35" i="22"/>
  <c r="U35" i="22"/>
  <c r="V35" i="22"/>
  <c r="X35" i="22"/>
  <c r="Y35" i="22"/>
  <c r="Z35" i="22"/>
  <c r="O36" i="22"/>
  <c r="P36" i="22"/>
  <c r="Q36" i="22"/>
  <c r="R36" i="22"/>
  <c r="T36" i="22"/>
  <c r="U36" i="22"/>
  <c r="V36" i="22"/>
  <c r="W36" i="22"/>
  <c r="X36" i="22"/>
  <c r="Y36" i="22"/>
  <c r="Z36" i="22"/>
  <c r="P37" i="22"/>
  <c r="Q37" i="22"/>
  <c r="R37" i="22"/>
  <c r="S37" i="22"/>
  <c r="T37" i="22"/>
  <c r="U37" i="22"/>
  <c r="V37" i="22"/>
  <c r="X37" i="22"/>
  <c r="Y37" i="22"/>
  <c r="Z37" i="22"/>
  <c r="O38" i="22"/>
  <c r="P38" i="22"/>
  <c r="Q38" i="22"/>
  <c r="R38" i="22"/>
  <c r="T38" i="22"/>
  <c r="U38" i="22"/>
  <c r="V38" i="22"/>
  <c r="W38" i="22"/>
  <c r="X38" i="22"/>
  <c r="Y38" i="22"/>
  <c r="Z38" i="22"/>
  <c r="P39" i="22"/>
  <c r="Q39" i="22"/>
  <c r="R39" i="22"/>
  <c r="S39" i="22"/>
  <c r="T39" i="22"/>
  <c r="U39" i="22"/>
  <c r="V39" i="22"/>
  <c r="X39" i="22"/>
  <c r="Y39" i="22"/>
  <c r="Z39" i="22"/>
  <c r="O40" i="22"/>
  <c r="P40" i="22"/>
  <c r="Q40" i="22"/>
  <c r="R40" i="22"/>
  <c r="T40" i="22"/>
  <c r="U40" i="22"/>
  <c r="V40" i="22"/>
  <c r="W40" i="22"/>
  <c r="X40" i="22"/>
  <c r="Y40" i="22"/>
  <c r="Z40" i="22"/>
  <c r="P41" i="22"/>
  <c r="Q41" i="22"/>
  <c r="R41" i="22"/>
  <c r="S41" i="22"/>
  <c r="T41" i="22"/>
  <c r="U41" i="22"/>
  <c r="V41" i="22"/>
  <c r="X41" i="22"/>
  <c r="Y41" i="22"/>
  <c r="Z41" i="22"/>
  <c r="O42" i="22"/>
  <c r="P42" i="22"/>
  <c r="Q42" i="22"/>
  <c r="R42" i="22"/>
  <c r="T42" i="22"/>
  <c r="U42" i="22"/>
  <c r="V42" i="22"/>
  <c r="W42" i="22"/>
  <c r="X42" i="22"/>
  <c r="Y42" i="22"/>
  <c r="Z42" i="22"/>
  <c r="P43" i="22"/>
  <c r="Q43" i="22"/>
  <c r="R43" i="22"/>
  <c r="S43" i="22"/>
  <c r="T43" i="22"/>
  <c r="U43" i="22"/>
  <c r="V43" i="22"/>
  <c r="X43" i="22"/>
  <c r="Y43" i="22"/>
  <c r="Z43" i="22"/>
  <c r="O44" i="22"/>
  <c r="P44" i="22"/>
  <c r="Q44" i="22"/>
  <c r="R44" i="22"/>
  <c r="T44" i="22"/>
  <c r="U44" i="22"/>
  <c r="V44" i="22"/>
  <c r="W44" i="22"/>
  <c r="X44" i="22"/>
  <c r="Y44" i="22"/>
  <c r="Z44" i="22"/>
  <c r="P25" i="22"/>
  <c r="Q25" i="22"/>
  <c r="R25" i="22"/>
  <c r="R45" i="22" s="1"/>
  <c r="S25" i="22"/>
  <c r="T25" i="22"/>
  <c r="U25" i="22"/>
  <c r="V25" i="22"/>
  <c r="X25" i="22"/>
  <c r="Y25" i="22"/>
  <c r="Z25" i="22"/>
  <c r="O25" i="22"/>
  <c r="U45" i="22" l="1"/>
  <c r="Z45" i="22"/>
  <c r="O45" i="22"/>
  <c r="S45" i="22"/>
  <c r="W45" i="22"/>
  <c r="Y45" i="22"/>
  <c r="Q45" i="22"/>
  <c r="X45" i="22"/>
  <c r="P45" i="22"/>
  <c r="V45" i="22"/>
  <c r="T45" i="22"/>
  <c r="AK4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3" i="5"/>
  <c r="BF155" i="18" l="1"/>
  <c r="BE155" i="18"/>
  <c r="BD155" i="18"/>
  <c r="BC155" i="18"/>
  <c r="BB155" i="18"/>
  <c r="BA155" i="18"/>
  <c r="AZ155" i="18"/>
  <c r="AY155" i="18"/>
  <c r="AX155" i="18"/>
  <c r="AW155" i="18"/>
  <c r="AW136" i="18"/>
  <c r="AX136" i="18"/>
  <c r="AY136" i="18"/>
  <c r="AZ136" i="18"/>
  <c r="BA136" i="18"/>
  <c r="BB136" i="18"/>
  <c r="BC136" i="18"/>
  <c r="BD136" i="18"/>
  <c r="BE136" i="18"/>
  <c r="BF136" i="18"/>
  <c r="AW137" i="18"/>
  <c r="AX137" i="18"/>
  <c r="AY137" i="18"/>
  <c r="AZ137" i="18"/>
  <c r="BA137" i="18"/>
  <c r="BB137" i="18"/>
  <c r="BC137" i="18"/>
  <c r="BD137" i="18"/>
  <c r="BE137" i="18"/>
  <c r="BF137" i="18"/>
  <c r="AW138" i="18"/>
  <c r="AX138" i="18"/>
  <c r="AY138" i="18"/>
  <c r="AZ138" i="18"/>
  <c r="BA138" i="18"/>
  <c r="BB138" i="18"/>
  <c r="BC138" i="18"/>
  <c r="BD138" i="18"/>
  <c r="BE138" i="18"/>
  <c r="BF138" i="18"/>
  <c r="AW139" i="18"/>
  <c r="AX139" i="18"/>
  <c r="AY139" i="18"/>
  <c r="AZ139" i="18"/>
  <c r="BA139" i="18"/>
  <c r="BB139" i="18"/>
  <c r="BC139" i="18"/>
  <c r="BD139" i="18"/>
  <c r="BE139" i="18"/>
  <c r="BF139" i="18"/>
  <c r="AW140" i="18"/>
  <c r="AX140" i="18"/>
  <c r="AY140" i="18"/>
  <c r="AZ140" i="18"/>
  <c r="BA140" i="18"/>
  <c r="BB140" i="18"/>
  <c r="BC140" i="18"/>
  <c r="BD140" i="18"/>
  <c r="BE140" i="18"/>
  <c r="BF140" i="18"/>
  <c r="AW141" i="18"/>
  <c r="AX141" i="18"/>
  <c r="AY141" i="18"/>
  <c r="AZ141" i="18"/>
  <c r="BA141" i="18"/>
  <c r="BB141" i="18"/>
  <c r="BC141" i="18"/>
  <c r="BD141" i="18"/>
  <c r="BE141" i="18"/>
  <c r="BF141" i="18"/>
  <c r="AW142" i="18"/>
  <c r="AX142" i="18"/>
  <c r="AY142" i="18"/>
  <c r="AZ142" i="18"/>
  <c r="BA142" i="18"/>
  <c r="BB142" i="18"/>
  <c r="BC142" i="18"/>
  <c r="BD142" i="18"/>
  <c r="BE142" i="18"/>
  <c r="BF142" i="18"/>
  <c r="AW143" i="18"/>
  <c r="AX143" i="18"/>
  <c r="AY143" i="18"/>
  <c r="AZ143" i="18"/>
  <c r="BA143" i="18"/>
  <c r="BB143" i="18"/>
  <c r="BC143" i="18"/>
  <c r="BD143" i="18"/>
  <c r="BE143" i="18"/>
  <c r="BF143" i="18"/>
  <c r="AW144" i="18"/>
  <c r="AX144" i="18"/>
  <c r="AY144" i="18"/>
  <c r="AZ144" i="18"/>
  <c r="BA144" i="18"/>
  <c r="BB144" i="18"/>
  <c r="BC144" i="18"/>
  <c r="BD144" i="18"/>
  <c r="BE144" i="18"/>
  <c r="BF144" i="18"/>
  <c r="AW145" i="18"/>
  <c r="AX145" i="18"/>
  <c r="AY145" i="18"/>
  <c r="AZ145" i="18"/>
  <c r="BA145" i="18"/>
  <c r="BB145" i="18"/>
  <c r="BC145" i="18"/>
  <c r="BD145" i="18"/>
  <c r="BE145" i="18"/>
  <c r="BF145" i="18"/>
  <c r="AW146" i="18"/>
  <c r="AX146" i="18"/>
  <c r="AY146" i="18"/>
  <c r="AZ146" i="18"/>
  <c r="BA146" i="18"/>
  <c r="BB146" i="18"/>
  <c r="BC146" i="18"/>
  <c r="BD146" i="18"/>
  <c r="BE146" i="18"/>
  <c r="BF146" i="18"/>
  <c r="AW147" i="18"/>
  <c r="AX147" i="18"/>
  <c r="AY147" i="18"/>
  <c r="AZ147" i="18"/>
  <c r="BA147" i="18"/>
  <c r="BB147" i="18"/>
  <c r="BC147" i="18"/>
  <c r="BD147" i="18"/>
  <c r="BE147" i="18"/>
  <c r="BF147" i="18"/>
  <c r="AW148" i="18"/>
  <c r="AX148" i="18"/>
  <c r="AY148" i="18"/>
  <c r="AZ148" i="18"/>
  <c r="BA148" i="18"/>
  <c r="BB148" i="18"/>
  <c r="BC148" i="18"/>
  <c r="BD148" i="18"/>
  <c r="BE148" i="18"/>
  <c r="BF148" i="18"/>
  <c r="AW149" i="18"/>
  <c r="AX149" i="18"/>
  <c r="AY149" i="18"/>
  <c r="AZ149" i="18"/>
  <c r="BA149" i="18"/>
  <c r="BB149" i="18"/>
  <c r="BC149" i="18"/>
  <c r="BD149" i="18"/>
  <c r="BE149" i="18"/>
  <c r="BF149" i="18"/>
  <c r="AW150" i="18"/>
  <c r="AX150" i="18"/>
  <c r="AY150" i="18"/>
  <c r="AZ150" i="18"/>
  <c r="BA150" i="18"/>
  <c r="BB150" i="18"/>
  <c r="BC150" i="18"/>
  <c r="BD150" i="18"/>
  <c r="BE150" i="18"/>
  <c r="BF150" i="18"/>
  <c r="AW151" i="18"/>
  <c r="AX151" i="18"/>
  <c r="AY151" i="18"/>
  <c r="AZ151" i="18"/>
  <c r="BA151" i="18"/>
  <c r="BB151" i="18"/>
  <c r="BC151" i="18"/>
  <c r="BD151" i="18"/>
  <c r="BE151" i="18"/>
  <c r="BF151" i="18"/>
  <c r="AW152" i="18"/>
  <c r="AX152" i="18"/>
  <c r="AY152" i="18"/>
  <c r="AZ152" i="18"/>
  <c r="BA152" i="18"/>
  <c r="BB152" i="18"/>
  <c r="BC152" i="18"/>
  <c r="BD152" i="18"/>
  <c r="BE152" i="18"/>
  <c r="BF152" i="18"/>
  <c r="AW153" i="18"/>
  <c r="AX153" i="18"/>
  <c r="AY153" i="18"/>
  <c r="AZ153" i="18"/>
  <c r="BA153" i="18"/>
  <c r="BB153" i="18"/>
  <c r="BC153" i="18"/>
  <c r="BD153" i="18"/>
  <c r="BE153" i="18"/>
  <c r="BF153" i="18"/>
  <c r="AW154" i="18"/>
  <c r="AX154" i="18"/>
  <c r="AY154" i="18"/>
  <c r="AZ154" i="18"/>
  <c r="BA154" i="18"/>
  <c r="BB154" i="18"/>
  <c r="BC154" i="18"/>
  <c r="BD154" i="18"/>
  <c r="BE154" i="18"/>
  <c r="BF154" i="18"/>
  <c r="AX135" i="18"/>
  <c r="AY135" i="18"/>
  <c r="AZ135" i="18"/>
  <c r="BA135" i="18"/>
  <c r="BB135" i="18"/>
  <c r="BC135" i="18"/>
  <c r="BD135" i="18"/>
  <c r="BE135" i="18"/>
  <c r="BF135" i="18"/>
  <c r="AW135" i="18"/>
  <c r="AU155" i="18"/>
  <c r="AT155" i="18"/>
  <c r="AS155" i="18"/>
  <c r="AR155" i="18"/>
  <c r="AQ155" i="18"/>
  <c r="AP155" i="18"/>
  <c r="AO155" i="18"/>
  <c r="AN155" i="18"/>
  <c r="AM155" i="18"/>
  <c r="AL155" i="18"/>
  <c r="AL136" i="18"/>
  <c r="AM136" i="18"/>
  <c r="AN136" i="18"/>
  <c r="AO136" i="18"/>
  <c r="AP136" i="18"/>
  <c r="AQ136" i="18"/>
  <c r="AR136" i="18"/>
  <c r="AS136" i="18"/>
  <c r="AT136" i="18"/>
  <c r="AU136" i="18"/>
  <c r="AL137" i="18"/>
  <c r="AM137" i="18"/>
  <c r="AN137" i="18"/>
  <c r="AO137" i="18"/>
  <c r="AP137" i="18"/>
  <c r="AQ137" i="18"/>
  <c r="AR137" i="18"/>
  <c r="AS137" i="18"/>
  <c r="AT137" i="18"/>
  <c r="AU137" i="18"/>
  <c r="AL138" i="18"/>
  <c r="AM138" i="18"/>
  <c r="AN138" i="18"/>
  <c r="AO138" i="18"/>
  <c r="AP138" i="18"/>
  <c r="AQ138" i="18"/>
  <c r="AR138" i="18"/>
  <c r="AS138" i="18"/>
  <c r="AT138" i="18"/>
  <c r="AU138" i="18"/>
  <c r="AL139" i="18"/>
  <c r="AM139" i="18"/>
  <c r="AN139" i="18"/>
  <c r="AO139" i="18"/>
  <c r="AP139" i="18"/>
  <c r="AQ139" i="18"/>
  <c r="AR139" i="18"/>
  <c r="AS139" i="18"/>
  <c r="AT139" i="18"/>
  <c r="AU139" i="18"/>
  <c r="AL140" i="18"/>
  <c r="AM140" i="18"/>
  <c r="AN140" i="18"/>
  <c r="AO140" i="18"/>
  <c r="AP140" i="18"/>
  <c r="AQ140" i="18"/>
  <c r="AR140" i="18"/>
  <c r="AS140" i="18"/>
  <c r="AT140" i="18"/>
  <c r="AU140" i="18"/>
  <c r="AL141" i="18"/>
  <c r="AM141" i="18"/>
  <c r="AN141" i="18"/>
  <c r="AO141" i="18"/>
  <c r="AP141" i="18"/>
  <c r="AQ141" i="18"/>
  <c r="AR141" i="18"/>
  <c r="AS141" i="18"/>
  <c r="AT141" i="18"/>
  <c r="AU141" i="18"/>
  <c r="AL142" i="18"/>
  <c r="AM142" i="18"/>
  <c r="AN142" i="18"/>
  <c r="AO142" i="18"/>
  <c r="AP142" i="18"/>
  <c r="AQ142" i="18"/>
  <c r="AR142" i="18"/>
  <c r="AS142" i="18"/>
  <c r="AT142" i="18"/>
  <c r="AU142" i="18"/>
  <c r="AL143" i="18"/>
  <c r="AM143" i="18"/>
  <c r="AN143" i="18"/>
  <c r="AO143" i="18"/>
  <c r="AP143" i="18"/>
  <c r="AQ143" i="18"/>
  <c r="AR143" i="18"/>
  <c r="AS143" i="18"/>
  <c r="AT143" i="18"/>
  <c r="AU143" i="18"/>
  <c r="AL144" i="18"/>
  <c r="AM144" i="18"/>
  <c r="AN144" i="18"/>
  <c r="AO144" i="18"/>
  <c r="AP144" i="18"/>
  <c r="AQ144" i="18"/>
  <c r="AR144" i="18"/>
  <c r="AS144" i="18"/>
  <c r="AT144" i="18"/>
  <c r="AU144" i="18"/>
  <c r="AL145" i="18"/>
  <c r="AM145" i="18"/>
  <c r="AN145" i="18"/>
  <c r="AO145" i="18"/>
  <c r="AP145" i="18"/>
  <c r="AQ145" i="18"/>
  <c r="AR145" i="18"/>
  <c r="AS145" i="18"/>
  <c r="AT145" i="18"/>
  <c r="AU145" i="18"/>
  <c r="AL146" i="18"/>
  <c r="AM146" i="18"/>
  <c r="AN146" i="18"/>
  <c r="AO146" i="18"/>
  <c r="AP146" i="18"/>
  <c r="AQ146" i="18"/>
  <c r="AR146" i="18"/>
  <c r="AS146" i="18"/>
  <c r="AT146" i="18"/>
  <c r="AU146" i="18"/>
  <c r="AL147" i="18"/>
  <c r="AM147" i="18"/>
  <c r="AN147" i="18"/>
  <c r="AO147" i="18"/>
  <c r="AP147" i="18"/>
  <c r="AQ147" i="18"/>
  <c r="AR147" i="18"/>
  <c r="AS147" i="18"/>
  <c r="AT147" i="18"/>
  <c r="AU147" i="18"/>
  <c r="AL148" i="18"/>
  <c r="AM148" i="18"/>
  <c r="AN148" i="18"/>
  <c r="AO148" i="18"/>
  <c r="AP148" i="18"/>
  <c r="AQ148" i="18"/>
  <c r="AR148" i="18"/>
  <c r="AS148" i="18"/>
  <c r="AT148" i="18"/>
  <c r="AU148" i="18"/>
  <c r="AL149" i="18"/>
  <c r="AM149" i="18"/>
  <c r="AN149" i="18"/>
  <c r="AO149" i="18"/>
  <c r="AP149" i="18"/>
  <c r="AQ149" i="18"/>
  <c r="AR149" i="18"/>
  <c r="AS149" i="18"/>
  <c r="AT149" i="18"/>
  <c r="AU149" i="18"/>
  <c r="AL150" i="18"/>
  <c r="AM150" i="18"/>
  <c r="AN150" i="18"/>
  <c r="AO150" i="18"/>
  <c r="AP150" i="18"/>
  <c r="AQ150" i="18"/>
  <c r="AR150" i="18"/>
  <c r="AS150" i="18"/>
  <c r="AT150" i="18"/>
  <c r="AU150" i="18"/>
  <c r="AL151" i="18"/>
  <c r="AM151" i="18"/>
  <c r="AN151" i="18"/>
  <c r="AO151" i="18"/>
  <c r="AP151" i="18"/>
  <c r="AQ151" i="18"/>
  <c r="AR151" i="18"/>
  <c r="AS151" i="18"/>
  <c r="AT151" i="18"/>
  <c r="AU151" i="18"/>
  <c r="AL152" i="18"/>
  <c r="AM152" i="18"/>
  <c r="AN152" i="18"/>
  <c r="AO152" i="18"/>
  <c r="AP152" i="18"/>
  <c r="AQ152" i="18"/>
  <c r="AR152" i="18"/>
  <c r="AS152" i="18"/>
  <c r="AT152" i="18"/>
  <c r="AU152" i="18"/>
  <c r="AL153" i="18"/>
  <c r="AM153" i="18"/>
  <c r="AN153" i="18"/>
  <c r="AO153" i="18"/>
  <c r="AP153" i="18"/>
  <c r="AQ153" i="18"/>
  <c r="AR153" i="18"/>
  <c r="AS153" i="18"/>
  <c r="AT153" i="18"/>
  <c r="AU153" i="18"/>
  <c r="AL154" i="18"/>
  <c r="AM154" i="18"/>
  <c r="AN154" i="18"/>
  <c r="AO154" i="18"/>
  <c r="AP154" i="18"/>
  <c r="AQ154" i="18"/>
  <c r="AR154" i="18"/>
  <c r="AS154" i="18"/>
  <c r="AT154" i="18"/>
  <c r="AU154" i="18"/>
  <c r="AM135" i="18"/>
  <c r="AN135" i="18"/>
  <c r="AO135" i="18"/>
  <c r="AP135" i="18"/>
  <c r="AQ135" i="18"/>
  <c r="AR135" i="18"/>
  <c r="AS135" i="18"/>
  <c r="AT135" i="18"/>
  <c r="AU135" i="18"/>
  <c r="AL135" i="18"/>
  <c r="AJ155" i="18"/>
  <c r="AI155" i="18"/>
  <c r="AH155" i="18"/>
  <c r="AG155" i="18"/>
  <c r="AF155" i="18"/>
  <c r="AE155" i="18"/>
  <c r="AD155" i="18"/>
  <c r="AC155" i="18"/>
  <c r="AB155" i="18"/>
  <c r="AA155" i="18"/>
  <c r="AA136" i="18"/>
  <c r="AB136" i="18"/>
  <c r="AC136" i="18"/>
  <c r="AD136" i="18"/>
  <c r="AE136" i="18"/>
  <c r="AF136" i="18"/>
  <c r="AG136" i="18"/>
  <c r="AH136" i="18"/>
  <c r="AI136" i="18"/>
  <c r="AJ136" i="18"/>
  <c r="AA137" i="18"/>
  <c r="AB137" i="18"/>
  <c r="AC137" i="18"/>
  <c r="AD137" i="18"/>
  <c r="AE137" i="18"/>
  <c r="AF137" i="18"/>
  <c r="AG137" i="18"/>
  <c r="AH137" i="18"/>
  <c r="AI137" i="18"/>
  <c r="AJ137" i="18"/>
  <c r="AA138" i="18"/>
  <c r="AB138" i="18"/>
  <c r="AC138" i="18"/>
  <c r="AD138" i="18"/>
  <c r="AE138" i="18"/>
  <c r="AF138" i="18"/>
  <c r="AG138" i="18"/>
  <c r="AH138" i="18"/>
  <c r="AI138" i="18"/>
  <c r="AJ138" i="18"/>
  <c r="AA139" i="18"/>
  <c r="AB139" i="18"/>
  <c r="AC139" i="18"/>
  <c r="AD139" i="18"/>
  <c r="AE139" i="18"/>
  <c r="AF139" i="18"/>
  <c r="AG139" i="18"/>
  <c r="AH139" i="18"/>
  <c r="AI139" i="18"/>
  <c r="AJ139" i="18"/>
  <c r="AA140" i="18"/>
  <c r="AB140" i="18"/>
  <c r="AC140" i="18"/>
  <c r="AD140" i="18"/>
  <c r="AE140" i="18"/>
  <c r="AF140" i="18"/>
  <c r="AG140" i="18"/>
  <c r="AH140" i="18"/>
  <c r="AI140" i="18"/>
  <c r="AJ140" i="18"/>
  <c r="AA141" i="18"/>
  <c r="AB141" i="18"/>
  <c r="AC141" i="18"/>
  <c r="AD141" i="18"/>
  <c r="AE141" i="18"/>
  <c r="AF141" i="18"/>
  <c r="AG141" i="18"/>
  <c r="AH141" i="18"/>
  <c r="AI141" i="18"/>
  <c r="AJ141" i="18"/>
  <c r="AA142" i="18"/>
  <c r="AB142" i="18"/>
  <c r="AC142" i="18"/>
  <c r="AD142" i="18"/>
  <c r="AE142" i="18"/>
  <c r="AF142" i="18"/>
  <c r="AG142" i="18"/>
  <c r="AH142" i="18"/>
  <c r="AI142" i="18"/>
  <c r="AJ142" i="18"/>
  <c r="AA143" i="18"/>
  <c r="AB143" i="18"/>
  <c r="AC143" i="18"/>
  <c r="AD143" i="18"/>
  <c r="AE143" i="18"/>
  <c r="AF143" i="18"/>
  <c r="AG143" i="18"/>
  <c r="AH143" i="18"/>
  <c r="AI143" i="18"/>
  <c r="AJ143" i="18"/>
  <c r="AA144" i="18"/>
  <c r="AB144" i="18"/>
  <c r="AC144" i="18"/>
  <c r="AD144" i="18"/>
  <c r="AE144" i="18"/>
  <c r="AF144" i="18"/>
  <c r="AG144" i="18"/>
  <c r="AH144" i="18"/>
  <c r="AI144" i="18"/>
  <c r="AJ144" i="18"/>
  <c r="AA145" i="18"/>
  <c r="AB145" i="18"/>
  <c r="AC145" i="18"/>
  <c r="AD145" i="18"/>
  <c r="AE145" i="18"/>
  <c r="AF145" i="18"/>
  <c r="AG145" i="18"/>
  <c r="AH145" i="18"/>
  <c r="AI145" i="18"/>
  <c r="AJ145" i="18"/>
  <c r="AA146" i="18"/>
  <c r="AB146" i="18"/>
  <c r="AC146" i="18"/>
  <c r="AD146" i="18"/>
  <c r="AE146" i="18"/>
  <c r="AF146" i="18"/>
  <c r="AG146" i="18"/>
  <c r="AH146" i="18"/>
  <c r="AI146" i="18"/>
  <c r="AJ146" i="18"/>
  <c r="AA147" i="18"/>
  <c r="AB147" i="18"/>
  <c r="AC147" i="18"/>
  <c r="AD147" i="18"/>
  <c r="AE147" i="18"/>
  <c r="AF147" i="18"/>
  <c r="AG147" i="18"/>
  <c r="AH147" i="18"/>
  <c r="AI147" i="18"/>
  <c r="AJ147" i="18"/>
  <c r="AA148" i="18"/>
  <c r="AB148" i="18"/>
  <c r="AC148" i="18"/>
  <c r="AD148" i="18"/>
  <c r="AE148" i="18"/>
  <c r="AF148" i="18"/>
  <c r="AG148" i="18"/>
  <c r="AH148" i="18"/>
  <c r="AI148" i="18"/>
  <c r="AJ148" i="18"/>
  <c r="AA149" i="18"/>
  <c r="AB149" i="18"/>
  <c r="AC149" i="18"/>
  <c r="AD149" i="18"/>
  <c r="AE149" i="18"/>
  <c r="AF149" i="18"/>
  <c r="AG149" i="18"/>
  <c r="AH149" i="18"/>
  <c r="AI149" i="18"/>
  <c r="AJ149" i="18"/>
  <c r="AA150" i="18"/>
  <c r="AB150" i="18"/>
  <c r="AC150" i="18"/>
  <c r="AD150" i="18"/>
  <c r="AE150" i="18"/>
  <c r="AF150" i="18"/>
  <c r="AG150" i="18"/>
  <c r="AH150" i="18"/>
  <c r="AI150" i="18"/>
  <c r="AJ150" i="18"/>
  <c r="AA151" i="18"/>
  <c r="AB151" i="18"/>
  <c r="AC151" i="18"/>
  <c r="AD151" i="18"/>
  <c r="AE151" i="18"/>
  <c r="AF151" i="18"/>
  <c r="AG151" i="18"/>
  <c r="AH151" i="18"/>
  <c r="AI151" i="18"/>
  <c r="AJ151" i="18"/>
  <c r="AA152" i="18"/>
  <c r="AB152" i="18"/>
  <c r="AC152" i="18"/>
  <c r="AD152" i="18"/>
  <c r="AE152" i="18"/>
  <c r="AF152" i="18"/>
  <c r="AG152" i="18"/>
  <c r="AH152" i="18"/>
  <c r="AI152" i="18"/>
  <c r="AJ152" i="18"/>
  <c r="AA153" i="18"/>
  <c r="AB153" i="18"/>
  <c r="AC153" i="18"/>
  <c r="AD153" i="18"/>
  <c r="AE153" i="18"/>
  <c r="AF153" i="18"/>
  <c r="AG153" i="18"/>
  <c r="AH153" i="18"/>
  <c r="AI153" i="18"/>
  <c r="AJ153" i="18"/>
  <c r="AA154" i="18"/>
  <c r="AB154" i="18"/>
  <c r="AC154" i="18"/>
  <c r="AD154" i="18"/>
  <c r="AE154" i="18"/>
  <c r="AF154" i="18"/>
  <c r="AG154" i="18"/>
  <c r="AH154" i="18"/>
  <c r="AI154" i="18"/>
  <c r="AJ154" i="18"/>
  <c r="AB135" i="18"/>
  <c r="AC135" i="18"/>
  <c r="AD135" i="18"/>
  <c r="AE135" i="18"/>
  <c r="AF135" i="18"/>
  <c r="AG135" i="18"/>
  <c r="AH135" i="18"/>
  <c r="AI135" i="18"/>
  <c r="AJ135" i="18"/>
  <c r="AA135" i="18"/>
  <c r="Y155" i="18"/>
  <c r="X155" i="18"/>
  <c r="W155" i="18"/>
  <c r="V155" i="18"/>
  <c r="U155" i="18"/>
  <c r="T155" i="18"/>
  <c r="S155" i="18"/>
  <c r="R155" i="18"/>
  <c r="Q155" i="18"/>
  <c r="P155" i="18"/>
  <c r="P136" i="18"/>
  <c r="Q136" i="18"/>
  <c r="R136" i="18"/>
  <c r="S136" i="18"/>
  <c r="T136" i="18"/>
  <c r="U136" i="18"/>
  <c r="V136" i="18"/>
  <c r="W136" i="18"/>
  <c r="X136" i="18"/>
  <c r="Y136" i="18"/>
  <c r="P137" i="18"/>
  <c r="Q137" i="18"/>
  <c r="R137" i="18"/>
  <c r="S137" i="18"/>
  <c r="T137" i="18"/>
  <c r="U137" i="18"/>
  <c r="V137" i="18"/>
  <c r="W137" i="18"/>
  <c r="X137" i="18"/>
  <c r="Y137" i="18"/>
  <c r="P138" i="18"/>
  <c r="Q138" i="18"/>
  <c r="R138" i="18"/>
  <c r="S138" i="18"/>
  <c r="T138" i="18"/>
  <c r="U138" i="18"/>
  <c r="V138" i="18"/>
  <c r="W138" i="18"/>
  <c r="X138" i="18"/>
  <c r="Y138" i="18"/>
  <c r="P139" i="18"/>
  <c r="Q139" i="18"/>
  <c r="R139" i="18"/>
  <c r="S139" i="18"/>
  <c r="T139" i="18"/>
  <c r="U139" i="18"/>
  <c r="V139" i="18"/>
  <c r="W139" i="18"/>
  <c r="X139" i="18"/>
  <c r="Y139" i="18"/>
  <c r="P140" i="18"/>
  <c r="Q140" i="18"/>
  <c r="R140" i="18"/>
  <c r="S140" i="18"/>
  <c r="T140" i="18"/>
  <c r="U140" i="18"/>
  <c r="V140" i="18"/>
  <c r="W140" i="18"/>
  <c r="X140" i="18"/>
  <c r="Y140" i="18"/>
  <c r="P141" i="18"/>
  <c r="Q141" i="18"/>
  <c r="R141" i="18"/>
  <c r="S141" i="18"/>
  <c r="T141" i="18"/>
  <c r="U141" i="18"/>
  <c r="V141" i="18"/>
  <c r="W141" i="18"/>
  <c r="X141" i="18"/>
  <c r="Y141" i="18"/>
  <c r="P142" i="18"/>
  <c r="Q142" i="18"/>
  <c r="R142" i="18"/>
  <c r="S142" i="18"/>
  <c r="T142" i="18"/>
  <c r="U142" i="18"/>
  <c r="V142" i="18"/>
  <c r="W142" i="18"/>
  <c r="X142" i="18"/>
  <c r="Y142" i="18"/>
  <c r="P143" i="18"/>
  <c r="Q143" i="18"/>
  <c r="R143" i="18"/>
  <c r="S143" i="18"/>
  <c r="T143" i="18"/>
  <c r="U143" i="18"/>
  <c r="V143" i="18"/>
  <c r="W143" i="18"/>
  <c r="X143" i="18"/>
  <c r="Y143" i="18"/>
  <c r="P144" i="18"/>
  <c r="Q144" i="18"/>
  <c r="R144" i="18"/>
  <c r="S144" i="18"/>
  <c r="T144" i="18"/>
  <c r="U144" i="18"/>
  <c r="V144" i="18"/>
  <c r="W144" i="18"/>
  <c r="X144" i="18"/>
  <c r="Y144" i="18"/>
  <c r="P145" i="18"/>
  <c r="Q145" i="18"/>
  <c r="R145" i="18"/>
  <c r="S145" i="18"/>
  <c r="T145" i="18"/>
  <c r="U145" i="18"/>
  <c r="V145" i="18"/>
  <c r="W145" i="18"/>
  <c r="X145" i="18"/>
  <c r="Y145" i="18"/>
  <c r="P146" i="18"/>
  <c r="Q146" i="18"/>
  <c r="R146" i="18"/>
  <c r="S146" i="18"/>
  <c r="T146" i="18"/>
  <c r="U146" i="18"/>
  <c r="V146" i="18"/>
  <c r="W146" i="18"/>
  <c r="X146" i="18"/>
  <c r="Y146" i="18"/>
  <c r="P147" i="18"/>
  <c r="Q147" i="18"/>
  <c r="R147" i="18"/>
  <c r="S147" i="18"/>
  <c r="T147" i="18"/>
  <c r="U147" i="18"/>
  <c r="V147" i="18"/>
  <c r="W147" i="18"/>
  <c r="X147" i="18"/>
  <c r="Y147" i="18"/>
  <c r="P148" i="18"/>
  <c r="Q148" i="18"/>
  <c r="R148" i="18"/>
  <c r="S148" i="18"/>
  <c r="T148" i="18"/>
  <c r="U148" i="18"/>
  <c r="V148" i="18"/>
  <c r="W148" i="18"/>
  <c r="X148" i="18"/>
  <c r="Y148" i="18"/>
  <c r="P149" i="18"/>
  <c r="Q149" i="18"/>
  <c r="R149" i="18"/>
  <c r="S149" i="18"/>
  <c r="T149" i="18"/>
  <c r="U149" i="18"/>
  <c r="V149" i="18"/>
  <c r="W149" i="18"/>
  <c r="X149" i="18"/>
  <c r="Y149" i="18"/>
  <c r="P150" i="18"/>
  <c r="Q150" i="18"/>
  <c r="R150" i="18"/>
  <c r="S150" i="18"/>
  <c r="T150" i="18"/>
  <c r="U150" i="18"/>
  <c r="V150" i="18"/>
  <c r="W150" i="18"/>
  <c r="X150" i="18"/>
  <c r="Y150" i="18"/>
  <c r="P151" i="18"/>
  <c r="Q151" i="18"/>
  <c r="R151" i="18"/>
  <c r="S151" i="18"/>
  <c r="T151" i="18"/>
  <c r="U151" i="18"/>
  <c r="V151" i="18"/>
  <c r="W151" i="18"/>
  <c r="X151" i="18"/>
  <c r="Y151" i="18"/>
  <c r="P152" i="18"/>
  <c r="Q152" i="18"/>
  <c r="R152" i="18"/>
  <c r="S152" i="18"/>
  <c r="T152" i="18"/>
  <c r="U152" i="18"/>
  <c r="V152" i="18"/>
  <c r="W152" i="18"/>
  <c r="X152" i="18"/>
  <c r="Y152" i="18"/>
  <c r="P153" i="18"/>
  <c r="Q153" i="18"/>
  <c r="R153" i="18"/>
  <c r="S153" i="18"/>
  <c r="T153" i="18"/>
  <c r="U153" i="18"/>
  <c r="V153" i="18"/>
  <c r="W153" i="18"/>
  <c r="X153" i="18"/>
  <c r="Y153" i="18"/>
  <c r="P154" i="18"/>
  <c r="Q154" i="18"/>
  <c r="R154" i="18"/>
  <c r="S154" i="18"/>
  <c r="T154" i="18"/>
  <c r="U154" i="18"/>
  <c r="V154" i="18"/>
  <c r="W154" i="18"/>
  <c r="X154" i="18"/>
  <c r="Y154" i="18"/>
  <c r="Q135" i="18"/>
  <c r="R135" i="18"/>
  <c r="S135" i="18"/>
  <c r="T135" i="18"/>
  <c r="U135" i="18"/>
  <c r="V135" i="18"/>
  <c r="W135" i="18"/>
  <c r="X135" i="18"/>
  <c r="Y135" i="18"/>
  <c r="P135" i="18"/>
  <c r="C113" i="5"/>
  <c r="W132" i="5"/>
  <c r="V132" i="5"/>
  <c r="U132" i="5"/>
  <c r="T132" i="5"/>
  <c r="S132" i="5"/>
  <c r="S154" i="5" s="1"/>
  <c r="R132" i="5"/>
  <c r="Q132" i="5"/>
  <c r="P132" i="5"/>
  <c r="O132" i="5"/>
  <c r="N132" i="5"/>
  <c r="L132" i="5"/>
  <c r="K132" i="5"/>
  <c r="J132" i="5"/>
  <c r="J154" i="5" s="1"/>
  <c r="I132" i="5"/>
  <c r="H132" i="5"/>
  <c r="G132" i="5"/>
  <c r="F132" i="5"/>
  <c r="E132" i="5"/>
  <c r="D132" i="5"/>
  <c r="C132" i="5"/>
  <c r="W131" i="5"/>
  <c r="W153" i="5" s="1"/>
  <c r="V131" i="5"/>
  <c r="U131" i="5"/>
  <c r="T131" i="5"/>
  <c r="S131" i="5"/>
  <c r="R131" i="5"/>
  <c r="Q131" i="5"/>
  <c r="P131" i="5"/>
  <c r="O131" i="5"/>
  <c r="O153" i="5" s="1"/>
  <c r="N131" i="5"/>
  <c r="L131" i="5"/>
  <c r="K131" i="5"/>
  <c r="J131" i="5"/>
  <c r="I131" i="5"/>
  <c r="H131" i="5"/>
  <c r="G131" i="5"/>
  <c r="F131" i="5"/>
  <c r="F153" i="5" s="1"/>
  <c r="E131" i="5"/>
  <c r="D131" i="5"/>
  <c r="C131" i="5"/>
  <c r="W130" i="5"/>
  <c r="V130" i="5"/>
  <c r="U130" i="5"/>
  <c r="T130" i="5"/>
  <c r="T152" i="5" s="1"/>
  <c r="S130" i="5"/>
  <c r="S152" i="5" s="1"/>
  <c r="R130" i="5"/>
  <c r="Q130" i="5"/>
  <c r="P130" i="5"/>
  <c r="O130" i="5"/>
  <c r="N130" i="5"/>
  <c r="L130" i="5"/>
  <c r="K130" i="5"/>
  <c r="J130" i="5"/>
  <c r="J152" i="5" s="1"/>
  <c r="I130" i="5"/>
  <c r="H130" i="5"/>
  <c r="G130" i="5"/>
  <c r="F130" i="5"/>
  <c r="E130" i="5"/>
  <c r="D130" i="5"/>
  <c r="C130" i="5"/>
  <c r="W129" i="5"/>
  <c r="W151" i="5" s="1"/>
  <c r="V129" i="5"/>
  <c r="U129" i="5"/>
  <c r="T129" i="5"/>
  <c r="S129" i="5"/>
  <c r="R129" i="5"/>
  <c r="Q129" i="5"/>
  <c r="P129" i="5"/>
  <c r="O129" i="5"/>
  <c r="O151" i="5" s="1"/>
  <c r="N129" i="5"/>
  <c r="L129" i="5"/>
  <c r="K129" i="5"/>
  <c r="J129" i="5"/>
  <c r="I129" i="5"/>
  <c r="H129" i="5"/>
  <c r="G129" i="5"/>
  <c r="F129" i="5"/>
  <c r="F151" i="5" s="1"/>
  <c r="E129" i="5"/>
  <c r="D129" i="5"/>
  <c r="C129" i="5"/>
  <c r="W128" i="5"/>
  <c r="V128" i="5"/>
  <c r="U128" i="5"/>
  <c r="T128" i="5"/>
  <c r="S128" i="5"/>
  <c r="S150" i="5" s="1"/>
  <c r="R128" i="5"/>
  <c r="Q128" i="5"/>
  <c r="P128" i="5"/>
  <c r="O128" i="5"/>
  <c r="N128" i="5"/>
  <c r="L128" i="5"/>
  <c r="K128" i="5"/>
  <c r="J128" i="5"/>
  <c r="J150" i="5" s="1"/>
  <c r="I128" i="5"/>
  <c r="H128" i="5"/>
  <c r="G128" i="5"/>
  <c r="F128" i="5"/>
  <c r="E128" i="5"/>
  <c r="D128" i="5"/>
  <c r="C128" i="5"/>
  <c r="W127" i="5"/>
  <c r="V127" i="5"/>
  <c r="U127" i="5"/>
  <c r="T127" i="5"/>
  <c r="S127" i="5"/>
  <c r="R127" i="5"/>
  <c r="Q127" i="5"/>
  <c r="P127" i="5"/>
  <c r="P149" i="5" s="1"/>
  <c r="O127" i="5"/>
  <c r="O149" i="5" s="1"/>
  <c r="N127" i="5"/>
  <c r="L127" i="5"/>
  <c r="K127" i="5"/>
  <c r="J127" i="5"/>
  <c r="I127" i="5"/>
  <c r="H127" i="5"/>
  <c r="G127" i="5"/>
  <c r="F127" i="5"/>
  <c r="F149" i="5" s="1"/>
  <c r="E127" i="5"/>
  <c r="D127" i="5"/>
  <c r="C127" i="5"/>
  <c r="W126" i="5"/>
  <c r="V126" i="5"/>
  <c r="U126" i="5"/>
  <c r="T126" i="5"/>
  <c r="S126" i="5"/>
  <c r="S148" i="5" s="1"/>
  <c r="R126" i="5"/>
  <c r="Q126" i="5"/>
  <c r="P126" i="5"/>
  <c r="O126" i="5"/>
  <c r="N126" i="5"/>
  <c r="L126" i="5"/>
  <c r="K126" i="5"/>
  <c r="J126" i="5"/>
  <c r="J148" i="5" s="1"/>
  <c r="I126" i="5"/>
  <c r="H126" i="5"/>
  <c r="G126" i="5"/>
  <c r="F126" i="5"/>
  <c r="E126" i="5"/>
  <c r="D126" i="5"/>
  <c r="C126" i="5"/>
  <c r="W125" i="5"/>
  <c r="W147" i="5" s="1"/>
  <c r="V125" i="5"/>
  <c r="U125" i="5"/>
  <c r="T125" i="5"/>
  <c r="S125" i="5"/>
  <c r="R125" i="5"/>
  <c r="Q125" i="5"/>
  <c r="P125" i="5"/>
  <c r="O125" i="5"/>
  <c r="O147" i="5" s="1"/>
  <c r="N125" i="5"/>
  <c r="L125" i="5"/>
  <c r="K125" i="5"/>
  <c r="J125" i="5"/>
  <c r="I125" i="5"/>
  <c r="H125" i="5"/>
  <c r="G125" i="5"/>
  <c r="F125" i="5"/>
  <c r="F147" i="5" s="1"/>
  <c r="E125" i="5"/>
  <c r="D125" i="5"/>
  <c r="C125" i="5"/>
  <c r="W124" i="5"/>
  <c r="V124" i="5"/>
  <c r="U124" i="5"/>
  <c r="T124" i="5"/>
  <c r="S124" i="5"/>
  <c r="S146" i="5" s="1"/>
  <c r="R124" i="5"/>
  <c r="Q124" i="5"/>
  <c r="P124" i="5"/>
  <c r="O124" i="5"/>
  <c r="N124" i="5"/>
  <c r="L124" i="5"/>
  <c r="K124" i="5"/>
  <c r="J124" i="5"/>
  <c r="J146" i="5" s="1"/>
  <c r="I124" i="5"/>
  <c r="H124" i="5"/>
  <c r="G124" i="5"/>
  <c r="F124" i="5"/>
  <c r="E124" i="5"/>
  <c r="D124" i="5"/>
  <c r="C124" i="5"/>
  <c r="W123" i="5"/>
  <c r="W145" i="5" s="1"/>
  <c r="V123" i="5"/>
  <c r="U123" i="5"/>
  <c r="T123" i="5"/>
  <c r="S123" i="5"/>
  <c r="R123" i="5"/>
  <c r="Q123" i="5"/>
  <c r="P123" i="5"/>
  <c r="O123" i="5"/>
  <c r="O145" i="5" s="1"/>
  <c r="N123" i="5"/>
  <c r="L123" i="5"/>
  <c r="K123" i="5"/>
  <c r="J123" i="5"/>
  <c r="I123" i="5"/>
  <c r="H123" i="5"/>
  <c r="G123" i="5"/>
  <c r="F123" i="5"/>
  <c r="F145" i="5" s="1"/>
  <c r="E123" i="5"/>
  <c r="D123" i="5"/>
  <c r="C123" i="5"/>
  <c r="W122" i="5"/>
  <c r="V122" i="5"/>
  <c r="U122" i="5"/>
  <c r="T122" i="5"/>
  <c r="S122" i="5"/>
  <c r="S144" i="5" s="1"/>
  <c r="R122" i="5"/>
  <c r="Q122" i="5"/>
  <c r="P122" i="5"/>
  <c r="O122" i="5"/>
  <c r="N122" i="5"/>
  <c r="L122" i="5"/>
  <c r="K122" i="5"/>
  <c r="J122" i="5"/>
  <c r="J144" i="5" s="1"/>
  <c r="I122" i="5"/>
  <c r="H122" i="5"/>
  <c r="G122" i="5"/>
  <c r="F122" i="5"/>
  <c r="E122" i="5"/>
  <c r="D122" i="5"/>
  <c r="C122" i="5"/>
  <c r="W121" i="5"/>
  <c r="V121" i="5"/>
  <c r="U121" i="5"/>
  <c r="T121" i="5"/>
  <c r="S121" i="5"/>
  <c r="R121" i="5"/>
  <c r="Q121" i="5"/>
  <c r="P121" i="5"/>
  <c r="O121" i="5"/>
  <c r="O143" i="5" s="1"/>
  <c r="N121" i="5"/>
  <c r="L121" i="5"/>
  <c r="K121" i="5"/>
  <c r="J121" i="5"/>
  <c r="I121" i="5"/>
  <c r="H121" i="5"/>
  <c r="G121" i="5"/>
  <c r="F121" i="5"/>
  <c r="F143" i="5" s="1"/>
  <c r="E121" i="5"/>
  <c r="D121" i="5"/>
  <c r="C121" i="5"/>
  <c r="W120" i="5"/>
  <c r="V120" i="5"/>
  <c r="U120" i="5"/>
  <c r="T120" i="5"/>
  <c r="S120" i="5"/>
  <c r="S142" i="5" s="1"/>
  <c r="R120" i="5"/>
  <c r="Q120" i="5"/>
  <c r="P120" i="5"/>
  <c r="O120" i="5"/>
  <c r="N120" i="5"/>
  <c r="L120" i="5"/>
  <c r="K120" i="5"/>
  <c r="J120" i="5"/>
  <c r="J142" i="5" s="1"/>
  <c r="I120" i="5"/>
  <c r="H120" i="5"/>
  <c r="G120" i="5"/>
  <c r="F120" i="5"/>
  <c r="E120" i="5"/>
  <c r="D120" i="5"/>
  <c r="C120" i="5"/>
  <c r="W119" i="5"/>
  <c r="V119" i="5"/>
  <c r="U119" i="5"/>
  <c r="T119" i="5"/>
  <c r="S119" i="5"/>
  <c r="R119" i="5"/>
  <c r="Q119" i="5"/>
  <c r="P119" i="5"/>
  <c r="O119" i="5"/>
  <c r="O141" i="5" s="1"/>
  <c r="N119" i="5"/>
  <c r="L119" i="5"/>
  <c r="K119" i="5"/>
  <c r="J119" i="5"/>
  <c r="I119" i="5"/>
  <c r="H119" i="5"/>
  <c r="G119" i="5"/>
  <c r="F119" i="5"/>
  <c r="F141" i="5" s="1"/>
  <c r="E119" i="5"/>
  <c r="D119" i="5"/>
  <c r="C119" i="5"/>
  <c r="W118" i="5"/>
  <c r="V118" i="5"/>
  <c r="U118" i="5"/>
  <c r="T118" i="5"/>
  <c r="S118" i="5"/>
  <c r="S140" i="5" s="1"/>
  <c r="R118" i="5"/>
  <c r="Q118" i="5"/>
  <c r="P118" i="5"/>
  <c r="O118" i="5"/>
  <c r="N118" i="5"/>
  <c r="L118" i="5"/>
  <c r="K118" i="5"/>
  <c r="J118" i="5"/>
  <c r="J140" i="5" s="1"/>
  <c r="I118" i="5"/>
  <c r="H118" i="5"/>
  <c r="G118" i="5"/>
  <c r="F118" i="5"/>
  <c r="E118" i="5"/>
  <c r="D118" i="5"/>
  <c r="C118" i="5"/>
  <c r="W117" i="5"/>
  <c r="W139" i="5" s="1"/>
  <c r="V117" i="5"/>
  <c r="U117" i="5"/>
  <c r="T117" i="5"/>
  <c r="S117" i="5"/>
  <c r="R117" i="5"/>
  <c r="Q117" i="5"/>
  <c r="P117" i="5"/>
  <c r="O117" i="5"/>
  <c r="O139" i="5" s="1"/>
  <c r="N117" i="5"/>
  <c r="L117" i="5"/>
  <c r="K117" i="5"/>
  <c r="J117" i="5"/>
  <c r="I117" i="5"/>
  <c r="H117" i="5"/>
  <c r="G117" i="5"/>
  <c r="F117" i="5"/>
  <c r="F139" i="5" s="1"/>
  <c r="E117" i="5"/>
  <c r="D117" i="5"/>
  <c r="C117" i="5"/>
  <c r="W116" i="5"/>
  <c r="V116" i="5"/>
  <c r="U116" i="5"/>
  <c r="T116" i="5"/>
  <c r="S116" i="5"/>
  <c r="S138" i="5" s="1"/>
  <c r="R116" i="5"/>
  <c r="Q116" i="5"/>
  <c r="P116" i="5"/>
  <c r="O116" i="5"/>
  <c r="N116" i="5"/>
  <c r="L116" i="5"/>
  <c r="K116" i="5"/>
  <c r="J116" i="5"/>
  <c r="J138" i="5" s="1"/>
  <c r="I116" i="5"/>
  <c r="H116" i="5"/>
  <c r="G116" i="5"/>
  <c r="F116" i="5"/>
  <c r="E116" i="5"/>
  <c r="D116" i="5"/>
  <c r="C116" i="5"/>
  <c r="W115" i="5"/>
  <c r="W137" i="5" s="1"/>
  <c r="V115" i="5"/>
  <c r="U115" i="5"/>
  <c r="T115" i="5"/>
  <c r="S115" i="5"/>
  <c r="R115" i="5"/>
  <c r="Q115" i="5"/>
  <c r="P115" i="5"/>
  <c r="O115" i="5"/>
  <c r="O137" i="5" s="1"/>
  <c r="N115" i="5"/>
  <c r="L115" i="5"/>
  <c r="K115" i="5"/>
  <c r="J115" i="5"/>
  <c r="I115" i="5"/>
  <c r="H115" i="5"/>
  <c r="G115" i="5"/>
  <c r="F115" i="5"/>
  <c r="F137" i="5" s="1"/>
  <c r="E115" i="5"/>
  <c r="D115" i="5"/>
  <c r="C115" i="5"/>
  <c r="W114" i="5"/>
  <c r="V114" i="5"/>
  <c r="U114" i="5"/>
  <c r="T114" i="5"/>
  <c r="S114" i="5"/>
  <c r="S136" i="5" s="1"/>
  <c r="R114" i="5"/>
  <c r="Q114" i="5"/>
  <c r="P114" i="5"/>
  <c r="O114" i="5"/>
  <c r="N114" i="5"/>
  <c r="L114" i="5"/>
  <c r="K114" i="5"/>
  <c r="J114" i="5"/>
  <c r="J136" i="5" s="1"/>
  <c r="I114" i="5"/>
  <c r="H114" i="5"/>
  <c r="G114" i="5"/>
  <c r="F114" i="5"/>
  <c r="E114" i="5"/>
  <c r="D114" i="5"/>
  <c r="C114" i="5"/>
  <c r="W113" i="5"/>
  <c r="W135" i="5" s="1"/>
  <c r="V113" i="5"/>
  <c r="U113" i="5"/>
  <c r="T113" i="5"/>
  <c r="S113" i="5"/>
  <c r="R113" i="5"/>
  <c r="Q113" i="5"/>
  <c r="P113" i="5"/>
  <c r="O113" i="5"/>
  <c r="O135" i="5" s="1"/>
  <c r="N113" i="5"/>
  <c r="L113" i="5"/>
  <c r="K113" i="5"/>
  <c r="J113" i="5"/>
  <c r="I113" i="5"/>
  <c r="H113" i="5"/>
  <c r="G113" i="5"/>
  <c r="F113" i="5"/>
  <c r="F135" i="5" s="1"/>
  <c r="E113" i="5"/>
  <c r="D113" i="5"/>
  <c r="J110" i="5"/>
  <c r="C110" i="5"/>
  <c r="W109" i="5"/>
  <c r="O109" i="5"/>
  <c r="S108" i="5"/>
  <c r="K108" i="5"/>
  <c r="J108" i="5"/>
  <c r="W107" i="5"/>
  <c r="F107" i="5"/>
  <c r="T106" i="5"/>
  <c r="S106" i="5"/>
  <c r="J106" i="5"/>
  <c r="O105" i="5"/>
  <c r="G105" i="5"/>
  <c r="F105" i="5"/>
  <c r="S104" i="5"/>
  <c r="W103" i="5"/>
  <c r="O103" i="5"/>
  <c r="F103" i="5"/>
  <c r="J102" i="5"/>
  <c r="W101" i="5"/>
  <c r="O101" i="5"/>
  <c r="S100" i="5"/>
  <c r="J100" i="5"/>
  <c r="W99" i="5"/>
  <c r="F99" i="5"/>
  <c r="W88" i="5"/>
  <c r="W110" i="5" s="1"/>
  <c r="V88" i="5"/>
  <c r="V110" i="5" s="1"/>
  <c r="U88" i="5"/>
  <c r="U110" i="5" s="1"/>
  <c r="T88" i="5"/>
  <c r="T110" i="5" s="1"/>
  <c r="S88" i="5"/>
  <c r="S110" i="5" s="1"/>
  <c r="R88" i="5"/>
  <c r="R110" i="5" s="1"/>
  <c r="Q88" i="5"/>
  <c r="Q110" i="5" s="1"/>
  <c r="P88" i="5"/>
  <c r="P110" i="5" s="1"/>
  <c r="O88" i="5"/>
  <c r="O110" i="5" s="1"/>
  <c r="N88" i="5"/>
  <c r="N110" i="5" s="1"/>
  <c r="L88" i="5"/>
  <c r="L110" i="5" s="1"/>
  <c r="K88" i="5"/>
  <c r="K110" i="5" s="1"/>
  <c r="J88" i="5"/>
  <c r="I88" i="5"/>
  <c r="I110" i="5" s="1"/>
  <c r="H88" i="5"/>
  <c r="H110" i="5" s="1"/>
  <c r="G88" i="5"/>
  <c r="G110" i="5" s="1"/>
  <c r="F88" i="5"/>
  <c r="F110" i="5" s="1"/>
  <c r="E88" i="5"/>
  <c r="E110" i="5" s="1"/>
  <c r="D88" i="5"/>
  <c r="D110" i="5" s="1"/>
  <c r="C88" i="5"/>
  <c r="W87" i="5"/>
  <c r="V87" i="5"/>
  <c r="V109" i="5" s="1"/>
  <c r="U87" i="5"/>
  <c r="U109" i="5" s="1"/>
  <c r="T87" i="5"/>
  <c r="T109" i="5" s="1"/>
  <c r="S87" i="5"/>
  <c r="S109" i="5" s="1"/>
  <c r="R87" i="5"/>
  <c r="R109" i="5" s="1"/>
  <c r="Q87" i="5"/>
  <c r="Q109" i="5" s="1"/>
  <c r="P87" i="5"/>
  <c r="P109" i="5" s="1"/>
  <c r="O87" i="5"/>
  <c r="N87" i="5"/>
  <c r="N109" i="5" s="1"/>
  <c r="L87" i="5"/>
  <c r="L109" i="5" s="1"/>
  <c r="K87" i="5"/>
  <c r="K109" i="5" s="1"/>
  <c r="J87" i="5"/>
  <c r="J109" i="5" s="1"/>
  <c r="I87" i="5"/>
  <c r="I109" i="5" s="1"/>
  <c r="H87" i="5"/>
  <c r="H109" i="5" s="1"/>
  <c r="G87" i="5"/>
  <c r="G109" i="5" s="1"/>
  <c r="F87" i="5"/>
  <c r="F109" i="5" s="1"/>
  <c r="E87" i="5"/>
  <c r="E109" i="5" s="1"/>
  <c r="D87" i="5"/>
  <c r="D109" i="5" s="1"/>
  <c r="C87" i="5"/>
  <c r="C109" i="5" s="1"/>
  <c r="W86" i="5"/>
  <c r="W108" i="5" s="1"/>
  <c r="V86" i="5"/>
  <c r="V108" i="5" s="1"/>
  <c r="U86" i="5"/>
  <c r="U108" i="5" s="1"/>
  <c r="T86" i="5"/>
  <c r="T108" i="5" s="1"/>
  <c r="S86" i="5"/>
  <c r="R86" i="5"/>
  <c r="R108" i="5" s="1"/>
  <c r="Q86" i="5"/>
  <c r="Q108" i="5" s="1"/>
  <c r="P86" i="5"/>
  <c r="P108" i="5" s="1"/>
  <c r="O86" i="5"/>
  <c r="O108" i="5" s="1"/>
  <c r="N86" i="5"/>
  <c r="N108" i="5" s="1"/>
  <c r="L86" i="5"/>
  <c r="L108" i="5" s="1"/>
  <c r="K86" i="5"/>
  <c r="J86" i="5"/>
  <c r="I86" i="5"/>
  <c r="I108" i="5" s="1"/>
  <c r="H86" i="5"/>
  <c r="H108" i="5" s="1"/>
  <c r="G86" i="5"/>
  <c r="G108" i="5" s="1"/>
  <c r="F86" i="5"/>
  <c r="F108" i="5" s="1"/>
  <c r="E86" i="5"/>
  <c r="E108" i="5" s="1"/>
  <c r="D86" i="5"/>
  <c r="D108" i="5" s="1"/>
  <c r="C86" i="5"/>
  <c r="C108" i="5" s="1"/>
  <c r="W85" i="5"/>
  <c r="V85" i="5"/>
  <c r="V107" i="5" s="1"/>
  <c r="U85" i="5"/>
  <c r="U107" i="5" s="1"/>
  <c r="T85" i="5"/>
  <c r="T107" i="5" s="1"/>
  <c r="S85" i="5"/>
  <c r="S107" i="5" s="1"/>
  <c r="R85" i="5"/>
  <c r="R107" i="5" s="1"/>
  <c r="Q85" i="5"/>
  <c r="Q107" i="5" s="1"/>
  <c r="P85" i="5"/>
  <c r="P107" i="5" s="1"/>
  <c r="O85" i="5"/>
  <c r="O107" i="5" s="1"/>
  <c r="N85" i="5"/>
  <c r="N107" i="5" s="1"/>
  <c r="L85" i="5"/>
  <c r="L107" i="5" s="1"/>
  <c r="K85" i="5"/>
  <c r="K107" i="5" s="1"/>
  <c r="J85" i="5"/>
  <c r="J107" i="5" s="1"/>
  <c r="I85" i="5"/>
  <c r="I107" i="5" s="1"/>
  <c r="H85" i="5"/>
  <c r="H107" i="5" s="1"/>
  <c r="G85" i="5"/>
  <c r="G107" i="5" s="1"/>
  <c r="F85" i="5"/>
  <c r="E85" i="5"/>
  <c r="E107" i="5" s="1"/>
  <c r="D85" i="5"/>
  <c r="D107" i="5" s="1"/>
  <c r="C85" i="5"/>
  <c r="C107" i="5" s="1"/>
  <c r="W84" i="5"/>
  <c r="W106" i="5" s="1"/>
  <c r="V84" i="5"/>
  <c r="V106" i="5" s="1"/>
  <c r="U84" i="5"/>
  <c r="U106" i="5" s="1"/>
  <c r="T84" i="5"/>
  <c r="S84" i="5"/>
  <c r="R84" i="5"/>
  <c r="R106" i="5" s="1"/>
  <c r="Q84" i="5"/>
  <c r="Q106" i="5" s="1"/>
  <c r="P84" i="5"/>
  <c r="P106" i="5" s="1"/>
  <c r="O84" i="5"/>
  <c r="O106" i="5" s="1"/>
  <c r="N84" i="5"/>
  <c r="N106" i="5" s="1"/>
  <c r="L84" i="5"/>
  <c r="L106" i="5" s="1"/>
  <c r="K84" i="5"/>
  <c r="K106" i="5" s="1"/>
  <c r="J84" i="5"/>
  <c r="I84" i="5"/>
  <c r="I106" i="5" s="1"/>
  <c r="H84" i="5"/>
  <c r="H106" i="5" s="1"/>
  <c r="G84" i="5"/>
  <c r="G106" i="5" s="1"/>
  <c r="F84" i="5"/>
  <c r="F106" i="5" s="1"/>
  <c r="E84" i="5"/>
  <c r="E106" i="5" s="1"/>
  <c r="D84" i="5"/>
  <c r="D106" i="5" s="1"/>
  <c r="C84" i="5"/>
  <c r="C106" i="5" s="1"/>
  <c r="W83" i="5"/>
  <c r="W105" i="5" s="1"/>
  <c r="V83" i="5"/>
  <c r="V105" i="5" s="1"/>
  <c r="U83" i="5"/>
  <c r="U105" i="5" s="1"/>
  <c r="T83" i="5"/>
  <c r="T105" i="5" s="1"/>
  <c r="S83" i="5"/>
  <c r="S105" i="5" s="1"/>
  <c r="R83" i="5"/>
  <c r="R105" i="5" s="1"/>
  <c r="Q83" i="5"/>
  <c r="Q105" i="5" s="1"/>
  <c r="P83" i="5"/>
  <c r="P105" i="5" s="1"/>
  <c r="O83" i="5"/>
  <c r="N83" i="5"/>
  <c r="N105" i="5" s="1"/>
  <c r="L83" i="5"/>
  <c r="L105" i="5" s="1"/>
  <c r="K83" i="5"/>
  <c r="K105" i="5" s="1"/>
  <c r="J83" i="5"/>
  <c r="J105" i="5" s="1"/>
  <c r="I83" i="5"/>
  <c r="I105" i="5" s="1"/>
  <c r="H83" i="5"/>
  <c r="H105" i="5" s="1"/>
  <c r="G83" i="5"/>
  <c r="F83" i="5"/>
  <c r="E83" i="5"/>
  <c r="E105" i="5" s="1"/>
  <c r="D83" i="5"/>
  <c r="D105" i="5" s="1"/>
  <c r="C83" i="5"/>
  <c r="C105" i="5" s="1"/>
  <c r="W82" i="5"/>
  <c r="W104" i="5" s="1"/>
  <c r="V82" i="5"/>
  <c r="V104" i="5" s="1"/>
  <c r="U82" i="5"/>
  <c r="U104" i="5" s="1"/>
  <c r="T82" i="5"/>
  <c r="T104" i="5" s="1"/>
  <c r="S82" i="5"/>
  <c r="R82" i="5"/>
  <c r="R104" i="5" s="1"/>
  <c r="Q82" i="5"/>
  <c r="Q104" i="5" s="1"/>
  <c r="P82" i="5"/>
  <c r="P104" i="5" s="1"/>
  <c r="O82" i="5"/>
  <c r="O104" i="5" s="1"/>
  <c r="N82" i="5"/>
  <c r="N104" i="5" s="1"/>
  <c r="L82" i="5"/>
  <c r="L104" i="5" s="1"/>
  <c r="K82" i="5"/>
  <c r="K104" i="5" s="1"/>
  <c r="J82" i="5"/>
  <c r="J104" i="5" s="1"/>
  <c r="I82" i="5"/>
  <c r="I104" i="5" s="1"/>
  <c r="H82" i="5"/>
  <c r="H104" i="5" s="1"/>
  <c r="G82" i="5"/>
  <c r="G104" i="5" s="1"/>
  <c r="F82" i="5"/>
  <c r="F104" i="5" s="1"/>
  <c r="E82" i="5"/>
  <c r="E104" i="5" s="1"/>
  <c r="D82" i="5"/>
  <c r="D104" i="5" s="1"/>
  <c r="C82" i="5"/>
  <c r="C104" i="5" s="1"/>
  <c r="W81" i="5"/>
  <c r="V81" i="5"/>
  <c r="V103" i="5" s="1"/>
  <c r="U81" i="5"/>
  <c r="U103" i="5" s="1"/>
  <c r="T81" i="5"/>
  <c r="T103" i="5" s="1"/>
  <c r="S81" i="5"/>
  <c r="S103" i="5" s="1"/>
  <c r="R81" i="5"/>
  <c r="R103" i="5" s="1"/>
  <c r="Q81" i="5"/>
  <c r="Q103" i="5" s="1"/>
  <c r="P81" i="5"/>
  <c r="P103" i="5" s="1"/>
  <c r="O81" i="5"/>
  <c r="N81" i="5"/>
  <c r="N103" i="5" s="1"/>
  <c r="L81" i="5"/>
  <c r="L103" i="5" s="1"/>
  <c r="K81" i="5"/>
  <c r="K103" i="5" s="1"/>
  <c r="J81" i="5"/>
  <c r="J103" i="5" s="1"/>
  <c r="I81" i="5"/>
  <c r="I103" i="5" s="1"/>
  <c r="H81" i="5"/>
  <c r="H103" i="5" s="1"/>
  <c r="G81" i="5"/>
  <c r="G103" i="5" s="1"/>
  <c r="F81" i="5"/>
  <c r="E81" i="5"/>
  <c r="E103" i="5" s="1"/>
  <c r="D81" i="5"/>
  <c r="D103" i="5" s="1"/>
  <c r="C81" i="5"/>
  <c r="C103" i="5" s="1"/>
  <c r="W80" i="5"/>
  <c r="W102" i="5" s="1"/>
  <c r="V80" i="5"/>
  <c r="V102" i="5" s="1"/>
  <c r="U80" i="5"/>
  <c r="U102" i="5" s="1"/>
  <c r="T80" i="5"/>
  <c r="T102" i="5" s="1"/>
  <c r="S80" i="5"/>
  <c r="S102" i="5" s="1"/>
  <c r="R80" i="5"/>
  <c r="R102" i="5" s="1"/>
  <c r="Q80" i="5"/>
  <c r="Q102" i="5" s="1"/>
  <c r="P80" i="5"/>
  <c r="P102" i="5" s="1"/>
  <c r="O80" i="5"/>
  <c r="O102" i="5" s="1"/>
  <c r="N80" i="5"/>
  <c r="N102" i="5" s="1"/>
  <c r="L80" i="5"/>
  <c r="L102" i="5" s="1"/>
  <c r="K80" i="5"/>
  <c r="K102" i="5" s="1"/>
  <c r="J80" i="5"/>
  <c r="I80" i="5"/>
  <c r="I102" i="5" s="1"/>
  <c r="H80" i="5"/>
  <c r="H102" i="5" s="1"/>
  <c r="G80" i="5"/>
  <c r="G102" i="5" s="1"/>
  <c r="F80" i="5"/>
  <c r="F102" i="5" s="1"/>
  <c r="E80" i="5"/>
  <c r="E102" i="5" s="1"/>
  <c r="D80" i="5"/>
  <c r="D102" i="5" s="1"/>
  <c r="C80" i="5"/>
  <c r="C102" i="5" s="1"/>
  <c r="W79" i="5"/>
  <c r="V79" i="5"/>
  <c r="V101" i="5" s="1"/>
  <c r="U79" i="5"/>
  <c r="U101" i="5" s="1"/>
  <c r="T79" i="5"/>
  <c r="T101" i="5" s="1"/>
  <c r="S79" i="5"/>
  <c r="S101" i="5" s="1"/>
  <c r="R79" i="5"/>
  <c r="R101" i="5" s="1"/>
  <c r="Q79" i="5"/>
  <c r="Q101" i="5" s="1"/>
  <c r="P79" i="5"/>
  <c r="P101" i="5" s="1"/>
  <c r="O79" i="5"/>
  <c r="N79" i="5"/>
  <c r="N101" i="5" s="1"/>
  <c r="L79" i="5"/>
  <c r="L101" i="5" s="1"/>
  <c r="K79" i="5"/>
  <c r="K101" i="5" s="1"/>
  <c r="J79" i="5"/>
  <c r="J101" i="5" s="1"/>
  <c r="I79" i="5"/>
  <c r="I101" i="5" s="1"/>
  <c r="H79" i="5"/>
  <c r="H101" i="5" s="1"/>
  <c r="G79" i="5"/>
  <c r="G101" i="5" s="1"/>
  <c r="F79" i="5"/>
  <c r="F101" i="5" s="1"/>
  <c r="E79" i="5"/>
  <c r="E101" i="5" s="1"/>
  <c r="D79" i="5"/>
  <c r="D101" i="5" s="1"/>
  <c r="C79" i="5"/>
  <c r="C101" i="5" s="1"/>
  <c r="W78" i="5"/>
  <c r="W100" i="5" s="1"/>
  <c r="V78" i="5"/>
  <c r="V100" i="5" s="1"/>
  <c r="U78" i="5"/>
  <c r="U100" i="5" s="1"/>
  <c r="T78" i="5"/>
  <c r="T100" i="5" s="1"/>
  <c r="S78" i="5"/>
  <c r="R78" i="5"/>
  <c r="R100" i="5" s="1"/>
  <c r="Q78" i="5"/>
  <c r="Q100" i="5" s="1"/>
  <c r="P78" i="5"/>
  <c r="P100" i="5" s="1"/>
  <c r="O78" i="5"/>
  <c r="O100" i="5" s="1"/>
  <c r="N78" i="5"/>
  <c r="N100" i="5" s="1"/>
  <c r="L78" i="5"/>
  <c r="L100" i="5" s="1"/>
  <c r="K78" i="5"/>
  <c r="K100" i="5" s="1"/>
  <c r="J78" i="5"/>
  <c r="I78" i="5"/>
  <c r="I100" i="5" s="1"/>
  <c r="H78" i="5"/>
  <c r="H100" i="5" s="1"/>
  <c r="G78" i="5"/>
  <c r="G100" i="5" s="1"/>
  <c r="F78" i="5"/>
  <c r="F100" i="5" s="1"/>
  <c r="E78" i="5"/>
  <c r="E100" i="5" s="1"/>
  <c r="D78" i="5"/>
  <c r="D100" i="5" s="1"/>
  <c r="C78" i="5"/>
  <c r="C100" i="5" s="1"/>
  <c r="W77" i="5"/>
  <c r="V77" i="5"/>
  <c r="V99" i="5" s="1"/>
  <c r="U77" i="5"/>
  <c r="U99" i="5" s="1"/>
  <c r="T77" i="5"/>
  <c r="T99" i="5" s="1"/>
  <c r="S77" i="5"/>
  <c r="S99" i="5" s="1"/>
  <c r="R77" i="5"/>
  <c r="R99" i="5" s="1"/>
  <c r="Q77" i="5"/>
  <c r="Q99" i="5" s="1"/>
  <c r="P77" i="5"/>
  <c r="P99" i="5" s="1"/>
  <c r="O77" i="5"/>
  <c r="O99" i="5" s="1"/>
  <c r="N77" i="5"/>
  <c r="N99" i="5" s="1"/>
  <c r="L77" i="5"/>
  <c r="L99" i="5" s="1"/>
  <c r="K77" i="5"/>
  <c r="K99" i="5" s="1"/>
  <c r="J77" i="5"/>
  <c r="J99" i="5" s="1"/>
  <c r="I77" i="5"/>
  <c r="I99" i="5" s="1"/>
  <c r="H77" i="5"/>
  <c r="H99" i="5" s="1"/>
  <c r="G77" i="5"/>
  <c r="G99" i="5" s="1"/>
  <c r="F77" i="5"/>
  <c r="E77" i="5"/>
  <c r="E99" i="5" s="1"/>
  <c r="D77" i="5"/>
  <c r="D99" i="5" s="1"/>
  <c r="C77" i="5"/>
  <c r="C99" i="5" s="1"/>
  <c r="W76" i="5"/>
  <c r="W98" i="5" s="1"/>
  <c r="V76" i="5"/>
  <c r="V98" i="5" s="1"/>
  <c r="U76" i="5"/>
  <c r="U98" i="5" s="1"/>
  <c r="T76" i="5"/>
  <c r="T98" i="5" s="1"/>
  <c r="S76" i="5"/>
  <c r="S98" i="5" s="1"/>
  <c r="R76" i="5"/>
  <c r="R98" i="5" s="1"/>
  <c r="Q76" i="5"/>
  <c r="Q98" i="5" s="1"/>
  <c r="P76" i="5"/>
  <c r="P98" i="5" s="1"/>
  <c r="O76" i="5"/>
  <c r="O98" i="5" s="1"/>
  <c r="N76" i="5"/>
  <c r="N98" i="5" s="1"/>
  <c r="L76" i="5"/>
  <c r="L98" i="5" s="1"/>
  <c r="K76" i="5"/>
  <c r="K98" i="5" s="1"/>
  <c r="J76" i="5"/>
  <c r="J98" i="5" s="1"/>
  <c r="I76" i="5"/>
  <c r="I98" i="5" s="1"/>
  <c r="H76" i="5"/>
  <c r="H98" i="5" s="1"/>
  <c r="G76" i="5"/>
  <c r="G98" i="5" s="1"/>
  <c r="F76" i="5"/>
  <c r="F98" i="5" s="1"/>
  <c r="E76" i="5"/>
  <c r="E98" i="5" s="1"/>
  <c r="D76" i="5"/>
  <c r="D98" i="5" s="1"/>
  <c r="C76" i="5"/>
  <c r="C98" i="5" s="1"/>
  <c r="W75" i="5"/>
  <c r="W97" i="5" s="1"/>
  <c r="V75" i="5"/>
  <c r="V97" i="5" s="1"/>
  <c r="U75" i="5"/>
  <c r="U97" i="5" s="1"/>
  <c r="T75" i="5"/>
  <c r="T97" i="5" s="1"/>
  <c r="S75" i="5"/>
  <c r="S97" i="5" s="1"/>
  <c r="R75" i="5"/>
  <c r="R97" i="5" s="1"/>
  <c r="Q75" i="5"/>
  <c r="Q97" i="5" s="1"/>
  <c r="P75" i="5"/>
  <c r="P97" i="5" s="1"/>
  <c r="O75" i="5"/>
  <c r="O97" i="5" s="1"/>
  <c r="N75" i="5"/>
  <c r="N97" i="5" s="1"/>
  <c r="L75" i="5"/>
  <c r="L97" i="5" s="1"/>
  <c r="K75" i="5"/>
  <c r="K97" i="5" s="1"/>
  <c r="J75" i="5"/>
  <c r="J97" i="5" s="1"/>
  <c r="I75" i="5"/>
  <c r="I97" i="5" s="1"/>
  <c r="H75" i="5"/>
  <c r="H97" i="5" s="1"/>
  <c r="G75" i="5"/>
  <c r="G97" i="5" s="1"/>
  <c r="F75" i="5"/>
  <c r="F97" i="5" s="1"/>
  <c r="E75" i="5"/>
  <c r="E97" i="5" s="1"/>
  <c r="D75" i="5"/>
  <c r="D97" i="5" s="1"/>
  <c r="C75" i="5"/>
  <c r="C97" i="5" s="1"/>
  <c r="W74" i="5"/>
  <c r="W96" i="5" s="1"/>
  <c r="V74" i="5"/>
  <c r="V96" i="5" s="1"/>
  <c r="U74" i="5"/>
  <c r="U96" i="5" s="1"/>
  <c r="T74" i="5"/>
  <c r="T96" i="5" s="1"/>
  <c r="S74" i="5"/>
  <c r="S96" i="5" s="1"/>
  <c r="R74" i="5"/>
  <c r="R96" i="5" s="1"/>
  <c r="Q74" i="5"/>
  <c r="Q96" i="5" s="1"/>
  <c r="P74" i="5"/>
  <c r="P96" i="5" s="1"/>
  <c r="O74" i="5"/>
  <c r="O96" i="5" s="1"/>
  <c r="N74" i="5"/>
  <c r="N96" i="5" s="1"/>
  <c r="L74" i="5"/>
  <c r="L96" i="5" s="1"/>
  <c r="K74" i="5"/>
  <c r="K96" i="5" s="1"/>
  <c r="J74" i="5"/>
  <c r="J96" i="5" s="1"/>
  <c r="I74" i="5"/>
  <c r="I96" i="5" s="1"/>
  <c r="H74" i="5"/>
  <c r="H96" i="5" s="1"/>
  <c r="G74" i="5"/>
  <c r="G96" i="5" s="1"/>
  <c r="F74" i="5"/>
  <c r="F96" i="5" s="1"/>
  <c r="E74" i="5"/>
  <c r="E96" i="5" s="1"/>
  <c r="D74" i="5"/>
  <c r="D96" i="5" s="1"/>
  <c r="C74" i="5"/>
  <c r="C96" i="5" s="1"/>
  <c r="W73" i="5"/>
  <c r="W95" i="5" s="1"/>
  <c r="V73" i="5"/>
  <c r="V95" i="5" s="1"/>
  <c r="U73" i="5"/>
  <c r="U95" i="5" s="1"/>
  <c r="T73" i="5"/>
  <c r="T95" i="5" s="1"/>
  <c r="S73" i="5"/>
  <c r="S95" i="5" s="1"/>
  <c r="R73" i="5"/>
  <c r="R95" i="5" s="1"/>
  <c r="Q73" i="5"/>
  <c r="Q95" i="5" s="1"/>
  <c r="P73" i="5"/>
  <c r="P95" i="5" s="1"/>
  <c r="O73" i="5"/>
  <c r="O95" i="5" s="1"/>
  <c r="N73" i="5"/>
  <c r="N95" i="5" s="1"/>
  <c r="L73" i="5"/>
  <c r="L95" i="5" s="1"/>
  <c r="K73" i="5"/>
  <c r="K95" i="5" s="1"/>
  <c r="J73" i="5"/>
  <c r="J95" i="5" s="1"/>
  <c r="I73" i="5"/>
  <c r="I95" i="5" s="1"/>
  <c r="H73" i="5"/>
  <c r="H95" i="5" s="1"/>
  <c r="G73" i="5"/>
  <c r="G95" i="5" s="1"/>
  <c r="F73" i="5"/>
  <c r="F95" i="5" s="1"/>
  <c r="E73" i="5"/>
  <c r="E95" i="5" s="1"/>
  <c r="D73" i="5"/>
  <c r="D95" i="5" s="1"/>
  <c r="C73" i="5"/>
  <c r="C95" i="5" s="1"/>
  <c r="W72" i="5"/>
  <c r="W94" i="5" s="1"/>
  <c r="V72" i="5"/>
  <c r="V94" i="5" s="1"/>
  <c r="U72" i="5"/>
  <c r="U94" i="5" s="1"/>
  <c r="T72" i="5"/>
  <c r="T94" i="5" s="1"/>
  <c r="S72" i="5"/>
  <c r="S94" i="5" s="1"/>
  <c r="R72" i="5"/>
  <c r="R94" i="5" s="1"/>
  <c r="Q72" i="5"/>
  <c r="Q94" i="5" s="1"/>
  <c r="P72" i="5"/>
  <c r="P94" i="5" s="1"/>
  <c r="O72" i="5"/>
  <c r="O94" i="5" s="1"/>
  <c r="N72" i="5"/>
  <c r="N94" i="5" s="1"/>
  <c r="L72" i="5"/>
  <c r="L94" i="5" s="1"/>
  <c r="K72" i="5"/>
  <c r="K94" i="5" s="1"/>
  <c r="J72" i="5"/>
  <c r="J94" i="5" s="1"/>
  <c r="I72" i="5"/>
  <c r="I94" i="5" s="1"/>
  <c r="H72" i="5"/>
  <c r="H94" i="5" s="1"/>
  <c r="G72" i="5"/>
  <c r="G94" i="5" s="1"/>
  <c r="F72" i="5"/>
  <c r="F94" i="5" s="1"/>
  <c r="E72" i="5"/>
  <c r="E94" i="5" s="1"/>
  <c r="D72" i="5"/>
  <c r="D94" i="5" s="1"/>
  <c r="C72" i="5"/>
  <c r="C94" i="5" s="1"/>
  <c r="W71" i="5"/>
  <c r="W93" i="5" s="1"/>
  <c r="V71" i="5"/>
  <c r="V93" i="5" s="1"/>
  <c r="U71" i="5"/>
  <c r="U93" i="5" s="1"/>
  <c r="T71" i="5"/>
  <c r="T93" i="5" s="1"/>
  <c r="S71" i="5"/>
  <c r="S93" i="5" s="1"/>
  <c r="R71" i="5"/>
  <c r="R93" i="5" s="1"/>
  <c r="Q71" i="5"/>
  <c r="Q93" i="5" s="1"/>
  <c r="P71" i="5"/>
  <c r="P93" i="5" s="1"/>
  <c r="O71" i="5"/>
  <c r="O93" i="5" s="1"/>
  <c r="N71" i="5"/>
  <c r="N93" i="5" s="1"/>
  <c r="L71" i="5"/>
  <c r="L93" i="5" s="1"/>
  <c r="K71" i="5"/>
  <c r="K93" i="5" s="1"/>
  <c r="J71" i="5"/>
  <c r="J93" i="5" s="1"/>
  <c r="I71" i="5"/>
  <c r="I93" i="5" s="1"/>
  <c r="H71" i="5"/>
  <c r="H93" i="5" s="1"/>
  <c r="G71" i="5"/>
  <c r="G93" i="5" s="1"/>
  <c r="F71" i="5"/>
  <c r="F93" i="5" s="1"/>
  <c r="E71" i="5"/>
  <c r="E93" i="5" s="1"/>
  <c r="D71" i="5"/>
  <c r="D93" i="5" s="1"/>
  <c r="C71" i="5"/>
  <c r="C93" i="5" s="1"/>
  <c r="W70" i="5"/>
  <c r="W92" i="5" s="1"/>
  <c r="V70" i="5"/>
  <c r="V92" i="5" s="1"/>
  <c r="U70" i="5"/>
  <c r="U92" i="5" s="1"/>
  <c r="T70" i="5"/>
  <c r="T92" i="5" s="1"/>
  <c r="S70" i="5"/>
  <c r="S92" i="5" s="1"/>
  <c r="R70" i="5"/>
  <c r="R92" i="5" s="1"/>
  <c r="Q70" i="5"/>
  <c r="Q92" i="5" s="1"/>
  <c r="P70" i="5"/>
  <c r="P92" i="5" s="1"/>
  <c r="O70" i="5"/>
  <c r="O92" i="5" s="1"/>
  <c r="N70" i="5"/>
  <c r="N92" i="5" s="1"/>
  <c r="L70" i="5"/>
  <c r="L92" i="5" s="1"/>
  <c r="K70" i="5"/>
  <c r="K92" i="5" s="1"/>
  <c r="J70" i="5"/>
  <c r="J92" i="5" s="1"/>
  <c r="I70" i="5"/>
  <c r="I92" i="5" s="1"/>
  <c r="H70" i="5"/>
  <c r="H92" i="5" s="1"/>
  <c r="G70" i="5"/>
  <c r="G92" i="5" s="1"/>
  <c r="F70" i="5"/>
  <c r="F92" i="5" s="1"/>
  <c r="E70" i="5"/>
  <c r="E92" i="5" s="1"/>
  <c r="D70" i="5"/>
  <c r="D92" i="5" s="1"/>
  <c r="C70" i="5"/>
  <c r="C92" i="5" s="1"/>
  <c r="W69" i="5"/>
  <c r="W91" i="5" s="1"/>
  <c r="V69" i="5"/>
  <c r="V91" i="5" s="1"/>
  <c r="U69" i="5"/>
  <c r="U91" i="5" s="1"/>
  <c r="T69" i="5"/>
  <c r="T91" i="5" s="1"/>
  <c r="S69" i="5"/>
  <c r="S91" i="5" s="1"/>
  <c r="R69" i="5"/>
  <c r="R91" i="5" s="1"/>
  <c r="Q69" i="5"/>
  <c r="Q91" i="5" s="1"/>
  <c r="P69" i="5"/>
  <c r="P91" i="5" s="1"/>
  <c r="O69" i="5"/>
  <c r="O91" i="5" s="1"/>
  <c r="N69" i="5"/>
  <c r="N91" i="5" s="1"/>
  <c r="L69" i="5"/>
  <c r="L91" i="5" s="1"/>
  <c r="K69" i="5"/>
  <c r="K91" i="5" s="1"/>
  <c r="J69" i="5"/>
  <c r="J91" i="5" s="1"/>
  <c r="I69" i="5"/>
  <c r="I91" i="5" s="1"/>
  <c r="H69" i="5"/>
  <c r="H91" i="5" s="1"/>
  <c r="G69" i="5"/>
  <c r="G91" i="5" s="1"/>
  <c r="F69" i="5"/>
  <c r="F91" i="5" s="1"/>
  <c r="E69" i="5"/>
  <c r="E91" i="5" s="1"/>
  <c r="D69" i="5"/>
  <c r="D91" i="5" s="1"/>
  <c r="C69" i="5"/>
  <c r="C91" i="5" s="1"/>
  <c r="R66" i="5"/>
  <c r="V65" i="5"/>
  <c r="R64" i="5"/>
  <c r="N63" i="5"/>
  <c r="R62" i="5"/>
  <c r="N61" i="5"/>
  <c r="I60" i="5"/>
  <c r="N59" i="5"/>
  <c r="I58" i="5"/>
  <c r="E57" i="5"/>
  <c r="I56" i="5"/>
  <c r="E55" i="5"/>
  <c r="V53" i="5"/>
  <c r="E53" i="5"/>
  <c r="V51" i="5"/>
  <c r="R50" i="5"/>
  <c r="V49" i="5"/>
  <c r="R48" i="5"/>
  <c r="N47" i="5"/>
  <c r="W44" i="5"/>
  <c r="W66" i="5" s="1"/>
  <c r="V44" i="5"/>
  <c r="V66" i="5" s="1"/>
  <c r="U44" i="5"/>
  <c r="U66" i="5" s="1"/>
  <c r="T44" i="5"/>
  <c r="T66" i="5" s="1"/>
  <c r="S44" i="5"/>
  <c r="S66" i="5" s="1"/>
  <c r="R44" i="5"/>
  <c r="Q44" i="5"/>
  <c r="Q66" i="5" s="1"/>
  <c r="P44" i="5"/>
  <c r="P66" i="5" s="1"/>
  <c r="O44" i="5"/>
  <c r="O66" i="5" s="1"/>
  <c r="N44" i="5"/>
  <c r="N66" i="5" s="1"/>
  <c r="L44" i="5"/>
  <c r="L66" i="5" s="1"/>
  <c r="K44" i="5"/>
  <c r="K66" i="5" s="1"/>
  <c r="J44" i="5"/>
  <c r="J66" i="5" s="1"/>
  <c r="I44" i="5"/>
  <c r="I66" i="5" s="1"/>
  <c r="H44" i="5"/>
  <c r="H66" i="5" s="1"/>
  <c r="G44" i="5"/>
  <c r="G66" i="5" s="1"/>
  <c r="F44" i="5"/>
  <c r="F66" i="5" s="1"/>
  <c r="E44" i="5"/>
  <c r="E66" i="5" s="1"/>
  <c r="D44" i="5"/>
  <c r="D66" i="5" s="1"/>
  <c r="C44" i="5"/>
  <c r="C66" i="5" s="1"/>
  <c r="W43" i="5"/>
  <c r="W65" i="5" s="1"/>
  <c r="V43" i="5"/>
  <c r="U43" i="5"/>
  <c r="U65" i="5" s="1"/>
  <c r="T43" i="5"/>
  <c r="T65" i="5" s="1"/>
  <c r="S43" i="5"/>
  <c r="S65" i="5" s="1"/>
  <c r="R43" i="5"/>
  <c r="R65" i="5" s="1"/>
  <c r="Q43" i="5"/>
  <c r="Q65" i="5" s="1"/>
  <c r="P43" i="5"/>
  <c r="P65" i="5" s="1"/>
  <c r="O43" i="5"/>
  <c r="O65" i="5" s="1"/>
  <c r="N43" i="5"/>
  <c r="N65" i="5" s="1"/>
  <c r="L43" i="5"/>
  <c r="L65" i="5" s="1"/>
  <c r="K43" i="5"/>
  <c r="K65" i="5" s="1"/>
  <c r="J43" i="5"/>
  <c r="J65" i="5" s="1"/>
  <c r="I43" i="5"/>
  <c r="I65" i="5" s="1"/>
  <c r="H43" i="5"/>
  <c r="H65" i="5" s="1"/>
  <c r="G43" i="5"/>
  <c r="G65" i="5" s="1"/>
  <c r="F43" i="5"/>
  <c r="F65" i="5" s="1"/>
  <c r="E43" i="5"/>
  <c r="E65" i="5" s="1"/>
  <c r="D43" i="5"/>
  <c r="D65" i="5" s="1"/>
  <c r="C43" i="5"/>
  <c r="C65" i="5" s="1"/>
  <c r="W42" i="5"/>
  <c r="W64" i="5" s="1"/>
  <c r="V42" i="5"/>
  <c r="V64" i="5" s="1"/>
  <c r="U42" i="5"/>
  <c r="U64" i="5" s="1"/>
  <c r="T42" i="5"/>
  <c r="T64" i="5" s="1"/>
  <c r="S42" i="5"/>
  <c r="S64" i="5" s="1"/>
  <c r="R42" i="5"/>
  <c r="Q42" i="5"/>
  <c r="Q64" i="5" s="1"/>
  <c r="P42" i="5"/>
  <c r="P64" i="5" s="1"/>
  <c r="O42" i="5"/>
  <c r="O64" i="5" s="1"/>
  <c r="N42" i="5"/>
  <c r="N64" i="5" s="1"/>
  <c r="L42" i="5"/>
  <c r="L64" i="5" s="1"/>
  <c r="K42" i="5"/>
  <c r="K64" i="5" s="1"/>
  <c r="J42" i="5"/>
  <c r="J64" i="5" s="1"/>
  <c r="I42" i="5"/>
  <c r="I64" i="5" s="1"/>
  <c r="H42" i="5"/>
  <c r="H64" i="5" s="1"/>
  <c r="G42" i="5"/>
  <c r="G64" i="5" s="1"/>
  <c r="F42" i="5"/>
  <c r="F64" i="5" s="1"/>
  <c r="E42" i="5"/>
  <c r="E64" i="5" s="1"/>
  <c r="D42" i="5"/>
  <c r="D64" i="5" s="1"/>
  <c r="C42" i="5"/>
  <c r="C64" i="5" s="1"/>
  <c r="W41" i="5"/>
  <c r="W63" i="5" s="1"/>
  <c r="V41" i="5"/>
  <c r="V63" i="5" s="1"/>
  <c r="U41" i="5"/>
  <c r="U63" i="5" s="1"/>
  <c r="T41" i="5"/>
  <c r="T63" i="5" s="1"/>
  <c r="S41" i="5"/>
  <c r="S63" i="5" s="1"/>
  <c r="R41" i="5"/>
  <c r="R63" i="5" s="1"/>
  <c r="Q41" i="5"/>
  <c r="Q63" i="5" s="1"/>
  <c r="P41" i="5"/>
  <c r="P63" i="5" s="1"/>
  <c r="O41" i="5"/>
  <c r="O63" i="5" s="1"/>
  <c r="N41" i="5"/>
  <c r="L41" i="5"/>
  <c r="L63" i="5" s="1"/>
  <c r="K41" i="5"/>
  <c r="K63" i="5" s="1"/>
  <c r="J41" i="5"/>
  <c r="J63" i="5" s="1"/>
  <c r="I41" i="5"/>
  <c r="I63" i="5" s="1"/>
  <c r="H41" i="5"/>
  <c r="H63" i="5" s="1"/>
  <c r="G41" i="5"/>
  <c r="G63" i="5" s="1"/>
  <c r="F41" i="5"/>
  <c r="F63" i="5" s="1"/>
  <c r="E41" i="5"/>
  <c r="E63" i="5" s="1"/>
  <c r="D41" i="5"/>
  <c r="D63" i="5" s="1"/>
  <c r="C41" i="5"/>
  <c r="C63" i="5" s="1"/>
  <c r="W40" i="5"/>
  <c r="W62" i="5" s="1"/>
  <c r="V40" i="5"/>
  <c r="V62" i="5" s="1"/>
  <c r="U40" i="5"/>
  <c r="U62" i="5" s="1"/>
  <c r="T40" i="5"/>
  <c r="T62" i="5" s="1"/>
  <c r="S40" i="5"/>
  <c r="S62" i="5" s="1"/>
  <c r="R40" i="5"/>
  <c r="Q40" i="5"/>
  <c r="Q62" i="5" s="1"/>
  <c r="P40" i="5"/>
  <c r="P62" i="5" s="1"/>
  <c r="O40" i="5"/>
  <c r="O62" i="5" s="1"/>
  <c r="N40" i="5"/>
  <c r="N62" i="5" s="1"/>
  <c r="L40" i="5"/>
  <c r="L62" i="5" s="1"/>
  <c r="K40" i="5"/>
  <c r="K62" i="5" s="1"/>
  <c r="J40" i="5"/>
  <c r="J62" i="5" s="1"/>
  <c r="I40" i="5"/>
  <c r="I62" i="5" s="1"/>
  <c r="H40" i="5"/>
  <c r="H62" i="5" s="1"/>
  <c r="G40" i="5"/>
  <c r="G62" i="5" s="1"/>
  <c r="F40" i="5"/>
  <c r="F62" i="5" s="1"/>
  <c r="E40" i="5"/>
  <c r="E62" i="5" s="1"/>
  <c r="D40" i="5"/>
  <c r="D62" i="5" s="1"/>
  <c r="C40" i="5"/>
  <c r="C62" i="5" s="1"/>
  <c r="W39" i="5"/>
  <c r="W61" i="5" s="1"/>
  <c r="V39" i="5"/>
  <c r="V61" i="5" s="1"/>
  <c r="U39" i="5"/>
  <c r="U61" i="5" s="1"/>
  <c r="T39" i="5"/>
  <c r="T61" i="5" s="1"/>
  <c r="S39" i="5"/>
  <c r="S61" i="5" s="1"/>
  <c r="R39" i="5"/>
  <c r="R61" i="5" s="1"/>
  <c r="Q39" i="5"/>
  <c r="Q61" i="5" s="1"/>
  <c r="P39" i="5"/>
  <c r="P61" i="5" s="1"/>
  <c r="O39" i="5"/>
  <c r="O61" i="5" s="1"/>
  <c r="N39" i="5"/>
  <c r="L39" i="5"/>
  <c r="L61" i="5" s="1"/>
  <c r="K39" i="5"/>
  <c r="K61" i="5" s="1"/>
  <c r="J39" i="5"/>
  <c r="J61" i="5" s="1"/>
  <c r="I39" i="5"/>
  <c r="I61" i="5" s="1"/>
  <c r="H39" i="5"/>
  <c r="H61" i="5" s="1"/>
  <c r="G39" i="5"/>
  <c r="G61" i="5" s="1"/>
  <c r="F39" i="5"/>
  <c r="F61" i="5" s="1"/>
  <c r="E39" i="5"/>
  <c r="E61" i="5" s="1"/>
  <c r="D39" i="5"/>
  <c r="D61" i="5" s="1"/>
  <c r="C39" i="5"/>
  <c r="C61" i="5" s="1"/>
  <c r="W38" i="5"/>
  <c r="W60" i="5" s="1"/>
  <c r="V38" i="5"/>
  <c r="V60" i="5" s="1"/>
  <c r="U38" i="5"/>
  <c r="U60" i="5" s="1"/>
  <c r="T38" i="5"/>
  <c r="T60" i="5" s="1"/>
  <c r="S38" i="5"/>
  <c r="S60" i="5" s="1"/>
  <c r="R38" i="5"/>
  <c r="R60" i="5" s="1"/>
  <c r="Q38" i="5"/>
  <c r="Q60" i="5" s="1"/>
  <c r="P38" i="5"/>
  <c r="P60" i="5" s="1"/>
  <c r="O38" i="5"/>
  <c r="O60" i="5" s="1"/>
  <c r="N38" i="5"/>
  <c r="N60" i="5" s="1"/>
  <c r="L38" i="5"/>
  <c r="L60" i="5" s="1"/>
  <c r="K38" i="5"/>
  <c r="K60" i="5" s="1"/>
  <c r="J38" i="5"/>
  <c r="J60" i="5" s="1"/>
  <c r="I38" i="5"/>
  <c r="H38" i="5"/>
  <c r="H60" i="5" s="1"/>
  <c r="G38" i="5"/>
  <c r="G60" i="5" s="1"/>
  <c r="F38" i="5"/>
  <c r="F60" i="5" s="1"/>
  <c r="E38" i="5"/>
  <c r="E60" i="5" s="1"/>
  <c r="D38" i="5"/>
  <c r="D60" i="5" s="1"/>
  <c r="C38" i="5"/>
  <c r="C60" i="5" s="1"/>
  <c r="W37" i="5"/>
  <c r="W59" i="5" s="1"/>
  <c r="V37" i="5"/>
  <c r="V59" i="5" s="1"/>
  <c r="U37" i="5"/>
  <c r="U59" i="5" s="1"/>
  <c r="T37" i="5"/>
  <c r="T59" i="5" s="1"/>
  <c r="S37" i="5"/>
  <c r="S59" i="5" s="1"/>
  <c r="R37" i="5"/>
  <c r="R59" i="5" s="1"/>
  <c r="Q37" i="5"/>
  <c r="Q59" i="5" s="1"/>
  <c r="P37" i="5"/>
  <c r="P59" i="5" s="1"/>
  <c r="O37" i="5"/>
  <c r="O59" i="5" s="1"/>
  <c r="N37" i="5"/>
  <c r="L37" i="5"/>
  <c r="L59" i="5" s="1"/>
  <c r="K37" i="5"/>
  <c r="K59" i="5" s="1"/>
  <c r="J37" i="5"/>
  <c r="J59" i="5" s="1"/>
  <c r="I37" i="5"/>
  <c r="I59" i="5" s="1"/>
  <c r="H37" i="5"/>
  <c r="H59" i="5" s="1"/>
  <c r="G37" i="5"/>
  <c r="G59" i="5" s="1"/>
  <c r="F37" i="5"/>
  <c r="F59" i="5" s="1"/>
  <c r="E37" i="5"/>
  <c r="E59" i="5" s="1"/>
  <c r="D37" i="5"/>
  <c r="D59" i="5" s="1"/>
  <c r="C37" i="5"/>
  <c r="C59" i="5" s="1"/>
  <c r="W36" i="5"/>
  <c r="W58" i="5" s="1"/>
  <c r="V36" i="5"/>
  <c r="V58" i="5" s="1"/>
  <c r="U36" i="5"/>
  <c r="U58" i="5" s="1"/>
  <c r="T36" i="5"/>
  <c r="T58" i="5" s="1"/>
  <c r="S36" i="5"/>
  <c r="S58" i="5" s="1"/>
  <c r="R36" i="5"/>
  <c r="R58" i="5" s="1"/>
  <c r="Q36" i="5"/>
  <c r="Q58" i="5" s="1"/>
  <c r="P36" i="5"/>
  <c r="P58" i="5" s="1"/>
  <c r="O36" i="5"/>
  <c r="O58" i="5" s="1"/>
  <c r="N36" i="5"/>
  <c r="N58" i="5" s="1"/>
  <c r="L36" i="5"/>
  <c r="L58" i="5" s="1"/>
  <c r="K36" i="5"/>
  <c r="K58" i="5" s="1"/>
  <c r="J36" i="5"/>
  <c r="J58" i="5" s="1"/>
  <c r="I36" i="5"/>
  <c r="H36" i="5"/>
  <c r="H58" i="5" s="1"/>
  <c r="G36" i="5"/>
  <c r="G58" i="5" s="1"/>
  <c r="F36" i="5"/>
  <c r="F58" i="5" s="1"/>
  <c r="E36" i="5"/>
  <c r="E58" i="5" s="1"/>
  <c r="D36" i="5"/>
  <c r="D58" i="5" s="1"/>
  <c r="C36" i="5"/>
  <c r="C58" i="5" s="1"/>
  <c r="W35" i="5"/>
  <c r="W57" i="5" s="1"/>
  <c r="V35" i="5"/>
  <c r="V57" i="5" s="1"/>
  <c r="U35" i="5"/>
  <c r="U57" i="5" s="1"/>
  <c r="T35" i="5"/>
  <c r="T57" i="5" s="1"/>
  <c r="S35" i="5"/>
  <c r="S57" i="5" s="1"/>
  <c r="R35" i="5"/>
  <c r="R57" i="5" s="1"/>
  <c r="Q35" i="5"/>
  <c r="Q57" i="5" s="1"/>
  <c r="P35" i="5"/>
  <c r="P57" i="5" s="1"/>
  <c r="O35" i="5"/>
  <c r="O57" i="5" s="1"/>
  <c r="N35" i="5"/>
  <c r="N57" i="5" s="1"/>
  <c r="L35" i="5"/>
  <c r="L57" i="5" s="1"/>
  <c r="K35" i="5"/>
  <c r="K57" i="5" s="1"/>
  <c r="J35" i="5"/>
  <c r="J57" i="5" s="1"/>
  <c r="I35" i="5"/>
  <c r="I57" i="5" s="1"/>
  <c r="H35" i="5"/>
  <c r="H57" i="5" s="1"/>
  <c r="G35" i="5"/>
  <c r="G57" i="5" s="1"/>
  <c r="F35" i="5"/>
  <c r="F57" i="5" s="1"/>
  <c r="E35" i="5"/>
  <c r="D35" i="5"/>
  <c r="D57" i="5" s="1"/>
  <c r="C35" i="5"/>
  <c r="C57" i="5" s="1"/>
  <c r="W34" i="5"/>
  <c r="W56" i="5" s="1"/>
  <c r="V34" i="5"/>
  <c r="V56" i="5" s="1"/>
  <c r="U34" i="5"/>
  <c r="U56" i="5" s="1"/>
  <c r="T34" i="5"/>
  <c r="T56" i="5" s="1"/>
  <c r="S34" i="5"/>
  <c r="S56" i="5" s="1"/>
  <c r="R34" i="5"/>
  <c r="R56" i="5" s="1"/>
  <c r="Q34" i="5"/>
  <c r="Q56" i="5" s="1"/>
  <c r="P34" i="5"/>
  <c r="P56" i="5" s="1"/>
  <c r="O34" i="5"/>
  <c r="O56" i="5" s="1"/>
  <c r="N34" i="5"/>
  <c r="N56" i="5" s="1"/>
  <c r="L34" i="5"/>
  <c r="L56" i="5" s="1"/>
  <c r="K34" i="5"/>
  <c r="K56" i="5" s="1"/>
  <c r="J34" i="5"/>
  <c r="J56" i="5" s="1"/>
  <c r="I34" i="5"/>
  <c r="H34" i="5"/>
  <c r="H56" i="5" s="1"/>
  <c r="G34" i="5"/>
  <c r="G56" i="5" s="1"/>
  <c r="F34" i="5"/>
  <c r="F56" i="5" s="1"/>
  <c r="E34" i="5"/>
  <c r="E56" i="5" s="1"/>
  <c r="D34" i="5"/>
  <c r="D56" i="5" s="1"/>
  <c r="C34" i="5"/>
  <c r="C56" i="5" s="1"/>
  <c r="W33" i="5"/>
  <c r="W55" i="5" s="1"/>
  <c r="V33" i="5"/>
  <c r="V55" i="5" s="1"/>
  <c r="U33" i="5"/>
  <c r="U55" i="5" s="1"/>
  <c r="T33" i="5"/>
  <c r="T55" i="5" s="1"/>
  <c r="S33" i="5"/>
  <c r="S55" i="5" s="1"/>
  <c r="R33" i="5"/>
  <c r="R55" i="5" s="1"/>
  <c r="Q33" i="5"/>
  <c r="Q55" i="5" s="1"/>
  <c r="P33" i="5"/>
  <c r="P55" i="5" s="1"/>
  <c r="O33" i="5"/>
  <c r="O55" i="5" s="1"/>
  <c r="N33" i="5"/>
  <c r="N55" i="5" s="1"/>
  <c r="L33" i="5"/>
  <c r="L55" i="5" s="1"/>
  <c r="K33" i="5"/>
  <c r="K55" i="5" s="1"/>
  <c r="J33" i="5"/>
  <c r="J55" i="5" s="1"/>
  <c r="I33" i="5"/>
  <c r="I55" i="5" s="1"/>
  <c r="H33" i="5"/>
  <c r="H55" i="5" s="1"/>
  <c r="G33" i="5"/>
  <c r="G55" i="5" s="1"/>
  <c r="F33" i="5"/>
  <c r="F55" i="5" s="1"/>
  <c r="E33" i="5"/>
  <c r="D33" i="5"/>
  <c r="D55" i="5" s="1"/>
  <c r="C33" i="5"/>
  <c r="C55" i="5" s="1"/>
  <c r="W32" i="5"/>
  <c r="W54" i="5" s="1"/>
  <c r="V32" i="5"/>
  <c r="V54" i="5" s="1"/>
  <c r="U32" i="5"/>
  <c r="U54" i="5" s="1"/>
  <c r="T32" i="5"/>
  <c r="T54" i="5" s="1"/>
  <c r="S32" i="5"/>
  <c r="S54" i="5" s="1"/>
  <c r="R32" i="5"/>
  <c r="R54" i="5" s="1"/>
  <c r="Q32" i="5"/>
  <c r="Q54" i="5" s="1"/>
  <c r="P32" i="5"/>
  <c r="P54" i="5" s="1"/>
  <c r="O32" i="5"/>
  <c r="O54" i="5" s="1"/>
  <c r="N32" i="5"/>
  <c r="N54" i="5" s="1"/>
  <c r="L32" i="5"/>
  <c r="L54" i="5" s="1"/>
  <c r="K32" i="5"/>
  <c r="K54" i="5" s="1"/>
  <c r="J32" i="5"/>
  <c r="J54" i="5" s="1"/>
  <c r="I32" i="5"/>
  <c r="I54" i="5" s="1"/>
  <c r="H32" i="5"/>
  <c r="H54" i="5" s="1"/>
  <c r="G32" i="5"/>
  <c r="G54" i="5" s="1"/>
  <c r="F32" i="5"/>
  <c r="F54" i="5" s="1"/>
  <c r="E32" i="5"/>
  <c r="E54" i="5" s="1"/>
  <c r="D32" i="5"/>
  <c r="D54" i="5" s="1"/>
  <c r="C32" i="5"/>
  <c r="C54" i="5" s="1"/>
  <c r="W31" i="5"/>
  <c r="W53" i="5" s="1"/>
  <c r="V31" i="5"/>
  <c r="U31" i="5"/>
  <c r="U53" i="5" s="1"/>
  <c r="T31" i="5"/>
  <c r="T53" i="5" s="1"/>
  <c r="S31" i="5"/>
  <c r="S53" i="5" s="1"/>
  <c r="R31" i="5"/>
  <c r="R53" i="5" s="1"/>
  <c r="Q31" i="5"/>
  <c r="Q53" i="5" s="1"/>
  <c r="P31" i="5"/>
  <c r="P53" i="5" s="1"/>
  <c r="O31" i="5"/>
  <c r="O53" i="5" s="1"/>
  <c r="N31" i="5"/>
  <c r="N53" i="5" s="1"/>
  <c r="L31" i="5"/>
  <c r="L53" i="5" s="1"/>
  <c r="K31" i="5"/>
  <c r="K53" i="5" s="1"/>
  <c r="J31" i="5"/>
  <c r="J53" i="5" s="1"/>
  <c r="I31" i="5"/>
  <c r="I53" i="5" s="1"/>
  <c r="H31" i="5"/>
  <c r="H53" i="5" s="1"/>
  <c r="G31" i="5"/>
  <c r="G53" i="5" s="1"/>
  <c r="F31" i="5"/>
  <c r="F53" i="5" s="1"/>
  <c r="E31" i="5"/>
  <c r="D31" i="5"/>
  <c r="D53" i="5" s="1"/>
  <c r="C31" i="5"/>
  <c r="C53" i="5" s="1"/>
  <c r="W30" i="5"/>
  <c r="W52" i="5" s="1"/>
  <c r="V30" i="5"/>
  <c r="V52" i="5" s="1"/>
  <c r="U30" i="5"/>
  <c r="U52" i="5" s="1"/>
  <c r="T30" i="5"/>
  <c r="T52" i="5" s="1"/>
  <c r="S30" i="5"/>
  <c r="S52" i="5" s="1"/>
  <c r="R30" i="5"/>
  <c r="R52" i="5" s="1"/>
  <c r="Q30" i="5"/>
  <c r="Q52" i="5" s="1"/>
  <c r="P30" i="5"/>
  <c r="P52" i="5" s="1"/>
  <c r="O30" i="5"/>
  <c r="O52" i="5" s="1"/>
  <c r="N30" i="5"/>
  <c r="N52" i="5" s="1"/>
  <c r="L30" i="5"/>
  <c r="L52" i="5" s="1"/>
  <c r="K30" i="5"/>
  <c r="K52" i="5" s="1"/>
  <c r="J30" i="5"/>
  <c r="J52" i="5" s="1"/>
  <c r="I30" i="5"/>
  <c r="I52" i="5" s="1"/>
  <c r="H30" i="5"/>
  <c r="H52" i="5" s="1"/>
  <c r="G30" i="5"/>
  <c r="G52" i="5" s="1"/>
  <c r="F30" i="5"/>
  <c r="F52" i="5" s="1"/>
  <c r="E30" i="5"/>
  <c r="E52" i="5" s="1"/>
  <c r="D30" i="5"/>
  <c r="D52" i="5" s="1"/>
  <c r="C30" i="5"/>
  <c r="C52" i="5" s="1"/>
  <c r="W29" i="5"/>
  <c r="W51" i="5" s="1"/>
  <c r="V29" i="5"/>
  <c r="U29" i="5"/>
  <c r="U51" i="5" s="1"/>
  <c r="T29" i="5"/>
  <c r="T51" i="5" s="1"/>
  <c r="S29" i="5"/>
  <c r="S51" i="5" s="1"/>
  <c r="R29" i="5"/>
  <c r="R51" i="5" s="1"/>
  <c r="Q29" i="5"/>
  <c r="Q51" i="5" s="1"/>
  <c r="P29" i="5"/>
  <c r="P51" i="5" s="1"/>
  <c r="O29" i="5"/>
  <c r="O51" i="5" s="1"/>
  <c r="N29" i="5"/>
  <c r="N51" i="5" s="1"/>
  <c r="L29" i="5"/>
  <c r="L51" i="5" s="1"/>
  <c r="K29" i="5"/>
  <c r="K51" i="5" s="1"/>
  <c r="J29" i="5"/>
  <c r="J51" i="5" s="1"/>
  <c r="I29" i="5"/>
  <c r="I51" i="5" s="1"/>
  <c r="H29" i="5"/>
  <c r="H51" i="5" s="1"/>
  <c r="G29" i="5"/>
  <c r="G51" i="5" s="1"/>
  <c r="F29" i="5"/>
  <c r="F51" i="5" s="1"/>
  <c r="E29" i="5"/>
  <c r="E51" i="5" s="1"/>
  <c r="D29" i="5"/>
  <c r="D51" i="5" s="1"/>
  <c r="C29" i="5"/>
  <c r="C51" i="5" s="1"/>
  <c r="W28" i="5"/>
  <c r="W50" i="5" s="1"/>
  <c r="V28" i="5"/>
  <c r="V50" i="5" s="1"/>
  <c r="U28" i="5"/>
  <c r="U50" i="5" s="1"/>
  <c r="T28" i="5"/>
  <c r="T50" i="5" s="1"/>
  <c r="S28" i="5"/>
  <c r="S50" i="5" s="1"/>
  <c r="R28" i="5"/>
  <c r="Q28" i="5"/>
  <c r="Q50" i="5" s="1"/>
  <c r="P28" i="5"/>
  <c r="P50" i="5" s="1"/>
  <c r="O28" i="5"/>
  <c r="O50" i="5" s="1"/>
  <c r="N28" i="5"/>
  <c r="N50" i="5" s="1"/>
  <c r="L28" i="5"/>
  <c r="L50" i="5" s="1"/>
  <c r="K28" i="5"/>
  <c r="K50" i="5" s="1"/>
  <c r="J28" i="5"/>
  <c r="J50" i="5" s="1"/>
  <c r="I28" i="5"/>
  <c r="I50" i="5" s="1"/>
  <c r="H28" i="5"/>
  <c r="H50" i="5" s="1"/>
  <c r="G28" i="5"/>
  <c r="G50" i="5" s="1"/>
  <c r="F28" i="5"/>
  <c r="F50" i="5" s="1"/>
  <c r="E28" i="5"/>
  <c r="E50" i="5" s="1"/>
  <c r="D28" i="5"/>
  <c r="D50" i="5" s="1"/>
  <c r="C28" i="5"/>
  <c r="C50" i="5" s="1"/>
  <c r="W27" i="5"/>
  <c r="W49" i="5" s="1"/>
  <c r="V27" i="5"/>
  <c r="U27" i="5"/>
  <c r="U49" i="5" s="1"/>
  <c r="T27" i="5"/>
  <c r="T49" i="5" s="1"/>
  <c r="S27" i="5"/>
  <c r="S49" i="5" s="1"/>
  <c r="R27" i="5"/>
  <c r="R49" i="5" s="1"/>
  <c r="Q27" i="5"/>
  <c r="Q49" i="5" s="1"/>
  <c r="P27" i="5"/>
  <c r="P49" i="5" s="1"/>
  <c r="O27" i="5"/>
  <c r="O49" i="5" s="1"/>
  <c r="N27" i="5"/>
  <c r="N49" i="5" s="1"/>
  <c r="L27" i="5"/>
  <c r="L49" i="5" s="1"/>
  <c r="K27" i="5"/>
  <c r="K49" i="5" s="1"/>
  <c r="J27" i="5"/>
  <c r="J49" i="5" s="1"/>
  <c r="I27" i="5"/>
  <c r="I49" i="5" s="1"/>
  <c r="H27" i="5"/>
  <c r="H49" i="5" s="1"/>
  <c r="G27" i="5"/>
  <c r="G49" i="5" s="1"/>
  <c r="F27" i="5"/>
  <c r="F49" i="5" s="1"/>
  <c r="E27" i="5"/>
  <c r="E49" i="5" s="1"/>
  <c r="D27" i="5"/>
  <c r="D49" i="5" s="1"/>
  <c r="C27" i="5"/>
  <c r="C49" i="5" s="1"/>
  <c r="W26" i="5"/>
  <c r="W48" i="5" s="1"/>
  <c r="V26" i="5"/>
  <c r="V48" i="5" s="1"/>
  <c r="U26" i="5"/>
  <c r="U48" i="5" s="1"/>
  <c r="T26" i="5"/>
  <c r="T48" i="5" s="1"/>
  <c r="S26" i="5"/>
  <c r="S48" i="5" s="1"/>
  <c r="R26" i="5"/>
  <c r="Q26" i="5"/>
  <c r="Q48" i="5" s="1"/>
  <c r="P26" i="5"/>
  <c r="P48" i="5" s="1"/>
  <c r="O26" i="5"/>
  <c r="O48" i="5" s="1"/>
  <c r="N26" i="5"/>
  <c r="N48" i="5" s="1"/>
  <c r="L26" i="5"/>
  <c r="L48" i="5" s="1"/>
  <c r="K26" i="5"/>
  <c r="K48" i="5" s="1"/>
  <c r="J26" i="5"/>
  <c r="J48" i="5" s="1"/>
  <c r="I26" i="5"/>
  <c r="I48" i="5" s="1"/>
  <c r="H26" i="5"/>
  <c r="H48" i="5" s="1"/>
  <c r="G26" i="5"/>
  <c r="G48" i="5" s="1"/>
  <c r="F26" i="5"/>
  <c r="F48" i="5" s="1"/>
  <c r="E26" i="5"/>
  <c r="E48" i="5" s="1"/>
  <c r="D26" i="5"/>
  <c r="D48" i="5" s="1"/>
  <c r="C26" i="5"/>
  <c r="C48" i="5" s="1"/>
  <c r="W25" i="5"/>
  <c r="W47" i="5" s="1"/>
  <c r="V25" i="5"/>
  <c r="V47" i="5" s="1"/>
  <c r="U25" i="5"/>
  <c r="U47" i="5" s="1"/>
  <c r="T25" i="5"/>
  <c r="T47" i="5" s="1"/>
  <c r="S25" i="5"/>
  <c r="S47" i="5" s="1"/>
  <c r="R25" i="5"/>
  <c r="R47" i="5" s="1"/>
  <c r="Q25" i="5"/>
  <c r="Q47" i="5" s="1"/>
  <c r="P25" i="5"/>
  <c r="P47" i="5" s="1"/>
  <c r="O25" i="5"/>
  <c r="O47" i="5" s="1"/>
  <c r="N25" i="5"/>
  <c r="L25" i="5"/>
  <c r="L47" i="5" s="1"/>
  <c r="K25" i="5"/>
  <c r="K47" i="5" s="1"/>
  <c r="J25" i="5"/>
  <c r="J47" i="5" s="1"/>
  <c r="I25" i="5"/>
  <c r="I47" i="5" s="1"/>
  <c r="H25" i="5"/>
  <c r="H47" i="5" s="1"/>
  <c r="G25" i="5"/>
  <c r="G47" i="5" s="1"/>
  <c r="F25" i="5"/>
  <c r="F47" i="5" s="1"/>
  <c r="E25" i="5"/>
  <c r="E47" i="5" s="1"/>
  <c r="D25" i="5"/>
  <c r="D47" i="5" s="1"/>
  <c r="C25" i="5"/>
  <c r="C47" i="5" s="1"/>
  <c r="L44" i="22"/>
  <c r="K44" i="22"/>
  <c r="J44" i="22"/>
  <c r="I44" i="22"/>
  <c r="H44" i="22"/>
  <c r="G44" i="22"/>
  <c r="F44" i="22"/>
  <c r="E44" i="22"/>
  <c r="D44" i="22"/>
  <c r="C44" i="22"/>
  <c r="L43" i="22"/>
  <c r="K43" i="22"/>
  <c r="J43" i="22"/>
  <c r="I43" i="22"/>
  <c r="H43" i="22"/>
  <c r="G43" i="22"/>
  <c r="F43" i="22"/>
  <c r="E43" i="22"/>
  <c r="D43" i="22"/>
  <c r="C43" i="22"/>
  <c r="L42" i="22"/>
  <c r="K42" i="22"/>
  <c r="J42" i="22"/>
  <c r="I42" i="22"/>
  <c r="H42" i="22"/>
  <c r="G42" i="22"/>
  <c r="F42" i="22"/>
  <c r="E42" i="22"/>
  <c r="D42" i="22"/>
  <c r="C42" i="22"/>
  <c r="L41" i="22"/>
  <c r="K41" i="22"/>
  <c r="J41" i="22"/>
  <c r="I41" i="22"/>
  <c r="H41" i="22"/>
  <c r="G41" i="22"/>
  <c r="F41" i="22"/>
  <c r="E41" i="22"/>
  <c r="D41" i="22"/>
  <c r="C41" i="22"/>
  <c r="L40" i="22"/>
  <c r="K40" i="22"/>
  <c r="J40" i="22"/>
  <c r="I40" i="22"/>
  <c r="H40" i="22"/>
  <c r="G40" i="22"/>
  <c r="F40" i="22"/>
  <c r="E40" i="22"/>
  <c r="D40" i="22"/>
  <c r="C40" i="22"/>
  <c r="L39" i="22"/>
  <c r="K39" i="22"/>
  <c r="J39" i="22"/>
  <c r="I39" i="22"/>
  <c r="H39" i="22"/>
  <c r="G39" i="22"/>
  <c r="F39" i="22"/>
  <c r="E39" i="22"/>
  <c r="D39" i="22"/>
  <c r="C39" i="22"/>
  <c r="L38" i="22"/>
  <c r="K38" i="22"/>
  <c r="J38" i="22"/>
  <c r="I38" i="22"/>
  <c r="H38" i="22"/>
  <c r="G38" i="22"/>
  <c r="F38" i="22"/>
  <c r="E38" i="22"/>
  <c r="D38" i="22"/>
  <c r="C38" i="22"/>
  <c r="L37" i="22"/>
  <c r="K37" i="22"/>
  <c r="J37" i="22"/>
  <c r="I37" i="22"/>
  <c r="H37" i="22"/>
  <c r="G37" i="22"/>
  <c r="F37" i="22"/>
  <c r="E37" i="22"/>
  <c r="D37" i="22"/>
  <c r="C37" i="22"/>
  <c r="L36" i="22"/>
  <c r="K36" i="22"/>
  <c r="J36" i="22"/>
  <c r="I36" i="22"/>
  <c r="H36" i="22"/>
  <c r="G36" i="22"/>
  <c r="F36" i="22"/>
  <c r="E36" i="22"/>
  <c r="D36" i="22"/>
  <c r="C36" i="22"/>
  <c r="L35" i="22"/>
  <c r="K35" i="22"/>
  <c r="J35" i="22"/>
  <c r="I35" i="22"/>
  <c r="H35" i="22"/>
  <c r="G35" i="22"/>
  <c r="F35" i="22"/>
  <c r="E35" i="22"/>
  <c r="D35" i="22"/>
  <c r="C35" i="22"/>
  <c r="L34" i="22"/>
  <c r="K34" i="22"/>
  <c r="J34" i="22"/>
  <c r="I34" i="22"/>
  <c r="H34" i="22"/>
  <c r="G34" i="22"/>
  <c r="F34" i="22"/>
  <c r="E34" i="22"/>
  <c r="D34" i="22"/>
  <c r="C34" i="22"/>
  <c r="L33" i="22"/>
  <c r="K33" i="22"/>
  <c r="J33" i="22"/>
  <c r="I33" i="22"/>
  <c r="H33" i="22"/>
  <c r="G33" i="22"/>
  <c r="F33" i="22"/>
  <c r="E33" i="22"/>
  <c r="D33" i="22"/>
  <c r="C33" i="22"/>
  <c r="L32" i="22"/>
  <c r="K32" i="22"/>
  <c r="J32" i="22"/>
  <c r="I32" i="22"/>
  <c r="H32" i="22"/>
  <c r="G32" i="22"/>
  <c r="F32" i="22"/>
  <c r="E32" i="22"/>
  <c r="D32" i="22"/>
  <c r="C32" i="22"/>
  <c r="L31" i="22"/>
  <c r="K31" i="22"/>
  <c r="J31" i="22"/>
  <c r="I31" i="22"/>
  <c r="H31" i="22"/>
  <c r="G31" i="22"/>
  <c r="F31" i="22"/>
  <c r="E31" i="22"/>
  <c r="D31" i="22"/>
  <c r="C31" i="22"/>
  <c r="L30" i="22"/>
  <c r="K30" i="22"/>
  <c r="J30" i="22"/>
  <c r="I30" i="22"/>
  <c r="H30" i="22"/>
  <c r="G30" i="22"/>
  <c r="F30" i="22"/>
  <c r="E30" i="22"/>
  <c r="D30" i="22"/>
  <c r="C30" i="22"/>
  <c r="L29" i="22"/>
  <c r="K29" i="22"/>
  <c r="J29" i="22"/>
  <c r="I29" i="22"/>
  <c r="H29" i="22"/>
  <c r="G29" i="22"/>
  <c r="F29" i="22"/>
  <c r="E29" i="22"/>
  <c r="D29" i="22"/>
  <c r="C29" i="22"/>
  <c r="L28" i="22"/>
  <c r="K28" i="22"/>
  <c r="J28" i="22"/>
  <c r="I28" i="22"/>
  <c r="H28" i="22"/>
  <c r="G28" i="22"/>
  <c r="F28" i="22"/>
  <c r="E28" i="22"/>
  <c r="D28" i="22"/>
  <c r="C28" i="22"/>
  <c r="L27" i="22"/>
  <c r="K27" i="22"/>
  <c r="J27" i="22"/>
  <c r="I27" i="22"/>
  <c r="H27" i="22"/>
  <c r="G27" i="22"/>
  <c r="F27" i="22"/>
  <c r="E27" i="22"/>
  <c r="D27" i="22"/>
  <c r="C27" i="22"/>
  <c r="L26" i="22"/>
  <c r="K26" i="22"/>
  <c r="J26" i="22"/>
  <c r="I26" i="22"/>
  <c r="H26" i="22"/>
  <c r="G26" i="22"/>
  <c r="F26" i="22"/>
  <c r="E26" i="22"/>
  <c r="D26" i="22"/>
  <c r="C26" i="22"/>
  <c r="L25" i="22"/>
  <c r="K25" i="22"/>
  <c r="K45" i="22" s="1"/>
  <c r="J25" i="22"/>
  <c r="I25" i="22"/>
  <c r="H25" i="22"/>
  <c r="G25" i="22"/>
  <c r="F25" i="22"/>
  <c r="E25" i="22"/>
  <c r="D25" i="22"/>
  <c r="C25" i="22"/>
  <c r="C45" i="22" s="1"/>
  <c r="N136" i="17"/>
  <c r="O136" i="17"/>
  <c r="P136" i="17"/>
  <c r="Q136" i="17"/>
  <c r="R136" i="17"/>
  <c r="S136" i="17"/>
  <c r="T136" i="17"/>
  <c r="T155" i="17" s="1"/>
  <c r="U136" i="17"/>
  <c r="U155" i="17" s="1"/>
  <c r="V136" i="17"/>
  <c r="W136" i="17"/>
  <c r="N137" i="17"/>
  <c r="O137" i="17"/>
  <c r="P137" i="17"/>
  <c r="Q137" i="17"/>
  <c r="R137" i="17"/>
  <c r="S137" i="17"/>
  <c r="S155" i="17" s="1"/>
  <c r="T137" i="17"/>
  <c r="U137" i="17"/>
  <c r="V137" i="17"/>
  <c r="W137" i="17"/>
  <c r="N138" i="17"/>
  <c r="O138" i="17"/>
  <c r="P138" i="17"/>
  <c r="P155" i="17" s="1"/>
  <c r="Q138" i="17"/>
  <c r="Q155" i="17" s="1"/>
  <c r="R138" i="17"/>
  <c r="S138" i="17"/>
  <c r="T138" i="17"/>
  <c r="U138" i="17"/>
  <c r="V138" i="17"/>
  <c r="W138" i="17"/>
  <c r="N139" i="17"/>
  <c r="O139" i="17"/>
  <c r="O155" i="17" s="1"/>
  <c r="P139" i="17"/>
  <c r="Q139" i="17"/>
  <c r="R139" i="17"/>
  <c r="S139" i="17"/>
  <c r="T139" i="17"/>
  <c r="U139" i="17"/>
  <c r="V139" i="17"/>
  <c r="W139" i="17"/>
  <c r="W155" i="17" s="1"/>
  <c r="N140" i="17"/>
  <c r="O140" i="17"/>
  <c r="P140" i="17"/>
  <c r="Q140" i="17"/>
  <c r="R140" i="17"/>
  <c r="S140" i="17"/>
  <c r="T140" i="17"/>
  <c r="U140" i="17"/>
  <c r="V140" i="17"/>
  <c r="W140" i="17"/>
  <c r="N141" i="17"/>
  <c r="O141" i="17"/>
  <c r="P141" i="17"/>
  <c r="Q141" i="17"/>
  <c r="R141" i="17"/>
  <c r="S141" i="17"/>
  <c r="T141" i="17"/>
  <c r="U141" i="17"/>
  <c r="V141" i="17"/>
  <c r="W141" i="17"/>
  <c r="N142" i="17"/>
  <c r="O142" i="17"/>
  <c r="P142" i="17"/>
  <c r="Q142" i="17"/>
  <c r="R142" i="17"/>
  <c r="S142" i="17"/>
  <c r="T142" i="17"/>
  <c r="U142" i="17"/>
  <c r="V142" i="17"/>
  <c r="W142" i="17"/>
  <c r="N143" i="17"/>
  <c r="O143" i="17"/>
  <c r="P143" i="17"/>
  <c r="Q143" i="17"/>
  <c r="R143" i="17"/>
  <c r="S143" i="17"/>
  <c r="T143" i="17"/>
  <c r="U143" i="17"/>
  <c r="V143" i="17"/>
  <c r="W143" i="17"/>
  <c r="N144" i="17"/>
  <c r="O144" i="17"/>
  <c r="P144" i="17"/>
  <c r="Q144" i="17"/>
  <c r="R144" i="17"/>
  <c r="S144" i="17"/>
  <c r="T144" i="17"/>
  <c r="U144" i="17"/>
  <c r="V144" i="17"/>
  <c r="W144" i="17"/>
  <c r="N145" i="17"/>
  <c r="O145" i="17"/>
  <c r="P145" i="17"/>
  <c r="Q145" i="17"/>
  <c r="R145" i="17"/>
  <c r="S145" i="17"/>
  <c r="T145" i="17"/>
  <c r="U145" i="17"/>
  <c r="V145" i="17"/>
  <c r="W145" i="17"/>
  <c r="N146" i="17"/>
  <c r="O146" i="17"/>
  <c r="P146" i="17"/>
  <c r="Q146" i="17"/>
  <c r="R146" i="17"/>
  <c r="S146" i="17"/>
  <c r="T146" i="17"/>
  <c r="U146" i="17"/>
  <c r="V146" i="17"/>
  <c r="W146" i="17"/>
  <c r="N147" i="17"/>
  <c r="O147" i="17"/>
  <c r="P147" i="17"/>
  <c r="Q147" i="17"/>
  <c r="R147" i="17"/>
  <c r="S147" i="17"/>
  <c r="T147" i="17"/>
  <c r="U147" i="17"/>
  <c r="V147" i="17"/>
  <c r="W147" i="17"/>
  <c r="N148" i="17"/>
  <c r="O148" i="17"/>
  <c r="P148" i="17"/>
  <c r="Q148" i="17"/>
  <c r="R148" i="17"/>
  <c r="S148" i="17"/>
  <c r="T148" i="17"/>
  <c r="U148" i="17"/>
  <c r="V148" i="17"/>
  <c r="W148" i="17"/>
  <c r="N149" i="17"/>
  <c r="O149" i="17"/>
  <c r="P149" i="17"/>
  <c r="Q149" i="17"/>
  <c r="R149" i="17"/>
  <c r="S149" i="17"/>
  <c r="T149" i="17"/>
  <c r="U149" i="17"/>
  <c r="V149" i="17"/>
  <c r="W149" i="17"/>
  <c r="N150" i="17"/>
  <c r="O150" i="17"/>
  <c r="P150" i="17"/>
  <c r="Q150" i="17"/>
  <c r="R150" i="17"/>
  <c r="S150" i="17"/>
  <c r="T150" i="17"/>
  <c r="U150" i="17"/>
  <c r="V150" i="17"/>
  <c r="W150" i="17"/>
  <c r="N151" i="17"/>
  <c r="O151" i="17"/>
  <c r="P151" i="17"/>
  <c r="Q151" i="17"/>
  <c r="R151" i="17"/>
  <c r="S151" i="17"/>
  <c r="T151" i="17"/>
  <c r="U151" i="17"/>
  <c r="V151" i="17"/>
  <c r="W151" i="17"/>
  <c r="N152" i="17"/>
  <c r="O152" i="17"/>
  <c r="P152" i="17"/>
  <c r="Q152" i="17"/>
  <c r="R152" i="17"/>
  <c r="S152" i="17"/>
  <c r="T152" i="17"/>
  <c r="U152" i="17"/>
  <c r="V152" i="17"/>
  <c r="W152" i="17"/>
  <c r="N153" i="17"/>
  <c r="O153" i="17"/>
  <c r="P153" i="17"/>
  <c r="Q153" i="17"/>
  <c r="R153" i="17"/>
  <c r="S153" i="17"/>
  <c r="T153" i="17"/>
  <c r="U153" i="17"/>
  <c r="V153" i="17"/>
  <c r="W153" i="17"/>
  <c r="N154" i="17"/>
  <c r="O154" i="17"/>
  <c r="P154" i="17"/>
  <c r="Q154" i="17"/>
  <c r="R154" i="17"/>
  <c r="S154" i="17"/>
  <c r="T154" i="17"/>
  <c r="U154" i="17"/>
  <c r="V154" i="17"/>
  <c r="W154" i="17"/>
  <c r="O135" i="17"/>
  <c r="P135" i="17"/>
  <c r="Q135" i="17"/>
  <c r="R135" i="17"/>
  <c r="S135" i="17"/>
  <c r="T135" i="17"/>
  <c r="U135" i="17"/>
  <c r="V135" i="17"/>
  <c r="W135" i="17"/>
  <c r="N135" i="17"/>
  <c r="N155" i="17"/>
  <c r="C136" i="17"/>
  <c r="D136" i="17"/>
  <c r="E136" i="17"/>
  <c r="F136" i="17"/>
  <c r="G136" i="17"/>
  <c r="H136" i="17"/>
  <c r="I136" i="17"/>
  <c r="J136" i="17"/>
  <c r="J155" i="17" s="1"/>
  <c r="K136" i="17"/>
  <c r="L136" i="17"/>
  <c r="C137" i="17"/>
  <c r="D137" i="17"/>
  <c r="E137" i="17"/>
  <c r="F137" i="17"/>
  <c r="G137" i="17"/>
  <c r="H137" i="17"/>
  <c r="I137" i="17"/>
  <c r="J137" i="17"/>
  <c r="K137" i="17"/>
  <c r="L137" i="17"/>
  <c r="C138" i="17"/>
  <c r="D138" i="17"/>
  <c r="E138" i="17"/>
  <c r="F138" i="17"/>
  <c r="F155" i="17" s="1"/>
  <c r="G138" i="17"/>
  <c r="H138" i="17"/>
  <c r="I138" i="17"/>
  <c r="J138" i="17"/>
  <c r="K138" i="17"/>
  <c r="L138" i="17"/>
  <c r="C139" i="17"/>
  <c r="D139" i="17"/>
  <c r="D155" i="17" s="1"/>
  <c r="E139" i="17"/>
  <c r="F139" i="17"/>
  <c r="G139" i="17"/>
  <c r="H139" i="17"/>
  <c r="I139" i="17"/>
  <c r="J139" i="17"/>
  <c r="K139" i="17"/>
  <c r="L139" i="17"/>
  <c r="L155" i="17" s="1"/>
  <c r="C140" i="17"/>
  <c r="D140" i="17"/>
  <c r="E140" i="17"/>
  <c r="F140" i="17"/>
  <c r="G140" i="17"/>
  <c r="H140" i="17"/>
  <c r="I140" i="17"/>
  <c r="J140" i="17"/>
  <c r="K140" i="17"/>
  <c r="L140" i="17"/>
  <c r="C141" i="17"/>
  <c r="D141" i="17"/>
  <c r="E141" i="17"/>
  <c r="F141" i="17"/>
  <c r="G141" i="17"/>
  <c r="H141" i="17"/>
  <c r="I141" i="17"/>
  <c r="J141" i="17"/>
  <c r="K141" i="17"/>
  <c r="L141" i="17"/>
  <c r="C142" i="17"/>
  <c r="D142" i="17"/>
  <c r="E142" i="17"/>
  <c r="F142" i="17"/>
  <c r="G142" i="17"/>
  <c r="H142" i="17"/>
  <c r="I142" i="17"/>
  <c r="J142" i="17"/>
  <c r="K142" i="17"/>
  <c r="L142" i="17"/>
  <c r="C143" i="17"/>
  <c r="D143" i="17"/>
  <c r="E143" i="17"/>
  <c r="F143" i="17"/>
  <c r="G143" i="17"/>
  <c r="H143" i="17"/>
  <c r="I143" i="17"/>
  <c r="J143" i="17"/>
  <c r="K143" i="17"/>
  <c r="L143" i="17"/>
  <c r="C144" i="17"/>
  <c r="D144" i="17"/>
  <c r="E144" i="17"/>
  <c r="F144" i="17"/>
  <c r="G144" i="17"/>
  <c r="H144" i="17"/>
  <c r="I144" i="17"/>
  <c r="J144" i="17"/>
  <c r="K144" i="17"/>
  <c r="L144" i="17"/>
  <c r="C145" i="17"/>
  <c r="D145" i="17"/>
  <c r="E145" i="17"/>
  <c r="F145" i="17"/>
  <c r="G145" i="17"/>
  <c r="H145" i="17"/>
  <c r="I145" i="17"/>
  <c r="J145" i="17"/>
  <c r="K145" i="17"/>
  <c r="L145" i="17"/>
  <c r="C146" i="17"/>
  <c r="D146" i="17"/>
  <c r="E146" i="17"/>
  <c r="F146" i="17"/>
  <c r="G146" i="17"/>
  <c r="H146" i="17"/>
  <c r="I146" i="17"/>
  <c r="J146" i="17"/>
  <c r="K146" i="17"/>
  <c r="L146" i="17"/>
  <c r="C147" i="17"/>
  <c r="D147" i="17"/>
  <c r="E147" i="17"/>
  <c r="F147" i="17"/>
  <c r="G147" i="17"/>
  <c r="H147" i="17"/>
  <c r="I147" i="17"/>
  <c r="J147" i="17"/>
  <c r="K147" i="17"/>
  <c r="L147" i="17"/>
  <c r="C148" i="17"/>
  <c r="D148" i="17"/>
  <c r="E148" i="17"/>
  <c r="F148" i="17"/>
  <c r="G148" i="17"/>
  <c r="H148" i="17"/>
  <c r="I148" i="17"/>
  <c r="J148" i="17"/>
  <c r="K148" i="17"/>
  <c r="L148" i="17"/>
  <c r="C149" i="17"/>
  <c r="D149" i="17"/>
  <c r="E149" i="17"/>
  <c r="F149" i="17"/>
  <c r="G149" i="17"/>
  <c r="H149" i="17"/>
  <c r="I149" i="17"/>
  <c r="J149" i="17"/>
  <c r="K149" i="17"/>
  <c r="L149" i="17"/>
  <c r="C150" i="17"/>
  <c r="D150" i="17"/>
  <c r="E150" i="17"/>
  <c r="F150" i="17"/>
  <c r="G150" i="17"/>
  <c r="H150" i="17"/>
  <c r="I150" i="17"/>
  <c r="J150" i="17"/>
  <c r="K150" i="17"/>
  <c r="L150" i="17"/>
  <c r="C151" i="17"/>
  <c r="D151" i="17"/>
  <c r="E151" i="17"/>
  <c r="F151" i="17"/>
  <c r="G151" i="17"/>
  <c r="H151" i="17"/>
  <c r="I151" i="17"/>
  <c r="J151" i="17"/>
  <c r="K151" i="17"/>
  <c r="L151" i="17"/>
  <c r="C152" i="17"/>
  <c r="D152" i="17"/>
  <c r="E152" i="17"/>
  <c r="F152" i="17"/>
  <c r="G152" i="17"/>
  <c r="H152" i="17"/>
  <c r="I152" i="17"/>
  <c r="J152" i="17"/>
  <c r="K152" i="17"/>
  <c r="L152" i="17"/>
  <c r="C153" i="17"/>
  <c r="D153" i="17"/>
  <c r="E153" i="17"/>
  <c r="F153" i="17"/>
  <c r="G153" i="17"/>
  <c r="H153" i="17"/>
  <c r="I153" i="17"/>
  <c r="J153" i="17"/>
  <c r="K153" i="17"/>
  <c r="L153" i="17"/>
  <c r="C154" i="17"/>
  <c r="D154" i="17"/>
  <c r="E154" i="17"/>
  <c r="F154" i="17"/>
  <c r="G154" i="17"/>
  <c r="H154" i="17"/>
  <c r="I154" i="17"/>
  <c r="J154" i="17"/>
  <c r="K154" i="17"/>
  <c r="L154" i="17"/>
  <c r="D135" i="17"/>
  <c r="E135" i="17"/>
  <c r="F135" i="17"/>
  <c r="G135" i="17"/>
  <c r="H135" i="17"/>
  <c r="I135" i="17"/>
  <c r="J135" i="17"/>
  <c r="K135" i="17"/>
  <c r="L135" i="17"/>
  <c r="C135" i="17"/>
  <c r="N70" i="17"/>
  <c r="O70" i="17"/>
  <c r="P70" i="17"/>
  <c r="Q70" i="17"/>
  <c r="R70" i="17"/>
  <c r="S70" i="17"/>
  <c r="S92" i="17" s="1"/>
  <c r="T70" i="17"/>
  <c r="U70" i="17"/>
  <c r="U92" i="17" s="1"/>
  <c r="V70" i="17"/>
  <c r="W70" i="17"/>
  <c r="N71" i="17"/>
  <c r="O71" i="17"/>
  <c r="P71" i="17"/>
  <c r="Q71" i="17"/>
  <c r="Q93" i="17" s="1"/>
  <c r="R71" i="17"/>
  <c r="S71" i="17"/>
  <c r="S93" i="17" s="1"/>
  <c r="T71" i="17"/>
  <c r="U71" i="17"/>
  <c r="V71" i="17"/>
  <c r="W71" i="17"/>
  <c r="N72" i="17"/>
  <c r="O72" i="17"/>
  <c r="O94" i="17" s="1"/>
  <c r="P72" i="17"/>
  <c r="Q72" i="17"/>
  <c r="Q94" i="17" s="1"/>
  <c r="R72" i="17"/>
  <c r="S72" i="17"/>
  <c r="T72" i="17"/>
  <c r="U72" i="17"/>
  <c r="V72" i="17"/>
  <c r="W72" i="17"/>
  <c r="W94" i="17" s="1"/>
  <c r="N73" i="17"/>
  <c r="O73" i="17"/>
  <c r="O95" i="17" s="1"/>
  <c r="P73" i="17"/>
  <c r="Q73" i="17"/>
  <c r="R73" i="17"/>
  <c r="S73" i="17"/>
  <c r="T73" i="17"/>
  <c r="U73" i="17"/>
  <c r="U95" i="17" s="1"/>
  <c r="V73" i="17"/>
  <c r="W73" i="17"/>
  <c r="W95" i="17" s="1"/>
  <c r="N74" i="17"/>
  <c r="O74" i="17"/>
  <c r="P74" i="17"/>
  <c r="Q74" i="17"/>
  <c r="R74" i="17"/>
  <c r="S74" i="17"/>
  <c r="S96" i="17" s="1"/>
  <c r="T74" i="17"/>
  <c r="U74" i="17"/>
  <c r="U96" i="17" s="1"/>
  <c r="V74" i="17"/>
  <c r="W74" i="17"/>
  <c r="N75" i="17"/>
  <c r="O75" i="17"/>
  <c r="P75" i="17"/>
  <c r="Q75" i="17"/>
  <c r="Q97" i="17" s="1"/>
  <c r="R75" i="17"/>
  <c r="S75" i="17"/>
  <c r="S97" i="17" s="1"/>
  <c r="T75" i="17"/>
  <c r="U75" i="17"/>
  <c r="V75" i="17"/>
  <c r="W75" i="17"/>
  <c r="N76" i="17"/>
  <c r="O76" i="17"/>
  <c r="O98" i="17" s="1"/>
  <c r="P76" i="17"/>
  <c r="Q76" i="17"/>
  <c r="Q98" i="17" s="1"/>
  <c r="R76" i="17"/>
  <c r="S76" i="17"/>
  <c r="T76" i="17"/>
  <c r="U76" i="17"/>
  <c r="V76" i="17"/>
  <c r="W76" i="17"/>
  <c r="W98" i="17" s="1"/>
  <c r="N77" i="17"/>
  <c r="O77" i="17"/>
  <c r="O99" i="17" s="1"/>
  <c r="P77" i="17"/>
  <c r="Q77" i="17"/>
  <c r="R77" i="17"/>
  <c r="S77" i="17"/>
  <c r="T77" i="17"/>
  <c r="U77" i="17"/>
  <c r="U99" i="17" s="1"/>
  <c r="V77" i="17"/>
  <c r="W77" i="17"/>
  <c r="W99" i="17" s="1"/>
  <c r="N78" i="17"/>
  <c r="O78" i="17"/>
  <c r="P78" i="17"/>
  <c r="Q78" i="17"/>
  <c r="R78" i="17"/>
  <c r="S78" i="17"/>
  <c r="S100" i="17" s="1"/>
  <c r="T78" i="17"/>
  <c r="U78" i="17"/>
  <c r="U100" i="17" s="1"/>
  <c r="V78" i="17"/>
  <c r="W78" i="17"/>
  <c r="N79" i="17"/>
  <c r="O79" i="17"/>
  <c r="P79" i="17"/>
  <c r="Q79" i="17"/>
  <c r="Q101" i="17" s="1"/>
  <c r="R79" i="17"/>
  <c r="S79" i="17"/>
  <c r="S101" i="17" s="1"/>
  <c r="T79" i="17"/>
  <c r="U79" i="17"/>
  <c r="V79" i="17"/>
  <c r="W79" i="17"/>
  <c r="N80" i="17"/>
  <c r="O80" i="17"/>
  <c r="O102" i="17" s="1"/>
  <c r="P80" i="17"/>
  <c r="Q80" i="17"/>
  <c r="Q102" i="17" s="1"/>
  <c r="R80" i="17"/>
  <c r="S80" i="17"/>
  <c r="T80" i="17"/>
  <c r="U80" i="17"/>
  <c r="V80" i="17"/>
  <c r="W80" i="17"/>
  <c r="W102" i="17" s="1"/>
  <c r="N81" i="17"/>
  <c r="O81" i="17"/>
  <c r="O103" i="17" s="1"/>
  <c r="P81" i="17"/>
  <c r="Q81" i="17"/>
  <c r="R81" i="17"/>
  <c r="S81" i="17"/>
  <c r="T81" i="17"/>
  <c r="U81" i="17"/>
  <c r="U103" i="17" s="1"/>
  <c r="V81" i="17"/>
  <c r="W81" i="17"/>
  <c r="W103" i="17" s="1"/>
  <c r="N82" i="17"/>
  <c r="O82" i="17"/>
  <c r="P82" i="17"/>
  <c r="Q82" i="17"/>
  <c r="R82" i="17"/>
  <c r="S82" i="17"/>
  <c r="S104" i="17" s="1"/>
  <c r="T82" i="17"/>
  <c r="U82" i="17"/>
  <c r="U104" i="17" s="1"/>
  <c r="V82" i="17"/>
  <c r="W82" i="17"/>
  <c r="N83" i="17"/>
  <c r="O83" i="17"/>
  <c r="P83" i="17"/>
  <c r="Q83" i="17"/>
  <c r="Q105" i="17" s="1"/>
  <c r="R83" i="17"/>
  <c r="S83" i="17"/>
  <c r="S105" i="17" s="1"/>
  <c r="T83" i="17"/>
  <c r="U83" i="17"/>
  <c r="V83" i="17"/>
  <c r="W83" i="17"/>
  <c r="N84" i="17"/>
  <c r="O84" i="17"/>
  <c r="O106" i="17" s="1"/>
  <c r="P84" i="17"/>
  <c r="Q84" i="17"/>
  <c r="Q106" i="17" s="1"/>
  <c r="R84" i="17"/>
  <c r="S84" i="17"/>
  <c r="T84" i="17"/>
  <c r="U84" i="17"/>
  <c r="V84" i="17"/>
  <c r="W84" i="17"/>
  <c r="W106" i="17" s="1"/>
  <c r="N85" i="17"/>
  <c r="O85" i="17"/>
  <c r="O107" i="17" s="1"/>
  <c r="P85" i="17"/>
  <c r="Q85" i="17"/>
  <c r="R85" i="17"/>
  <c r="S85" i="17"/>
  <c r="T85" i="17"/>
  <c r="U85" i="17"/>
  <c r="U107" i="17" s="1"/>
  <c r="V85" i="17"/>
  <c r="W85" i="17"/>
  <c r="W107" i="17" s="1"/>
  <c r="N86" i="17"/>
  <c r="O86" i="17"/>
  <c r="P86" i="17"/>
  <c r="Q86" i="17"/>
  <c r="R86" i="17"/>
  <c r="S86" i="17"/>
  <c r="S108" i="17" s="1"/>
  <c r="T86" i="17"/>
  <c r="U86" i="17"/>
  <c r="U108" i="17" s="1"/>
  <c r="V86" i="17"/>
  <c r="W86" i="17"/>
  <c r="N87" i="17"/>
  <c r="O87" i="17"/>
  <c r="P87" i="17"/>
  <c r="Q87" i="17"/>
  <c r="Q109" i="17" s="1"/>
  <c r="R87" i="17"/>
  <c r="S87" i="17"/>
  <c r="S109" i="17" s="1"/>
  <c r="T87" i="17"/>
  <c r="U87" i="17"/>
  <c r="V87" i="17"/>
  <c r="W87" i="17"/>
  <c r="N88" i="17"/>
  <c r="O88" i="17"/>
  <c r="O110" i="17" s="1"/>
  <c r="P88" i="17"/>
  <c r="Q88" i="17"/>
  <c r="Q110" i="17" s="1"/>
  <c r="R88" i="17"/>
  <c r="S88" i="17"/>
  <c r="T88" i="17"/>
  <c r="U88" i="17"/>
  <c r="V88" i="17"/>
  <c r="W88" i="17"/>
  <c r="W110" i="17" s="1"/>
  <c r="O69" i="17"/>
  <c r="P69" i="17"/>
  <c r="Q69" i="17"/>
  <c r="R69" i="17"/>
  <c r="R91" i="17" s="1"/>
  <c r="S69" i="17"/>
  <c r="T69" i="17"/>
  <c r="U69" i="17"/>
  <c r="V69" i="17"/>
  <c r="V91" i="17" s="1"/>
  <c r="W69" i="17"/>
  <c r="N69" i="17"/>
  <c r="N26" i="17"/>
  <c r="O26" i="17"/>
  <c r="P26" i="17"/>
  <c r="Q26" i="17"/>
  <c r="R26" i="17"/>
  <c r="S26" i="17"/>
  <c r="T26" i="17"/>
  <c r="U26" i="17"/>
  <c r="V26" i="17"/>
  <c r="W26" i="17"/>
  <c r="N27" i="17"/>
  <c r="O27" i="17"/>
  <c r="P27" i="17"/>
  <c r="Q27" i="17"/>
  <c r="R27" i="17"/>
  <c r="S27" i="17"/>
  <c r="T27" i="17"/>
  <c r="U27" i="17"/>
  <c r="V27" i="17"/>
  <c r="W27" i="17"/>
  <c r="N28" i="17"/>
  <c r="O28" i="17"/>
  <c r="P28" i="17"/>
  <c r="Q28" i="17"/>
  <c r="R28" i="17"/>
  <c r="S28" i="17"/>
  <c r="T28" i="17"/>
  <c r="U28" i="17"/>
  <c r="V28" i="17"/>
  <c r="W28" i="17"/>
  <c r="N29" i="17"/>
  <c r="O29" i="17"/>
  <c r="P29" i="17"/>
  <c r="Q29" i="17"/>
  <c r="R29" i="17"/>
  <c r="S29" i="17"/>
  <c r="T29" i="17"/>
  <c r="U29" i="17"/>
  <c r="V29" i="17"/>
  <c r="W29" i="17"/>
  <c r="N30" i="17"/>
  <c r="O30" i="17"/>
  <c r="P30" i="17"/>
  <c r="Q30" i="17"/>
  <c r="R30" i="17"/>
  <c r="S30" i="17"/>
  <c r="T30" i="17"/>
  <c r="U30" i="17"/>
  <c r="V30" i="17"/>
  <c r="W30" i="17"/>
  <c r="N31" i="17"/>
  <c r="O31" i="17"/>
  <c r="P31" i="17"/>
  <c r="Q31" i="17"/>
  <c r="R31" i="17"/>
  <c r="S31" i="17"/>
  <c r="T31" i="17"/>
  <c r="U31" i="17"/>
  <c r="V31" i="17"/>
  <c r="W31" i="17"/>
  <c r="N32" i="17"/>
  <c r="O32" i="17"/>
  <c r="P32" i="17"/>
  <c r="Q32" i="17"/>
  <c r="R32" i="17"/>
  <c r="S32" i="17"/>
  <c r="T32" i="17"/>
  <c r="U32" i="17"/>
  <c r="V32" i="17"/>
  <c r="W32" i="17"/>
  <c r="N33" i="17"/>
  <c r="O33" i="17"/>
  <c r="P33" i="17"/>
  <c r="Q33" i="17"/>
  <c r="R33" i="17"/>
  <c r="S33" i="17"/>
  <c r="T33" i="17"/>
  <c r="U33" i="17"/>
  <c r="V33" i="17"/>
  <c r="W33" i="17"/>
  <c r="N34" i="17"/>
  <c r="O34" i="17"/>
  <c r="P34" i="17"/>
  <c r="Q34" i="17"/>
  <c r="R34" i="17"/>
  <c r="S34" i="17"/>
  <c r="T34" i="17"/>
  <c r="U34" i="17"/>
  <c r="V34" i="17"/>
  <c r="W34" i="17"/>
  <c r="N35" i="17"/>
  <c r="O35" i="17"/>
  <c r="P35" i="17"/>
  <c r="Q35" i="17"/>
  <c r="R35" i="17"/>
  <c r="S35" i="17"/>
  <c r="T35" i="17"/>
  <c r="U35" i="17"/>
  <c r="V35" i="17"/>
  <c r="W35" i="17"/>
  <c r="N36" i="17"/>
  <c r="O36" i="17"/>
  <c r="P36" i="17"/>
  <c r="Q36" i="17"/>
  <c r="R36" i="17"/>
  <c r="S36" i="17"/>
  <c r="T36" i="17"/>
  <c r="U36" i="17"/>
  <c r="V36" i="17"/>
  <c r="W36" i="17"/>
  <c r="N37" i="17"/>
  <c r="O37" i="17"/>
  <c r="P37" i="17"/>
  <c r="Q37" i="17"/>
  <c r="R37" i="17"/>
  <c r="S37" i="17"/>
  <c r="T37" i="17"/>
  <c r="U37" i="17"/>
  <c r="V37" i="17"/>
  <c r="W37" i="17"/>
  <c r="N38" i="17"/>
  <c r="O38" i="17"/>
  <c r="P38" i="17"/>
  <c r="Q38" i="17"/>
  <c r="R38" i="17"/>
  <c r="S38" i="17"/>
  <c r="T38" i="17"/>
  <c r="U38" i="17"/>
  <c r="V38" i="17"/>
  <c r="W38" i="17"/>
  <c r="N39" i="17"/>
  <c r="O39" i="17"/>
  <c r="P39" i="17"/>
  <c r="Q39" i="17"/>
  <c r="R39" i="17"/>
  <c r="S39" i="17"/>
  <c r="T39" i="17"/>
  <c r="U39" i="17"/>
  <c r="V39" i="17"/>
  <c r="W39" i="17"/>
  <c r="N40" i="17"/>
  <c r="O40" i="17"/>
  <c r="P40" i="17"/>
  <c r="Q40" i="17"/>
  <c r="R40" i="17"/>
  <c r="S40" i="17"/>
  <c r="T40" i="17"/>
  <c r="U40" i="17"/>
  <c r="V40" i="17"/>
  <c r="W40" i="17"/>
  <c r="N41" i="17"/>
  <c r="O41" i="17"/>
  <c r="P41" i="17"/>
  <c r="Q41" i="17"/>
  <c r="R41" i="17"/>
  <c r="S41" i="17"/>
  <c r="T41" i="17"/>
  <c r="U41" i="17"/>
  <c r="V41" i="17"/>
  <c r="W41" i="17"/>
  <c r="N42" i="17"/>
  <c r="O42" i="17"/>
  <c r="P42" i="17"/>
  <c r="Q42" i="17"/>
  <c r="R42" i="17"/>
  <c r="S42" i="17"/>
  <c r="T42" i="17"/>
  <c r="U42" i="17"/>
  <c r="V42" i="17"/>
  <c r="W42" i="17"/>
  <c r="N43" i="17"/>
  <c r="O43" i="17"/>
  <c r="P43" i="17"/>
  <c r="Q43" i="17"/>
  <c r="R43" i="17"/>
  <c r="S43" i="17"/>
  <c r="T43" i="17"/>
  <c r="U43" i="17"/>
  <c r="V43" i="17"/>
  <c r="W43" i="17"/>
  <c r="N44" i="17"/>
  <c r="O44" i="17"/>
  <c r="P44" i="17"/>
  <c r="Q44" i="17"/>
  <c r="R44" i="17"/>
  <c r="S44" i="17"/>
  <c r="S66" i="17" s="1"/>
  <c r="T44" i="17"/>
  <c r="U44" i="17"/>
  <c r="V44" i="17"/>
  <c r="W44" i="17"/>
  <c r="O25" i="17"/>
  <c r="P25" i="17"/>
  <c r="P47" i="17" s="1"/>
  <c r="Q25" i="17"/>
  <c r="R25" i="17"/>
  <c r="R47" i="17" s="1"/>
  <c r="S25" i="17"/>
  <c r="T25" i="17"/>
  <c r="U25" i="17"/>
  <c r="V25" i="17"/>
  <c r="V47" i="17" s="1"/>
  <c r="W25" i="17"/>
  <c r="N25" i="17"/>
  <c r="W132" i="17"/>
  <c r="V132" i="17"/>
  <c r="U132" i="17"/>
  <c r="T132" i="17"/>
  <c r="S132" i="17"/>
  <c r="R132" i="17"/>
  <c r="Q132" i="17"/>
  <c r="P132" i="17"/>
  <c r="O132" i="17"/>
  <c r="N132" i="17"/>
  <c r="W131" i="17"/>
  <c r="V131" i="17"/>
  <c r="U131" i="17"/>
  <c r="T131" i="17"/>
  <c r="S131" i="17"/>
  <c r="R131" i="17"/>
  <c r="Q131" i="17"/>
  <c r="P131" i="17"/>
  <c r="O131" i="17"/>
  <c r="N131" i="17"/>
  <c r="W130" i="17"/>
  <c r="V130" i="17"/>
  <c r="U130" i="17"/>
  <c r="T130" i="17"/>
  <c r="S130" i="17"/>
  <c r="R130" i="17"/>
  <c r="Q130" i="17"/>
  <c r="P130" i="17"/>
  <c r="O130" i="17"/>
  <c r="N130" i="17"/>
  <c r="W129" i="17"/>
  <c r="V129" i="17"/>
  <c r="U129" i="17"/>
  <c r="T129" i="17"/>
  <c r="S129" i="17"/>
  <c r="R129" i="17"/>
  <c r="Q129" i="17"/>
  <c r="P129" i="17"/>
  <c r="O129" i="17"/>
  <c r="N129" i="17"/>
  <c r="W128" i="17"/>
  <c r="V128" i="17"/>
  <c r="U128" i="17"/>
  <c r="T128" i="17"/>
  <c r="S128" i="17"/>
  <c r="R128" i="17"/>
  <c r="Q128" i="17"/>
  <c r="P128" i="17"/>
  <c r="O128" i="17"/>
  <c r="N128" i="17"/>
  <c r="W127" i="17"/>
  <c r="V127" i="17"/>
  <c r="U127" i="17"/>
  <c r="T127" i="17"/>
  <c r="S127" i="17"/>
  <c r="R127" i="17"/>
  <c r="Q127" i="17"/>
  <c r="P127" i="17"/>
  <c r="O127" i="17"/>
  <c r="N127" i="17"/>
  <c r="W126" i="17"/>
  <c r="V126" i="17"/>
  <c r="U126" i="17"/>
  <c r="T126" i="17"/>
  <c r="S126" i="17"/>
  <c r="R126" i="17"/>
  <c r="Q126" i="17"/>
  <c r="P126" i="17"/>
  <c r="O126" i="17"/>
  <c r="N126" i="17"/>
  <c r="W125" i="17"/>
  <c r="V125" i="17"/>
  <c r="U125" i="17"/>
  <c r="T125" i="17"/>
  <c r="S125" i="17"/>
  <c r="R125" i="17"/>
  <c r="Q125" i="17"/>
  <c r="P125" i="17"/>
  <c r="O125" i="17"/>
  <c r="N125" i="17"/>
  <c r="W124" i="17"/>
  <c r="V124" i="17"/>
  <c r="U124" i="17"/>
  <c r="T124" i="17"/>
  <c r="S124" i="17"/>
  <c r="R124" i="17"/>
  <c r="Q124" i="17"/>
  <c r="P124" i="17"/>
  <c r="O124" i="17"/>
  <c r="N124" i="17"/>
  <c r="W123" i="17"/>
  <c r="V123" i="17"/>
  <c r="U123" i="17"/>
  <c r="T123" i="17"/>
  <c r="S123" i="17"/>
  <c r="R123" i="17"/>
  <c r="Q123" i="17"/>
  <c r="P123" i="17"/>
  <c r="O123" i="17"/>
  <c r="N123" i="17"/>
  <c r="W122" i="17"/>
  <c r="V122" i="17"/>
  <c r="U122" i="17"/>
  <c r="T122" i="17"/>
  <c r="S122" i="17"/>
  <c r="R122" i="17"/>
  <c r="Q122" i="17"/>
  <c r="P122" i="17"/>
  <c r="O122" i="17"/>
  <c r="N122" i="17"/>
  <c r="W121" i="17"/>
  <c r="V121" i="17"/>
  <c r="U121" i="17"/>
  <c r="T121" i="17"/>
  <c r="S121" i="17"/>
  <c r="R121" i="17"/>
  <c r="Q121" i="17"/>
  <c r="P121" i="17"/>
  <c r="O121" i="17"/>
  <c r="N121" i="17"/>
  <c r="W120" i="17"/>
  <c r="V120" i="17"/>
  <c r="U120" i="17"/>
  <c r="T120" i="17"/>
  <c r="S120" i="17"/>
  <c r="R120" i="17"/>
  <c r="Q120" i="17"/>
  <c r="P120" i="17"/>
  <c r="O120" i="17"/>
  <c r="N120" i="17"/>
  <c r="W119" i="17"/>
  <c r="V119" i="17"/>
  <c r="U119" i="17"/>
  <c r="T119" i="17"/>
  <c r="S119" i="17"/>
  <c r="R119" i="17"/>
  <c r="Q119" i="17"/>
  <c r="P119" i="17"/>
  <c r="O119" i="17"/>
  <c r="N119" i="17"/>
  <c r="W118" i="17"/>
  <c r="V118" i="17"/>
  <c r="U118" i="17"/>
  <c r="T118" i="17"/>
  <c r="S118" i="17"/>
  <c r="R118" i="17"/>
  <c r="Q118" i="17"/>
  <c r="P118" i="17"/>
  <c r="O118" i="17"/>
  <c r="N118" i="17"/>
  <c r="W117" i="17"/>
  <c r="V117" i="17"/>
  <c r="U117" i="17"/>
  <c r="T117" i="17"/>
  <c r="S117" i="17"/>
  <c r="R117" i="17"/>
  <c r="Q117" i="17"/>
  <c r="P117" i="17"/>
  <c r="O117" i="17"/>
  <c r="N117" i="17"/>
  <c r="W116" i="17"/>
  <c r="V116" i="17"/>
  <c r="U116" i="17"/>
  <c r="T116" i="17"/>
  <c r="S116" i="17"/>
  <c r="R116" i="17"/>
  <c r="Q116" i="17"/>
  <c r="P116" i="17"/>
  <c r="O116" i="17"/>
  <c r="N116" i="17"/>
  <c r="W115" i="17"/>
  <c r="V115" i="17"/>
  <c r="U115" i="17"/>
  <c r="T115" i="17"/>
  <c r="S115" i="17"/>
  <c r="R115" i="17"/>
  <c r="Q115" i="17"/>
  <c r="P115" i="17"/>
  <c r="O115" i="17"/>
  <c r="N115" i="17"/>
  <c r="W114" i="17"/>
  <c r="V114" i="17"/>
  <c r="U114" i="17"/>
  <c r="T114" i="17"/>
  <c r="S114" i="17"/>
  <c r="R114" i="17"/>
  <c r="Q114" i="17"/>
  <c r="P114" i="17"/>
  <c r="O114" i="17"/>
  <c r="N114" i="17"/>
  <c r="W113" i="17"/>
  <c r="V113" i="17"/>
  <c r="U113" i="17"/>
  <c r="T113" i="17"/>
  <c r="S113" i="17"/>
  <c r="R113" i="17"/>
  <c r="Q113" i="17"/>
  <c r="P113" i="17"/>
  <c r="O113" i="17"/>
  <c r="N113" i="17"/>
  <c r="V110" i="17"/>
  <c r="U110" i="17"/>
  <c r="T110" i="17"/>
  <c r="S110" i="17"/>
  <c r="R110" i="17"/>
  <c r="P110" i="17"/>
  <c r="N110" i="17"/>
  <c r="W109" i="17"/>
  <c r="V109" i="17"/>
  <c r="U109" i="17"/>
  <c r="T109" i="17"/>
  <c r="R109" i="17"/>
  <c r="P109" i="17"/>
  <c r="O109" i="17"/>
  <c r="N109" i="17"/>
  <c r="W108" i="17"/>
  <c r="V108" i="17"/>
  <c r="T108" i="17"/>
  <c r="R108" i="17"/>
  <c r="Q108" i="17"/>
  <c r="P108" i="17"/>
  <c r="O108" i="17"/>
  <c r="N108" i="17"/>
  <c r="V107" i="17"/>
  <c r="T107" i="17"/>
  <c r="S107" i="17"/>
  <c r="R107" i="17"/>
  <c r="Q107" i="17"/>
  <c r="P107" i="17"/>
  <c r="N107" i="17"/>
  <c r="V106" i="17"/>
  <c r="U106" i="17"/>
  <c r="T106" i="17"/>
  <c r="S106" i="17"/>
  <c r="R106" i="17"/>
  <c r="P106" i="17"/>
  <c r="N106" i="17"/>
  <c r="W105" i="17"/>
  <c r="V105" i="17"/>
  <c r="U105" i="17"/>
  <c r="T105" i="17"/>
  <c r="R105" i="17"/>
  <c r="P105" i="17"/>
  <c r="O105" i="17"/>
  <c r="N105" i="17"/>
  <c r="W104" i="17"/>
  <c r="V104" i="17"/>
  <c r="T104" i="17"/>
  <c r="R104" i="17"/>
  <c r="Q104" i="17"/>
  <c r="P104" i="17"/>
  <c r="O104" i="17"/>
  <c r="N104" i="17"/>
  <c r="V103" i="17"/>
  <c r="T103" i="17"/>
  <c r="S103" i="17"/>
  <c r="R103" i="17"/>
  <c r="Q103" i="17"/>
  <c r="P103" i="17"/>
  <c r="N103" i="17"/>
  <c r="V102" i="17"/>
  <c r="U102" i="17"/>
  <c r="T102" i="17"/>
  <c r="S102" i="17"/>
  <c r="R102" i="17"/>
  <c r="P102" i="17"/>
  <c r="N102" i="17"/>
  <c r="W101" i="17"/>
  <c r="V101" i="17"/>
  <c r="U101" i="17"/>
  <c r="T101" i="17"/>
  <c r="R101" i="17"/>
  <c r="P101" i="17"/>
  <c r="O101" i="17"/>
  <c r="N101" i="17"/>
  <c r="W100" i="17"/>
  <c r="V100" i="17"/>
  <c r="T100" i="17"/>
  <c r="R100" i="17"/>
  <c r="Q100" i="17"/>
  <c r="P100" i="17"/>
  <c r="O100" i="17"/>
  <c r="N100" i="17"/>
  <c r="V99" i="17"/>
  <c r="T99" i="17"/>
  <c r="S99" i="17"/>
  <c r="R99" i="17"/>
  <c r="Q99" i="17"/>
  <c r="P99" i="17"/>
  <c r="N99" i="17"/>
  <c r="V98" i="17"/>
  <c r="U98" i="17"/>
  <c r="T98" i="17"/>
  <c r="S98" i="17"/>
  <c r="R98" i="17"/>
  <c r="P98" i="17"/>
  <c r="N98" i="17"/>
  <c r="W97" i="17"/>
  <c r="V97" i="17"/>
  <c r="U97" i="17"/>
  <c r="T97" i="17"/>
  <c r="R97" i="17"/>
  <c r="P97" i="17"/>
  <c r="O97" i="17"/>
  <c r="N97" i="17"/>
  <c r="W96" i="17"/>
  <c r="V96" i="17"/>
  <c r="T96" i="17"/>
  <c r="R96" i="17"/>
  <c r="Q96" i="17"/>
  <c r="P96" i="17"/>
  <c r="O96" i="17"/>
  <c r="N96" i="17"/>
  <c r="V95" i="17"/>
  <c r="T95" i="17"/>
  <c r="S95" i="17"/>
  <c r="R95" i="17"/>
  <c r="Q95" i="17"/>
  <c r="P95" i="17"/>
  <c r="N95" i="17"/>
  <c r="V94" i="17"/>
  <c r="U94" i="17"/>
  <c r="T94" i="17"/>
  <c r="S94" i="17"/>
  <c r="R94" i="17"/>
  <c r="P94" i="17"/>
  <c r="N94" i="17"/>
  <c r="W93" i="17"/>
  <c r="V93" i="17"/>
  <c r="U93" i="17"/>
  <c r="T93" i="17"/>
  <c r="R93" i="17"/>
  <c r="P93" i="17"/>
  <c r="O93" i="17"/>
  <c r="N93" i="17"/>
  <c r="W92" i="17"/>
  <c r="V92" i="17"/>
  <c r="T92" i="17"/>
  <c r="R92" i="17"/>
  <c r="Q92" i="17"/>
  <c r="P92" i="17"/>
  <c r="O92" i="17"/>
  <c r="N92" i="17"/>
  <c r="W91" i="17"/>
  <c r="U91" i="17"/>
  <c r="T91" i="17"/>
  <c r="S91" i="17"/>
  <c r="Q91" i="17"/>
  <c r="P91" i="17"/>
  <c r="O91" i="17"/>
  <c r="N91" i="17"/>
  <c r="W66" i="17"/>
  <c r="V66" i="17"/>
  <c r="U66" i="17"/>
  <c r="T66" i="17"/>
  <c r="R66" i="17"/>
  <c r="Q66" i="17"/>
  <c r="P66" i="17"/>
  <c r="O66" i="17"/>
  <c r="N66" i="17"/>
  <c r="W65" i="17"/>
  <c r="V65" i="17"/>
  <c r="U65" i="17"/>
  <c r="T65" i="17"/>
  <c r="S65" i="17"/>
  <c r="R65" i="17"/>
  <c r="Q65" i="17"/>
  <c r="P65" i="17"/>
  <c r="O65" i="17"/>
  <c r="N65" i="17"/>
  <c r="W64" i="17"/>
  <c r="V64" i="17"/>
  <c r="U64" i="17"/>
  <c r="T64" i="17"/>
  <c r="S64" i="17"/>
  <c r="R64" i="17"/>
  <c r="Q64" i="17"/>
  <c r="P64" i="17"/>
  <c r="O64" i="17"/>
  <c r="N64" i="17"/>
  <c r="W63" i="17"/>
  <c r="V63" i="17"/>
  <c r="U63" i="17"/>
  <c r="T63" i="17"/>
  <c r="S63" i="17"/>
  <c r="R63" i="17"/>
  <c r="Q63" i="17"/>
  <c r="P63" i="17"/>
  <c r="O63" i="17"/>
  <c r="N63" i="17"/>
  <c r="W62" i="17"/>
  <c r="V62" i="17"/>
  <c r="U62" i="17"/>
  <c r="T62" i="17"/>
  <c r="S62" i="17"/>
  <c r="R62" i="17"/>
  <c r="Q62" i="17"/>
  <c r="P62" i="17"/>
  <c r="O62" i="17"/>
  <c r="N62" i="17"/>
  <c r="W61" i="17"/>
  <c r="V61" i="17"/>
  <c r="U61" i="17"/>
  <c r="T61" i="17"/>
  <c r="S61" i="17"/>
  <c r="R61" i="17"/>
  <c r="Q61" i="17"/>
  <c r="P61" i="17"/>
  <c r="O61" i="17"/>
  <c r="N61" i="17"/>
  <c r="W60" i="17"/>
  <c r="V60" i="17"/>
  <c r="U60" i="17"/>
  <c r="T60" i="17"/>
  <c r="S60" i="17"/>
  <c r="R60" i="17"/>
  <c r="Q60" i="17"/>
  <c r="P60" i="17"/>
  <c r="O60" i="17"/>
  <c r="N60" i="17"/>
  <c r="W59" i="17"/>
  <c r="V59" i="17"/>
  <c r="U59" i="17"/>
  <c r="T59" i="17"/>
  <c r="S59" i="17"/>
  <c r="R59" i="17"/>
  <c r="Q59" i="17"/>
  <c r="P59" i="17"/>
  <c r="O59" i="17"/>
  <c r="N59" i="17"/>
  <c r="W58" i="17"/>
  <c r="V58" i="17"/>
  <c r="U58" i="17"/>
  <c r="T58" i="17"/>
  <c r="S58" i="17"/>
  <c r="R58" i="17"/>
  <c r="Q58" i="17"/>
  <c r="P58" i="17"/>
  <c r="O58" i="17"/>
  <c r="N58" i="17"/>
  <c r="W57" i="17"/>
  <c r="V57" i="17"/>
  <c r="U57" i="17"/>
  <c r="T57" i="17"/>
  <c r="S57" i="17"/>
  <c r="R57" i="17"/>
  <c r="Q57" i="17"/>
  <c r="P57" i="17"/>
  <c r="O57" i="17"/>
  <c r="N57" i="17"/>
  <c r="W56" i="17"/>
  <c r="V56" i="17"/>
  <c r="U56" i="17"/>
  <c r="T56" i="17"/>
  <c r="S56" i="17"/>
  <c r="R56" i="17"/>
  <c r="Q56" i="17"/>
  <c r="P56" i="17"/>
  <c r="O56" i="17"/>
  <c r="N56" i="17"/>
  <c r="W55" i="17"/>
  <c r="V55" i="17"/>
  <c r="U55" i="17"/>
  <c r="T55" i="17"/>
  <c r="S55" i="17"/>
  <c r="R55" i="17"/>
  <c r="Q55" i="17"/>
  <c r="P55" i="17"/>
  <c r="O55" i="17"/>
  <c r="N55" i="17"/>
  <c r="W54" i="17"/>
  <c r="V54" i="17"/>
  <c r="U54" i="17"/>
  <c r="T54" i="17"/>
  <c r="S54" i="17"/>
  <c r="R54" i="17"/>
  <c r="Q54" i="17"/>
  <c r="P54" i="17"/>
  <c r="O54" i="17"/>
  <c r="N54" i="17"/>
  <c r="W53" i="17"/>
  <c r="V53" i="17"/>
  <c r="U53" i="17"/>
  <c r="T53" i="17"/>
  <c r="S53" i="17"/>
  <c r="R53" i="17"/>
  <c r="Q53" i="17"/>
  <c r="P53" i="17"/>
  <c r="O53" i="17"/>
  <c r="N53" i="17"/>
  <c r="W52" i="17"/>
  <c r="V52" i="17"/>
  <c r="U52" i="17"/>
  <c r="T52" i="17"/>
  <c r="S52" i="17"/>
  <c r="R52" i="17"/>
  <c r="Q52" i="17"/>
  <c r="P52" i="17"/>
  <c r="O52" i="17"/>
  <c r="N52" i="17"/>
  <c r="W51" i="17"/>
  <c r="V51" i="17"/>
  <c r="U51" i="17"/>
  <c r="T51" i="17"/>
  <c r="S51" i="17"/>
  <c r="R51" i="17"/>
  <c r="Q51" i="17"/>
  <c r="P51" i="17"/>
  <c r="O51" i="17"/>
  <c r="N51" i="17"/>
  <c r="W50" i="17"/>
  <c r="V50" i="17"/>
  <c r="U50" i="17"/>
  <c r="T50" i="17"/>
  <c r="S50" i="17"/>
  <c r="R50" i="17"/>
  <c r="Q50" i="17"/>
  <c r="P50" i="17"/>
  <c r="O50" i="17"/>
  <c r="N50" i="17"/>
  <c r="W49" i="17"/>
  <c r="V49" i="17"/>
  <c r="U49" i="17"/>
  <c r="T49" i="17"/>
  <c r="S49" i="17"/>
  <c r="R49" i="17"/>
  <c r="Q49" i="17"/>
  <c r="P49" i="17"/>
  <c r="O49" i="17"/>
  <c r="N49" i="17"/>
  <c r="W48" i="17"/>
  <c r="V48" i="17"/>
  <c r="U48" i="17"/>
  <c r="T48" i="17"/>
  <c r="S48" i="17"/>
  <c r="R48" i="17"/>
  <c r="Q48" i="17"/>
  <c r="P48" i="17"/>
  <c r="O48" i="17"/>
  <c r="N48" i="17"/>
  <c r="W47" i="17"/>
  <c r="U47" i="17"/>
  <c r="T47" i="17"/>
  <c r="S47" i="17"/>
  <c r="Q47" i="17"/>
  <c r="O47" i="17"/>
  <c r="N47" i="17"/>
  <c r="C70" i="17"/>
  <c r="D70" i="17"/>
  <c r="E70" i="17"/>
  <c r="F70" i="17"/>
  <c r="G70" i="17"/>
  <c r="H70" i="17"/>
  <c r="H92" i="17" s="1"/>
  <c r="I70" i="17"/>
  <c r="J70" i="17"/>
  <c r="K70" i="17"/>
  <c r="L70" i="17"/>
  <c r="C71" i="17"/>
  <c r="D71" i="17"/>
  <c r="E71" i="17"/>
  <c r="F71" i="17"/>
  <c r="F93" i="17" s="1"/>
  <c r="G71" i="17"/>
  <c r="H71" i="17"/>
  <c r="I71" i="17"/>
  <c r="J71" i="17"/>
  <c r="K71" i="17"/>
  <c r="L71" i="17"/>
  <c r="C72" i="17"/>
  <c r="D72" i="17"/>
  <c r="D94" i="17" s="1"/>
  <c r="E72" i="17"/>
  <c r="F72" i="17"/>
  <c r="G72" i="17"/>
  <c r="H72" i="17"/>
  <c r="I72" i="17"/>
  <c r="J72" i="17"/>
  <c r="K72" i="17"/>
  <c r="L72" i="17"/>
  <c r="L94" i="17" s="1"/>
  <c r="C73" i="17"/>
  <c r="D73" i="17"/>
  <c r="E73" i="17"/>
  <c r="F73" i="17"/>
  <c r="G73" i="17"/>
  <c r="H73" i="17"/>
  <c r="I73" i="17"/>
  <c r="J73" i="17"/>
  <c r="J95" i="17" s="1"/>
  <c r="K73" i="17"/>
  <c r="L73" i="17"/>
  <c r="C74" i="17"/>
  <c r="D74" i="17"/>
  <c r="E74" i="17"/>
  <c r="F74" i="17"/>
  <c r="G74" i="17"/>
  <c r="H74" i="17"/>
  <c r="H96" i="17" s="1"/>
  <c r="I74" i="17"/>
  <c r="J74" i="17"/>
  <c r="K74" i="17"/>
  <c r="L74" i="17"/>
  <c r="C75" i="17"/>
  <c r="D75" i="17"/>
  <c r="E75" i="17"/>
  <c r="F75" i="17"/>
  <c r="F97" i="17" s="1"/>
  <c r="G75" i="17"/>
  <c r="H75" i="17"/>
  <c r="I75" i="17"/>
  <c r="J75" i="17"/>
  <c r="K75" i="17"/>
  <c r="L75" i="17"/>
  <c r="C76" i="17"/>
  <c r="D76" i="17"/>
  <c r="D98" i="17" s="1"/>
  <c r="E76" i="17"/>
  <c r="F76" i="17"/>
  <c r="G76" i="17"/>
  <c r="H76" i="17"/>
  <c r="I76" i="17"/>
  <c r="J76" i="17"/>
  <c r="K76" i="17"/>
  <c r="L76" i="17"/>
  <c r="L98" i="17" s="1"/>
  <c r="C77" i="17"/>
  <c r="D77" i="17"/>
  <c r="E77" i="17"/>
  <c r="F77" i="17"/>
  <c r="G77" i="17"/>
  <c r="H77" i="17"/>
  <c r="I77" i="17"/>
  <c r="J77" i="17"/>
  <c r="J99" i="17" s="1"/>
  <c r="K77" i="17"/>
  <c r="L77" i="17"/>
  <c r="C78" i="17"/>
  <c r="D78" i="17"/>
  <c r="E78" i="17"/>
  <c r="F78" i="17"/>
  <c r="G78" i="17"/>
  <c r="H78" i="17"/>
  <c r="H100" i="17" s="1"/>
  <c r="I78" i="17"/>
  <c r="J78" i="17"/>
  <c r="K78" i="17"/>
  <c r="L78" i="17"/>
  <c r="C79" i="17"/>
  <c r="D79" i="17"/>
  <c r="E79" i="17"/>
  <c r="F79" i="17"/>
  <c r="F101" i="17" s="1"/>
  <c r="G79" i="17"/>
  <c r="H79" i="17"/>
  <c r="I79" i="17"/>
  <c r="J79" i="17"/>
  <c r="K79" i="17"/>
  <c r="L79" i="17"/>
  <c r="C80" i="17"/>
  <c r="D80" i="17"/>
  <c r="D102" i="17" s="1"/>
  <c r="E80" i="17"/>
  <c r="F80" i="17"/>
  <c r="G80" i="17"/>
  <c r="H80" i="17"/>
  <c r="I80" i="17"/>
  <c r="J80" i="17"/>
  <c r="K80" i="17"/>
  <c r="L80" i="17"/>
  <c r="L102" i="17" s="1"/>
  <c r="C81" i="17"/>
  <c r="D81" i="17"/>
  <c r="E81" i="17"/>
  <c r="F81" i="17"/>
  <c r="G81" i="17"/>
  <c r="H81" i="17"/>
  <c r="I81" i="17"/>
  <c r="J81" i="17"/>
  <c r="J103" i="17" s="1"/>
  <c r="K81" i="17"/>
  <c r="L81" i="17"/>
  <c r="C82" i="17"/>
  <c r="D82" i="17"/>
  <c r="E82" i="17"/>
  <c r="F82" i="17"/>
  <c r="G82" i="17"/>
  <c r="H82" i="17"/>
  <c r="H104" i="17" s="1"/>
  <c r="I82" i="17"/>
  <c r="J82" i="17"/>
  <c r="K82" i="17"/>
  <c r="L82" i="17"/>
  <c r="C83" i="17"/>
  <c r="D83" i="17"/>
  <c r="E83" i="17"/>
  <c r="F83" i="17"/>
  <c r="F105" i="17" s="1"/>
  <c r="G83" i="17"/>
  <c r="H83" i="17"/>
  <c r="I83" i="17"/>
  <c r="J83" i="17"/>
  <c r="K83" i="17"/>
  <c r="L83" i="17"/>
  <c r="C84" i="17"/>
  <c r="D84" i="17"/>
  <c r="D106" i="17" s="1"/>
  <c r="E84" i="17"/>
  <c r="F84" i="17"/>
  <c r="G84" i="17"/>
  <c r="H84" i="17"/>
  <c r="I84" i="17"/>
  <c r="J84" i="17"/>
  <c r="K84" i="17"/>
  <c r="L84" i="17"/>
  <c r="L106" i="17" s="1"/>
  <c r="C85" i="17"/>
  <c r="D85" i="17"/>
  <c r="E85" i="17"/>
  <c r="F85" i="17"/>
  <c r="G85" i="17"/>
  <c r="H85" i="17"/>
  <c r="I85" i="17"/>
  <c r="J85" i="17"/>
  <c r="J107" i="17" s="1"/>
  <c r="K85" i="17"/>
  <c r="L85" i="17"/>
  <c r="C86" i="17"/>
  <c r="D86" i="17"/>
  <c r="E86" i="17"/>
  <c r="F86" i="17"/>
  <c r="G86" i="17"/>
  <c r="H86" i="17"/>
  <c r="H108" i="17" s="1"/>
  <c r="I86" i="17"/>
  <c r="J86" i="17"/>
  <c r="K86" i="17"/>
  <c r="L86" i="17"/>
  <c r="C87" i="17"/>
  <c r="D87" i="17"/>
  <c r="E87" i="17"/>
  <c r="F87" i="17"/>
  <c r="F109" i="17" s="1"/>
  <c r="G87" i="17"/>
  <c r="H87" i="17"/>
  <c r="I87" i="17"/>
  <c r="J87" i="17"/>
  <c r="K87" i="17"/>
  <c r="L87" i="17"/>
  <c r="C88" i="17"/>
  <c r="D88" i="17"/>
  <c r="D110" i="17" s="1"/>
  <c r="E88" i="17"/>
  <c r="F88" i="17"/>
  <c r="G88" i="17"/>
  <c r="H88" i="17"/>
  <c r="I88" i="17"/>
  <c r="J88" i="17"/>
  <c r="K88" i="17"/>
  <c r="L88" i="17"/>
  <c r="L110" i="17" s="1"/>
  <c r="D69" i="17"/>
  <c r="E69" i="17"/>
  <c r="F69" i="17"/>
  <c r="G69" i="17"/>
  <c r="H69" i="17"/>
  <c r="I69" i="17"/>
  <c r="J69" i="17"/>
  <c r="K69" i="17"/>
  <c r="K91" i="17" s="1"/>
  <c r="L69" i="17"/>
  <c r="C69" i="17"/>
  <c r="C47" i="17"/>
  <c r="C26" i="17"/>
  <c r="D26" i="17"/>
  <c r="E26" i="17"/>
  <c r="F26" i="17"/>
  <c r="G26" i="17"/>
  <c r="H26" i="17"/>
  <c r="I26" i="17"/>
  <c r="J26" i="17"/>
  <c r="J48" i="17" s="1"/>
  <c r="K26" i="17"/>
  <c r="L26" i="17"/>
  <c r="C27" i="17"/>
  <c r="D27" i="17"/>
  <c r="E27" i="17"/>
  <c r="F27" i="17"/>
  <c r="G27" i="17"/>
  <c r="H27" i="17"/>
  <c r="H49" i="17" s="1"/>
  <c r="I27" i="17"/>
  <c r="J27" i="17"/>
  <c r="K27" i="17"/>
  <c r="L27" i="17"/>
  <c r="C28" i="17"/>
  <c r="D28" i="17"/>
  <c r="E28" i="17"/>
  <c r="F28" i="17"/>
  <c r="F50" i="17" s="1"/>
  <c r="G28" i="17"/>
  <c r="H28" i="17"/>
  <c r="I28" i="17"/>
  <c r="J28" i="17"/>
  <c r="K28" i="17"/>
  <c r="L28" i="17"/>
  <c r="C29" i="17"/>
  <c r="D29" i="17"/>
  <c r="D51" i="17" s="1"/>
  <c r="E29" i="17"/>
  <c r="F29" i="17"/>
  <c r="G29" i="17"/>
  <c r="H29" i="17"/>
  <c r="I29" i="17"/>
  <c r="J29" i="17"/>
  <c r="K29" i="17"/>
  <c r="L29" i="17"/>
  <c r="L51" i="17" s="1"/>
  <c r="C30" i="17"/>
  <c r="D30" i="17"/>
  <c r="E30" i="17"/>
  <c r="F30" i="17"/>
  <c r="G30" i="17"/>
  <c r="H30" i="17"/>
  <c r="I30" i="17"/>
  <c r="J30" i="17"/>
  <c r="J52" i="17" s="1"/>
  <c r="K30" i="17"/>
  <c r="L30" i="17"/>
  <c r="C31" i="17"/>
  <c r="D31" i="17"/>
  <c r="E31" i="17"/>
  <c r="F31" i="17"/>
  <c r="G31" i="17"/>
  <c r="H31" i="17"/>
  <c r="H53" i="17" s="1"/>
  <c r="I31" i="17"/>
  <c r="J31" i="17"/>
  <c r="K31" i="17"/>
  <c r="L31" i="17"/>
  <c r="C32" i="17"/>
  <c r="D32" i="17"/>
  <c r="E32" i="17"/>
  <c r="F32" i="17"/>
  <c r="F54" i="17" s="1"/>
  <c r="G32" i="17"/>
  <c r="H32" i="17"/>
  <c r="I32" i="17"/>
  <c r="J32" i="17"/>
  <c r="K32" i="17"/>
  <c r="L32" i="17"/>
  <c r="C33" i="17"/>
  <c r="D33" i="17"/>
  <c r="D55" i="17" s="1"/>
  <c r="E33" i="17"/>
  <c r="F33" i="17"/>
  <c r="G33" i="17"/>
  <c r="H33" i="17"/>
  <c r="I33" i="17"/>
  <c r="J33" i="17"/>
  <c r="K33" i="17"/>
  <c r="L33" i="17"/>
  <c r="L55" i="17" s="1"/>
  <c r="C34" i="17"/>
  <c r="D34" i="17"/>
  <c r="E34" i="17"/>
  <c r="F34" i="17"/>
  <c r="G34" i="17"/>
  <c r="H34" i="17"/>
  <c r="I34" i="17"/>
  <c r="J34" i="17"/>
  <c r="J56" i="17" s="1"/>
  <c r="K34" i="17"/>
  <c r="L34" i="17"/>
  <c r="C35" i="17"/>
  <c r="D35" i="17"/>
  <c r="E35" i="17"/>
  <c r="F35" i="17"/>
  <c r="G35" i="17"/>
  <c r="H35" i="17"/>
  <c r="H57" i="17" s="1"/>
  <c r="I35" i="17"/>
  <c r="J35" i="17"/>
  <c r="K35" i="17"/>
  <c r="L35" i="17"/>
  <c r="C36" i="17"/>
  <c r="D36" i="17"/>
  <c r="E36" i="17"/>
  <c r="F36" i="17"/>
  <c r="F58" i="17" s="1"/>
  <c r="G36" i="17"/>
  <c r="H36" i="17"/>
  <c r="I36" i="17"/>
  <c r="J36" i="17"/>
  <c r="K36" i="17"/>
  <c r="L36" i="17"/>
  <c r="C37" i="17"/>
  <c r="D37" i="17"/>
  <c r="D59" i="17" s="1"/>
  <c r="E37" i="17"/>
  <c r="F37" i="17"/>
  <c r="G37" i="17"/>
  <c r="H37" i="17"/>
  <c r="I37" i="17"/>
  <c r="J37" i="17"/>
  <c r="K37" i="17"/>
  <c r="L37" i="17"/>
  <c r="L59" i="17" s="1"/>
  <c r="C38" i="17"/>
  <c r="D38" i="17"/>
  <c r="E38" i="17"/>
  <c r="F38" i="17"/>
  <c r="G38" i="17"/>
  <c r="H38" i="17"/>
  <c r="I38" i="17"/>
  <c r="J38" i="17"/>
  <c r="J60" i="17" s="1"/>
  <c r="K38" i="17"/>
  <c r="L38" i="17"/>
  <c r="C39" i="17"/>
  <c r="D39" i="17"/>
  <c r="E39" i="17"/>
  <c r="F39" i="17"/>
  <c r="G39" i="17"/>
  <c r="H39" i="17"/>
  <c r="H61" i="17" s="1"/>
  <c r="I39" i="17"/>
  <c r="J39" i="17"/>
  <c r="K39" i="17"/>
  <c r="L39" i="17"/>
  <c r="C40" i="17"/>
  <c r="D40" i="17"/>
  <c r="E40" i="17"/>
  <c r="F40" i="17"/>
  <c r="F62" i="17" s="1"/>
  <c r="G40" i="17"/>
  <c r="H40" i="17"/>
  <c r="I40" i="17"/>
  <c r="J40" i="17"/>
  <c r="K40" i="17"/>
  <c r="L40" i="17"/>
  <c r="C41" i="17"/>
  <c r="D41" i="17"/>
  <c r="D63" i="17" s="1"/>
  <c r="E41" i="17"/>
  <c r="F41" i="17"/>
  <c r="G41" i="17"/>
  <c r="H41" i="17"/>
  <c r="I41" i="17"/>
  <c r="J41" i="17"/>
  <c r="K41" i="17"/>
  <c r="L41" i="17"/>
  <c r="L63" i="17" s="1"/>
  <c r="C42" i="17"/>
  <c r="D42" i="17"/>
  <c r="E42" i="17"/>
  <c r="F42" i="17"/>
  <c r="G42" i="17"/>
  <c r="H42" i="17"/>
  <c r="I42" i="17"/>
  <c r="J42" i="17"/>
  <c r="J64" i="17" s="1"/>
  <c r="K42" i="17"/>
  <c r="L42" i="17"/>
  <c r="C43" i="17"/>
  <c r="D43" i="17"/>
  <c r="E43" i="17"/>
  <c r="F43" i="17"/>
  <c r="G43" i="17"/>
  <c r="H43" i="17"/>
  <c r="H65" i="17" s="1"/>
  <c r="I43" i="17"/>
  <c r="J43" i="17"/>
  <c r="K43" i="17"/>
  <c r="L43" i="17"/>
  <c r="C44" i="17"/>
  <c r="D44" i="17"/>
  <c r="E44" i="17"/>
  <c r="F44" i="17"/>
  <c r="F66" i="17" s="1"/>
  <c r="G44" i="17"/>
  <c r="H44" i="17"/>
  <c r="I44" i="17"/>
  <c r="J44" i="17"/>
  <c r="K44" i="17"/>
  <c r="L44" i="17"/>
  <c r="G25" i="17"/>
  <c r="F25" i="17"/>
  <c r="E25" i="17"/>
  <c r="H25" i="17"/>
  <c r="I25" i="17"/>
  <c r="J25" i="17"/>
  <c r="K25" i="17"/>
  <c r="K47" i="17" s="1"/>
  <c r="L25" i="17"/>
  <c r="L47" i="17" s="1"/>
  <c r="D25" i="17"/>
  <c r="H47" i="17"/>
  <c r="C25" i="17"/>
  <c r="L132" i="17"/>
  <c r="K132" i="17"/>
  <c r="J132" i="17"/>
  <c r="I132" i="17"/>
  <c r="H132" i="17"/>
  <c r="G132" i="17"/>
  <c r="F132" i="17"/>
  <c r="E132" i="17"/>
  <c r="D132" i="17"/>
  <c r="C132" i="17"/>
  <c r="L131" i="17"/>
  <c r="K131" i="17"/>
  <c r="J131" i="17"/>
  <c r="I131" i="17"/>
  <c r="H131" i="17"/>
  <c r="G131" i="17"/>
  <c r="F131" i="17"/>
  <c r="E131" i="17"/>
  <c r="D131" i="17"/>
  <c r="C131" i="17"/>
  <c r="L130" i="17"/>
  <c r="K130" i="17"/>
  <c r="J130" i="17"/>
  <c r="I130" i="17"/>
  <c r="H130" i="17"/>
  <c r="G130" i="17"/>
  <c r="F130" i="17"/>
  <c r="E130" i="17"/>
  <c r="D130" i="17"/>
  <c r="C130" i="17"/>
  <c r="L129" i="17"/>
  <c r="K129" i="17"/>
  <c r="J129" i="17"/>
  <c r="I129" i="17"/>
  <c r="H129" i="17"/>
  <c r="G129" i="17"/>
  <c r="F129" i="17"/>
  <c r="E129" i="17"/>
  <c r="D129" i="17"/>
  <c r="C129" i="17"/>
  <c r="L128" i="17"/>
  <c r="K128" i="17"/>
  <c r="J128" i="17"/>
  <c r="I128" i="17"/>
  <c r="H128" i="17"/>
  <c r="G128" i="17"/>
  <c r="F128" i="17"/>
  <c r="E128" i="17"/>
  <c r="D128" i="17"/>
  <c r="C128" i="17"/>
  <c r="L127" i="17"/>
  <c r="K127" i="17"/>
  <c r="J127" i="17"/>
  <c r="I127" i="17"/>
  <c r="H127" i="17"/>
  <c r="G127" i="17"/>
  <c r="F127" i="17"/>
  <c r="E127" i="17"/>
  <c r="D127" i="17"/>
  <c r="C127" i="17"/>
  <c r="L126" i="17"/>
  <c r="K126" i="17"/>
  <c r="J126" i="17"/>
  <c r="I126" i="17"/>
  <c r="H126" i="17"/>
  <c r="G126" i="17"/>
  <c r="F126" i="17"/>
  <c r="E126" i="17"/>
  <c r="D126" i="17"/>
  <c r="C126" i="17"/>
  <c r="L125" i="17"/>
  <c r="K125" i="17"/>
  <c r="J125" i="17"/>
  <c r="I125" i="17"/>
  <c r="H125" i="17"/>
  <c r="G125" i="17"/>
  <c r="F125" i="17"/>
  <c r="E125" i="17"/>
  <c r="D125" i="17"/>
  <c r="C125" i="17"/>
  <c r="L124" i="17"/>
  <c r="K124" i="17"/>
  <c r="J124" i="17"/>
  <c r="I124" i="17"/>
  <c r="H124" i="17"/>
  <c r="G124" i="17"/>
  <c r="F124" i="17"/>
  <c r="E124" i="17"/>
  <c r="D124" i="17"/>
  <c r="C124" i="17"/>
  <c r="L123" i="17"/>
  <c r="K123" i="17"/>
  <c r="J123" i="17"/>
  <c r="I123" i="17"/>
  <c r="H123" i="17"/>
  <c r="G123" i="17"/>
  <c r="F123" i="17"/>
  <c r="E123" i="17"/>
  <c r="D123" i="17"/>
  <c r="C123" i="17"/>
  <c r="L122" i="17"/>
  <c r="K122" i="17"/>
  <c r="J122" i="17"/>
  <c r="I122" i="17"/>
  <c r="H122" i="17"/>
  <c r="G122" i="17"/>
  <c r="F122" i="17"/>
  <c r="E122" i="17"/>
  <c r="D122" i="17"/>
  <c r="C122" i="17"/>
  <c r="L121" i="17"/>
  <c r="K121" i="17"/>
  <c r="J121" i="17"/>
  <c r="I121" i="17"/>
  <c r="H121" i="17"/>
  <c r="G121" i="17"/>
  <c r="F121" i="17"/>
  <c r="E121" i="17"/>
  <c r="D121" i="17"/>
  <c r="C121" i="17"/>
  <c r="L120" i="17"/>
  <c r="K120" i="17"/>
  <c r="J120" i="17"/>
  <c r="I120" i="17"/>
  <c r="H120" i="17"/>
  <c r="G120" i="17"/>
  <c r="F120" i="17"/>
  <c r="E120" i="17"/>
  <c r="D120" i="17"/>
  <c r="C120" i="17"/>
  <c r="L119" i="17"/>
  <c r="K119" i="17"/>
  <c r="J119" i="17"/>
  <c r="I119" i="17"/>
  <c r="H119" i="17"/>
  <c r="G119" i="17"/>
  <c r="F119" i="17"/>
  <c r="E119" i="17"/>
  <c r="D119" i="17"/>
  <c r="C119" i="17"/>
  <c r="L118" i="17"/>
  <c r="K118" i="17"/>
  <c r="J118" i="17"/>
  <c r="I118" i="17"/>
  <c r="H118" i="17"/>
  <c r="G118" i="17"/>
  <c r="F118" i="17"/>
  <c r="E118" i="17"/>
  <c r="D118" i="17"/>
  <c r="C118" i="17"/>
  <c r="L117" i="17"/>
  <c r="K117" i="17"/>
  <c r="J117" i="17"/>
  <c r="I117" i="17"/>
  <c r="H117" i="17"/>
  <c r="G117" i="17"/>
  <c r="F117" i="17"/>
  <c r="E117" i="17"/>
  <c r="D117" i="17"/>
  <c r="C117" i="17"/>
  <c r="L116" i="17"/>
  <c r="K116" i="17"/>
  <c r="J116" i="17"/>
  <c r="I116" i="17"/>
  <c r="H116" i="17"/>
  <c r="G116" i="17"/>
  <c r="F116" i="17"/>
  <c r="E116" i="17"/>
  <c r="D116" i="17"/>
  <c r="C116" i="17"/>
  <c r="L115" i="17"/>
  <c r="K115" i="17"/>
  <c r="J115" i="17"/>
  <c r="I115" i="17"/>
  <c r="H115" i="17"/>
  <c r="G115" i="17"/>
  <c r="F115" i="17"/>
  <c r="E115" i="17"/>
  <c r="D115" i="17"/>
  <c r="C115" i="17"/>
  <c r="L114" i="17"/>
  <c r="K114" i="17"/>
  <c r="J114" i="17"/>
  <c r="I114" i="17"/>
  <c r="H114" i="17"/>
  <c r="G114" i="17"/>
  <c r="F114" i="17"/>
  <c r="E114" i="17"/>
  <c r="D114" i="17"/>
  <c r="C114" i="17"/>
  <c r="L113" i="17"/>
  <c r="K113" i="17"/>
  <c r="J113" i="17"/>
  <c r="I113" i="17"/>
  <c r="H113" i="17"/>
  <c r="G113" i="17"/>
  <c r="F113" i="17"/>
  <c r="E113" i="17"/>
  <c r="D113" i="17"/>
  <c r="C113" i="17"/>
  <c r="K110" i="17"/>
  <c r="J110" i="17"/>
  <c r="I110" i="17"/>
  <c r="H110" i="17"/>
  <c r="G110" i="17"/>
  <c r="F110" i="17"/>
  <c r="E110" i="17"/>
  <c r="C110" i="17"/>
  <c r="L109" i="17"/>
  <c r="K109" i="17"/>
  <c r="J109" i="17"/>
  <c r="I109" i="17"/>
  <c r="H109" i="17"/>
  <c r="G109" i="17"/>
  <c r="E109" i="17"/>
  <c r="D109" i="17"/>
  <c r="C109" i="17"/>
  <c r="L108" i="17"/>
  <c r="K108" i="17"/>
  <c r="J108" i="17"/>
  <c r="I108" i="17"/>
  <c r="G108" i="17"/>
  <c r="F108" i="17"/>
  <c r="E108" i="17"/>
  <c r="D108" i="17"/>
  <c r="C108" i="17"/>
  <c r="L107" i="17"/>
  <c r="K107" i="17"/>
  <c r="I107" i="17"/>
  <c r="H107" i="17"/>
  <c r="G107" i="17"/>
  <c r="F107" i="17"/>
  <c r="E107" i="17"/>
  <c r="D107" i="17"/>
  <c r="C107" i="17"/>
  <c r="K106" i="17"/>
  <c r="J106" i="17"/>
  <c r="I106" i="17"/>
  <c r="H106" i="17"/>
  <c r="G106" i="17"/>
  <c r="F106" i="17"/>
  <c r="E106" i="17"/>
  <c r="C106" i="17"/>
  <c r="L105" i="17"/>
  <c r="K105" i="17"/>
  <c r="J105" i="17"/>
  <c r="I105" i="17"/>
  <c r="H105" i="17"/>
  <c r="G105" i="17"/>
  <c r="E105" i="17"/>
  <c r="D105" i="17"/>
  <c r="C105" i="17"/>
  <c r="L104" i="17"/>
  <c r="K104" i="17"/>
  <c r="J104" i="17"/>
  <c r="I104" i="17"/>
  <c r="G104" i="17"/>
  <c r="F104" i="17"/>
  <c r="E104" i="17"/>
  <c r="D104" i="17"/>
  <c r="C104" i="17"/>
  <c r="L103" i="17"/>
  <c r="K103" i="17"/>
  <c r="I103" i="17"/>
  <c r="H103" i="17"/>
  <c r="G103" i="17"/>
  <c r="F103" i="17"/>
  <c r="E103" i="17"/>
  <c r="D103" i="17"/>
  <c r="C103" i="17"/>
  <c r="K102" i="17"/>
  <c r="J102" i="17"/>
  <c r="I102" i="17"/>
  <c r="H102" i="17"/>
  <c r="G102" i="17"/>
  <c r="F102" i="17"/>
  <c r="E102" i="17"/>
  <c r="C102" i="17"/>
  <c r="L101" i="17"/>
  <c r="K101" i="17"/>
  <c r="J101" i="17"/>
  <c r="I101" i="17"/>
  <c r="H101" i="17"/>
  <c r="G101" i="17"/>
  <c r="E101" i="17"/>
  <c r="D101" i="17"/>
  <c r="C101" i="17"/>
  <c r="L100" i="17"/>
  <c r="K100" i="17"/>
  <c r="J100" i="17"/>
  <c r="I100" i="17"/>
  <c r="G100" i="17"/>
  <c r="F100" i="17"/>
  <c r="E100" i="17"/>
  <c r="D100" i="17"/>
  <c r="C100" i="17"/>
  <c r="L99" i="17"/>
  <c r="K99" i="17"/>
  <c r="I99" i="17"/>
  <c r="H99" i="17"/>
  <c r="G99" i="17"/>
  <c r="F99" i="17"/>
  <c r="E99" i="17"/>
  <c r="D99" i="17"/>
  <c r="C99" i="17"/>
  <c r="K98" i="17"/>
  <c r="J98" i="17"/>
  <c r="I98" i="17"/>
  <c r="H98" i="17"/>
  <c r="G98" i="17"/>
  <c r="F98" i="17"/>
  <c r="E98" i="17"/>
  <c r="C98" i="17"/>
  <c r="L97" i="17"/>
  <c r="K97" i="17"/>
  <c r="J97" i="17"/>
  <c r="I97" i="17"/>
  <c r="H97" i="17"/>
  <c r="G97" i="17"/>
  <c r="E97" i="17"/>
  <c r="D97" i="17"/>
  <c r="C97" i="17"/>
  <c r="L96" i="17"/>
  <c r="K96" i="17"/>
  <c r="J96" i="17"/>
  <c r="I96" i="17"/>
  <c r="G96" i="17"/>
  <c r="F96" i="17"/>
  <c r="E96" i="17"/>
  <c r="D96" i="17"/>
  <c r="C96" i="17"/>
  <c r="L95" i="17"/>
  <c r="K95" i="17"/>
  <c r="I95" i="17"/>
  <c r="H95" i="17"/>
  <c r="G95" i="17"/>
  <c r="F95" i="17"/>
  <c r="E95" i="17"/>
  <c r="D95" i="17"/>
  <c r="C95" i="17"/>
  <c r="K94" i="17"/>
  <c r="J94" i="17"/>
  <c r="I94" i="17"/>
  <c r="H94" i="17"/>
  <c r="G94" i="17"/>
  <c r="F94" i="17"/>
  <c r="E94" i="17"/>
  <c r="C94" i="17"/>
  <c r="L93" i="17"/>
  <c r="K93" i="17"/>
  <c r="J93" i="17"/>
  <c r="I93" i="17"/>
  <c r="H93" i="17"/>
  <c r="G93" i="17"/>
  <c r="E93" i="17"/>
  <c r="D93" i="17"/>
  <c r="C93" i="17"/>
  <c r="L92" i="17"/>
  <c r="K92" i="17"/>
  <c r="J92" i="17"/>
  <c r="I92" i="17"/>
  <c r="G92" i="17"/>
  <c r="F92" i="17"/>
  <c r="E92" i="17"/>
  <c r="D92" i="17"/>
  <c r="C92" i="17"/>
  <c r="L91" i="17"/>
  <c r="J91" i="17"/>
  <c r="I91" i="17"/>
  <c r="H91" i="17"/>
  <c r="G91" i="17"/>
  <c r="F91" i="17"/>
  <c r="E91" i="17"/>
  <c r="D91" i="17"/>
  <c r="C91" i="17"/>
  <c r="L66" i="17"/>
  <c r="K66" i="17"/>
  <c r="J66" i="17"/>
  <c r="I66" i="17"/>
  <c r="H66" i="17"/>
  <c r="G66" i="17"/>
  <c r="E66" i="17"/>
  <c r="D66" i="17"/>
  <c r="C66" i="17"/>
  <c r="L65" i="17"/>
  <c r="K65" i="17"/>
  <c r="J65" i="17"/>
  <c r="I65" i="17"/>
  <c r="G65" i="17"/>
  <c r="F65" i="17"/>
  <c r="E65" i="17"/>
  <c r="D65" i="17"/>
  <c r="C65" i="17"/>
  <c r="L64" i="17"/>
  <c r="K64" i="17"/>
  <c r="I64" i="17"/>
  <c r="H64" i="17"/>
  <c r="G64" i="17"/>
  <c r="F64" i="17"/>
  <c r="E64" i="17"/>
  <c r="D64" i="17"/>
  <c r="C64" i="17"/>
  <c r="K63" i="17"/>
  <c r="J63" i="17"/>
  <c r="I63" i="17"/>
  <c r="H63" i="17"/>
  <c r="G63" i="17"/>
  <c r="F63" i="17"/>
  <c r="E63" i="17"/>
  <c r="C63" i="17"/>
  <c r="L62" i="17"/>
  <c r="K62" i="17"/>
  <c r="J62" i="17"/>
  <c r="I62" i="17"/>
  <c r="H62" i="17"/>
  <c r="G62" i="17"/>
  <c r="E62" i="17"/>
  <c r="D62" i="17"/>
  <c r="C62" i="17"/>
  <c r="L61" i="17"/>
  <c r="K61" i="17"/>
  <c r="J61" i="17"/>
  <c r="I61" i="17"/>
  <c r="G61" i="17"/>
  <c r="F61" i="17"/>
  <c r="E61" i="17"/>
  <c r="D61" i="17"/>
  <c r="C61" i="17"/>
  <c r="L60" i="17"/>
  <c r="K60" i="17"/>
  <c r="I60" i="17"/>
  <c r="H60" i="17"/>
  <c r="G60" i="17"/>
  <c r="F60" i="17"/>
  <c r="E60" i="17"/>
  <c r="D60" i="17"/>
  <c r="C60" i="17"/>
  <c r="K59" i="17"/>
  <c r="J59" i="17"/>
  <c r="I59" i="17"/>
  <c r="H59" i="17"/>
  <c r="G59" i="17"/>
  <c r="F59" i="17"/>
  <c r="E59" i="17"/>
  <c r="C59" i="17"/>
  <c r="L58" i="17"/>
  <c r="K58" i="17"/>
  <c r="J58" i="17"/>
  <c r="I58" i="17"/>
  <c r="H58" i="17"/>
  <c r="G58" i="17"/>
  <c r="E58" i="17"/>
  <c r="D58" i="17"/>
  <c r="C58" i="17"/>
  <c r="L57" i="17"/>
  <c r="K57" i="17"/>
  <c r="J57" i="17"/>
  <c r="I57" i="17"/>
  <c r="G57" i="17"/>
  <c r="F57" i="17"/>
  <c r="E57" i="17"/>
  <c r="D57" i="17"/>
  <c r="C57" i="17"/>
  <c r="L56" i="17"/>
  <c r="K56" i="17"/>
  <c r="I56" i="17"/>
  <c r="H56" i="17"/>
  <c r="G56" i="17"/>
  <c r="F56" i="17"/>
  <c r="E56" i="17"/>
  <c r="D56" i="17"/>
  <c r="C56" i="17"/>
  <c r="K55" i="17"/>
  <c r="J55" i="17"/>
  <c r="I55" i="17"/>
  <c r="H55" i="17"/>
  <c r="G55" i="17"/>
  <c r="F55" i="17"/>
  <c r="E55" i="17"/>
  <c r="C55" i="17"/>
  <c r="L54" i="17"/>
  <c r="K54" i="17"/>
  <c r="J54" i="17"/>
  <c r="I54" i="17"/>
  <c r="H54" i="17"/>
  <c r="G54" i="17"/>
  <c r="E54" i="17"/>
  <c r="D54" i="17"/>
  <c r="C54" i="17"/>
  <c r="L53" i="17"/>
  <c r="K53" i="17"/>
  <c r="J53" i="17"/>
  <c r="I53" i="17"/>
  <c r="G53" i="17"/>
  <c r="F53" i="17"/>
  <c r="E53" i="17"/>
  <c r="D53" i="17"/>
  <c r="C53" i="17"/>
  <c r="L52" i="17"/>
  <c r="K52" i="17"/>
  <c r="I52" i="17"/>
  <c r="H52" i="17"/>
  <c r="G52" i="17"/>
  <c r="F52" i="17"/>
  <c r="E52" i="17"/>
  <c r="D52" i="17"/>
  <c r="C52" i="17"/>
  <c r="K51" i="17"/>
  <c r="J51" i="17"/>
  <c r="I51" i="17"/>
  <c r="H51" i="17"/>
  <c r="G51" i="17"/>
  <c r="F51" i="17"/>
  <c r="E51" i="17"/>
  <c r="C51" i="17"/>
  <c r="L50" i="17"/>
  <c r="K50" i="17"/>
  <c r="J50" i="17"/>
  <c r="I50" i="17"/>
  <c r="H50" i="17"/>
  <c r="G50" i="17"/>
  <c r="E50" i="17"/>
  <c r="D50" i="17"/>
  <c r="C50" i="17"/>
  <c r="L49" i="17"/>
  <c r="K49" i="17"/>
  <c r="J49" i="17"/>
  <c r="I49" i="17"/>
  <c r="G49" i="17"/>
  <c r="F49" i="17"/>
  <c r="E49" i="17"/>
  <c r="D49" i="17"/>
  <c r="C49" i="17"/>
  <c r="L48" i="17"/>
  <c r="K48" i="17"/>
  <c r="I48" i="17"/>
  <c r="H48" i="17"/>
  <c r="G48" i="17"/>
  <c r="F48" i="17"/>
  <c r="E48" i="17"/>
  <c r="D48" i="17"/>
  <c r="C48" i="17"/>
  <c r="J47" i="17"/>
  <c r="I47" i="17"/>
  <c r="G47" i="17"/>
  <c r="F47" i="17"/>
  <c r="E47" i="17"/>
  <c r="D47" i="17"/>
  <c r="BH132" i="20"/>
  <c r="BG132" i="20"/>
  <c r="BF132" i="20"/>
  <c r="BE132" i="20"/>
  <c r="BD132" i="20"/>
  <c r="BC132" i="20"/>
  <c r="BB132" i="20"/>
  <c r="BA132" i="20"/>
  <c r="AZ132" i="20"/>
  <c r="AY132" i="20"/>
  <c r="AW132" i="20"/>
  <c r="AV132" i="20"/>
  <c r="AU132" i="20"/>
  <c r="AT132" i="20"/>
  <c r="AS132" i="20"/>
  <c r="AR132" i="20"/>
  <c r="AQ132" i="20"/>
  <c r="AP132" i="20"/>
  <c r="AO132" i="20"/>
  <c r="AN132" i="20"/>
  <c r="AL132" i="20"/>
  <c r="AK132" i="20"/>
  <c r="AJ132" i="20"/>
  <c r="AI132" i="20"/>
  <c r="AH132" i="20"/>
  <c r="AG132" i="20"/>
  <c r="AF132" i="20"/>
  <c r="AE132" i="20"/>
  <c r="AD132" i="20"/>
  <c r="AC132" i="20"/>
  <c r="AA132" i="20"/>
  <c r="Z132" i="20"/>
  <c r="Y132" i="20"/>
  <c r="X132" i="20"/>
  <c r="W132" i="20"/>
  <c r="V132" i="20"/>
  <c r="U132" i="20"/>
  <c r="T132" i="20"/>
  <c r="S132" i="20"/>
  <c r="R132" i="20"/>
  <c r="P132" i="20"/>
  <c r="O132" i="20"/>
  <c r="N132" i="20"/>
  <c r="M132" i="20"/>
  <c r="L132" i="20"/>
  <c r="K132" i="20"/>
  <c r="J132" i="20"/>
  <c r="I132" i="20"/>
  <c r="H132" i="20"/>
  <c r="G132" i="20"/>
  <c r="F132" i="20"/>
  <c r="E132" i="20"/>
  <c r="BH131" i="20"/>
  <c r="BG131" i="20"/>
  <c r="BF131" i="20"/>
  <c r="BE131" i="20"/>
  <c r="BD131" i="20"/>
  <c r="BC131" i="20"/>
  <c r="BB131" i="20"/>
  <c r="BA131" i="20"/>
  <c r="AZ131" i="20"/>
  <c r="AY131" i="20"/>
  <c r="AW131" i="20"/>
  <c r="AV131" i="20"/>
  <c r="AU131" i="20"/>
  <c r="AT131" i="20"/>
  <c r="AS131" i="20"/>
  <c r="AR131" i="20"/>
  <c r="AQ131" i="20"/>
  <c r="AP131" i="20"/>
  <c r="AO131" i="20"/>
  <c r="AN131" i="20"/>
  <c r="AL131" i="20"/>
  <c r="AK131" i="20"/>
  <c r="AJ131" i="20"/>
  <c r="AI131" i="20"/>
  <c r="AH131" i="20"/>
  <c r="AG131" i="20"/>
  <c r="AF131" i="20"/>
  <c r="AE131" i="20"/>
  <c r="AD131" i="20"/>
  <c r="AC131" i="20"/>
  <c r="AA131" i="20"/>
  <c r="Z131" i="20"/>
  <c r="Y131" i="20"/>
  <c r="X131" i="20"/>
  <c r="W131" i="20"/>
  <c r="V131" i="20"/>
  <c r="U131" i="20"/>
  <c r="T131" i="20"/>
  <c r="S131" i="20"/>
  <c r="R131" i="20"/>
  <c r="P131" i="20"/>
  <c r="O131" i="20"/>
  <c r="N131" i="20"/>
  <c r="M131" i="20"/>
  <c r="L131" i="20"/>
  <c r="K131" i="20"/>
  <c r="J131" i="20"/>
  <c r="I131" i="20"/>
  <c r="H131" i="20"/>
  <c r="G131" i="20"/>
  <c r="F131" i="20"/>
  <c r="E131" i="20"/>
  <c r="BH130" i="20"/>
  <c r="BG130" i="20"/>
  <c r="BF130" i="20"/>
  <c r="BE130" i="20"/>
  <c r="BD130" i="20"/>
  <c r="BC130" i="20"/>
  <c r="BB130" i="20"/>
  <c r="BA130" i="20"/>
  <c r="AZ130" i="20"/>
  <c r="AY130" i="20"/>
  <c r="AW130" i="20"/>
  <c r="AV130" i="20"/>
  <c r="AU130" i="20"/>
  <c r="AT130" i="20"/>
  <c r="AS130" i="20"/>
  <c r="AR130" i="20"/>
  <c r="AQ130" i="20"/>
  <c r="AP130" i="20"/>
  <c r="AO130" i="20"/>
  <c r="AN130" i="20"/>
  <c r="AL130" i="20"/>
  <c r="AK130" i="20"/>
  <c r="AJ130" i="20"/>
  <c r="AI130" i="20"/>
  <c r="AH130" i="20"/>
  <c r="AG130" i="20"/>
  <c r="AF130" i="20"/>
  <c r="AE130" i="20"/>
  <c r="AD130" i="20"/>
  <c r="AC130" i="20"/>
  <c r="AA130" i="20"/>
  <c r="Z130" i="20"/>
  <c r="Y130" i="20"/>
  <c r="X130" i="20"/>
  <c r="W130" i="20"/>
  <c r="V130" i="20"/>
  <c r="U130" i="20"/>
  <c r="T130" i="20"/>
  <c r="S130" i="20"/>
  <c r="R130" i="20"/>
  <c r="P130" i="20"/>
  <c r="O130" i="20"/>
  <c r="N130" i="20"/>
  <c r="M130" i="20"/>
  <c r="L130" i="20"/>
  <c r="K130" i="20"/>
  <c r="J130" i="20"/>
  <c r="I130" i="20"/>
  <c r="H130" i="20"/>
  <c r="G130" i="20"/>
  <c r="F130" i="20"/>
  <c r="E130" i="20"/>
  <c r="BH129" i="20"/>
  <c r="BG129" i="20"/>
  <c r="BF129" i="20"/>
  <c r="BE129" i="20"/>
  <c r="BD129" i="20"/>
  <c r="BC129" i="20"/>
  <c r="BB129" i="20"/>
  <c r="BA129" i="20"/>
  <c r="AZ129" i="20"/>
  <c r="AY129" i="20"/>
  <c r="AW129" i="20"/>
  <c r="AV129" i="20"/>
  <c r="AU129" i="20"/>
  <c r="AT129" i="20"/>
  <c r="AS129" i="20"/>
  <c r="AR129" i="20"/>
  <c r="AQ129" i="20"/>
  <c r="AP129" i="20"/>
  <c r="AO129" i="20"/>
  <c r="AN129" i="20"/>
  <c r="AL129" i="20"/>
  <c r="AK129" i="20"/>
  <c r="AJ129" i="20"/>
  <c r="AI129" i="20"/>
  <c r="AH129" i="20"/>
  <c r="AG129" i="20"/>
  <c r="AF129" i="20"/>
  <c r="AE129" i="20"/>
  <c r="AD129" i="20"/>
  <c r="AC129" i="20"/>
  <c r="AA129" i="20"/>
  <c r="Z129" i="20"/>
  <c r="Y129" i="20"/>
  <c r="X129" i="20"/>
  <c r="W129" i="20"/>
  <c r="V129" i="20"/>
  <c r="U129" i="20"/>
  <c r="T129" i="20"/>
  <c r="S129" i="20"/>
  <c r="R129" i="20"/>
  <c r="P129" i="20"/>
  <c r="O129" i="20"/>
  <c r="N129" i="20"/>
  <c r="M129" i="20"/>
  <c r="L129" i="20"/>
  <c r="K129" i="20"/>
  <c r="J129" i="20"/>
  <c r="I129" i="20"/>
  <c r="H129" i="20"/>
  <c r="G129" i="20"/>
  <c r="F129" i="20"/>
  <c r="E129" i="20"/>
  <c r="BH128" i="20"/>
  <c r="BG128" i="20"/>
  <c r="BF128" i="20"/>
  <c r="BE128" i="20"/>
  <c r="BD128" i="20"/>
  <c r="BC128" i="20"/>
  <c r="BB128" i="20"/>
  <c r="BA128" i="20"/>
  <c r="AZ128" i="20"/>
  <c r="AY128" i="20"/>
  <c r="AW128" i="20"/>
  <c r="AV128" i="20"/>
  <c r="AU128" i="20"/>
  <c r="AT128" i="20"/>
  <c r="AS128" i="20"/>
  <c r="AR128" i="20"/>
  <c r="AQ128" i="20"/>
  <c r="AP128" i="20"/>
  <c r="AO128" i="20"/>
  <c r="AN128" i="20"/>
  <c r="AL128" i="20"/>
  <c r="AK128" i="20"/>
  <c r="AJ128" i="20"/>
  <c r="AI128" i="20"/>
  <c r="AH128" i="20"/>
  <c r="AG128" i="20"/>
  <c r="AF128" i="20"/>
  <c r="AE128" i="20"/>
  <c r="AD128" i="20"/>
  <c r="AC128" i="20"/>
  <c r="AA128" i="20"/>
  <c r="Z128" i="20"/>
  <c r="Y128" i="20"/>
  <c r="X128" i="20"/>
  <c r="W128" i="20"/>
  <c r="V128" i="20"/>
  <c r="U128" i="20"/>
  <c r="T128" i="20"/>
  <c r="S128" i="20"/>
  <c r="R128" i="20"/>
  <c r="P128" i="20"/>
  <c r="O128" i="20"/>
  <c r="N128" i="20"/>
  <c r="M128" i="20"/>
  <c r="L128" i="20"/>
  <c r="K128" i="20"/>
  <c r="J128" i="20"/>
  <c r="I128" i="20"/>
  <c r="H128" i="20"/>
  <c r="G128" i="20"/>
  <c r="F128" i="20"/>
  <c r="E128" i="20"/>
  <c r="BH127" i="20"/>
  <c r="BG127" i="20"/>
  <c r="BF127" i="20"/>
  <c r="BE127" i="20"/>
  <c r="BD127" i="20"/>
  <c r="BC127" i="20"/>
  <c r="BB127" i="20"/>
  <c r="BA127" i="20"/>
  <c r="AZ127" i="20"/>
  <c r="AY127" i="20"/>
  <c r="AW127" i="20"/>
  <c r="AV127" i="20"/>
  <c r="AU127" i="20"/>
  <c r="AT127" i="20"/>
  <c r="AS127" i="20"/>
  <c r="AR127" i="20"/>
  <c r="AQ127" i="20"/>
  <c r="AP127" i="20"/>
  <c r="AO127" i="20"/>
  <c r="AN127" i="20"/>
  <c r="AL127" i="20"/>
  <c r="AK127" i="20"/>
  <c r="AJ127" i="20"/>
  <c r="AI127" i="20"/>
  <c r="AH127" i="20"/>
  <c r="AG127" i="20"/>
  <c r="AF127" i="20"/>
  <c r="AE127" i="20"/>
  <c r="AD127" i="20"/>
  <c r="AC127" i="20"/>
  <c r="AA127" i="20"/>
  <c r="Z127" i="20"/>
  <c r="Y127" i="20"/>
  <c r="X127" i="20"/>
  <c r="W127" i="20"/>
  <c r="V127" i="20"/>
  <c r="U127" i="20"/>
  <c r="T127" i="20"/>
  <c r="S127" i="20"/>
  <c r="R127" i="20"/>
  <c r="P127" i="20"/>
  <c r="O127" i="20"/>
  <c r="N127" i="20"/>
  <c r="M127" i="20"/>
  <c r="L127" i="20"/>
  <c r="K127" i="20"/>
  <c r="J127" i="20"/>
  <c r="I127" i="20"/>
  <c r="H127" i="20"/>
  <c r="G127" i="20"/>
  <c r="F127" i="20"/>
  <c r="E127" i="20"/>
  <c r="BH126" i="20"/>
  <c r="BG126" i="20"/>
  <c r="BF126" i="20"/>
  <c r="BE126" i="20"/>
  <c r="BD126" i="20"/>
  <c r="BC126" i="20"/>
  <c r="BB126" i="20"/>
  <c r="BA126" i="20"/>
  <c r="AZ126" i="20"/>
  <c r="AY126" i="20"/>
  <c r="AW126" i="20"/>
  <c r="AV126" i="20"/>
  <c r="AU126" i="20"/>
  <c r="AT126" i="20"/>
  <c r="AS126" i="20"/>
  <c r="AR126" i="20"/>
  <c r="AQ126" i="20"/>
  <c r="AP126" i="20"/>
  <c r="AO126" i="20"/>
  <c r="AN126" i="20"/>
  <c r="AL126" i="20"/>
  <c r="AK126" i="20"/>
  <c r="AJ126" i="20"/>
  <c r="AI126" i="20"/>
  <c r="AH126" i="20"/>
  <c r="AG126" i="20"/>
  <c r="AF126" i="20"/>
  <c r="AE126" i="20"/>
  <c r="AD126" i="20"/>
  <c r="AC126" i="20"/>
  <c r="AA126" i="20"/>
  <c r="Z126" i="20"/>
  <c r="Y126" i="20"/>
  <c r="X126" i="20"/>
  <c r="W126" i="20"/>
  <c r="V126" i="20"/>
  <c r="U126" i="20"/>
  <c r="T126" i="20"/>
  <c r="S126" i="20"/>
  <c r="R126" i="20"/>
  <c r="P126" i="20"/>
  <c r="O126" i="20"/>
  <c r="N126" i="20"/>
  <c r="M126" i="20"/>
  <c r="L126" i="20"/>
  <c r="K126" i="20"/>
  <c r="J126" i="20"/>
  <c r="I126" i="20"/>
  <c r="H126" i="20"/>
  <c r="G126" i="20"/>
  <c r="F126" i="20"/>
  <c r="E126" i="20"/>
  <c r="BH125" i="20"/>
  <c r="BG125" i="20"/>
  <c r="BF125" i="20"/>
  <c r="BE125" i="20"/>
  <c r="BD125" i="20"/>
  <c r="BC125" i="20"/>
  <c r="BB125" i="20"/>
  <c r="BA125" i="20"/>
  <c r="AZ125" i="20"/>
  <c r="AY125" i="20"/>
  <c r="AW125" i="20"/>
  <c r="AV125" i="20"/>
  <c r="AU125" i="20"/>
  <c r="AT125" i="20"/>
  <c r="AS125" i="20"/>
  <c r="AR125" i="20"/>
  <c r="AQ125" i="20"/>
  <c r="AP125" i="20"/>
  <c r="AO125" i="20"/>
  <c r="AN125" i="20"/>
  <c r="AL125" i="20"/>
  <c r="AK125" i="20"/>
  <c r="AJ125" i="20"/>
  <c r="AI125" i="20"/>
  <c r="AH125" i="20"/>
  <c r="AG125" i="20"/>
  <c r="AF125" i="20"/>
  <c r="AE125" i="20"/>
  <c r="AD125" i="20"/>
  <c r="AC125" i="20"/>
  <c r="AA125" i="20"/>
  <c r="Z125" i="20"/>
  <c r="Y125" i="20"/>
  <c r="X125" i="20"/>
  <c r="W125" i="20"/>
  <c r="V125" i="20"/>
  <c r="U125" i="20"/>
  <c r="T125" i="20"/>
  <c r="S125" i="20"/>
  <c r="R125" i="20"/>
  <c r="P125" i="20"/>
  <c r="O125" i="20"/>
  <c r="N125" i="20"/>
  <c r="M125" i="20"/>
  <c r="L125" i="20"/>
  <c r="K125" i="20"/>
  <c r="J125" i="20"/>
  <c r="I125" i="20"/>
  <c r="H125" i="20"/>
  <c r="G125" i="20"/>
  <c r="F125" i="20"/>
  <c r="E125" i="20"/>
  <c r="BH124" i="20"/>
  <c r="BG124" i="20"/>
  <c r="BF124" i="20"/>
  <c r="BE124" i="20"/>
  <c r="BD124" i="20"/>
  <c r="BC124" i="20"/>
  <c r="BB124" i="20"/>
  <c r="BA124" i="20"/>
  <c r="AZ124" i="20"/>
  <c r="AY124" i="20"/>
  <c r="AW124" i="20"/>
  <c r="AV124" i="20"/>
  <c r="AU124" i="20"/>
  <c r="AT124" i="20"/>
  <c r="AS124" i="20"/>
  <c r="AR124" i="20"/>
  <c r="AQ124" i="20"/>
  <c r="AP124" i="20"/>
  <c r="AO124" i="20"/>
  <c r="AN124" i="20"/>
  <c r="AL124" i="20"/>
  <c r="AK124" i="20"/>
  <c r="AJ124" i="20"/>
  <c r="AI124" i="20"/>
  <c r="AH124" i="20"/>
  <c r="AG124" i="20"/>
  <c r="AF124" i="20"/>
  <c r="AE124" i="20"/>
  <c r="AD124" i="20"/>
  <c r="AC124" i="20"/>
  <c r="AA124" i="20"/>
  <c r="Z124" i="20"/>
  <c r="Y124" i="20"/>
  <c r="X124" i="20"/>
  <c r="W124" i="20"/>
  <c r="V124" i="20"/>
  <c r="U124" i="20"/>
  <c r="T124" i="20"/>
  <c r="S124" i="20"/>
  <c r="R124" i="20"/>
  <c r="P124" i="20"/>
  <c r="O124" i="20"/>
  <c r="N124" i="20"/>
  <c r="M124" i="20"/>
  <c r="L124" i="20"/>
  <c r="K124" i="20"/>
  <c r="J124" i="20"/>
  <c r="I124" i="20"/>
  <c r="H124" i="20"/>
  <c r="G124" i="20"/>
  <c r="F124" i="20"/>
  <c r="E124" i="20"/>
  <c r="BH123" i="20"/>
  <c r="BG123" i="20"/>
  <c r="BF123" i="20"/>
  <c r="BE123" i="20"/>
  <c r="BD123" i="20"/>
  <c r="BC123" i="20"/>
  <c r="BB123" i="20"/>
  <c r="BA123" i="20"/>
  <c r="AZ123" i="20"/>
  <c r="AY123" i="20"/>
  <c r="AW123" i="20"/>
  <c r="AV123" i="20"/>
  <c r="AU123" i="20"/>
  <c r="AT123" i="20"/>
  <c r="AS123" i="20"/>
  <c r="AR123" i="20"/>
  <c r="AQ123" i="20"/>
  <c r="AP123" i="20"/>
  <c r="AO123" i="20"/>
  <c r="AN123" i="20"/>
  <c r="AL123" i="20"/>
  <c r="AK123" i="20"/>
  <c r="AJ123" i="20"/>
  <c r="AI123" i="20"/>
  <c r="AH123" i="20"/>
  <c r="AG123" i="20"/>
  <c r="AF123" i="20"/>
  <c r="AE123" i="20"/>
  <c r="AD123" i="20"/>
  <c r="AC123" i="20"/>
  <c r="AA123" i="20"/>
  <c r="Z123" i="20"/>
  <c r="Y123" i="20"/>
  <c r="X123" i="20"/>
  <c r="W123" i="20"/>
  <c r="V123" i="20"/>
  <c r="U123" i="20"/>
  <c r="T123" i="20"/>
  <c r="S123" i="20"/>
  <c r="R123" i="20"/>
  <c r="P123" i="20"/>
  <c r="O123" i="20"/>
  <c r="N123" i="20"/>
  <c r="M123" i="20"/>
  <c r="L123" i="20"/>
  <c r="K123" i="20"/>
  <c r="J123" i="20"/>
  <c r="I123" i="20"/>
  <c r="H123" i="20"/>
  <c r="G123" i="20"/>
  <c r="F123" i="20"/>
  <c r="E123" i="20"/>
  <c r="BH122" i="20"/>
  <c r="BG122" i="20"/>
  <c r="BF122" i="20"/>
  <c r="BE122" i="20"/>
  <c r="BD122" i="20"/>
  <c r="BC122" i="20"/>
  <c r="BB122" i="20"/>
  <c r="BA122" i="20"/>
  <c r="AZ122" i="20"/>
  <c r="AY122" i="20"/>
  <c r="AW122" i="20"/>
  <c r="AV122" i="20"/>
  <c r="AU122" i="20"/>
  <c r="AT122" i="20"/>
  <c r="AS122" i="20"/>
  <c r="AR122" i="20"/>
  <c r="AQ122" i="20"/>
  <c r="AP122" i="20"/>
  <c r="AO122" i="20"/>
  <c r="AN122" i="20"/>
  <c r="AL122" i="20"/>
  <c r="AK122" i="20"/>
  <c r="AJ122" i="20"/>
  <c r="AI122" i="20"/>
  <c r="AH122" i="20"/>
  <c r="AG122" i="20"/>
  <c r="AF122" i="20"/>
  <c r="AE122" i="20"/>
  <c r="AD122" i="20"/>
  <c r="AC122" i="20"/>
  <c r="AA122" i="20"/>
  <c r="Z122" i="20"/>
  <c r="Y122" i="20"/>
  <c r="X122" i="20"/>
  <c r="W122" i="20"/>
  <c r="V122" i="20"/>
  <c r="U122" i="20"/>
  <c r="T122" i="20"/>
  <c r="S122" i="20"/>
  <c r="R122" i="20"/>
  <c r="P122" i="20"/>
  <c r="O122" i="20"/>
  <c r="N122" i="20"/>
  <c r="M122" i="20"/>
  <c r="L122" i="20"/>
  <c r="K122" i="20"/>
  <c r="J122" i="20"/>
  <c r="I122" i="20"/>
  <c r="H122" i="20"/>
  <c r="G122" i="20"/>
  <c r="F122" i="20"/>
  <c r="E122" i="20"/>
  <c r="BH121" i="20"/>
  <c r="BG121" i="20"/>
  <c r="BF121" i="20"/>
  <c r="BE121" i="20"/>
  <c r="BD121" i="20"/>
  <c r="BC121" i="20"/>
  <c r="BB121" i="20"/>
  <c r="BA121" i="20"/>
  <c r="AZ121" i="20"/>
  <c r="AY121" i="20"/>
  <c r="AW121" i="20"/>
  <c r="AV121" i="20"/>
  <c r="AU121" i="20"/>
  <c r="AT121" i="20"/>
  <c r="AS121" i="20"/>
  <c r="AR121" i="20"/>
  <c r="AQ121" i="20"/>
  <c r="AP121" i="20"/>
  <c r="AO121" i="20"/>
  <c r="AN121" i="20"/>
  <c r="AL121" i="20"/>
  <c r="AK121" i="20"/>
  <c r="AJ121" i="20"/>
  <c r="AI121" i="20"/>
  <c r="AH121" i="20"/>
  <c r="AG121" i="20"/>
  <c r="AF121" i="20"/>
  <c r="AE121" i="20"/>
  <c r="AD121" i="20"/>
  <c r="AC121" i="20"/>
  <c r="AA121" i="20"/>
  <c r="Z121" i="20"/>
  <c r="Y121" i="20"/>
  <c r="X121" i="20"/>
  <c r="W121" i="20"/>
  <c r="V121" i="20"/>
  <c r="U121" i="20"/>
  <c r="T121" i="20"/>
  <c r="S121" i="20"/>
  <c r="R121" i="20"/>
  <c r="P121" i="20"/>
  <c r="O121" i="20"/>
  <c r="N121" i="20"/>
  <c r="M121" i="20"/>
  <c r="L121" i="20"/>
  <c r="K121" i="20"/>
  <c r="J121" i="20"/>
  <c r="I121" i="20"/>
  <c r="H121" i="20"/>
  <c r="G121" i="20"/>
  <c r="F121" i="20"/>
  <c r="E121" i="20"/>
  <c r="BH120" i="20"/>
  <c r="BG120" i="20"/>
  <c r="BF120" i="20"/>
  <c r="BE120" i="20"/>
  <c r="BD120" i="20"/>
  <c r="BC120" i="20"/>
  <c r="BB120" i="20"/>
  <c r="BA120" i="20"/>
  <c r="AZ120" i="20"/>
  <c r="AY120" i="20"/>
  <c r="AW120" i="20"/>
  <c r="AV120" i="20"/>
  <c r="AU120" i="20"/>
  <c r="AT120" i="20"/>
  <c r="AS120" i="20"/>
  <c r="AR120" i="20"/>
  <c r="AQ120" i="20"/>
  <c r="AP120" i="20"/>
  <c r="AO120" i="20"/>
  <c r="AN120" i="20"/>
  <c r="AL120" i="20"/>
  <c r="AK120" i="20"/>
  <c r="AJ120" i="20"/>
  <c r="AI120" i="20"/>
  <c r="AH120" i="20"/>
  <c r="AG120" i="20"/>
  <c r="AF120" i="20"/>
  <c r="AE120" i="20"/>
  <c r="AD120" i="20"/>
  <c r="AC120" i="20"/>
  <c r="AA120" i="20"/>
  <c r="Z120" i="20"/>
  <c r="Y120" i="20"/>
  <c r="X120" i="20"/>
  <c r="W120" i="20"/>
  <c r="V120" i="20"/>
  <c r="U120" i="20"/>
  <c r="T120" i="20"/>
  <c r="S120" i="20"/>
  <c r="R120" i="20"/>
  <c r="P120" i="20"/>
  <c r="O120" i="20"/>
  <c r="N120" i="20"/>
  <c r="M120" i="20"/>
  <c r="L120" i="20"/>
  <c r="K120" i="20"/>
  <c r="J120" i="20"/>
  <c r="I120" i="20"/>
  <c r="H120" i="20"/>
  <c r="G120" i="20"/>
  <c r="F120" i="20"/>
  <c r="E120" i="20"/>
  <c r="BH119" i="20"/>
  <c r="BG119" i="20"/>
  <c r="BF119" i="20"/>
  <c r="BE119" i="20"/>
  <c r="BD119" i="20"/>
  <c r="BC119" i="20"/>
  <c r="BB119" i="20"/>
  <c r="BA119" i="20"/>
  <c r="AZ119" i="20"/>
  <c r="AY119" i="20"/>
  <c r="AW119" i="20"/>
  <c r="AV119" i="20"/>
  <c r="AU119" i="20"/>
  <c r="AT119" i="20"/>
  <c r="AS119" i="20"/>
  <c r="AR119" i="20"/>
  <c r="AQ119" i="20"/>
  <c r="AP119" i="20"/>
  <c r="AO119" i="20"/>
  <c r="AN119" i="20"/>
  <c r="AL119" i="20"/>
  <c r="AK119" i="20"/>
  <c r="AJ119" i="20"/>
  <c r="AI119" i="20"/>
  <c r="AH119" i="20"/>
  <c r="AG119" i="20"/>
  <c r="AF119" i="20"/>
  <c r="AE119" i="20"/>
  <c r="AD119" i="20"/>
  <c r="AC119" i="20"/>
  <c r="AA119" i="20"/>
  <c r="Z119" i="20"/>
  <c r="Y119" i="20"/>
  <c r="X119" i="20"/>
  <c r="W119" i="20"/>
  <c r="V119" i="20"/>
  <c r="U119" i="20"/>
  <c r="T119" i="20"/>
  <c r="S119" i="20"/>
  <c r="R119" i="20"/>
  <c r="P119" i="20"/>
  <c r="O119" i="20"/>
  <c r="N119" i="20"/>
  <c r="M119" i="20"/>
  <c r="L119" i="20"/>
  <c r="K119" i="20"/>
  <c r="J119" i="20"/>
  <c r="I119" i="20"/>
  <c r="H119" i="20"/>
  <c r="G119" i="20"/>
  <c r="F119" i="20"/>
  <c r="E119" i="20"/>
  <c r="BH118" i="20"/>
  <c r="BG118" i="20"/>
  <c r="BF118" i="20"/>
  <c r="BE118" i="20"/>
  <c r="BD118" i="20"/>
  <c r="BC118" i="20"/>
  <c r="BB118" i="20"/>
  <c r="BA118" i="20"/>
  <c r="AZ118" i="20"/>
  <c r="AY118" i="20"/>
  <c r="AW118" i="20"/>
  <c r="AV118" i="20"/>
  <c r="AU118" i="20"/>
  <c r="AT118" i="20"/>
  <c r="AS118" i="20"/>
  <c r="AR118" i="20"/>
  <c r="AQ118" i="20"/>
  <c r="AP118" i="20"/>
  <c r="AO118" i="20"/>
  <c r="AN118" i="20"/>
  <c r="AL118" i="20"/>
  <c r="AK118" i="20"/>
  <c r="AJ118" i="20"/>
  <c r="AI118" i="20"/>
  <c r="AH118" i="20"/>
  <c r="AG118" i="20"/>
  <c r="AF118" i="20"/>
  <c r="AE118" i="20"/>
  <c r="AD118" i="20"/>
  <c r="AC118" i="20"/>
  <c r="AA118" i="20"/>
  <c r="Z118" i="20"/>
  <c r="Y118" i="20"/>
  <c r="X118" i="20"/>
  <c r="W118" i="20"/>
  <c r="V118" i="20"/>
  <c r="U118" i="20"/>
  <c r="T118" i="20"/>
  <c r="S118" i="20"/>
  <c r="R118" i="20"/>
  <c r="P118" i="20"/>
  <c r="O118" i="20"/>
  <c r="N118" i="20"/>
  <c r="M118" i="20"/>
  <c r="L118" i="20"/>
  <c r="K118" i="20"/>
  <c r="J118" i="20"/>
  <c r="I118" i="20"/>
  <c r="H118" i="20"/>
  <c r="G118" i="20"/>
  <c r="F118" i="20"/>
  <c r="E118" i="20"/>
  <c r="BH117" i="20"/>
  <c r="BG117" i="20"/>
  <c r="BF117" i="20"/>
  <c r="BE117" i="20"/>
  <c r="BD117" i="20"/>
  <c r="BC117" i="20"/>
  <c r="BB117" i="20"/>
  <c r="BA117" i="20"/>
  <c r="AZ117" i="20"/>
  <c r="AY117" i="20"/>
  <c r="AW117" i="20"/>
  <c r="AV117" i="20"/>
  <c r="AU117" i="20"/>
  <c r="AT117" i="20"/>
  <c r="AS117" i="20"/>
  <c r="AR117" i="20"/>
  <c r="AQ117" i="20"/>
  <c r="AP117" i="20"/>
  <c r="AO117" i="20"/>
  <c r="AN117" i="20"/>
  <c r="AL117" i="20"/>
  <c r="AK117" i="20"/>
  <c r="AJ117" i="20"/>
  <c r="AI117" i="20"/>
  <c r="AH117" i="20"/>
  <c r="AG117" i="20"/>
  <c r="AF117" i="20"/>
  <c r="AE117" i="20"/>
  <c r="AD117" i="20"/>
  <c r="AC117" i="20"/>
  <c r="AA117" i="20"/>
  <c r="Z117" i="20"/>
  <c r="Y117" i="20"/>
  <c r="X117" i="20"/>
  <c r="W117" i="20"/>
  <c r="V117" i="20"/>
  <c r="U117" i="20"/>
  <c r="T117" i="20"/>
  <c r="S117" i="20"/>
  <c r="R117" i="20"/>
  <c r="P117" i="20"/>
  <c r="O117" i="20"/>
  <c r="N117" i="20"/>
  <c r="M117" i="20"/>
  <c r="L117" i="20"/>
  <c r="K117" i="20"/>
  <c r="J117" i="20"/>
  <c r="I117" i="20"/>
  <c r="H117" i="20"/>
  <c r="G117" i="20"/>
  <c r="F117" i="20"/>
  <c r="E117" i="20"/>
  <c r="BH116" i="20"/>
  <c r="BG116" i="20"/>
  <c r="BF116" i="20"/>
  <c r="BE116" i="20"/>
  <c r="BD116" i="20"/>
  <c r="BC116" i="20"/>
  <c r="BB116" i="20"/>
  <c r="BA116" i="20"/>
  <c r="AZ116" i="20"/>
  <c r="AY116" i="20"/>
  <c r="AW116" i="20"/>
  <c r="AV116" i="20"/>
  <c r="AU116" i="20"/>
  <c r="AT116" i="20"/>
  <c r="AS116" i="20"/>
  <c r="AR116" i="20"/>
  <c r="AQ116" i="20"/>
  <c r="AP116" i="20"/>
  <c r="AO116" i="20"/>
  <c r="AN116" i="20"/>
  <c r="AL116" i="20"/>
  <c r="AK116" i="20"/>
  <c r="AJ116" i="20"/>
  <c r="AI116" i="20"/>
  <c r="AH116" i="20"/>
  <c r="AG116" i="20"/>
  <c r="AF116" i="20"/>
  <c r="AE116" i="20"/>
  <c r="AD116" i="20"/>
  <c r="AC116" i="20"/>
  <c r="AA116" i="20"/>
  <c r="Z116" i="20"/>
  <c r="Y116" i="20"/>
  <c r="X116" i="20"/>
  <c r="W116" i="20"/>
  <c r="V116" i="20"/>
  <c r="U116" i="20"/>
  <c r="T116" i="20"/>
  <c r="S116" i="20"/>
  <c r="R116" i="20"/>
  <c r="P116" i="20"/>
  <c r="O116" i="20"/>
  <c r="N116" i="20"/>
  <c r="M116" i="20"/>
  <c r="L116" i="20"/>
  <c r="K116" i="20"/>
  <c r="J116" i="20"/>
  <c r="I116" i="20"/>
  <c r="H116" i="20"/>
  <c r="G116" i="20"/>
  <c r="F116" i="20"/>
  <c r="E116" i="20"/>
  <c r="BH115" i="20"/>
  <c r="BG115" i="20"/>
  <c r="BF115" i="20"/>
  <c r="BE115" i="20"/>
  <c r="BD115" i="20"/>
  <c r="BC115" i="20"/>
  <c r="BB115" i="20"/>
  <c r="BA115" i="20"/>
  <c r="AZ115" i="20"/>
  <c r="AY115" i="20"/>
  <c r="AW115" i="20"/>
  <c r="AV115" i="20"/>
  <c r="AU115" i="20"/>
  <c r="AT115" i="20"/>
  <c r="AS115" i="20"/>
  <c r="AR115" i="20"/>
  <c r="AQ115" i="20"/>
  <c r="AP115" i="20"/>
  <c r="AO115" i="20"/>
  <c r="AN115" i="20"/>
  <c r="AL115" i="20"/>
  <c r="AK115" i="20"/>
  <c r="AJ115" i="20"/>
  <c r="AI115" i="20"/>
  <c r="AH115" i="20"/>
  <c r="AG115" i="20"/>
  <c r="AF115" i="20"/>
  <c r="AE115" i="20"/>
  <c r="AD115" i="20"/>
  <c r="AC115" i="20"/>
  <c r="AA115" i="20"/>
  <c r="Z115" i="20"/>
  <c r="Y115" i="20"/>
  <c r="X115" i="20"/>
  <c r="W115" i="20"/>
  <c r="V115" i="20"/>
  <c r="U115" i="20"/>
  <c r="T115" i="20"/>
  <c r="S115" i="20"/>
  <c r="R115" i="20"/>
  <c r="P115" i="20"/>
  <c r="O115" i="20"/>
  <c r="N115" i="20"/>
  <c r="M115" i="20"/>
  <c r="L115" i="20"/>
  <c r="K115" i="20"/>
  <c r="J115" i="20"/>
  <c r="I115" i="20"/>
  <c r="H115" i="20"/>
  <c r="G115" i="20"/>
  <c r="F115" i="20"/>
  <c r="E115" i="20"/>
  <c r="BH114" i="20"/>
  <c r="BG114" i="20"/>
  <c r="BF114" i="20"/>
  <c r="BE114" i="20"/>
  <c r="BD114" i="20"/>
  <c r="BC114" i="20"/>
  <c r="BB114" i="20"/>
  <c r="BA114" i="20"/>
  <c r="AZ114" i="20"/>
  <c r="AY114" i="20"/>
  <c r="AW114" i="20"/>
  <c r="AV114" i="20"/>
  <c r="AU114" i="20"/>
  <c r="AT114" i="20"/>
  <c r="AS114" i="20"/>
  <c r="AR114" i="20"/>
  <c r="AQ114" i="20"/>
  <c r="AP114" i="20"/>
  <c r="AO114" i="20"/>
  <c r="AN114" i="20"/>
  <c r="AL114" i="20"/>
  <c r="AK114" i="20"/>
  <c r="AJ114" i="20"/>
  <c r="AI114" i="20"/>
  <c r="AH114" i="20"/>
  <c r="AG114" i="20"/>
  <c r="AF114" i="20"/>
  <c r="AE114" i="20"/>
  <c r="AD114" i="20"/>
  <c r="AC114" i="20"/>
  <c r="AA114" i="20"/>
  <c r="Z114" i="20"/>
  <c r="Y114" i="20"/>
  <c r="X114" i="20"/>
  <c r="W114" i="20"/>
  <c r="V114" i="20"/>
  <c r="U114" i="20"/>
  <c r="T114" i="20"/>
  <c r="S114" i="20"/>
  <c r="R114" i="20"/>
  <c r="P114" i="20"/>
  <c r="O114" i="20"/>
  <c r="N114" i="20"/>
  <c r="M114" i="20"/>
  <c r="L114" i="20"/>
  <c r="K114" i="20"/>
  <c r="J114" i="20"/>
  <c r="I114" i="20"/>
  <c r="H114" i="20"/>
  <c r="G114" i="20"/>
  <c r="F114" i="20"/>
  <c r="E114" i="20"/>
  <c r="BH113" i="20"/>
  <c r="BG113" i="20"/>
  <c r="BF113" i="20"/>
  <c r="BE113" i="20"/>
  <c r="BD113" i="20"/>
  <c r="BC113" i="20"/>
  <c r="BB113" i="20"/>
  <c r="BA113" i="20"/>
  <c r="AZ113" i="20"/>
  <c r="AY113" i="20"/>
  <c r="AW113" i="20"/>
  <c r="AV113" i="20"/>
  <c r="AU113" i="20"/>
  <c r="AT113" i="20"/>
  <c r="AS113" i="20"/>
  <c r="AR113" i="20"/>
  <c r="AQ113" i="20"/>
  <c r="AP113" i="20"/>
  <c r="AO113" i="20"/>
  <c r="AN113" i="20"/>
  <c r="AL113" i="20"/>
  <c r="AK113" i="20"/>
  <c r="AJ113" i="20"/>
  <c r="AI113" i="20"/>
  <c r="AH113" i="20"/>
  <c r="AG113" i="20"/>
  <c r="AF113" i="20"/>
  <c r="AE113" i="20"/>
  <c r="AD113" i="20"/>
  <c r="AC113" i="20"/>
  <c r="AA113" i="20"/>
  <c r="Z113" i="20"/>
  <c r="Y113" i="20"/>
  <c r="X113" i="20"/>
  <c r="W113" i="20"/>
  <c r="V113" i="20"/>
  <c r="U113" i="20"/>
  <c r="T113" i="20"/>
  <c r="S113" i="20"/>
  <c r="R113" i="20"/>
  <c r="P113" i="20"/>
  <c r="O113" i="20"/>
  <c r="N113" i="20"/>
  <c r="M113" i="20"/>
  <c r="L113" i="20"/>
  <c r="K113" i="20"/>
  <c r="J113" i="20"/>
  <c r="I113" i="20"/>
  <c r="H113" i="20"/>
  <c r="G113" i="20"/>
  <c r="F113" i="20"/>
  <c r="E113" i="20"/>
  <c r="U109" i="20"/>
  <c r="Z106" i="20"/>
  <c r="AD99" i="20"/>
  <c r="BH88" i="20"/>
  <c r="BH110" i="20" s="1"/>
  <c r="BG88" i="20"/>
  <c r="BG110" i="20" s="1"/>
  <c r="BF88" i="20"/>
  <c r="BF110" i="20" s="1"/>
  <c r="BE88" i="20"/>
  <c r="BE110" i="20" s="1"/>
  <c r="BD88" i="20"/>
  <c r="BD110" i="20" s="1"/>
  <c r="BC88" i="20"/>
  <c r="BC110" i="20" s="1"/>
  <c r="BB88" i="20"/>
  <c r="BB110" i="20" s="1"/>
  <c r="BA88" i="20"/>
  <c r="BA110" i="20" s="1"/>
  <c r="AZ88" i="20"/>
  <c r="AZ110" i="20" s="1"/>
  <c r="AY88" i="20"/>
  <c r="AY110" i="20" s="1"/>
  <c r="AW88" i="20"/>
  <c r="AW110" i="20" s="1"/>
  <c r="AV88" i="20"/>
  <c r="AV110" i="20" s="1"/>
  <c r="AU88" i="20"/>
  <c r="AU110" i="20" s="1"/>
  <c r="AT88" i="20"/>
  <c r="AT110" i="20" s="1"/>
  <c r="AS88" i="20"/>
  <c r="AS110" i="20" s="1"/>
  <c r="AR88" i="20"/>
  <c r="AR110" i="20" s="1"/>
  <c r="AQ88" i="20"/>
  <c r="AQ110" i="20" s="1"/>
  <c r="AP88" i="20"/>
  <c r="AP110" i="20" s="1"/>
  <c r="AO88" i="20"/>
  <c r="AO110" i="20" s="1"/>
  <c r="AN88" i="20"/>
  <c r="AN110" i="20" s="1"/>
  <c r="AL88" i="20"/>
  <c r="AL110" i="20" s="1"/>
  <c r="AK88" i="20"/>
  <c r="AK110" i="20" s="1"/>
  <c r="AJ88" i="20"/>
  <c r="AJ110" i="20" s="1"/>
  <c r="AI88" i="20"/>
  <c r="AI110" i="20" s="1"/>
  <c r="AH88" i="20"/>
  <c r="AH110" i="20" s="1"/>
  <c r="AG88" i="20"/>
  <c r="AG110" i="20" s="1"/>
  <c r="AF88" i="20"/>
  <c r="AF110" i="20" s="1"/>
  <c r="AE88" i="20"/>
  <c r="AE110" i="20" s="1"/>
  <c r="AD88" i="20"/>
  <c r="AD110" i="20" s="1"/>
  <c r="AC88" i="20"/>
  <c r="AC110" i="20" s="1"/>
  <c r="AA88" i="20"/>
  <c r="AA110" i="20" s="1"/>
  <c r="Z88" i="20"/>
  <c r="Z110" i="20" s="1"/>
  <c r="Y88" i="20"/>
  <c r="Y110" i="20" s="1"/>
  <c r="X88" i="20"/>
  <c r="X110" i="20" s="1"/>
  <c r="W88" i="20"/>
  <c r="W110" i="20" s="1"/>
  <c r="V88" i="20"/>
  <c r="V110" i="20" s="1"/>
  <c r="U88" i="20"/>
  <c r="U110" i="20" s="1"/>
  <c r="T88" i="20"/>
  <c r="T110" i="20" s="1"/>
  <c r="S88" i="20"/>
  <c r="S110" i="20" s="1"/>
  <c r="R88" i="20"/>
  <c r="R110" i="20" s="1"/>
  <c r="P88" i="20"/>
  <c r="P110" i="20" s="1"/>
  <c r="O88" i="20"/>
  <c r="O110" i="20" s="1"/>
  <c r="N88" i="20"/>
  <c r="N110" i="20" s="1"/>
  <c r="M88" i="20"/>
  <c r="M110" i="20" s="1"/>
  <c r="L88" i="20"/>
  <c r="L110" i="20" s="1"/>
  <c r="K88" i="20"/>
  <c r="K110" i="20" s="1"/>
  <c r="J88" i="20"/>
  <c r="J110" i="20" s="1"/>
  <c r="I88" i="20"/>
  <c r="I110" i="20" s="1"/>
  <c r="H88" i="20"/>
  <c r="H110" i="20" s="1"/>
  <c r="G88" i="20"/>
  <c r="G110" i="20" s="1"/>
  <c r="F88" i="20"/>
  <c r="F110" i="20" s="1"/>
  <c r="E88" i="20"/>
  <c r="E110" i="20" s="1"/>
  <c r="BH87" i="20"/>
  <c r="BH109" i="20" s="1"/>
  <c r="BG87" i="20"/>
  <c r="BG109" i="20" s="1"/>
  <c r="BF87" i="20"/>
  <c r="BF109" i="20" s="1"/>
  <c r="BE87" i="20"/>
  <c r="BE109" i="20" s="1"/>
  <c r="BD87" i="20"/>
  <c r="BD109" i="20" s="1"/>
  <c r="BC87" i="20"/>
  <c r="BC109" i="20" s="1"/>
  <c r="BB87" i="20"/>
  <c r="BB109" i="20" s="1"/>
  <c r="BA87" i="20"/>
  <c r="BA109" i="20" s="1"/>
  <c r="AZ87" i="20"/>
  <c r="AZ109" i="20" s="1"/>
  <c r="AY87" i="20"/>
  <c r="AY109" i="20" s="1"/>
  <c r="AW87" i="20"/>
  <c r="AW109" i="20" s="1"/>
  <c r="AV87" i="20"/>
  <c r="AV109" i="20" s="1"/>
  <c r="AU87" i="20"/>
  <c r="AU109" i="20" s="1"/>
  <c r="AT87" i="20"/>
  <c r="AT109" i="20" s="1"/>
  <c r="AS87" i="20"/>
  <c r="AS109" i="20" s="1"/>
  <c r="AR87" i="20"/>
  <c r="AR109" i="20" s="1"/>
  <c r="AQ87" i="20"/>
  <c r="AQ109" i="20" s="1"/>
  <c r="AP87" i="20"/>
  <c r="AP109" i="20" s="1"/>
  <c r="AO87" i="20"/>
  <c r="AO109" i="20" s="1"/>
  <c r="AN87" i="20"/>
  <c r="AN109" i="20" s="1"/>
  <c r="AL87" i="20"/>
  <c r="AL109" i="20" s="1"/>
  <c r="AK87" i="20"/>
  <c r="AK109" i="20" s="1"/>
  <c r="AJ87" i="20"/>
  <c r="AJ109" i="20" s="1"/>
  <c r="AI87" i="20"/>
  <c r="AI109" i="20" s="1"/>
  <c r="AH87" i="20"/>
  <c r="AH109" i="20" s="1"/>
  <c r="AG87" i="20"/>
  <c r="AG109" i="20" s="1"/>
  <c r="AF87" i="20"/>
  <c r="AF109" i="20" s="1"/>
  <c r="AE87" i="20"/>
  <c r="AE109" i="20" s="1"/>
  <c r="AD87" i="20"/>
  <c r="AD109" i="20" s="1"/>
  <c r="AC87" i="20"/>
  <c r="AC109" i="20" s="1"/>
  <c r="AA87" i="20"/>
  <c r="AA109" i="20" s="1"/>
  <c r="Z87" i="20"/>
  <c r="Z109" i="20" s="1"/>
  <c r="Y87" i="20"/>
  <c r="Y109" i="20" s="1"/>
  <c r="X87" i="20"/>
  <c r="X109" i="20" s="1"/>
  <c r="W87" i="20"/>
  <c r="W109" i="20" s="1"/>
  <c r="V87" i="20"/>
  <c r="V109" i="20" s="1"/>
  <c r="U87" i="20"/>
  <c r="T87" i="20"/>
  <c r="T109" i="20" s="1"/>
  <c r="S87" i="20"/>
  <c r="S109" i="20" s="1"/>
  <c r="R87" i="20"/>
  <c r="R109" i="20" s="1"/>
  <c r="P87" i="20"/>
  <c r="P109" i="20" s="1"/>
  <c r="O87" i="20"/>
  <c r="O109" i="20" s="1"/>
  <c r="N87" i="20"/>
  <c r="N109" i="20" s="1"/>
  <c r="M87" i="20"/>
  <c r="M109" i="20" s="1"/>
  <c r="L87" i="20"/>
  <c r="L109" i="20" s="1"/>
  <c r="K87" i="20"/>
  <c r="K109" i="20" s="1"/>
  <c r="J87" i="20"/>
  <c r="J109" i="20" s="1"/>
  <c r="I87" i="20"/>
  <c r="I109" i="20" s="1"/>
  <c r="H87" i="20"/>
  <c r="H109" i="20" s="1"/>
  <c r="G87" i="20"/>
  <c r="G109" i="20" s="1"/>
  <c r="F87" i="20"/>
  <c r="F109" i="20" s="1"/>
  <c r="E87" i="20"/>
  <c r="E109" i="20" s="1"/>
  <c r="BH86" i="20"/>
  <c r="BH108" i="20" s="1"/>
  <c r="BG86" i="20"/>
  <c r="BG108" i="20" s="1"/>
  <c r="BF86" i="20"/>
  <c r="BF108" i="20" s="1"/>
  <c r="BE86" i="20"/>
  <c r="BE108" i="20" s="1"/>
  <c r="BD86" i="20"/>
  <c r="BD108" i="20" s="1"/>
  <c r="BC86" i="20"/>
  <c r="BC108" i="20" s="1"/>
  <c r="BB86" i="20"/>
  <c r="BB108" i="20" s="1"/>
  <c r="BA86" i="20"/>
  <c r="BA108" i="20" s="1"/>
  <c r="AZ86" i="20"/>
  <c r="AZ108" i="20" s="1"/>
  <c r="AY86" i="20"/>
  <c r="AY108" i="20" s="1"/>
  <c r="AW86" i="20"/>
  <c r="AW108" i="20" s="1"/>
  <c r="AV86" i="20"/>
  <c r="AV108" i="20" s="1"/>
  <c r="AU86" i="20"/>
  <c r="AU108" i="20" s="1"/>
  <c r="AT86" i="20"/>
  <c r="AT108" i="20" s="1"/>
  <c r="AS86" i="20"/>
  <c r="AS108" i="20" s="1"/>
  <c r="AR86" i="20"/>
  <c r="AR108" i="20" s="1"/>
  <c r="AQ86" i="20"/>
  <c r="AQ108" i="20" s="1"/>
  <c r="AP86" i="20"/>
  <c r="AP108" i="20" s="1"/>
  <c r="AO86" i="20"/>
  <c r="AO108" i="20" s="1"/>
  <c r="AN86" i="20"/>
  <c r="AN108" i="20" s="1"/>
  <c r="AL86" i="20"/>
  <c r="AL108" i="20" s="1"/>
  <c r="AK86" i="20"/>
  <c r="AK108" i="20" s="1"/>
  <c r="AJ86" i="20"/>
  <c r="AJ108" i="20" s="1"/>
  <c r="AI86" i="20"/>
  <c r="AI108" i="20" s="1"/>
  <c r="AH86" i="20"/>
  <c r="AH108" i="20" s="1"/>
  <c r="AG86" i="20"/>
  <c r="AG108" i="20" s="1"/>
  <c r="AF86" i="20"/>
  <c r="AF108" i="20" s="1"/>
  <c r="AE86" i="20"/>
  <c r="AE108" i="20" s="1"/>
  <c r="AD86" i="20"/>
  <c r="AD108" i="20" s="1"/>
  <c r="AC86" i="20"/>
  <c r="AC108" i="20" s="1"/>
  <c r="AA86" i="20"/>
  <c r="AA108" i="20" s="1"/>
  <c r="Z86" i="20"/>
  <c r="Z108" i="20" s="1"/>
  <c r="Y86" i="20"/>
  <c r="Y108" i="20" s="1"/>
  <c r="X86" i="20"/>
  <c r="X108" i="20" s="1"/>
  <c r="W86" i="20"/>
  <c r="W108" i="20" s="1"/>
  <c r="V86" i="20"/>
  <c r="V108" i="20" s="1"/>
  <c r="U86" i="20"/>
  <c r="U108" i="20" s="1"/>
  <c r="T86" i="20"/>
  <c r="T108" i="20" s="1"/>
  <c r="S86" i="20"/>
  <c r="S108" i="20" s="1"/>
  <c r="R86" i="20"/>
  <c r="R108" i="20" s="1"/>
  <c r="P86" i="20"/>
  <c r="P108" i="20" s="1"/>
  <c r="O86" i="20"/>
  <c r="O108" i="20" s="1"/>
  <c r="N86" i="20"/>
  <c r="N108" i="20" s="1"/>
  <c r="M86" i="20"/>
  <c r="M108" i="20" s="1"/>
  <c r="L86" i="20"/>
  <c r="L108" i="20" s="1"/>
  <c r="K86" i="20"/>
  <c r="K108" i="20" s="1"/>
  <c r="J86" i="20"/>
  <c r="J108" i="20" s="1"/>
  <c r="I86" i="20"/>
  <c r="I108" i="20" s="1"/>
  <c r="H86" i="20"/>
  <c r="H108" i="20" s="1"/>
  <c r="G86" i="20"/>
  <c r="G108" i="20" s="1"/>
  <c r="F86" i="20"/>
  <c r="F108" i="20" s="1"/>
  <c r="E86" i="20"/>
  <c r="E108" i="20" s="1"/>
  <c r="BH85" i="20"/>
  <c r="BH107" i="20" s="1"/>
  <c r="BG85" i="20"/>
  <c r="BG107" i="20" s="1"/>
  <c r="BF85" i="20"/>
  <c r="BF107" i="20" s="1"/>
  <c r="BE85" i="20"/>
  <c r="BE107" i="20" s="1"/>
  <c r="BD85" i="20"/>
  <c r="BD107" i="20" s="1"/>
  <c r="BC85" i="20"/>
  <c r="BC107" i="20" s="1"/>
  <c r="BB85" i="20"/>
  <c r="BB107" i="20" s="1"/>
  <c r="BA85" i="20"/>
  <c r="BA107" i="20" s="1"/>
  <c r="AZ85" i="20"/>
  <c r="AZ107" i="20" s="1"/>
  <c r="AY85" i="20"/>
  <c r="AY107" i="20" s="1"/>
  <c r="AW85" i="20"/>
  <c r="AW107" i="20" s="1"/>
  <c r="AV85" i="20"/>
  <c r="AV107" i="20" s="1"/>
  <c r="AU85" i="20"/>
  <c r="AU107" i="20" s="1"/>
  <c r="AT85" i="20"/>
  <c r="AT107" i="20" s="1"/>
  <c r="AS85" i="20"/>
  <c r="AS107" i="20" s="1"/>
  <c r="AR85" i="20"/>
  <c r="AR107" i="20" s="1"/>
  <c r="AQ85" i="20"/>
  <c r="AQ107" i="20" s="1"/>
  <c r="AP85" i="20"/>
  <c r="AP107" i="20" s="1"/>
  <c r="AO85" i="20"/>
  <c r="AO107" i="20" s="1"/>
  <c r="AN85" i="20"/>
  <c r="AN107" i="20" s="1"/>
  <c r="AL85" i="20"/>
  <c r="AL107" i="20" s="1"/>
  <c r="AK85" i="20"/>
  <c r="AK107" i="20" s="1"/>
  <c r="AJ85" i="20"/>
  <c r="AJ107" i="20" s="1"/>
  <c r="AI85" i="20"/>
  <c r="AI107" i="20" s="1"/>
  <c r="AH85" i="20"/>
  <c r="AH107" i="20" s="1"/>
  <c r="AG85" i="20"/>
  <c r="AG107" i="20" s="1"/>
  <c r="AF85" i="20"/>
  <c r="AF107" i="20" s="1"/>
  <c r="AE85" i="20"/>
  <c r="AE107" i="20" s="1"/>
  <c r="AD85" i="20"/>
  <c r="AD107" i="20" s="1"/>
  <c r="AC85" i="20"/>
  <c r="AC107" i="20" s="1"/>
  <c r="AA85" i="20"/>
  <c r="AA107" i="20" s="1"/>
  <c r="Z85" i="20"/>
  <c r="Z107" i="20" s="1"/>
  <c r="Y85" i="20"/>
  <c r="Y107" i="20" s="1"/>
  <c r="X85" i="20"/>
  <c r="X107" i="20" s="1"/>
  <c r="W85" i="20"/>
  <c r="W107" i="20" s="1"/>
  <c r="V85" i="20"/>
  <c r="V107" i="20" s="1"/>
  <c r="U85" i="20"/>
  <c r="U107" i="20" s="1"/>
  <c r="T85" i="20"/>
  <c r="T107" i="20" s="1"/>
  <c r="S85" i="20"/>
  <c r="S107" i="20" s="1"/>
  <c r="R85" i="20"/>
  <c r="R107" i="20" s="1"/>
  <c r="P85" i="20"/>
  <c r="P107" i="20" s="1"/>
  <c r="O85" i="20"/>
  <c r="O107" i="20" s="1"/>
  <c r="N85" i="20"/>
  <c r="N107" i="20" s="1"/>
  <c r="M85" i="20"/>
  <c r="M107" i="20" s="1"/>
  <c r="L85" i="20"/>
  <c r="L107" i="20" s="1"/>
  <c r="K85" i="20"/>
  <c r="K107" i="20" s="1"/>
  <c r="J85" i="20"/>
  <c r="J107" i="20" s="1"/>
  <c r="I85" i="20"/>
  <c r="I107" i="20" s="1"/>
  <c r="H85" i="20"/>
  <c r="H107" i="20" s="1"/>
  <c r="G85" i="20"/>
  <c r="G107" i="20" s="1"/>
  <c r="F85" i="20"/>
  <c r="F107" i="20" s="1"/>
  <c r="E85" i="20"/>
  <c r="E107" i="20" s="1"/>
  <c r="BH84" i="20"/>
  <c r="BH106" i="20" s="1"/>
  <c r="BG84" i="20"/>
  <c r="BG106" i="20" s="1"/>
  <c r="BF84" i="20"/>
  <c r="BF106" i="20" s="1"/>
  <c r="BE84" i="20"/>
  <c r="BE106" i="20" s="1"/>
  <c r="BD84" i="20"/>
  <c r="BD106" i="20" s="1"/>
  <c r="BC84" i="20"/>
  <c r="BC106" i="20" s="1"/>
  <c r="BB84" i="20"/>
  <c r="BB106" i="20" s="1"/>
  <c r="BA84" i="20"/>
  <c r="BA106" i="20" s="1"/>
  <c r="AZ84" i="20"/>
  <c r="AZ106" i="20" s="1"/>
  <c r="AY84" i="20"/>
  <c r="AY106" i="20" s="1"/>
  <c r="AW84" i="20"/>
  <c r="AW106" i="20" s="1"/>
  <c r="AV84" i="20"/>
  <c r="AV106" i="20" s="1"/>
  <c r="AU84" i="20"/>
  <c r="AU106" i="20" s="1"/>
  <c r="AT84" i="20"/>
  <c r="AT106" i="20" s="1"/>
  <c r="AS84" i="20"/>
  <c r="AS106" i="20" s="1"/>
  <c r="AR84" i="20"/>
  <c r="AR106" i="20" s="1"/>
  <c r="AQ84" i="20"/>
  <c r="AQ106" i="20" s="1"/>
  <c r="AP84" i="20"/>
  <c r="AP106" i="20" s="1"/>
  <c r="AO84" i="20"/>
  <c r="AO106" i="20" s="1"/>
  <c r="AN84" i="20"/>
  <c r="AN106" i="20" s="1"/>
  <c r="AL84" i="20"/>
  <c r="AL106" i="20" s="1"/>
  <c r="AK84" i="20"/>
  <c r="AK106" i="20" s="1"/>
  <c r="AJ84" i="20"/>
  <c r="AJ106" i="20" s="1"/>
  <c r="AI84" i="20"/>
  <c r="AI106" i="20" s="1"/>
  <c r="AH84" i="20"/>
  <c r="AH106" i="20" s="1"/>
  <c r="AG84" i="20"/>
  <c r="AG106" i="20" s="1"/>
  <c r="AF84" i="20"/>
  <c r="AF106" i="20" s="1"/>
  <c r="AE84" i="20"/>
  <c r="AE106" i="20" s="1"/>
  <c r="AD84" i="20"/>
  <c r="AD106" i="20" s="1"/>
  <c r="AC84" i="20"/>
  <c r="AC106" i="20" s="1"/>
  <c r="AA84" i="20"/>
  <c r="AA106" i="20" s="1"/>
  <c r="Z84" i="20"/>
  <c r="Y84" i="20"/>
  <c r="Y106" i="20" s="1"/>
  <c r="X84" i="20"/>
  <c r="X106" i="20" s="1"/>
  <c r="W84" i="20"/>
  <c r="W106" i="20" s="1"/>
  <c r="V84" i="20"/>
  <c r="V106" i="20" s="1"/>
  <c r="U84" i="20"/>
  <c r="U106" i="20" s="1"/>
  <c r="T84" i="20"/>
  <c r="T106" i="20" s="1"/>
  <c r="S84" i="20"/>
  <c r="S106" i="20" s="1"/>
  <c r="R84" i="20"/>
  <c r="R106" i="20" s="1"/>
  <c r="P84" i="20"/>
  <c r="P106" i="20" s="1"/>
  <c r="O84" i="20"/>
  <c r="O106" i="20" s="1"/>
  <c r="N84" i="20"/>
  <c r="N106" i="20" s="1"/>
  <c r="M84" i="20"/>
  <c r="M106" i="20" s="1"/>
  <c r="L84" i="20"/>
  <c r="L106" i="20" s="1"/>
  <c r="K84" i="20"/>
  <c r="K106" i="20" s="1"/>
  <c r="J84" i="20"/>
  <c r="J106" i="20" s="1"/>
  <c r="I84" i="20"/>
  <c r="I106" i="20" s="1"/>
  <c r="H84" i="20"/>
  <c r="H106" i="20" s="1"/>
  <c r="G84" i="20"/>
  <c r="G106" i="20" s="1"/>
  <c r="F84" i="20"/>
  <c r="F106" i="20" s="1"/>
  <c r="E84" i="20"/>
  <c r="E106" i="20" s="1"/>
  <c r="BH83" i="20"/>
  <c r="BH105" i="20" s="1"/>
  <c r="BG83" i="20"/>
  <c r="BG105" i="20" s="1"/>
  <c r="BF83" i="20"/>
  <c r="BF105" i="20" s="1"/>
  <c r="BE83" i="20"/>
  <c r="BE105" i="20" s="1"/>
  <c r="BD83" i="20"/>
  <c r="BD105" i="20" s="1"/>
  <c r="BC83" i="20"/>
  <c r="BC105" i="20" s="1"/>
  <c r="BB83" i="20"/>
  <c r="BB105" i="20" s="1"/>
  <c r="BA83" i="20"/>
  <c r="BA105" i="20" s="1"/>
  <c r="AZ83" i="20"/>
  <c r="AZ105" i="20" s="1"/>
  <c r="AY83" i="20"/>
  <c r="AY105" i="20" s="1"/>
  <c r="AW83" i="20"/>
  <c r="AW105" i="20" s="1"/>
  <c r="AV83" i="20"/>
  <c r="AV105" i="20" s="1"/>
  <c r="AU83" i="20"/>
  <c r="AU105" i="20" s="1"/>
  <c r="AT83" i="20"/>
  <c r="AT105" i="20" s="1"/>
  <c r="AS83" i="20"/>
  <c r="AS105" i="20" s="1"/>
  <c r="AR83" i="20"/>
  <c r="AR105" i="20" s="1"/>
  <c r="AQ83" i="20"/>
  <c r="AQ105" i="20" s="1"/>
  <c r="AP83" i="20"/>
  <c r="AP105" i="20" s="1"/>
  <c r="AO83" i="20"/>
  <c r="AO105" i="20" s="1"/>
  <c r="AN83" i="20"/>
  <c r="AN105" i="20" s="1"/>
  <c r="AL83" i="20"/>
  <c r="AL105" i="20" s="1"/>
  <c r="AK83" i="20"/>
  <c r="AK105" i="20" s="1"/>
  <c r="AJ83" i="20"/>
  <c r="AJ105" i="20" s="1"/>
  <c r="AI83" i="20"/>
  <c r="AI105" i="20" s="1"/>
  <c r="AH83" i="20"/>
  <c r="AH105" i="20" s="1"/>
  <c r="AG83" i="20"/>
  <c r="AG105" i="20" s="1"/>
  <c r="AF83" i="20"/>
  <c r="AF105" i="20" s="1"/>
  <c r="AE83" i="20"/>
  <c r="AE105" i="20" s="1"/>
  <c r="AD83" i="20"/>
  <c r="AD105" i="20" s="1"/>
  <c r="AC83" i="20"/>
  <c r="AC105" i="20" s="1"/>
  <c r="AA83" i="20"/>
  <c r="AA105" i="20" s="1"/>
  <c r="Z83" i="20"/>
  <c r="Z105" i="20" s="1"/>
  <c r="Y83" i="20"/>
  <c r="Y105" i="20" s="1"/>
  <c r="X83" i="20"/>
  <c r="X105" i="20" s="1"/>
  <c r="W83" i="20"/>
  <c r="W105" i="20" s="1"/>
  <c r="V83" i="20"/>
  <c r="V105" i="20" s="1"/>
  <c r="U83" i="20"/>
  <c r="U105" i="20" s="1"/>
  <c r="T83" i="20"/>
  <c r="T105" i="20" s="1"/>
  <c r="S83" i="20"/>
  <c r="S105" i="20" s="1"/>
  <c r="R83" i="20"/>
  <c r="R105" i="20" s="1"/>
  <c r="P83" i="20"/>
  <c r="P105" i="20" s="1"/>
  <c r="O83" i="20"/>
  <c r="O105" i="20" s="1"/>
  <c r="N83" i="20"/>
  <c r="N105" i="20" s="1"/>
  <c r="M83" i="20"/>
  <c r="M105" i="20" s="1"/>
  <c r="L83" i="20"/>
  <c r="L105" i="20" s="1"/>
  <c r="K83" i="20"/>
  <c r="K105" i="20" s="1"/>
  <c r="J83" i="20"/>
  <c r="J105" i="20" s="1"/>
  <c r="I83" i="20"/>
  <c r="I105" i="20" s="1"/>
  <c r="H83" i="20"/>
  <c r="H105" i="20" s="1"/>
  <c r="G83" i="20"/>
  <c r="G105" i="20" s="1"/>
  <c r="F83" i="20"/>
  <c r="F105" i="20" s="1"/>
  <c r="E83" i="20"/>
  <c r="E105" i="20" s="1"/>
  <c r="BH82" i="20"/>
  <c r="BH104" i="20" s="1"/>
  <c r="BG82" i="20"/>
  <c r="BG104" i="20" s="1"/>
  <c r="BF82" i="20"/>
  <c r="BF104" i="20" s="1"/>
  <c r="BE82" i="20"/>
  <c r="BE104" i="20" s="1"/>
  <c r="BD82" i="20"/>
  <c r="BD104" i="20" s="1"/>
  <c r="BC82" i="20"/>
  <c r="BC104" i="20" s="1"/>
  <c r="BB82" i="20"/>
  <c r="BB104" i="20" s="1"/>
  <c r="BA82" i="20"/>
  <c r="BA104" i="20" s="1"/>
  <c r="AZ82" i="20"/>
  <c r="AZ104" i="20" s="1"/>
  <c r="AY82" i="20"/>
  <c r="AY104" i="20" s="1"/>
  <c r="AW82" i="20"/>
  <c r="AW104" i="20" s="1"/>
  <c r="AV82" i="20"/>
  <c r="AV104" i="20" s="1"/>
  <c r="AU82" i="20"/>
  <c r="AU104" i="20" s="1"/>
  <c r="AT82" i="20"/>
  <c r="AT104" i="20" s="1"/>
  <c r="AS82" i="20"/>
  <c r="AS104" i="20" s="1"/>
  <c r="AR82" i="20"/>
  <c r="AR104" i="20" s="1"/>
  <c r="AQ82" i="20"/>
  <c r="AQ104" i="20" s="1"/>
  <c r="AP82" i="20"/>
  <c r="AP104" i="20" s="1"/>
  <c r="AO82" i="20"/>
  <c r="AO104" i="20" s="1"/>
  <c r="AN82" i="20"/>
  <c r="AN104" i="20" s="1"/>
  <c r="AL82" i="20"/>
  <c r="AL104" i="20" s="1"/>
  <c r="AK82" i="20"/>
  <c r="AK104" i="20" s="1"/>
  <c r="AJ82" i="20"/>
  <c r="AJ104" i="20" s="1"/>
  <c r="AI82" i="20"/>
  <c r="AI104" i="20" s="1"/>
  <c r="AH82" i="20"/>
  <c r="AH104" i="20" s="1"/>
  <c r="AG82" i="20"/>
  <c r="AG104" i="20" s="1"/>
  <c r="AF82" i="20"/>
  <c r="AF104" i="20" s="1"/>
  <c r="AE82" i="20"/>
  <c r="AE104" i="20" s="1"/>
  <c r="AD82" i="20"/>
  <c r="AD104" i="20" s="1"/>
  <c r="AC82" i="20"/>
  <c r="AC104" i="20" s="1"/>
  <c r="AA82" i="20"/>
  <c r="AA104" i="20" s="1"/>
  <c r="Z82" i="20"/>
  <c r="Z104" i="20" s="1"/>
  <c r="Y82" i="20"/>
  <c r="Y104" i="20" s="1"/>
  <c r="X82" i="20"/>
  <c r="X104" i="20" s="1"/>
  <c r="W82" i="20"/>
  <c r="W104" i="20" s="1"/>
  <c r="V82" i="20"/>
  <c r="V104" i="20" s="1"/>
  <c r="U82" i="20"/>
  <c r="U104" i="20" s="1"/>
  <c r="T82" i="20"/>
  <c r="T104" i="20" s="1"/>
  <c r="S82" i="20"/>
  <c r="S104" i="20" s="1"/>
  <c r="R82" i="20"/>
  <c r="R104" i="20" s="1"/>
  <c r="P82" i="20"/>
  <c r="P104" i="20" s="1"/>
  <c r="O82" i="20"/>
  <c r="O104" i="20" s="1"/>
  <c r="N82" i="20"/>
  <c r="N104" i="20" s="1"/>
  <c r="M82" i="20"/>
  <c r="M104" i="20" s="1"/>
  <c r="L82" i="20"/>
  <c r="L104" i="20" s="1"/>
  <c r="K82" i="20"/>
  <c r="K104" i="20" s="1"/>
  <c r="J82" i="20"/>
  <c r="J104" i="20" s="1"/>
  <c r="I82" i="20"/>
  <c r="I104" i="20" s="1"/>
  <c r="H82" i="20"/>
  <c r="H104" i="20" s="1"/>
  <c r="G82" i="20"/>
  <c r="G104" i="20" s="1"/>
  <c r="F82" i="20"/>
  <c r="F104" i="20" s="1"/>
  <c r="E82" i="20"/>
  <c r="E104" i="20" s="1"/>
  <c r="BH81" i="20"/>
  <c r="BH103" i="20" s="1"/>
  <c r="BG81" i="20"/>
  <c r="BG103" i="20" s="1"/>
  <c r="BF81" i="20"/>
  <c r="BF103" i="20" s="1"/>
  <c r="BE81" i="20"/>
  <c r="BE103" i="20" s="1"/>
  <c r="BD81" i="20"/>
  <c r="BD103" i="20" s="1"/>
  <c r="BC81" i="20"/>
  <c r="BC103" i="20" s="1"/>
  <c r="BB81" i="20"/>
  <c r="BB103" i="20" s="1"/>
  <c r="BA81" i="20"/>
  <c r="BA103" i="20" s="1"/>
  <c r="AZ81" i="20"/>
  <c r="AZ103" i="20" s="1"/>
  <c r="AY81" i="20"/>
  <c r="AY103" i="20" s="1"/>
  <c r="AW81" i="20"/>
  <c r="AW103" i="20" s="1"/>
  <c r="AV81" i="20"/>
  <c r="AV103" i="20" s="1"/>
  <c r="AU81" i="20"/>
  <c r="AU103" i="20" s="1"/>
  <c r="AT81" i="20"/>
  <c r="AT103" i="20" s="1"/>
  <c r="AS81" i="20"/>
  <c r="AS103" i="20" s="1"/>
  <c r="AR81" i="20"/>
  <c r="AR103" i="20" s="1"/>
  <c r="AQ81" i="20"/>
  <c r="AQ103" i="20" s="1"/>
  <c r="AP81" i="20"/>
  <c r="AP103" i="20" s="1"/>
  <c r="AO81" i="20"/>
  <c r="AO103" i="20" s="1"/>
  <c r="AN81" i="20"/>
  <c r="AN103" i="20" s="1"/>
  <c r="AL81" i="20"/>
  <c r="AL103" i="20" s="1"/>
  <c r="AK81" i="20"/>
  <c r="AK103" i="20" s="1"/>
  <c r="AJ81" i="20"/>
  <c r="AJ103" i="20" s="1"/>
  <c r="AI81" i="20"/>
  <c r="AI103" i="20" s="1"/>
  <c r="AH81" i="20"/>
  <c r="AH103" i="20" s="1"/>
  <c r="AG81" i="20"/>
  <c r="AG103" i="20" s="1"/>
  <c r="AF81" i="20"/>
  <c r="AF103" i="20" s="1"/>
  <c r="AE81" i="20"/>
  <c r="AE103" i="20" s="1"/>
  <c r="AD81" i="20"/>
  <c r="AD103" i="20" s="1"/>
  <c r="AC81" i="20"/>
  <c r="AC103" i="20" s="1"/>
  <c r="AA81" i="20"/>
  <c r="AA103" i="20" s="1"/>
  <c r="Z81" i="20"/>
  <c r="Z103" i="20" s="1"/>
  <c r="Y81" i="20"/>
  <c r="Y103" i="20" s="1"/>
  <c r="X81" i="20"/>
  <c r="X103" i="20" s="1"/>
  <c r="W81" i="20"/>
  <c r="W103" i="20" s="1"/>
  <c r="V81" i="20"/>
  <c r="V103" i="20" s="1"/>
  <c r="U81" i="20"/>
  <c r="U103" i="20" s="1"/>
  <c r="T81" i="20"/>
  <c r="T103" i="20" s="1"/>
  <c r="S81" i="20"/>
  <c r="S103" i="20" s="1"/>
  <c r="R81" i="20"/>
  <c r="R103" i="20" s="1"/>
  <c r="P81" i="20"/>
  <c r="P103" i="20" s="1"/>
  <c r="O81" i="20"/>
  <c r="O103" i="20" s="1"/>
  <c r="N81" i="20"/>
  <c r="N103" i="20" s="1"/>
  <c r="M81" i="20"/>
  <c r="M103" i="20" s="1"/>
  <c r="L81" i="20"/>
  <c r="L103" i="20" s="1"/>
  <c r="K81" i="20"/>
  <c r="K103" i="20" s="1"/>
  <c r="J81" i="20"/>
  <c r="J103" i="20" s="1"/>
  <c r="I81" i="20"/>
  <c r="I103" i="20" s="1"/>
  <c r="H81" i="20"/>
  <c r="H103" i="20" s="1"/>
  <c r="G81" i="20"/>
  <c r="G103" i="20" s="1"/>
  <c r="F81" i="20"/>
  <c r="F103" i="20" s="1"/>
  <c r="E81" i="20"/>
  <c r="E103" i="20" s="1"/>
  <c r="BH80" i="20"/>
  <c r="BH102" i="20" s="1"/>
  <c r="BG80" i="20"/>
  <c r="BG102" i="20" s="1"/>
  <c r="BF80" i="20"/>
  <c r="BF102" i="20" s="1"/>
  <c r="BE80" i="20"/>
  <c r="BE102" i="20" s="1"/>
  <c r="BD80" i="20"/>
  <c r="BD102" i="20" s="1"/>
  <c r="BC80" i="20"/>
  <c r="BC102" i="20" s="1"/>
  <c r="BB80" i="20"/>
  <c r="BB102" i="20" s="1"/>
  <c r="BA80" i="20"/>
  <c r="BA102" i="20" s="1"/>
  <c r="AZ80" i="20"/>
  <c r="AZ102" i="20" s="1"/>
  <c r="AY80" i="20"/>
  <c r="AY102" i="20" s="1"/>
  <c r="AW80" i="20"/>
  <c r="AW102" i="20" s="1"/>
  <c r="AV80" i="20"/>
  <c r="AV102" i="20" s="1"/>
  <c r="AU80" i="20"/>
  <c r="AU102" i="20" s="1"/>
  <c r="AT80" i="20"/>
  <c r="AT102" i="20" s="1"/>
  <c r="AS80" i="20"/>
  <c r="AS102" i="20" s="1"/>
  <c r="AR80" i="20"/>
  <c r="AR102" i="20" s="1"/>
  <c r="AQ80" i="20"/>
  <c r="AQ102" i="20" s="1"/>
  <c r="AP80" i="20"/>
  <c r="AP102" i="20" s="1"/>
  <c r="AO80" i="20"/>
  <c r="AO102" i="20" s="1"/>
  <c r="AN80" i="20"/>
  <c r="AN102" i="20" s="1"/>
  <c r="AL80" i="20"/>
  <c r="AL102" i="20" s="1"/>
  <c r="AK80" i="20"/>
  <c r="AK102" i="20" s="1"/>
  <c r="AJ80" i="20"/>
  <c r="AJ102" i="20" s="1"/>
  <c r="AI80" i="20"/>
  <c r="AI102" i="20" s="1"/>
  <c r="AH80" i="20"/>
  <c r="AH102" i="20" s="1"/>
  <c r="AG80" i="20"/>
  <c r="AG102" i="20" s="1"/>
  <c r="AF80" i="20"/>
  <c r="AF102" i="20" s="1"/>
  <c r="AE80" i="20"/>
  <c r="AE102" i="20" s="1"/>
  <c r="AD80" i="20"/>
  <c r="AD102" i="20" s="1"/>
  <c r="AC80" i="20"/>
  <c r="AC102" i="20" s="1"/>
  <c r="AA80" i="20"/>
  <c r="AA102" i="20" s="1"/>
  <c r="Z80" i="20"/>
  <c r="Z102" i="20" s="1"/>
  <c r="Y80" i="20"/>
  <c r="Y102" i="20" s="1"/>
  <c r="X80" i="20"/>
  <c r="X102" i="20" s="1"/>
  <c r="W80" i="20"/>
  <c r="W102" i="20" s="1"/>
  <c r="V80" i="20"/>
  <c r="V102" i="20" s="1"/>
  <c r="U80" i="20"/>
  <c r="U102" i="20" s="1"/>
  <c r="T80" i="20"/>
  <c r="T102" i="20" s="1"/>
  <c r="S80" i="20"/>
  <c r="S102" i="20" s="1"/>
  <c r="R80" i="20"/>
  <c r="R102" i="20" s="1"/>
  <c r="P80" i="20"/>
  <c r="P102" i="20" s="1"/>
  <c r="O80" i="20"/>
  <c r="O102" i="20" s="1"/>
  <c r="N80" i="20"/>
  <c r="N102" i="20" s="1"/>
  <c r="M80" i="20"/>
  <c r="M102" i="20" s="1"/>
  <c r="L80" i="20"/>
  <c r="L102" i="20" s="1"/>
  <c r="K80" i="20"/>
  <c r="K102" i="20" s="1"/>
  <c r="J80" i="20"/>
  <c r="J102" i="20" s="1"/>
  <c r="I80" i="20"/>
  <c r="I102" i="20" s="1"/>
  <c r="H80" i="20"/>
  <c r="H102" i="20" s="1"/>
  <c r="G80" i="20"/>
  <c r="G102" i="20" s="1"/>
  <c r="F80" i="20"/>
  <c r="F102" i="20" s="1"/>
  <c r="E80" i="20"/>
  <c r="E102" i="20" s="1"/>
  <c r="BH79" i="20"/>
  <c r="BH101" i="20" s="1"/>
  <c r="BG79" i="20"/>
  <c r="BG101" i="20" s="1"/>
  <c r="BF79" i="20"/>
  <c r="BF101" i="20" s="1"/>
  <c r="BE79" i="20"/>
  <c r="BE101" i="20" s="1"/>
  <c r="BD79" i="20"/>
  <c r="BD101" i="20" s="1"/>
  <c r="BC79" i="20"/>
  <c r="BC101" i="20" s="1"/>
  <c r="BB79" i="20"/>
  <c r="BB101" i="20" s="1"/>
  <c r="BA79" i="20"/>
  <c r="BA101" i="20" s="1"/>
  <c r="AZ79" i="20"/>
  <c r="AZ101" i="20" s="1"/>
  <c r="AY79" i="20"/>
  <c r="AY101" i="20" s="1"/>
  <c r="AW79" i="20"/>
  <c r="AW101" i="20" s="1"/>
  <c r="AV79" i="20"/>
  <c r="AV101" i="20" s="1"/>
  <c r="AU79" i="20"/>
  <c r="AU101" i="20" s="1"/>
  <c r="AT79" i="20"/>
  <c r="AT101" i="20" s="1"/>
  <c r="AS79" i="20"/>
  <c r="AS101" i="20" s="1"/>
  <c r="AR79" i="20"/>
  <c r="AR101" i="20" s="1"/>
  <c r="AQ79" i="20"/>
  <c r="AQ101" i="20" s="1"/>
  <c r="AP79" i="20"/>
  <c r="AP101" i="20" s="1"/>
  <c r="AO79" i="20"/>
  <c r="AO101" i="20" s="1"/>
  <c r="AN79" i="20"/>
  <c r="AN101" i="20" s="1"/>
  <c r="AL79" i="20"/>
  <c r="AL101" i="20" s="1"/>
  <c r="AK79" i="20"/>
  <c r="AK101" i="20" s="1"/>
  <c r="AJ79" i="20"/>
  <c r="AJ101" i="20" s="1"/>
  <c r="AI79" i="20"/>
  <c r="AI101" i="20" s="1"/>
  <c r="AH79" i="20"/>
  <c r="AH101" i="20" s="1"/>
  <c r="AG79" i="20"/>
  <c r="AG101" i="20" s="1"/>
  <c r="AF79" i="20"/>
  <c r="AF101" i="20" s="1"/>
  <c r="AE79" i="20"/>
  <c r="AE101" i="20" s="1"/>
  <c r="AD79" i="20"/>
  <c r="AD101" i="20" s="1"/>
  <c r="AC79" i="20"/>
  <c r="AC101" i="20" s="1"/>
  <c r="AA79" i="20"/>
  <c r="AA101" i="20" s="1"/>
  <c r="Z79" i="20"/>
  <c r="Z101" i="20" s="1"/>
  <c r="Y79" i="20"/>
  <c r="Y101" i="20" s="1"/>
  <c r="X79" i="20"/>
  <c r="X101" i="20" s="1"/>
  <c r="W79" i="20"/>
  <c r="W101" i="20" s="1"/>
  <c r="V79" i="20"/>
  <c r="V101" i="20" s="1"/>
  <c r="U79" i="20"/>
  <c r="U101" i="20" s="1"/>
  <c r="T79" i="20"/>
  <c r="T101" i="20" s="1"/>
  <c r="S79" i="20"/>
  <c r="S101" i="20" s="1"/>
  <c r="R79" i="20"/>
  <c r="R101" i="20" s="1"/>
  <c r="P79" i="20"/>
  <c r="P101" i="20" s="1"/>
  <c r="O79" i="20"/>
  <c r="O101" i="20" s="1"/>
  <c r="N79" i="20"/>
  <c r="N101" i="20" s="1"/>
  <c r="M79" i="20"/>
  <c r="M101" i="20" s="1"/>
  <c r="L79" i="20"/>
  <c r="L101" i="20" s="1"/>
  <c r="K79" i="20"/>
  <c r="K101" i="20" s="1"/>
  <c r="J79" i="20"/>
  <c r="J101" i="20" s="1"/>
  <c r="I79" i="20"/>
  <c r="I101" i="20" s="1"/>
  <c r="H79" i="20"/>
  <c r="H101" i="20" s="1"/>
  <c r="G79" i="20"/>
  <c r="G101" i="20" s="1"/>
  <c r="F79" i="20"/>
  <c r="F101" i="20" s="1"/>
  <c r="E79" i="20"/>
  <c r="E101" i="20" s="1"/>
  <c r="BH78" i="20"/>
  <c r="BH100" i="20" s="1"/>
  <c r="BG78" i="20"/>
  <c r="BG100" i="20" s="1"/>
  <c r="BF78" i="20"/>
  <c r="BF100" i="20" s="1"/>
  <c r="BE78" i="20"/>
  <c r="BE100" i="20" s="1"/>
  <c r="BD78" i="20"/>
  <c r="BD100" i="20" s="1"/>
  <c r="BC78" i="20"/>
  <c r="BC100" i="20" s="1"/>
  <c r="BB78" i="20"/>
  <c r="BB100" i="20" s="1"/>
  <c r="BA78" i="20"/>
  <c r="BA100" i="20" s="1"/>
  <c r="AZ78" i="20"/>
  <c r="AZ100" i="20" s="1"/>
  <c r="AY78" i="20"/>
  <c r="AY100" i="20" s="1"/>
  <c r="AW78" i="20"/>
  <c r="AW100" i="20" s="1"/>
  <c r="AV78" i="20"/>
  <c r="AV100" i="20" s="1"/>
  <c r="AU78" i="20"/>
  <c r="AU100" i="20" s="1"/>
  <c r="AT78" i="20"/>
  <c r="AT100" i="20" s="1"/>
  <c r="AS78" i="20"/>
  <c r="AS100" i="20" s="1"/>
  <c r="AR78" i="20"/>
  <c r="AR100" i="20" s="1"/>
  <c r="AQ78" i="20"/>
  <c r="AQ100" i="20" s="1"/>
  <c r="AP78" i="20"/>
  <c r="AP100" i="20" s="1"/>
  <c r="AO78" i="20"/>
  <c r="AO100" i="20" s="1"/>
  <c r="AN78" i="20"/>
  <c r="AN100" i="20" s="1"/>
  <c r="AL78" i="20"/>
  <c r="AL100" i="20" s="1"/>
  <c r="AK78" i="20"/>
  <c r="AK100" i="20" s="1"/>
  <c r="AJ78" i="20"/>
  <c r="AJ100" i="20" s="1"/>
  <c r="AI78" i="20"/>
  <c r="AI100" i="20" s="1"/>
  <c r="AH78" i="20"/>
  <c r="AH100" i="20" s="1"/>
  <c r="AG78" i="20"/>
  <c r="AG100" i="20" s="1"/>
  <c r="AF78" i="20"/>
  <c r="AF100" i="20" s="1"/>
  <c r="AE78" i="20"/>
  <c r="AE100" i="20" s="1"/>
  <c r="AD78" i="20"/>
  <c r="AD100" i="20" s="1"/>
  <c r="AC78" i="20"/>
  <c r="AC100" i="20" s="1"/>
  <c r="AA78" i="20"/>
  <c r="AA100" i="20" s="1"/>
  <c r="Z78" i="20"/>
  <c r="Z100" i="20" s="1"/>
  <c r="Y78" i="20"/>
  <c r="Y100" i="20" s="1"/>
  <c r="X78" i="20"/>
  <c r="X100" i="20" s="1"/>
  <c r="W78" i="20"/>
  <c r="W100" i="20" s="1"/>
  <c r="V78" i="20"/>
  <c r="V100" i="20" s="1"/>
  <c r="U78" i="20"/>
  <c r="U100" i="20" s="1"/>
  <c r="T78" i="20"/>
  <c r="T100" i="20" s="1"/>
  <c r="S78" i="20"/>
  <c r="S100" i="20" s="1"/>
  <c r="R78" i="20"/>
  <c r="R100" i="20" s="1"/>
  <c r="P78" i="20"/>
  <c r="P100" i="20" s="1"/>
  <c r="O78" i="20"/>
  <c r="O100" i="20" s="1"/>
  <c r="N78" i="20"/>
  <c r="N100" i="20" s="1"/>
  <c r="M78" i="20"/>
  <c r="M100" i="20" s="1"/>
  <c r="L78" i="20"/>
  <c r="L100" i="20" s="1"/>
  <c r="K78" i="20"/>
  <c r="K100" i="20" s="1"/>
  <c r="J78" i="20"/>
  <c r="J100" i="20" s="1"/>
  <c r="I78" i="20"/>
  <c r="I100" i="20" s="1"/>
  <c r="H78" i="20"/>
  <c r="H100" i="20" s="1"/>
  <c r="G78" i="20"/>
  <c r="G100" i="20" s="1"/>
  <c r="F78" i="20"/>
  <c r="F100" i="20" s="1"/>
  <c r="E78" i="20"/>
  <c r="E100" i="20" s="1"/>
  <c r="BH77" i="20"/>
  <c r="BH99" i="20" s="1"/>
  <c r="BG77" i="20"/>
  <c r="BG99" i="20" s="1"/>
  <c r="BF77" i="20"/>
  <c r="BF99" i="20" s="1"/>
  <c r="BE77" i="20"/>
  <c r="BE99" i="20" s="1"/>
  <c r="BD77" i="20"/>
  <c r="BD99" i="20" s="1"/>
  <c r="BC77" i="20"/>
  <c r="BC99" i="20" s="1"/>
  <c r="BB77" i="20"/>
  <c r="BB99" i="20" s="1"/>
  <c r="BA77" i="20"/>
  <c r="BA99" i="20" s="1"/>
  <c r="AZ77" i="20"/>
  <c r="AZ99" i="20" s="1"/>
  <c r="AY77" i="20"/>
  <c r="AY99" i="20" s="1"/>
  <c r="AW77" i="20"/>
  <c r="AW99" i="20" s="1"/>
  <c r="AV77" i="20"/>
  <c r="AV99" i="20" s="1"/>
  <c r="AU77" i="20"/>
  <c r="AU99" i="20" s="1"/>
  <c r="AT77" i="20"/>
  <c r="AT99" i="20" s="1"/>
  <c r="AS77" i="20"/>
  <c r="AS99" i="20" s="1"/>
  <c r="AR77" i="20"/>
  <c r="AR99" i="20" s="1"/>
  <c r="AQ77" i="20"/>
  <c r="AQ99" i="20" s="1"/>
  <c r="AP77" i="20"/>
  <c r="AP99" i="20" s="1"/>
  <c r="AO77" i="20"/>
  <c r="AO99" i="20" s="1"/>
  <c r="AN77" i="20"/>
  <c r="AN99" i="20" s="1"/>
  <c r="AL77" i="20"/>
  <c r="AL99" i="20" s="1"/>
  <c r="AK77" i="20"/>
  <c r="AK99" i="20" s="1"/>
  <c r="AJ77" i="20"/>
  <c r="AJ99" i="20" s="1"/>
  <c r="AI77" i="20"/>
  <c r="AI99" i="20" s="1"/>
  <c r="AH77" i="20"/>
  <c r="AH99" i="20" s="1"/>
  <c r="AG77" i="20"/>
  <c r="AG99" i="20" s="1"/>
  <c r="AF77" i="20"/>
  <c r="AF99" i="20" s="1"/>
  <c r="AE77" i="20"/>
  <c r="AE99" i="20" s="1"/>
  <c r="AD77" i="20"/>
  <c r="AC77" i="20"/>
  <c r="AC99" i="20" s="1"/>
  <c r="AA77" i="20"/>
  <c r="AA99" i="20" s="1"/>
  <c r="Z77" i="20"/>
  <c r="Z99" i="20" s="1"/>
  <c r="Y77" i="20"/>
  <c r="Y99" i="20" s="1"/>
  <c r="X77" i="20"/>
  <c r="X99" i="20" s="1"/>
  <c r="W77" i="20"/>
  <c r="W99" i="20" s="1"/>
  <c r="V77" i="20"/>
  <c r="V99" i="20" s="1"/>
  <c r="U77" i="20"/>
  <c r="U99" i="20" s="1"/>
  <c r="T77" i="20"/>
  <c r="T99" i="20" s="1"/>
  <c r="S77" i="20"/>
  <c r="S99" i="20" s="1"/>
  <c r="R77" i="20"/>
  <c r="R99" i="20" s="1"/>
  <c r="P77" i="20"/>
  <c r="P99" i="20" s="1"/>
  <c r="O77" i="20"/>
  <c r="O99" i="20" s="1"/>
  <c r="N77" i="20"/>
  <c r="N99" i="20" s="1"/>
  <c r="M77" i="20"/>
  <c r="M99" i="20" s="1"/>
  <c r="L77" i="20"/>
  <c r="L99" i="20" s="1"/>
  <c r="K77" i="20"/>
  <c r="K99" i="20" s="1"/>
  <c r="J77" i="20"/>
  <c r="J99" i="20" s="1"/>
  <c r="I77" i="20"/>
  <c r="I99" i="20" s="1"/>
  <c r="H77" i="20"/>
  <c r="H99" i="20" s="1"/>
  <c r="G77" i="20"/>
  <c r="G99" i="20" s="1"/>
  <c r="F77" i="20"/>
  <c r="F99" i="20" s="1"/>
  <c r="E77" i="20"/>
  <c r="E99" i="20" s="1"/>
  <c r="BH76" i="20"/>
  <c r="BH98" i="20" s="1"/>
  <c r="BG76" i="20"/>
  <c r="BG98" i="20" s="1"/>
  <c r="BF76" i="20"/>
  <c r="BF98" i="20" s="1"/>
  <c r="BE76" i="20"/>
  <c r="BE98" i="20" s="1"/>
  <c r="BD76" i="20"/>
  <c r="BD98" i="20" s="1"/>
  <c r="BC76" i="20"/>
  <c r="BC98" i="20" s="1"/>
  <c r="BB76" i="20"/>
  <c r="BB98" i="20" s="1"/>
  <c r="BA76" i="20"/>
  <c r="BA98" i="20" s="1"/>
  <c r="AZ76" i="20"/>
  <c r="AZ98" i="20" s="1"/>
  <c r="AY76" i="20"/>
  <c r="AY98" i="20" s="1"/>
  <c r="AW76" i="20"/>
  <c r="AW98" i="20" s="1"/>
  <c r="AV76" i="20"/>
  <c r="AV98" i="20" s="1"/>
  <c r="AU76" i="20"/>
  <c r="AU98" i="20" s="1"/>
  <c r="AT76" i="20"/>
  <c r="AT98" i="20" s="1"/>
  <c r="AS76" i="20"/>
  <c r="AS98" i="20" s="1"/>
  <c r="AR76" i="20"/>
  <c r="AR98" i="20" s="1"/>
  <c r="AQ76" i="20"/>
  <c r="AQ98" i="20" s="1"/>
  <c r="AP76" i="20"/>
  <c r="AP98" i="20" s="1"/>
  <c r="AO76" i="20"/>
  <c r="AO98" i="20" s="1"/>
  <c r="AN76" i="20"/>
  <c r="AN98" i="20" s="1"/>
  <c r="AL76" i="20"/>
  <c r="AL98" i="20" s="1"/>
  <c r="AK76" i="20"/>
  <c r="AK98" i="20" s="1"/>
  <c r="AJ76" i="20"/>
  <c r="AJ98" i="20" s="1"/>
  <c r="AI76" i="20"/>
  <c r="AI98" i="20" s="1"/>
  <c r="AH76" i="20"/>
  <c r="AH98" i="20" s="1"/>
  <c r="AG76" i="20"/>
  <c r="AG98" i="20" s="1"/>
  <c r="AF76" i="20"/>
  <c r="AF98" i="20" s="1"/>
  <c r="AE76" i="20"/>
  <c r="AE98" i="20" s="1"/>
  <c r="AD76" i="20"/>
  <c r="AD98" i="20" s="1"/>
  <c r="AC76" i="20"/>
  <c r="AC98" i="20" s="1"/>
  <c r="AA76" i="20"/>
  <c r="AA98" i="20" s="1"/>
  <c r="Z76" i="20"/>
  <c r="Z98" i="20" s="1"/>
  <c r="Y76" i="20"/>
  <c r="Y98" i="20" s="1"/>
  <c r="X76" i="20"/>
  <c r="X98" i="20" s="1"/>
  <c r="W76" i="20"/>
  <c r="W98" i="20" s="1"/>
  <c r="V76" i="20"/>
  <c r="V98" i="20" s="1"/>
  <c r="U76" i="20"/>
  <c r="U98" i="20" s="1"/>
  <c r="T76" i="20"/>
  <c r="T98" i="20" s="1"/>
  <c r="S76" i="20"/>
  <c r="S98" i="20" s="1"/>
  <c r="R76" i="20"/>
  <c r="R98" i="20" s="1"/>
  <c r="P76" i="20"/>
  <c r="P98" i="20" s="1"/>
  <c r="O76" i="20"/>
  <c r="O98" i="20" s="1"/>
  <c r="N76" i="20"/>
  <c r="N98" i="20" s="1"/>
  <c r="M76" i="20"/>
  <c r="M98" i="20" s="1"/>
  <c r="L76" i="20"/>
  <c r="L98" i="20" s="1"/>
  <c r="K76" i="20"/>
  <c r="K98" i="20" s="1"/>
  <c r="J76" i="20"/>
  <c r="J98" i="20" s="1"/>
  <c r="I76" i="20"/>
  <c r="I98" i="20" s="1"/>
  <c r="H76" i="20"/>
  <c r="H98" i="20" s="1"/>
  <c r="G76" i="20"/>
  <c r="G98" i="20" s="1"/>
  <c r="F76" i="20"/>
  <c r="F98" i="20" s="1"/>
  <c r="E76" i="20"/>
  <c r="E98" i="20" s="1"/>
  <c r="BH75" i="20"/>
  <c r="BH97" i="20" s="1"/>
  <c r="BG75" i="20"/>
  <c r="BG97" i="20" s="1"/>
  <c r="BF75" i="20"/>
  <c r="BF97" i="20" s="1"/>
  <c r="BE75" i="20"/>
  <c r="BE97" i="20" s="1"/>
  <c r="BD75" i="20"/>
  <c r="BD97" i="20" s="1"/>
  <c r="BC75" i="20"/>
  <c r="BC97" i="20" s="1"/>
  <c r="BB75" i="20"/>
  <c r="BB97" i="20" s="1"/>
  <c r="BA75" i="20"/>
  <c r="BA97" i="20" s="1"/>
  <c r="AZ75" i="20"/>
  <c r="AZ97" i="20" s="1"/>
  <c r="AY75" i="20"/>
  <c r="AY97" i="20" s="1"/>
  <c r="AW75" i="20"/>
  <c r="AW97" i="20" s="1"/>
  <c r="AV75" i="20"/>
  <c r="AV97" i="20" s="1"/>
  <c r="AU75" i="20"/>
  <c r="AU97" i="20" s="1"/>
  <c r="AT75" i="20"/>
  <c r="AT97" i="20" s="1"/>
  <c r="AS75" i="20"/>
  <c r="AS97" i="20" s="1"/>
  <c r="AR75" i="20"/>
  <c r="AR97" i="20" s="1"/>
  <c r="AQ75" i="20"/>
  <c r="AQ97" i="20" s="1"/>
  <c r="AP75" i="20"/>
  <c r="AP97" i="20" s="1"/>
  <c r="AO75" i="20"/>
  <c r="AO97" i="20" s="1"/>
  <c r="AN75" i="20"/>
  <c r="AN97" i="20" s="1"/>
  <c r="AL75" i="20"/>
  <c r="AL97" i="20" s="1"/>
  <c r="AK75" i="20"/>
  <c r="AK97" i="20" s="1"/>
  <c r="AJ75" i="20"/>
  <c r="AJ97" i="20" s="1"/>
  <c r="AI75" i="20"/>
  <c r="AI97" i="20" s="1"/>
  <c r="AH75" i="20"/>
  <c r="AH97" i="20" s="1"/>
  <c r="AG75" i="20"/>
  <c r="AG97" i="20" s="1"/>
  <c r="AF75" i="20"/>
  <c r="AF97" i="20" s="1"/>
  <c r="AE75" i="20"/>
  <c r="AE97" i="20" s="1"/>
  <c r="AD75" i="20"/>
  <c r="AD97" i="20" s="1"/>
  <c r="AC75" i="20"/>
  <c r="AC97" i="20" s="1"/>
  <c r="AA75" i="20"/>
  <c r="AA97" i="20" s="1"/>
  <c r="Z75" i="20"/>
  <c r="Z97" i="20" s="1"/>
  <c r="Y75" i="20"/>
  <c r="Y97" i="20" s="1"/>
  <c r="X75" i="20"/>
  <c r="X97" i="20" s="1"/>
  <c r="W75" i="20"/>
  <c r="W97" i="20" s="1"/>
  <c r="V75" i="20"/>
  <c r="V97" i="20" s="1"/>
  <c r="U75" i="20"/>
  <c r="U97" i="20" s="1"/>
  <c r="T75" i="20"/>
  <c r="T97" i="20" s="1"/>
  <c r="S75" i="20"/>
  <c r="S97" i="20" s="1"/>
  <c r="R75" i="20"/>
  <c r="R97" i="20" s="1"/>
  <c r="P75" i="20"/>
  <c r="P97" i="20" s="1"/>
  <c r="O75" i="20"/>
  <c r="O97" i="20" s="1"/>
  <c r="N75" i="20"/>
  <c r="N97" i="20" s="1"/>
  <c r="M75" i="20"/>
  <c r="M97" i="20" s="1"/>
  <c r="L75" i="20"/>
  <c r="L97" i="20" s="1"/>
  <c r="K75" i="20"/>
  <c r="K97" i="20" s="1"/>
  <c r="J75" i="20"/>
  <c r="J97" i="20" s="1"/>
  <c r="I75" i="20"/>
  <c r="I97" i="20" s="1"/>
  <c r="H75" i="20"/>
  <c r="H97" i="20" s="1"/>
  <c r="G75" i="20"/>
  <c r="G97" i="20" s="1"/>
  <c r="F75" i="20"/>
  <c r="F97" i="20" s="1"/>
  <c r="E75" i="20"/>
  <c r="E97" i="20" s="1"/>
  <c r="BH74" i="20"/>
  <c r="BH96" i="20" s="1"/>
  <c r="BG74" i="20"/>
  <c r="BG96" i="20" s="1"/>
  <c r="BF74" i="20"/>
  <c r="BF96" i="20" s="1"/>
  <c r="BE74" i="20"/>
  <c r="BE96" i="20" s="1"/>
  <c r="BD74" i="20"/>
  <c r="BD96" i="20" s="1"/>
  <c r="BC74" i="20"/>
  <c r="BC96" i="20" s="1"/>
  <c r="BB74" i="20"/>
  <c r="BB96" i="20" s="1"/>
  <c r="BA74" i="20"/>
  <c r="BA96" i="20" s="1"/>
  <c r="AZ74" i="20"/>
  <c r="AZ96" i="20" s="1"/>
  <c r="AY74" i="20"/>
  <c r="AY96" i="20" s="1"/>
  <c r="AW74" i="20"/>
  <c r="AW96" i="20" s="1"/>
  <c r="AV74" i="20"/>
  <c r="AV96" i="20" s="1"/>
  <c r="AU74" i="20"/>
  <c r="AU96" i="20" s="1"/>
  <c r="AT74" i="20"/>
  <c r="AT96" i="20" s="1"/>
  <c r="AS74" i="20"/>
  <c r="AS96" i="20" s="1"/>
  <c r="AR74" i="20"/>
  <c r="AR96" i="20" s="1"/>
  <c r="AQ74" i="20"/>
  <c r="AQ96" i="20" s="1"/>
  <c r="AP74" i="20"/>
  <c r="AP96" i="20" s="1"/>
  <c r="AO74" i="20"/>
  <c r="AO96" i="20" s="1"/>
  <c r="AN74" i="20"/>
  <c r="AN96" i="20" s="1"/>
  <c r="AL74" i="20"/>
  <c r="AL96" i="20" s="1"/>
  <c r="AK74" i="20"/>
  <c r="AK96" i="20" s="1"/>
  <c r="AJ74" i="20"/>
  <c r="AJ96" i="20" s="1"/>
  <c r="AI74" i="20"/>
  <c r="AI96" i="20" s="1"/>
  <c r="AH74" i="20"/>
  <c r="AH96" i="20" s="1"/>
  <c r="AG74" i="20"/>
  <c r="AG96" i="20" s="1"/>
  <c r="AF74" i="20"/>
  <c r="AF96" i="20" s="1"/>
  <c r="AE74" i="20"/>
  <c r="AE96" i="20" s="1"/>
  <c r="AD74" i="20"/>
  <c r="AD96" i="20" s="1"/>
  <c r="AC74" i="20"/>
  <c r="AC96" i="20" s="1"/>
  <c r="AA74" i="20"/>
  <c r="AA96" i="20" s="1"/>
  <c r="Z74" i="20"/>
  <c r="Z96" i="20" s="1"/>
  <c r="Y74" i="20"/>
  <c r="Y96" i="20" s="1"/>
  <c r="X74" i="20"/>
  <c r="X96" i="20" s="1"/>
  <c r="W74" i="20"/>
  <c r="W96" i="20" s="1"/>
  <c r="V74" i="20"/>
  <c r="V96" i="20" s="1"/>
  <c r="U74" i="20"/>
  <c r="U96" i="20" s="1"/>
  <c r="T74" i="20"/>
  <c r="T96" i="20" s="1"/>
  <c r="S74" i="20"/>
  <c r="S96" i="20" s="1"/>
  <c r="R74" i="20"/>
  <c r="R96" i="20" s="1"/>
  <c r="P74" i="20"/>
  <c r="P96" i="20" s="1"/>
  <c r="O74" i="20"/>
  <c r="O96" i="20" s="1"/>
  <c r="N74" i="20"/>
  <c r="N96" i="20" s="1"/>
  <c r="M74" i="20"/>
  <c r="M96" i="20" s="1"/>
  <c r="L74" i="20"/>
  <c r="L96" i="20" s="1"/>
  <c r="K74" i="20"/>
  <c r="K96" i="20" s="1"/>
  <c r="J74" i="20"/>
  <c r="J96" i="20" s="1"/>
  <c r="I74" i="20"/>
  <c r="I96" i="20" s="1"/>
  <c r="H74" i="20"/>
  <c r="H96" i="20" s="1"/>
  <c r="G74" i="20"/>
  <c r="G96" i="20" s="1"/>
  <c r="F74" i="20"/>
  <c r="F96" i="20" s="1"/>
  <c r="E74" i="20"/>
  <c r="E96" i="20" s="1"/>
  <c r="BH73" i="20"/>
  <c r="BH95" i="20" s="1"/>
  <c r="BG73" i="20"/>
  <c r="BG95" i="20" s="1"/>
  <c r="BF73" i="20"/>
  <c r="BF95" i="20" s="1"/>
  <c r="BE73" i="20"/>
  <c r="BE95" i="20" s="1"/>
  <c r="BD73" i="20"/>
  <c r="BD95" i="20" s="1"/>
  <c r="BC73" i="20"/>
  <c r="BC95" i="20" s="1"/>
  <c r="BB73" i="20"/>
  <c r="BB95" i="20" s="1"/>
  <c r="BA73" i="20"/>
  <c r="BA95" i="20" s="1"/>
  <c r="AZ73" i="20"/>
  <c r="AZ95" i="20" s="1"/>
  <c r="AY73" i="20"/>
  <c r="AY95" i="20" s="1"/>
  <c r="AW73" i="20"/>
  <c r="AW95" i="20" s="1"/>
  <c r="AV73" i="20"/>
  <c r="AV95" i="20" s="1"/>
  <c r="AU73" i="20"/>
  <c r="AU95" i="20" s="1"/>
  <c r="AT73" i="20"/>
  <c r="AT95" i="20" s="1"/>
  <c r="AS73" i="20"/>
  <c r="AS95" i="20" s="1"/>
  <c r="AR73" i="20"/>
  <c r="AR95" i="20" s="1"/>
  <c r="AQ73" i="20"/>
  <c r="AQ95" i="20" s="1"/>
  <c r="AP73" i="20"/>
  <c r="AP95" i="20" s="1"/>
  <c r="AO73" i="20"/>
  <c r="AO95" i="20" s="1"/>
  <c r="AN73" i="20"/>
  <c r="AN95" i="20" s="1"/>
  <c r="AL73" i="20"/>
  <c r="AL95" i="20" s="1"/>
  <c r="AK73" i="20"/>
  <c r="AK95" i="20" s="1"/>
  <c r="AJ73" i="20"/>
  <c r="AJ95" i="20" s="1"/>
  <c r="AI73" i="20"/>
  <c r="AI95" i="20" s="1"/>
  <c r="AH73" i="20"/>
  <c r="AH95" i="20" s="1"/>
  <c r="AG73" i="20"/>
  <c r="AG95" i="20" s="1"/>
  <c r="AF73" i="20"/>
  <c r="AF95" i="20" s="1"/>
  <c r="AE73" i="20"/>
  <c r="AE95" i="20" s="1"/>
  <c r="AD73" i="20"/>
  <c r="AD95" i="20" s="1"/>
  <c r="AC73" i="20"/>
  <c r="AC95" i="20" s="1"/>
  <c r="AA73" i="20"/>
  <c r="AA95" i="20" s="1"/>
  <c r="Z73" i="20"/>
  <c r="Z95" i="20" s="1"/>
  <c r="Y73" i="20"/>
  <c r="Y95" i="20" s="1"/>
  <c r="X73" i="20"/>
  <c r="X95" i="20" s="1"/>
  <c r="W73" i="20"/>
  <c r="W95" i="20" s="1"/>
  <c r="V73" i="20"/>
  <c r="V95" i="20" s="1"/>
  <c r="U73" i="20"/>
  <c r="U95" i="20" s="1"/>
  <c r="T73" i="20"/>
  <c r="T95" i="20" s="1"/>
  <c r="S73" i="20"/>
  <c r="S95" i="20" s="1"/>
  <c r="R73" i="20"/>
  <c r="R95" i="20" s="1"/>
  <c r="P73" i="20"/>
  <c r="P95" i="20" s="1"/>
  <c r="O73" i="20"/>
  <c r="O95" i="20" s="1"/>
  <c r="N73" i="20"/>
  <c r="N95" i="20" s="1"/>
  <c r="M73" i="20"/>
  <c r="M95" i="20" s="1"/>
  <c r="L73" i="20"/>
  <c r="L95" i="20" s="1"/>
  <c r="K73" i="20"/>
  <c r="K95" i="20" s="1"/>
  <c r="J73" i="20"/>
  <c r="J95" i="20" s="1"/>
  <c r="I73" i="20"/>
  <c r="I95" i="20" s="1"/>
  <c r="H73" i="20"/>
  <c r="H95" i="20" s="1"/>
  <c r="G73" i="20"/>
  <c r="G95" i="20" s="1"/>
  <c r="F73" i="20"/>
  <c r="F95" i="20" s="1"/>
  <c r="E73" i="20"/>
  <c r="E95" i="20" s="1"/>
  <c r="BH72" i="20"/>
  <c r="BH94" i="20" s="1"/>
  <c r="BG72" i="20"/>
  <c r="BG94" i="20" s="1"/>
  <c r="BF72" i="20"/>
  <c r="BF94" i="20" s="1"/>
  <c r="BE72" i="20"/>
  <c r="BE94" i="20" s="1"/>
  <c r="BD72" i="20"/>
  <c r="BD94" i="20" s="1"/>
  <c r="BC72" i="20"/>
  <c r="BC94" i="20" s="1"/>
  <c r="BB72" i="20"/>
  <c r="BB94" i="20" s="1"/>
  <c r="BA72" i="20"/>
  <c r="BA94" i="20" s="1"/>
  <c r="AZ72" i="20"/>
  <c r="AZ94" i="20" s="1"/>
  <c r="AY72" i="20"/>
  <c r="AY94" i="20" s="1"/>
  <c r="AW72" i="20"/>
  <c r="AW94" i="20" s="1"/>
  <c r="AV72" i="20"/>
  <c r="AV94" i="20" s="1"/>
  <c r="AU72" i="20"/>
  <c r="AU94" i="20" s="1"/>
  <c r="AT72" i="20"/>
  <c r="AT94" i="20" s="1"/>
  <c r="AS72" i="20"/>
  <c r="AS94" i="20" s="1"/>
  <c r="AR72" i="20"/>
  <c r="AR94" i="20" s="1"/>
  <c r="AQ72" i="20"/>
  <c r="AQ94" i="20" s="1"/>
  <c r="AP72" i="20"/>
  <c r="AP94" i="20" s="1"/>
  <c r="AO72" i="20"/>
  <c r="AO94" i="20" s="1"/>
  <c r="AN72" i="20"/>
  <c r="AN94" i="20" s="1"/>
  <c r="AL72" i="20"/>
  <c r="AL94" i="20" s="1"/>
  <c r="AK72" i="20"/>
  <c r="AK94" i="20" s="1"/>
  <c r="AJ72" i="20"/>
  <c r="AJ94" i="20" s="1"/>
  <c r="AI72" i="20"/>
  <c r="AI94" i="20" s="1"/>
  <c r="AH72" i="20"/>
  <c r="AH94" i="20" s="1"/>
  <c r="AG72" i="20"/>
  <c r="AG94" i="20" s="1"/>
  <c r="AF72" i="20"/>
  <c r="AF94" i="20" s="1"/>
  <c r="AE72" i="20"/>
  <c r="AE94" i="20" s="1"/>
  <c r="AD72" i="20"/>
  <c r="AD94" i="20" s="1"/>
  <c r="AC72" i="20"/>
  <c r="AC94" i="20" s="1"/>
  <c r="AA72" i="20"/>
  <c r="AA94" i="20" s="1"/>
  <c r="Z72" i="20"/>
  <c r="Z94" i="20" s="1"/>
  <c r="Y72" i="20"/>
  <c r="Y94" i="20" s="1"/>
  <c r="X72" i="20"/>
  <c r="X94" i="20" s="1"/>
  <c r="W72" i="20"/>
  <c r="W94" i="20" s="1"/>
  <c r="V72" i="20"/>
  <c r="V94" i="20" s="1"/>
  <c r="U72" i="20"/>
  <c r="U94" i="20" s="1"/>
  <c r="T72" i="20"/>
  <c r="T94" i="20" s="1"/>
  <c r="S72" i="20"/>
  <c r="S94" i="20" s="1"/>
  <c r="R72" i="20"/>
  <c r="R94" i="20" s="1"/>
  <c r="P72" i="20"/>
  <c r="P94" i="20" s="1"/>
  <c r="O72" i="20"/>
  <c r="O94" i="20" s="1"/>
  <c r="N72" i="20"/>
  <c r="N94" i="20" s="1"/>
  <c r="M72" i="20"/>
  <c r="M94" i="20" s="1"/>
  <c r="L72" i="20"/>
  <c r="L94" i="20" s="1"/>
  <c r="K72" i="20"/>
  <c r="K94" i="20" s="1"/>
  <c r="J72" i="20"/>
  <c r="J94" i="20" s="1"/>
  <c r="I72" i="20"/>
  <c r="I94" i="20" s="1"/>
  <c r="H72" i="20"/>
  <c r="H94" i="20" s="1"/>
  <c r="G72" i="20"/>
  <c r="G94" i="20" s="1"/>
  <c r="F72" i="20"/>
  <c r="F94" i="20" s="1"/>
  <c r="E72" i="20"/>
  <c r="E94" i="20" s="1"/>
  <c r="BH71" i="20"/>
  <c r="BH93" i="20" s="1"/>
  <c r="BG71" i="20"/>
  <c r="BG93" i="20" s="1"/>
  <c r="BF71" i="20"/>
  <c r="BF93" i="20" s="1"/>
  <c r="BE71" i="20"/>
  <c r="BE93" i="20" s="1"/>
  <c r="BD71" i="20"/>
  <c r="BD93" i="20" s="1"/>
  <c r="BC71" i="20"/>
  <c r="BC93" i="20" s="1"/>
  <c r="BB71" i="20"/>
  <c r="BB93" i="20" s="1"/>
  <c r="BA71" i="20"/>
  <c r="BA93" i="20" s="1"/>
  <c r="AZ71" i="20"/>
  <c r="AZ93" i="20" s="1"/>
  <c r="AY71" i="20"/>
  <c r="AY93" i="20" s="1"/>
  <c r="AW71" i="20"/>
  <c r="AW93" i="20" s="1"/>
  <c r="AV71" i="20"/>
  <c r="AV93" i="20" s="1"/>
  <c r="AU71" i="20"/>
  <c r="AU93" i="20" s="1"/>
  <c r="AT71" i="20"/>
  <c r="AT93" i="20" s="1"/>
  <c r="AS71" i="20"/>
  <c r="AS93" i="20" s="1"/>
  <c r="AR71" i="20"/>
  <c r="AR93" i="20" s="1"/>
  <c r="AQ71" i="20"/>
  <c r="AQ93" i="20" s="1"/>
  <c r="AP71" i="20"/>
  <c r="AP93" i="20" s="1"/>
  <c r="AO71" i="20"/>
  <c r="AO93" i="20" s="1"/>
  <c r="AN71" i="20"/>
  <c r="AN93" i="20" s="1"/>
  <c r="AL71" i="20"/>
  <c r="AL93" i="20" s="1"/>
  <c r="AK71" i="20"/>
  <c r="AK93" i="20" s="1"/>
  <c r="AJ71" i="20"/>
  <c r="AJ93" i="20" s="1"/>
  <c r="AI71" i="20"/>
  <c r="AI93" i="20" s="1"/>
  <c r="AH71" i="20"/>
  <c r="AH93" i="20" s="1"/>
  <c r="AG71" i="20"/>
  <c r="AG93" i="20" s="1"/>
  <c r="AF71" i="20"/>
  <c r="AF93" i="20" s="1"/>
  <c r="AE71" i="20"/>
  <c r="AE93" i="20" s="1"/>
  <c r="AD71" i="20"/>
  <c r="AD93" i="20" s="1"/>
  <c r="AC71" i="20"/>
  <c r="AC93" i="20" s="1"/>
  <c r="AA71" i="20"/>
  <c r="AA93" i="20" s="1"/>
  <c r="Z71" i="20"/>
  <c r="Z93" i="20" s="1"/>
  <c r="Y71" i="20"/>
  <c r="Y93" i="20" s="1"/>
  <c r="X71" i="20"/>
  <c r="X93" i="20" s="1"/>
  <c r="W71" i="20"/>
  <c r="W93" i="20" s="1"/>
  <c r="V71" i="20"/>
  <c r="V93" i="20" s="1"/>
  <c r="U71" i="20"/>
  <c r="U93" i="20" s="1"/>
  <c r="T71" i="20"/>
  <c r="T93" i="20" s="1"/>
  <c r="S71" i="20"/>
  <c r="S93" i="20" s="1"/>
  <c r="R71" i="20"/>
  <c r="R93" i="20" s="1"/>
  <c r="P71" i="20"/>
  <c r="P93" i="20" s="1"/>
  <c r="O71" i="20"/>
  <c r="O93" i="20" s="1"/>
  <c r="N71" i="20"/>
  <c r="N93" i="20" s="1"/>
  <c r="M71" i="20"/>
  <c r="M93" i="20" s="1"/>
  <c r="L71" i="20"/>
  <c r="L93" i="20" s="1"/>
  <c r="K71" i="20"/>
  <c r="K93" i="20" s="1"/>
  <c r="J71" i="20"/>
  <c r="J93" i="20" s="1"/>
  <c r="I71" i="20"/>
  <c r="I93" i="20" s="1"/>
  <c r="H71" i="20"/>
  <c r="H93" i="20" s="1"/>
  <c r="G71" i="20"/>
  <c r="G93" i="20" s="1"/>
  <c r="F71" i="20"/>
  <c r="F93" i="20" s="1"/>
  <c r="E71" i="20"/>
  <c r="E93" i="20" s="1"/>
  <c r="BH70" i="20"/>
  <c r="BH92" i="20" s="1"/>
  <c r="BG70" i="20"/>
  <c r="BG92" i="20" s="1"/>
  <c r="BF70" i="20"/>
  <c r="BF92" i="20" s="1"/>
  <c r="BE70" i="20"/>
  <c r="BE92" i="20" s="1"/>
  <c r="BD70" i="20"/>
  <c r="BD92" i="20" s="1"/>
  <c r="BC70" i="20"/>
  <c r="BC92" i="20" s="1"/>
  <c r="BB70" i="20"/>
  <c r="BB92" i="20" s="1"/>
  <c r="BA70" i="20"/>
  <c r="BA92" i="20" s="1"/>
  <c r="AZ70" i="20"/>
  <c r="AZ92" i="20" s="1"/>
  <c r="AY70" i="20"/>
  <c r="AY92" i="20" s="1"/>
  <c r="AW70" i="20"/>
  <c r="AW92" i="20" s="1"/>
  <c r="AV70" i="20"/>
  <c r="AV92" i="20" s="1"/>
  <c r="AU70" i="20"/>
  <c r="AU92" i="20" s="1"/>
  <c r="AT70" i="20"/>
  <c r="AT92" i="20" s="1"/>
  <c r="AS70" i="20"/>
  <c r="AS92" i="20" s="1"/>
  <c r="AR70" i="20"/>
  <c r="AR92" i="20" s="1"/>
  <c r="AQ70" i="20"/>
  <c r="AQ92" i="20" s="1"/>
  <c r="AP70" i="20"/>
  <c r="AP92" i="20" s="1"/>
  <c r="AO70" i="20"/>
  <c r="AO92" i="20" s="1"/>
  <c r="AN70" i="20"/>
  <c r="AN92" i="20" s="1"/>
  <c r="AL70" i="20"/>
  <c r="AL92" i="20" s="1"/>
  <c r="AK70" i="20"/>
  <c r="AK92" i="20" s="1"/>
  <c r="AJ70" i="20"/>
  <c r="AJ92" i="20" s="1"/>
  <c r="AI70" i="20"/>
  <c r="AI92" i="20" s="1"/>
  <c r="AH70" i="20"/>
  <c r="AH92" i="20" s="1"/>
  <c r="AG70" i="20"/>
  <c r="AG92" i="20" s="1"/>
  <c r="AF70" i="20"/>
  <c r="AF92" i="20" s="1"/>
  <c r="AE70" i="20"/>
  <c r="AE92" i="20" s="1"/>
  <c r="AD70" i="20"/>
  <c r="AD92" i="20" s="1"/>
  <c r="AC70" i="20"/>
  <c r="AC92" i="20" s="1"/>
  <c r="AA70" i="20"/>
  <c r="AA92" i="20" s="1"/>
  <c r="Z70" i="20"/>
  <c r="Z92" i="20" s="1"/>
  <c r="Y70" i="20"/>
  <c r="Y92" i="20" s="1"/>
  <c r="X70" i="20"/>
  <c r="X92" i="20" s="1"/>
  <c r="W70" i="20"/>
  <c r="W92" i="20" s="1"/>
  <c r="V70" i="20"/>
  <c r="V92" i="20" s="1"/>
  <c r="U70" i="20"/>
  <c r="U92" i="20" s="1"/>
  <c r="T70" i="20"/>
  <c r="T92" i="20" s="1"/>
  <c r="S70" i="20"/>
  <c r="S92" i="20" s="1"/>
  <c r="R70" i="20"/>
  <c r="R92" i="20" s="1"/>
  <c r="P70" i="20"/>
  <c r="P92" i="20" s="1"/>
  <c r="O70" i="20"/>
  <c r="O92" i="20" s="1"/>
  <c r="N70" i="20"/>
  <c r="N92" i="20" s="1"/>
  <c r="M70" i="20"/>
  <c r="M92" i="20" s="1"/>
  <c r="L70" i="20"/>
  <c r="L92" i="20" s="1"/>
  <c r="K70" i="20"/>
  <c r="K92" i="20" s="1"/>
  <c r="J70" i="20"/>
  <c r="J92" i="20" s="1"/>
  <c r="I70" i="20"/>
  <c r="I92" i="20" s="1"/>
  <c r="H70" i="20"/>
  <c r="H92" i="20" s="1"/>
  <c r="G70" i="20"/>
  <c r="G92" i="20" s="1"/>
  <c r="F70" i="20"/>
  <c r="F92" i="20" s="1"/>
  <c r="E70" i="20"/>
  <c r="E92" i="20" s="1"/>
  <c r="BH69" i="20"/>
  <c r="BH91" i="20" s="1"/>
  <c r="BG69" i="20"/>
  <c r="BG91" i="20" s="1"/>
  <c r="BF69" i="20"/>
  <c r="BF91" i="20" s="1"/>
  <c r="BE69" i="20"/>
  <c r="BE91" i="20" s="1"/>
  <c r="BD69" i="20"/>
  <c r="BD91" i="20" s="1"/>
  <c r="BC69" i="20"/>
  <c r="BC91" i="20" s="1"/>
  <c r="BB69" i="20"/>
  <c r="BB91" i="20" s="1"/>
  <c r="BA69" i="20"/>
  <c r="BA91" i="20" s="1"/>
  <c r="AZ69" i="20"/>
  <c r="AZ91" i="20" s="1"/>
  <c r="AY69" i="20"/>
  <c r="AY91" i="20" s="1"/>
  <c r="AW69" i="20"/>
  <c r="AW91" i="20" s="1"/>
  <c r="AV69" i="20"/>
  <c r="AV91" i="20" s="1"/>
  <c r="AU69" i="20"/>
  <c r="AU91" i="20" s="1"/>
  <c r="AT69" i="20"/>
  <c r="AT91" i="20" s="1"/>
  <c r="AS69" i="20"/>
  <c r="AS91" i="20" s="1"/>
  <c r="AR69" i="20"/>
  <c r="AR91" i="20" s="1"/>
  <c r="AQ69" i="20"/>
  <c r="AQ91" i="20" s="1"/>
  <c r="AP69" i="20"/>
  <c r="AP91" i="20" s="1"/>
  <c r="AO69" i="20"/>
  <c r="AO91" i="20" s="1"/>
  <c r="AN69" i="20"/>
  <c r="AN91" i="20" s="1"/>
  <c r="AL69" i="20"/>
  <c r="AL91" i="20" s="1"/>
  <c r="AK69" i="20"/>
  <c r="AK91" i="20" s="1"/>
  <c r="AJ69" i="20"/>
  <c r="AJ91" i="20" s="1"/>
  <c r="AI69" i="20"/>
  <c r="AI91" i="20" s="1"/>
  <c r="AH69" i="20"/>
  <c r="AH91" i="20" s="1"/>
  <c r="AG69" i="20"/>
  <c r="AG91" i="20" s="1"/>
  <c r="AF69" i="20"/>
  <c r="AF91" i="20" s="1"/>
  <c r="AE69" i="20"/>
  <c r="AE91" i="20" s="1"/>
  <c r="AD69" i="20"/>
  <c r="AD91" i="20" s="1"/>
  <c r="AC69" i="20"/>
  <c r="AC91" i="20" s="1"/>
  <c r="AA69" i="20"/>
  <c r="AA91" i="20" s="1"/>
  <c r="Z69" i="20"/>
  <c r="Z91" i="20" s="1"/>
  <c r="Y69" i="20"/>
  <c r="Y91" i="20" s="1"/>
  <c r="X69" i="20"/>
  <c r="X91" i="20" s="1"/>
  <c r="W69" i="20"/>
  <c r="W91" i="20" s="1"/>
  <c r="V69" i="20"/>
  <c r="V91" i="20" s="1"/>
  <c r="U69" i="20"/>
  <c r="U91" i="20" s="1"/>
  <c r="T69" i="20"/>
  <c r="T91" i="20" s="1"/>
  <c r="S69" i="20"/>
  <c r="S91" i="20" s="1"/>
  <c r="R69" i="20"/>
  <c r="R91" i="20" s="1"/>
  <c r="P69" i="20"/>
  <c r="P91" i="20" s="1"/>
  <c r="O69" i="20"/>
  <c r="O91" i="20" s="1"/>
  <c r="N69" i="20"/>
  <c r="N91" i="20" s="1"/>
  <c r="M69" i="20"/>
  <c r="M91" i="20" s="1"/>
  <c r="L69" i="20"/>
  <c r="L91" i="20" s="1"/>
  <c r="K69" i="20"/>
  <c r="K91" i="20" s="1"/>
  <c r="J69" i="20"/>
  <c r="J91" i="20" s="1"/>
  <c r="I69" i="20"/>
  <c r="I91" i="20" s="1"/>
  <c r="H69" i="20"/>
  <c r="H91" i="20" s="1"/>
  <c r="G69" i="20"/>
  <c r="G91" i="20" s="1"/>
  <c r="F69" i="20"/>
  <c r="F91" i="20" s="1"/>
  <c r="E69" i="20"/>
  <c r="E91" i="20" s="1"/>
  <c r="AZ65" i="20"/>
  <c r="X64" i="20"/>
  <c r="AZ62" i="20"/>
  <c r="AL61" i="20"/>
  <c r="AU59" i="20"/>
  <c r="AJ57" i="20"/>
  <c r="BC55" i="20"/>
  <c r="AF54" i="20"/>
  <c r="H53" i="20"/>
  <c r="AI51" i="20"/>
  <c r="AF50" i="20"/>
  <c r="S49" i="20"/>
  <c r="BH44" i="20"/>
  <c r="BH66" i="20" s="1"/>
  <c r="BG44" i="20"/>
  <c r="BG66" i="20" s="1"/>
  <c r="BF44" i="20"/>
  <c r="BF66" i="20" s="1"/>
  <c r="BE44" i="20"/>
  <c r="BE66" i="20" s="1"/>
  <c r="BD44" i="20"/>
  <c r="BD66" i="20" s="1"/>
  <c r="BC44" i="20"/>
  <c r="BC66" i="20" s="1"/>
  <c r="BB44" i="20"/>
  <c r="BB66" i="20" s="1"/>
  <c r="BA44" i="20"/>
  <c r="BA66" i="20" s="1"/>
  <c r="AZ44" i="20"/>
  <c r="AZ66" i="20" s="1"/>
  <c r="AY44" i="20"/>
  <c r="AY66" i="20" s="1"/>
  <c r="AW44" i="20"/>
  <c r="AW66" i="20" s="1"/>
  <c r="AV44" i="20"/>
  <c r="AV66" i="20" s="1"/>
  <c r="AU44" i="20"/>
  <c r="AU66" i="20" s="1"/>
  <c r="AT44" i="20"/>
  <c r="AT66" i="20" s="1"/>
  <c r="AS44" i="20"/>
  <c r="AS66" i="20" s="1"/>
  <c r="AR44" i="20"/>
  <c r="AR66" i="20" s="1"/>
  <c r="AQ44" i="20"/>
  <c r="AQ66" i="20" s="1"/>
  <c r="AP44" i="20"/>
  <c r="AP66" i="20" s="1"/>
  <c r="AO44" i="20"/>
  <c r="AO66" i="20" s="1"/>
  <c r="AN44" i="20"/>
  <c r="AN66" i="20" s="1"/>
  <c r="AL44" i="20"/>
  <c r="AL66" i="20" s="1"/>
  <c r="AK44" i="20"/>
  <c r="AK66" i="20" s="1"/>
  <c r="AJ44" i="20"/>
  <c r="AJ66" i="20" s="1"/>
  <c r="AI44" i="20"/>
  <c r="AI66" i="20" s="1"/>
  <c r="AH44" i="20"/>
  <c r="AH66" i="20" s="1"/>
  <c r="AG44" i="20"/>
  <c r="AG66" i="20" s="1"/>
  <c r="AF44" i="20"/>
  <c r="AF66" i="20" s="1"/>
  <c r="AE44" i="20"/>
  <c r="AE66" i="20" s="1"/>
  <c r="AD44" i="20"/>
  <c r="AD66" i="20" s="1"/>
  <c r="AC44" i="20"/>
  <c r="AC66" i="20" s="1"/>
  <c r="AA44" i="20"/>
  <c r="AA66" i="20" s="1"/>
  <c r="Z44" i="20"/>
  <c r="Z66" i="20" s="1"/>
  <c r="Y44" i="20"/>
  <c r="Y66" i="20" s="1"/>
  <c r="X44" i="20"/>
  <c r="X66" i="20" s="1"/>
  <c r="W44" i="20"/>
  <c r="W66" i="20" s="1"/>
  <c r="V44" i="20"/>
  <c r="V66" i="20" s="1"/>
  <c r="U44" i="20"/>
  <c r="U66" i="20" s="1"/>
  <c r="T44" i="20"/>
  <c r="T66" i="20" s="1"/>
  <c r="S44" i="20"/>
  <c r="S66" i="20" s="1"/>
  <c r="R44" i="20"/>
  <c r="R66" i="20" s="1"/>
  <c r="P44" i="20"/>
  <c r="P66" i="20" s="1"/>
  <c r="O44" i="20"/>
  <c r="O66" i="20" s="1"/>
  <c r="N44" i="20"/>
  <c r="N66" i="20" s="1"/>
  <c r="M44" i="20"/>
  <c r="M66" i="20" s="1"/>
  <c r="L44" i="20"/>
  <c r="L66" i="20" s="1"/>
  <c r="K44" i="20"/>
  <c r="K66" i="20" s="1"/>
  <c r="J44" i="20"/>
  <c r="J66" i="20" s="1"/>
  <c r="I44" i="20"/>
  <c r="I66" i="20" s="1"/>
  <c r="H44" i="20"/>
  <c r="H66" i="20" s="1"/>
  <c r="G44" i="20"/>
  <c r="G66" i="20" s="1"/>
  <c r="F44" i="20"/>
  <c r="F66" i="20" s="1"/>
  <c r="E44" i="20"/>
  <c r="E66" i="20" s="1"/>
  <c r="BH43" i="20"/>
  <c r="BH65" i="20" s="1"/>
  <c r="BG43" i="20"/>
  <c r="BG65" i="20" s="1"/>
  <c r="BF43" i="20"/>
  <c r="BF65" i="20" s="1"/>
  <c r="BE43" i="20"/>
  <c r="BE65" i="20" s="1"/>
  <c r="BD43" i="20"/>
  <c r="BD65" i="20" s="1"/>
  <c r="BC43" i="20"/>
  <c r="BC65" i="20" s="1"/>
  <c r="BB43" i="20"/>
  <c r="BB65" i="20" s="1"/>
  <c r="BA43" i="20"/>
  <c r="BA65" i="20" s="1"/>
  <c r="AZ43" i="20"/>
  <c r="AY43" i="20"/>
  <c r="AY65" i="20" s="1"/>
  <c r="AW43" i="20"/>
  <c r="AW65" i="20" s="1"/>
  <c r="AV43" i="20"/>
  <c r="AV65" i="20" s="1"/>
  <c r="AU43" i="20"/>
  <c r="AU65" i="20" s="1"/>
  <c r="AT43" i="20"/>
  <c r="AT65" i="20" s="1"/>
  <c r="AS43" i="20"/>
  <c r="AS65" i="20" s="1"/>
  <c r="AR43" i="20"/>
  <c r="AR65" i="20" s="1"/>
  <c r="AQ43" i="20"/>
  <c r="AQ65" i="20" s="1"/>
  <c r="AP43" i="20"/>
  <c r="AP65" i="20" s="1"/>
  <c r="AO43" i="20"/>
  <c r="AO65" i="20" s="1"/>
  <c r="AN43" i="20"/>
  <c r="AN65" i="20" s="1"/>
  <c r="AL43" i="20"/>
  <c r="AL65" i="20" s="1"/>
  <c r="AK43" i="20"/>
  <c r="AK65" i="20" s="1"/>
  <c r="AJ43" i="20"/>
  <c r="AJ65" i="20" s="1"/>
  <c r="AI43" i="20"/>
  <c r="AI65" i="20" s="1"/>
  <c r="AH43" i="20"/>
  <c r="AH65" i="20" s="1"/>
  <c r="AG43" i="20"/>
  <c r="AG65" i="20" s="1"/>
  <c r="AF43" i="20"/>
  <c r="AF65" i="20" s="1"/>
  <c r="AE43" i="20"/>
  <c r="AE65" i="20" s="1"/>
  <c r="AD43" i="20"/>
  <c r="AD65" i="20" s="1"/>
  <c r="AC43" i="20"/>
  <c r="AC65" i="20" s="1"/>
  <c r="AA43" i="20"/>
  <c r="AA65" i="20" s="1"/>
  <c r="Z43" i="20"/>
  <c r="Z65" i="20" s="1"/>
  <c r="Y43" i="20"/>
  <c r="Y65" i="20" s="1"/>
  <c r="X43" i="20"/>
  <c r="X65" i="20" s="1"/>
  <c r="W43" i="20"/>
  <c r="W65" i="20" s="1"/>
  <c r="V43" i="20"/>
  <c r="V65" i="20" s="1"/>
  <c r="U43" i="20"/>
  <c r="U65" i="20" s="1"/>
  <c r="T43" i="20"/>
  <c r="T65" i="20" s="1"/>
  <c r="S43" i="20"/>
  <c r="S65" i="20" s="1"/>
  <c r="R43" i="20"/>
  <c r="R65" i="20" s="1"/>
  <c r="P43" i="20"/>
  <c r="P65" i="20" s="1"/>
  <c r="O43" i="20"/>
  <c r="O65" i="20" s="1"/>
  <c r="N43" i="20"/>
  <c r="N65" i="20" s="1"/>
  <c r="M43" i="20"/>
  <c r="M65" i="20" s="1"/>
  <c r="L43" i="20"/>
  <c r="L65" i="20" s="1"/>
  <c r="K43" i="20"/>
  <c r="K65" i="20" s="1"/>
  <c r="J43" i="20"/>
  <c r="J65" i="20" s="1"/>
  <c r="I43" i="20"/>
  <c r="I65" i="20" s="1"/>
  <c r="H43" i="20"/>
  <c r="H65" i="20" s="1"/>
  <c r="G43" i="20"/>
  <c r="G65" i="20" s="1"/>
  <c r="F43" i="20"/>
  <c r="F65" i="20" s="1"/>
  <c r="E43" i="20"/>
  <c r="E65" i="20" s="1"/>
  <c r="BH42" i="20"/>
  <c r="BH64" i="20" s="1"/>
  <c r="BG42" i="20"/>
  <c r="BG64" i="20" s="1"/>
  <c r="BF42" i="20"/>
  <c r="BF64" i="20" s="1"/>
  <c r="BE42" i="20"/>
  <c r="BE64" i="20" s="1"/>
  <c r="BD42" i="20"/>
  <c r="BD64" i="20" s="1"/>
  <c r="BC42" i="20"/>
  <c r="BC64" i="20" s="1"/>
  <c r="BB42" i="20"/>
  <c r="BB64" i="20" s="1"/>
  <c r="BA42" i="20"/>
  <c r="BA64" i="20" s="1"/>
  <c r="AZ42" i="20"/>
  <c r="AZ64" i="20" s="1"/>
  <c r="AY42" i="20"/>
  <c r="AY64" i="20" s="1"/>
  <c r="AW42" i="20"/>
  <c r="AW64" i="20" s="1"/>
  <c r="AV42" i="20"/>
  <c r="AV64" i="20" s="1"/>
  <c r="AU42" i="20"/>
  <c r="AU64" i="20" s="1"/>
  <c r="AT42" i="20"/>
  <c r="AT64" i="20" s="1"/>
  <c r="AS42" i="20"/>
  <c r="AS64" i="20" s="1"/>
  <c r="AR42" i="20"/>
  <c r="AR64" i="20" s="1"/>
  <c r="AQ42" i="20"/>
  <c r="AQ64" i="20" s="1"/>
  <c r="AP42" i="20"/>
  <c r="AP64" i="20" s="1"/>
  <c r="AO42" i="20"/>
  <c r="AO64" i="20" s="1"/>
  <c r="AN42" i="20"/>
  <c r="AN64" i="20" s="1"/>
  <c r="AL42" i="20"/>
  <c r="AL64" i="20" s="1"/>
  <c r="AK42" i="20"/>
  <c r="AK64" i="20" s="1"/>
  <c r="AJ42" i="20"/>
  <c r="AJ64" i="20" s="1"/>
  <c r="AI42" i="20"/>
  <c r="AI64" i="20" s="1"/>
  <c r="AH42" i="20"/>
  <c r="AH64" i="20" s="1"/>
  <c r="AG42" i="20"/>
  <c r="AG64" i="20" s="1"/>
  <c r="AF42" i="20"/>
  <c r="AF64" i="20" s="1"/>
  <c r="AE42" i="20"/>
  <c r="AE64" i="20" s="1"/>
  <c r="AD42" i="20"/>
  <c r="AD64" i="20" s="1"/>
  <c r="AC42" i="20"/>
  <c r="AC64" i="20" s="1"/>
  <c r="AA42" i="20"/>
  <c r="AA64" i="20" s="1"/>
  <c r="Z42" i="20"/>
  <c r="Z64" i="20" s="1"/>
  <c r="Y42" i="20"/>
  <c r="Y64" i="20" s="1"/>
  <c r="X42" i="20"/>
  <c r="W42" i="20"/>
  <c r="W64" i="20" s="1"/>
  <c r="V42" i="20"/>
  <c r="V64" i="20" s="1"/>
  <c r="U42" i="20"/>
  <c r="U64" i="20" s="1"/>
  <c r="T42" i="20"/>
  <c r="T64" i="20" s="1"/>
  <c r="S42" i="20"/>
  <c r="S64" i="20" s="1"/>
  <c r="R42" i="20"/>
  <c r="R64" i="20" s="1"/>
  <c r="P42" i="20"/>
  <c r="P64" i="20" s="1"/>
  <c r="O42" i="20"/>
  <c r="O64" i="20" s="1"/>
  <c r="N42" i="20"/>
  <c r="N64" i="20" s="1"/>
  <c r="M42" i="20"/>
  <c r="M64" i="20" s="1"/>
  <c r="L42" i="20"/>
  <c r="L64" i="20" s="1"/>
  <c r="K42" i="20"/>
  <c r="K64" i="20" s="1"/>
  <c r="J42" i="20"/>
  <c r="J64" i="20" s="1"/>
  <c r="I42" i="20"/>
  <c r="I64" i="20" s="1"/>
  <c r="H42" i="20"/>
  <c r="H64" i="20" s="1"/>
  <c r="G42" i="20"/>
  <c r="G64" i="20" s="1"/>
  <c r="F42" i="20"/>
  <c r="F64" i="20" s="1"/>
  <c r="E42" i="20"/>
  <c r="E64" i="20" s="1"/>
  <c r="BH41" i="20"/>
  <c r="BH63" i="20" s="1"/>
  <c r="BG41" i="20"/>
  <c r="BG63" i="20" s="1"/>
  <c r="BF41" i="20"/>
  <c r="BF63" i="20" s="1"/>
  <c r="BE41" i="20"/>
  <c r="BE63" i="20" s="1"/>
  <c r="BD41" i="20"/>
  <c r="BD63" i="20" s="1"/>
  <c r="BC41" i="20"/>
  <c r="BC63" i="20" s="1"/>
  <c r="BB41" i="20"/>
  <c r="BB63" i="20" s="1"/>
  <c r="BA41" i="20"/>
  <c r="BA63" i="20" s="1"/>
  <c r="AZ41" i="20"/>
  <c r="AZ63" i="20" s="1"/>
  <c r="AY41" i="20"/>
  <c r="AY63" i="20" s="1"/>
  <c r="AW41" i="20"/>
  <c r="AW63" i="20" s="1"/>
  <c r="AV41" i="20"/>
  <c r="AV63" i="20" s="1"/>
  <c r="AU41" i="20"/>
  <c r="AU63" i="20" s="1"/>
  <c r="AT41" i="20"/>
  <c r="AT63" i="20" s="1"/>
  <c r="AS41" i="20"/>
  <c r="AS63" i="20" s="1"/>
  <c r="AR41" i="20"/>
  <c r="AR63" i="20" s="1"/>
  <c r="AQ41" i="20"/>
  <c r="AQ63" i="20" s="1"/>
  <c r="AP41" i="20"/>
  <c r="AP63" i="20" s="1"/>
  <c r="AO41" i="20"/>
  <c r="AO63" i="20" s="1"/>
  <c r="AN41" i="20"/>
  <c r="AN63" i="20" s="1"/>
  <c r="AL41" i="20"/>
  <c r="AL63" i="20" s="1"/>
  <c r="AK41" i="20"/>
  <c r="AK63" i="20" s="1"/>
  <c r="AJ41" i="20"/>
  <c r="AJ63" i="20" s="1"/>
  <c r="AI41" i="20"/>
  <c r="AI63" i="20" s="1"/>
  <c r="AH41" i="20"/>
  <c r="AH63" i="20" s="1"/>
  <c r="AG41" i="20"/>
  <c r="AG63" i="20" s="1"/>
  <c r="AF41" i="20"/>
  <c r="AF63" i="20" s="1"/>
  <c r="AE41" i="20"/>
  <c r="AE63" i="20" s="1"/>
  <c r="AD41" i="20"/>
  <c r="AD63" i="20" s="1"/>
  <c r="AC41" i="20"/>
  <c r="AC63" i="20" s="1"/>
  <c r="AA41" i="20"/>
  <c r="AA63" i="20" s="1"/>
  <c r="Z41" i="20"/>
  <c r="Z63" i="20" s="1"/>
  <c r="Y41" i="20"/>
  <c r="Y63" i="20" s="1"/>
  <c r="X41" i="20"/>
  <c r="X63" i="20" s="1"/>
  <c r="W41" i="20"/>
  <c r="W63" i="20" s="1"/>
  <c r="V41" i="20"/>
  <c r="V63" i="20" s="1"/>
  <c r="U41" i="20"/>
  <c r="U63" i="20" s="1"/>
  <c r="T41" i="20"/>
  <c r="T63" i="20" s="1"/>
  <c r="S41" i="20"/>
  <c r="S63" i="20" s="1"/>
  <c r="R41" i="20"/>
  <c r="R63" i="20" s="1"/>
  <c r="P41" i="20"/>
  <c r="P63" i="20" s="1"/>
  <c r="O41" i="20"/>
  <c r="O63" i="20" s="1"/>
  <c r="N41" i="20"/>
  <c r="N63" i="20" s="1"/>
  <c r="M41" i="20"/>
  <c r="M63" i="20" s="1"/>
  <c r="L41" i="20"/>
  <c r="L63" i="20" s="1"/>
  <c r="K41" i="20"/>
  <c r="K63" i="20" s="1"/>
  <c r="J41" i="20"/>
  <c r="J63" i="20" s="1"/>
  <c r="I41" i="20"/>
  <c r="I63" i="20" s="1"/>
  <c r="H41" i="20"/>
  <c r="H63" i="20" s="1"/>
  <c r="G41" i="20"/>
  <c r="G63" i="20" s="1"/>
  <c r="F41" i="20"/>
  <c r="F63" i="20" s="1"/>
  <c r="E41" i="20"/>
  <c r="E63" i="20" s="1"/>
  <c r="BH40" i="20"/>
  <c r="BH62" i="20" s="1"/>
  <c r="BG40" i="20"/>
  <c r="BG62" i="20" s="1"/>
  <c r="BF40" i="20"/>
  <c r="BF62" i="20" s="1"/>
  <c r="BE40" i="20"/>
  <c r="BE62" i="20" s="1"/>
  <c r="BD40" i="20"/>
  <c r="BD62" i="20" s="1"/>
  <c r="BC40" i="20"/>
  <c r="BC62" i="20" s="1"/>
  <c r="BB40" i="20"/>
  <c r="BB62" i="20" s="1"/>
  <c r="BA40" i="20"/>
  <c r="BA62" i="20" s="1"/>
  <c r="AZ40" i="20"/>
  <c r="AY40" i="20"/>
  <c r="AY62" i="20" s="1"/>
  <c r="AW40" i="20"/>
  <c r="AW62" i="20" s="1"/>
  <c r="AV40" i="20"/>
  <c r="AV62" i="20" s="1"/>
  <c r="AU40" i="20"/>
  <c r="AU62" i="20" s="1"/>
  <c r="AT40" i="20"/>
  <c r="AT62" i="20" s="1"/>
  <c r="AS40" i="20"/>
  <c r="AS62" i="20" s="1"/>
  <c r="AR40" i="20"/>
  <c r="AR62" i="20" s="1"/>
  <c r="AQ40" i="20"/>
  <c r="AQ62" i="20" s="1"/>
  <c r="AP40" i="20"/>
  <c r="AP62" i="20" s="1"/>
  <c r="AO40" i="20"/>
  <c r="AO62" i="20" s="1"/>
  <c r="AN40" i="20"/>
  <c r="AN62" i="20" s="1"/>
  <c r="AL40" i="20"/>
  <c r="AL62" i="20" s="1"/>
  <c r="AK40" i="20"/>
  <c r="AK62" i="20" s="1"/>
  <c r="AJ40" i="20"/>
  <c r="AJ62" i="20" s="1"/>
  <c r="AI40" i="20"/>
  <c r="AI62" i="20" s="1"/>
  <c r="AH40" i="20"/>
  <c r="AH62" i="20" s="1"/>
  <c r="AG40" i="20"/>
  <c r="AG62" i="20" s="1"/>
  <c r="AF40" i="20"/>
  <c r="AF62" i="20" s="1"/>
  <c r="AE40" i="20"/>
  <c r="AE62" i="20" s="1"/>
  <c r="AD40" i="20"/>
  <c r="AD62" i="20" s="1"/>
  <c r="AC40" i="20"/>
  <c r="AC62" i="20" s="1"/>
  <c r="AA40" i="20"/>
  <c r="AA62" i="20" s="1"/>
  <c r="Z40" i="20"/>
  <c r="Z62" i="20" s="1"/>
  <c r="Y40" i="20"/>
  <c r="Y62" i="20" s="1"/>
  <c r="X40" i="20"/>
  <c r="X62" i="20" s="1"/>
  <c r="W40" i="20"/>
  <c r="W62" i="20" s="1"/>
  <c r="V40" i="20"/>
  <c r="V62" i="20" s="1"/>
  <c r="U40" i="20"/>
  <c r="U62" i="20" s="1"/>
  <c r="T40" i="20"/>
  <c r="T62" i="20" s="1"/>
  <c r="S40" i="20"/>
  <c r="S62" i="20" s="1"/>
  <c r="R40" i="20"/>
  <c r="R62" i="20" s="1"/>
  <c r="P40" i="20"/>
  <c r="P62" i="20" s="1"/>
  <c r="O40" i="20"/>
  <c r="O62" i="20" s="1"/>
  <c r="N40" i="20"/>
  <c r="N62" i="20" s="1"/>
  <c r="M40" i="20"/>
  <c r="M62" i="20" s="1"/>
  <c r="L40" i="20"/>
  <c r="L62" i="20" s="1"/>
  <c r="K40" i="20"/>
  <c r="K62" i="20" s="1"/>
  <c r="J40" i="20"/>
  <c r="J62" i="20" s="1"/>
  <c r="I40" i="20"/>
  <c r="I62" i="20" s="1"/>
  <c r="H40" i="20"/>
  <c r="H62" i="20" s="1"/>
  <c r="G40" i="20"/>
  <c r="G62" i="20" s="1"/>
  <c r="F40" i="20"/>
  <c r="F62" i="20" s="1"/>
  <c r="E40" i="20"/>
  <c r="E62" i="20" s="1"/>
  <c r="BH39" i="20"/>
  <c r="BH61" i="20" s="1"/>
  <c r="BG39" i="20"/>
  <c r="BG61" i="20" s="1"/>
  <c r="BF39" i="20"/>
  <c r="BF61" i="20" s="1"/>
  <c r="BE39" i="20"/>
  <c r="BE61" i="20" s="1"/>
  <c r="BD39" i="20"/>
  <c r="BD61" i="20" s="1"/>
  <c r="BC39" i="20"/>
  <c r="BC61" i="20" s="1"/>
  <c r="BB39" i="20"/>
  <c r="BB61" i="20" s="1"/>
  <c r="BA39" i="20"/>
  <c r="BA61" i="20" s="1"/>
  <c r="AZ39" i="20"/>
  <c r="AZ61" i="20" s="1"/>
  <c r="AY39" i="20"/>
  <c r="AY61" i="20" s="1"/>
  <c r="AW39" i="20"/>
  <c r="AW61" i="20" s="1"/>
  <c r="AV39" i="20"/>
  <c r="AV61" i="20" s="1"/>
  <c r="AU39" i="20"/>
  <c r="AU61" i="20" s="1"/>
  <c r="AT39" i="20"/>
  <c r="AT61" i="20" s="1"/>
  <c r="AS39" i="20"/>
  <c r="AS61" i="20" s="1"/>
  <c r="AR39" i="20"/>
  <c r="AR61" i="20" s="1"/>
  <c r="AQ39" i="20"/>
  <c r="AQ61" i="20" s="1"/>
  <c r="AP39" i="20"/>
  <c r="AP61" i="20" s="1"/>
  <c r="AO39" i="20"/>
  <c r="AO61" i="20" s="1"/>
  <c r="AN39" i="20"/>
  <c r="AN61" i="20" s="1"/>
  <c r="AL39" i="20"/>
  <c r="AK39" i="20"/>
  <c r="AK61" i="20" s="1"/>
  <c r="AJ39" i="20"/>
  <c r="AJ61" i="20" s="1"/>
  <c r="AI39" i="20"/>
  <c r="AI61" i="20" s="1"/>
  <c r="AH39" i="20"/>
  <c r="AH61" i="20" s="1"/>
  <c r="AG39" i="20"/>
  <c r="AG61" i="20" s="1"/>
  <c r="AF39" i="20"/>
  <c r="AF61" i="20" s="1"/>
  <c r="AE39" i="20"/>
  <c r="AE61" i="20" s="1"/>
  <c r="AD39" i="20"/>
  <c r="AD61" i="20" s="1"/>
  <c r="AC39" i="20"/>
  <c r="AC61" i="20" s="1"/>
  <c r="AA39" i="20"/>
  <c r="AA61" i="20" s="1"/>
  <c r="Z39" i="20"/>
  <c r="Z61" i="20" s="1"/>
  <c r="Y39" i="20"/>
  <c r="Y61" i="20" s="1"/>
  <c r="X39" i="20"/>
  <c r="X61" i="20" s="1"/>
  <c r="W39" i="20"/>
  <c r="W61" i="20" s="1"/>
  <c r="V39" i="20"/>
  <c r="V61" i="20" s="1"/>
  <c r="U39" i="20"/>
  <c r="U61" i="20" s="1"/>
  <c r="T39" i="20"/>
  <c r="T61" i="20" s="1"/>
  <c r="S39" i="20"/>
  <c r="S61" i="20" s="1"/>
  <c r="R39" i="20"/>
  <c r="R61" i="20" s="1"/>
  <c r="P39" i="20"/>
  <c r="P61" i="20" s="1"/>
  <c r="O39" i="20"/>
  <c r="O61" i="20" s="1"/>
  <c r="N39" i="20"/>
  <c r="N61" i="20" s="1"/>
  <c r="M39" i="20"/>
  <c r="M61" i="20" s="1"/>
  <c r="L39" i="20"/>
  <c r="L61" i="20" s="1"/>
  <c r="K39" i="20"/>
  <c r="K61" i="20" s="1"/>
  <c r="J39" i="20"/>
  <c r="J61" i="20" s="1"/>
  <c r="I39" i="20"/>
  <c r="I61" i="20" s="1"/>
  <c r="H39" i="20"/>
  <c r="H61" i="20" s="1"/>
  <c r="G39" i="20"/>
  <c r="G61" i="20" s="1"/>
  <c r="F39" i="20"/>
  <c r="F61" i="20" s="1"/>
  <c r="E39" i="20"/>
  <c r="E61" i="20" s="1"/>
  <c r="BH38" i="20"/>
  <c r="BH60" i="20" s="1"/>
  <c r="BG38" i="20"/>
  <c r="BG60" i="20" s="1"/>
  <c r="BF38" i="20"/>
  <c r="BF60" i="20" s="1"/>
  <c r="BE38" i="20"/>
  <c r="BE60" i="20" s="1"/>
  <c r="BD38" i="20"/>
  <c r="BD60" i="20" s="1"/>
  <c r="BC38" i="20"/>
  <c r="BC60" i="20" s="1"/>
  <c r="BB38" i="20"/>
  <c r="BB60" i="20" s="1"/>
  <c r="BA38" i="20"/>
  <c r="BA60" i="20" s="1"/>
  <c r="AZ38" i="20"/>
  <c r="AZ60" i="20" s="1"/>
  <c r="AY38" i="20"/>
  <c r="AY60" i="20" s="1"/>
  <c r="AW38" i="20"/>
  <c r="AW60" i="20" s="1"/>
  <c r="AV38" i="20"/>
  <c r="AV60" i="20" s="1"/>
  <c r="AU38" i="20"/>
  <c r="AU60" i="20" s="1"/>
  <c r="AT38" i="20"/>
  <c r="AT60" i="20" s="1"/>
  <c r="AS38" i="20"/>
  <c r="AS60" i="20" s="1"/>
  <c r="AR38" i="20"/>
  <c r="AR60" i="20" s="1"/>
  <c r="AQ38" i="20"/>
  <c r="AQ60" i="20" s="1"/>
  <c r="AP38" i="20"/>
  <c r="AP60" i="20" s="1"/>
  <c r="AO38" i="20"/>
  <c r="AO60" i="20" s="1"/>
  <c r="AN38" i="20"/>
  <c r="AN60" i="20" s="1"/>
  <c r="AL38" i="20"/>
  <c r="AL60" i="20" s="1"/>
  <c r="AK38" i="20"/>
  <c r="AK60" i="20" s="1"/>
  <c r="AJ38" i="20"/>
  <c r="AJ60" i="20" s="1"/>
  <c r="AI38" i="20"/>
  <c r="AI60" i="20" s="1"/>
  <c r="AH38" i="20"/>
  <c r="AH60" i="20" s="1"/>
  <c r="AG38" i="20"/>
  <c r="AG60" i="20" s="1"/>
  <c r="AF38" i="20"/>
  <c r="AF60" i="20" s="1"/>
  <c r="AE38" i="20"/>
  <c r="AE60" i="20" s="1"/>
  <c r="AD38" i="20"/>
  <c r="AD60" i="20" s="1"/>
  <c r="AC38" i="20"/>
  <c r="AC60" i="20" s="1"/>
  <c r="AA38" i="20"/>
  <c r="AA60" i="20" s="1"/>
  <c r="Z38" i="20"/>
  <c r="Z60" i="20" s="1"/>
  <c r="Y38" i="20"/>
  <c r="Y60" i="20" s="1"/>
  <c r="X38" i="20"/>
  <c r="X60" i="20" s="1"/>
  <c r="W38" i="20"/>
  <c r="W60" i="20" s="1"/>
  <c r="V38" i="20"/>
  <c r="V60" i="20" s="1"/>
  <c r="U38" i="20"/>
  <c r="U60" i="20" s="1"/>
  <c r="T38" i="20"/>
  <c r="T60" i="20" s="1"/>
  <c r="S38" i="20"/>
  <c r="S60" i="20" s="1"/>
  <c r="R38" i="20"/>
  <c r="R60" i="20" s="1"/>
  <c r="P38" i="20"/>
  <c r="P60" i="20" s="1"/>
  <c r="O38" i="20"/>
  <c r="O60" i="20" s="1"/>
  <c r="N38" i="20"/>
  <c r="N60" i="20" s="1"/>
  <c r="M38" i="20"/>
  <c r="M60" i="20" s="1"/>
  <c r="L38" i="20"/>
  <c r="L60" i="20" s="1"/>
  <c r="K38" i="20"/>
  <c r="K60" i="20" s="1"/>
  <c r="J38" i="20"/>
  <c r="J60" i="20" s="1"/>
  <c r="I38" i="20"/>
  <c r="I60" i="20" s="1"/>
  <c r="H38" i="20"/>
  <c r="H60" i="20" s="1"/>
  <c r="G38" i="20"/>
  <c r="G60" i="20" s="1"/>
  <c r="F38" i="20"/>
  <c r="F60" i="20" s="1"/>
  <c r="E38" i="20"/>
  <c r="E60" i="20" s="1"/>
  <c r="BH37" i="20"/>
  <c r="BH59" i="20" s="1"/>
  <c r="BG37" i="20"/>
  <c r="BG59" i="20" s="1"/>
  <c r="BF37" i="20"/>
  <c r="BF59" i="20" s="1"/>
  <c r="BE37" i="20"/>
  <c r="BE59" i="20" s="1"/>
  <c r="BD37" i="20"/>
  <c r="BD59" i="20" s="1"/>
  <c r="BC37" i="20"/>
  <c r="BC59" i="20" s="1"/>
  <c r="BB37" i="20"/>
  <c r="BB59" i="20" s="1"/>
  <c r="BA37" i="20"/>
  <c r="BA59" i="20" s="1"/>
  <c r="AZ37" i="20"/>
  <c r="AZ59" i="20" s="1"/>
  <c r="AY37" i="20"/>
  <c r="AY59" i="20" s="1"/>
  <c r="AW37" i="20"/>
  <c r="AW59" i="20" s="1"/>
  <c r="AV37" i="20"/>
  <c r="AV59" i="20" s="1"/>
  <c r="AU37" i="20"/>
  <c r="AT37" i="20"/>
  <c r="AT59" i="20" s="1"/>
  <c r="AS37" i="20"/>
  <c r="AS59" i="20" s="1"/>
  <c r="AR37" i="20"/>
  <c r="AR59" i="20" s="1"/>
  <c r="AQ37" i="20"/>
  <c r="AQ59" i="20" s="1"/>
  <c r="AP37" i="20"/>
  <c r="AP59" i="20" s="1"/>
  <c r="AO37" i="20"/>
  <c r="AO59" i="20" s="1"/>
  <c r="AN37" i="20"/>
  <c r="AN59" i="20" s="1"/>
  <c r="AL37" i="20"/>
  <c r="AL59" i="20" s="1"/>
  <c r="AK37" i="20"/>
  <c r="AK59" i="20" s="1"/>
  <c r="AJ37" i="20"/>
  <c r="AJ59" i="20" s="1"/>
  <c r="AI37" i="20"/>
  <c r="AI59" i="20" s="1"/>
  <c r="AH37" i="20"/>
  <c r="AH59" i="20" s="1"/>
  <c r="AG37" i="20"/>
  <c r="AG59" i="20" s="1"/>
  <c r="AF37" i="20"/>
  <c r="AF59" i="20" s="1"/>
  <c r="AE37" i="20"/>
  <c r="AE59" i="20" s="1"/>
  <c r="AD37" i="20"/>
  <c r="AD59" i="20" s="1"/>
  <c r="AC37" i="20"/>
  <c r="AC59" i="20" s="1"/>
  <c r="AA37" i="20"/>
  <c r="AA59" i="20" s="1"/>
  <c r="Z37" i="20"/>
  <c r="Z59" i="20" s="1"/>
  <c r="Y37" i="20"/>
  <c r="Y59" i="20" s="1"/>
  <c r="X37" i="20"/>
  <c r="X59" i="20" s="1"/>
  <c r="W37" i="20"/>
  <c r="W59" i="20" s="1"/>
  <c r="V37" i="20"/>
  <c r="V59" i="20" s="1"/>
  <c r="U37" i="20"/>
  <c r="U59" i="20" s="1"/>
  <c r="T37" i="20"/>
  <c r="T59" i="20" s="1"/>
  <c r="S37" i="20"/>
  <c r="S59" i="20" s="1"/>
  <c r="R37" i="20"/>
  <c r="R59" i="20" s="1"/>
  <c r="P37" i="20"/>
  <c r="P59" i="20" s="1"/>
  <c r="O37" i="20"/>
  <c r="O59" i="20" s="1"/>
  <c r="N37" i="20"/>
  <c r="N59" i="20" s="1"/>
  <c r="M37" i="20"/>
  <c r="M59" i="20" s="1"/>
  <c r="L37" i="20"/>
  <c r="L59" i="20" s="1"/>
  <c r="K37" i="20"/>
  <c r="K59" i="20" s="1"/>
  <c r="J37" i="20"/>
  <c r="J59" i="20" s="1"/>
  <c r="I37" i="20"/>
  <c r="I59" i="20" s="1"/>
  <c r="H37" i="20"/>
  <c r="H59" i="20" s="1"/>
  <c r="G37" i="20"/>
  <c r="G59" i="20" s="1"/>
  <c r="F37" i="20"/>
  <c r="F59" i="20" s="1"/>
  <c r="E37" i="20"/>
  <c r="E59" i="20" s="1"/>
  <c r="BH36" i="20"/>
  <c r="BH58" i="20" s="1"/>
  <c r="BG36" i="20"/>
  <c r="BG58" i="20" s="1"/>
  <c r="BF36" i="20"/>
  <c r="BF58" i="20" s="1"/>
  <c r="BE36" i="20"/>
  <c r="BE58" i="20" s="1"/>
  <c r="BD36" i="20"/>
  <c r="BD58" i="20" s="1"/>
  <c r="BC36" i="20"/>
  <c r="BC58" i="20" s="1"/>
  <c r="BB36" i="20"/>
  <c r="BB58" i="20" s="1"/>
  <c r="BA36" i="20"/>
  <c r="BA58" i="20" s="1"/>
  <c r="AZ36" i="20"/>
  <c r="AZ58" i="20" s="1"/>
  <c r="AY36" i="20"/>
  <c r="AY58" i="20" s="1"/>
  <c r="AW36" i="20"/>
  <c r="AW58" i="20" s="1"/>
  <c r="AV36" i="20"/>
  <c r="AV58" i="20" s="1"/>
  <c r="AU36" i="20"/>
  <c r="AU58" i="20" s="1"/>
  <c r="AT36" i="20"/>
  <c r="AT58" i="20" s="1"/>
  <c r="AS36" i="20"/>
  <c r="AS58" i="20" s="1"/>
  <c r="AR36" i="20"/>
  <c r="AR58" i="20" s="1"/>
  <c r="AQ36" i="20"/>
  <c r="AQ58" i="20" s="1"/>
  <c r="AP36" i="20"/>
  <c r="AP58" i="20" s="1"/>
  <c r="AO36" i="20"/>
  <c r="AO58" i="20" s="1"/>
  <c r="AN36" i="20"/>
  <c r="AN58" i="20" s="1"/>
  <c r="AL36" i="20"/>
  <c r="AL58" i="20" s="1"/>
  <c r="AK36" i="20"/>
  <c r="AK58" i="20" s="1"/>
  <c r="AJ36" i="20"/>
  <c r="AJ58" i="20" s="1"/>
  <c r="AI36" i="20"/>
  <c r="AI58" i="20" s="1"/>
  <c r="AH36" i="20"/>
  <c r="AH58" i="20" s="1"/>
  <c r="AG36" i="20"/>
  <c r="AG58" i="20" s="1"/>
  <c r="AF36" i="20"/>
  <c r="AF58" i="20" s="1"/>
  <c r="AE36" i="20"/>
  <c r="AE58" i="20" s="1"/>
  <c r="AD36" i="20"/>
  <c r="AD58" i="20" s="1"/>
  <c r="AC36" i="20"/>
  <c r="AC58" i="20" s="1"/>
  <c r="AA36" i="20"/>
  <c r="AA58" i="20" s="1"/>
  <c r="Z36" i="20"/>
  <c r="Z58" i="20" s="1"/>
  <c r="Y36" i="20"/>
  <c r="Y58" i="20" s="1"/>
  <c r="X36" i="20"/>
  <c r="X58" i="20" s="1"/>
  <c r="W36" i="20"/>
  <c r="W58" i="20" s="1"/>
  <c r="V36" i="20"/>
  <c r="V58" i="20" s="1"/>
  <c r="U36" i="20"/>
  <c r="U58" i="20" s="1"/>
  <c r="T36" i="20"/>
  <c r="T58" i="20" s="1"/>
  <c r="S36" i="20"/>
  <c r="S58" i="20" s="1"/>
  <c r="R36" i="20"/>
  <c r="R58" i="20" s="1"/>
  <c r="P36" i="20"/>
  <c r="P58" i="20" s="1"/>
  <c r="O36" i="20"/>
  <c r="O58" i="20" s="1"/>
  <c r="N36" i="20"/>
  <c r="N58" i="20" s="1"/>
  <c r="M36" i="20"/>
  <c r="M58" i="20" s="1"/>
  <c r="L36" i="20"/>
  <c r="L58" i="20" s="1"/>
  <c r="K36" i="20"/>
  <c r="K58" i="20" s="1"/>
  <c r="J36" i="20"/>
  <c r="J58" i="20" s="1"/>
  <c r="I36" i="20"/>
  <c r="I58" i="20" s="1"/>
  <c r="H36" i="20"/>
  <c r="H58" i="20" s="1"/>
  <c r="G36" i="20"/>
  <c r="G58" i="20" s="1"/>
  <c r="F36" i="20"/>
  <c r="F58" i="20" s="1"/>
  <c r="E36" i="20"/>
  <c r="E58" i="20" s="1"/>
  <c r="BH35" i="20"/>
  <c r="BH57" i="20" s="1"/>
  <c r="BG35" i="20"/>
  <c r="BG57" i="20" s="1"/>
  <c r="BF35" i="20"/>
  <c r="BF57" i="20" s="1"/>
  <c r="BE35" i="20"/>
  <c r="BE57" i="20" s="1"/>
  <c r="BD35" i="20"/>
  <c r="BD57" i="20" s="1"/>
  <c r="BC35" i="20"/>
  <c r="BC57" i="20" s="1"/>
  <c r="BB35" i="20"/>
  <c r="BB57" i="20" s="1"/>
  <c r="BA35" i="20"/>
  <c r="BA57" i="20" s="1"/>
  <c r="AZ35" i="20"/>
  <c r="AZ57" i="20" s="1"/>
  <c r="AY35" i="20"/>
  <c r="AY57" i="20" s="1"/>
  <c r="AW35" i="20"/>
  <c r="AW57" i="20" s="1"/>
  <c r="AV35" i="20"/>
  <c r="AV57" i="20" s="1"/>
  <c r="AU35" i="20"/>
  <c r="AU57" i="20" s="1"/>
  <c r="AT35" i="20"/>
  <c r="AT57" i="20" s="1"/>
  <c r="AS35" i="20"/>
  <c r="AS57" i="20" s="1"/>
  <c r="AR35" i="20"/>
  <c r="AR57" i="20" s="1"/>
  <c r="AQ35" i="20"/>
  <c r="AQ57" i="20" s="1"/>
  <c r="AP35" i="20"/>
  <c r="AP57" i="20" s="1"/>
  <c r="AO35" i="20"/>
  <c r="AO57" i="20" s="1"/>
  <c r="AN35" i="20"/>
  <c r="AN57" i="20" s="1"/>
  <c r="AL35" i="20"/>
  <c r="AL57" i="20" s="1"/>
  <c r="AK35" i="20"/>
  <c r="AK57" i="20" s="1"/>
  <c r="AJ35" i="20"/>
  <c r="AI35" i="20"/>
  <c r="AI57" i="20" s="1"/>
  <c r="AH35" i="20"/>
  <c r="AH57" i="20" s="1"/>
  <c r="AG35" i="20"/>
  <c r="AG57" i="20" s="1"/>
  <c r="AF35" i="20"/>
  <c r="AF57" i="20" s="1"/>
  <c r="AE35" i="20"/>
  <c r="AE57" i="20" s="1"/>
  <c r="AD35" i="20"/>
  <c r="AD57" i="20" s="1"/>
  <c r="AC35" i="20"/>
  <c r="AC57" i="20" s="1"/>
  <c r="AA35" i="20"/>
  <c r="AA57" i="20" s="1"/>
  <c r="Z35" i="20"/>
  <c r="Z57" i="20" s="1"/>
  <c r="Y35" i="20"/>
  <c r="Y57" i="20" s="1"/>
  <c r="X35" i="20"/>
  <c r="X57" i="20" s="1"/>
  <c r="W35" i="20"/>
  <c r="W57" i="20" s="1"/>
  <c r="V35" i="20"/>
  <c r="V57" i="20" s="1"/>
  <c r="U35" i="20"/>
  <c r="U57" i="20" s="1"/>
  <c r="T35" i="20"/>
  <c r="T57" i="20" s="1"/>
  <c r="S35" i="20"/>
  <c r="S57" i="20" s="1"/>
  <c r="R35" i="20"/>
  <c r="R57" i="20" s="1"/>
  <c r="P35" i="20"/>
  <c r="P57" i="20" s="1"/>
  <c r="O35" i="20"/>
  <c r="O57" i="20" s="1"/>
  <c r="N35" i="20"/>
  <c r="N57" i="20" s="1"/>
  <c r="M35" i="20"/>
  <c r="M57" i="20" s="1"/>
  <c r="L35" i="20"/>
  <c r="L57" i="20" s="1"/>
  <c r="K35" i="20"/>
  <c r="K57" i="20" s="1"/>
  <c r="J35" i="20"/>
  <c r="J57" i="20" s="1"/>
  <c r="I35" i="20"/>
  <c r="I57" i="20" s="1"/>
  <c r="H35" i="20"/>
  <c r="H57" i="20" s="1"/>
  <c r="G35" i="20"/>
  <c r="G57" i="20" s="1"/>
  <c r="F35" i="20"/>
  <c r="F57" i="20" s="1"/>
  <c r="E35" i="20"/>
  <c r="E57" i="20" s="1"/>
  <c r="BH34" i="20"/>
  <c r="BH56" i="20" s="1"/>
  <c r="BG34" i="20"/>
  <c r="BG56" i="20" s="1"/>
  <c r="BF34" i="20"/>
  <c r="BF56" i="20" s="1"/>
  <c r="BE34" i="20"/>
  <c r="BE56" i="20" s="1"/>
  <c r="BD34" i="20"/>
  <c r="BD56" i="20" s="1"/>
  <c r="BC34" i="20"/>
  <c r="BC56" i="20" s="1"/>
  <c r="BB34" i="20"/>
  <c r="BB56" i="20" s="1"/>
  <c r="BA34" i="20"/>
  <c r="BA56" i="20" s="1"/>
  <c r="AZ34" i="20"/>
  <c r="AZ56" i="20" s="1"/>
  <c r="AY34" i="20"/>
  <c r="AY56" i="20" s="1"/>
  <c r="AW34" i="20"/>
  <c r="AW56" i="20" s="1"/>
  <c r="AV34" i="20"/>
  <c r="AV56" i="20" s="1"/>
  <c r="AU34" i="20"/>
  <c r="AU56" i="20" s="1"/>
  <c r="AT34" i="20"/>
  <c r="AT56" i="20" s="1"/>
  <c r="AS34" i="20"/>
  <c r="AS56" i="20" s="1"/>
  <c r="AR34" i="20"/>
  <c r="AR56" i="20" s="1"/>
  <c r="AQ34" i="20"/>
  <c r="AQ56" i="20" s="1"/>
  <c r="AP34" i="20"/>
  <c r="AP56" i="20" s="1"/>
  <c r="AO34" i="20"/>
  <c r="AO56" i="20" s="1"/>
  <c r="AN34" i="20"/>
  <c r="AN56" i="20" s="1"/>
  <c r="AL34" i="20"/>
  <c r="AL56" i="20" s="1"/>
  <c r="AK34" i="20"/>
  <c r="AK56" i="20" s="1"/>
  <c r="AJ34" i="20"/>
  <c r="AJ56" i="20" s="1"/>
  <c r="AI34" i="20"/>
  <c r="AI56" i="20" s="1"/>
  <c r="AH34" i="20"/>
  <c r="AH56" i="20" s="1"/>
  <c r="AG34" i="20"/>
  <c r="AG56" i="20" s="1"/>
  <c r="AF34" i="20"/>
  <c r="AF56" i="20" s="1"/>
  <c r="AE34" i="20"/>
  <c r="AE56" i="20" s="1"/>
  <c r="AD34" i="20"/>
  <c r="AD56" i="20" s="1"/>
  <c r="AC34" i="20"/>
  <c r="AC56" i="20" s="1"/>
  <c r="AA34" i="20"/>
  <c r="AA56" i="20" s="1"/>
  <c r="Z34" i="20"/>
  <c r="Z56" i="20" s="1"/>
  <c r="Y34" i="20"/>
  <c r="Y56" i="20" s="1"/>
  <c r="X34" i="20"/>
  <c r="X56" i="20" s="1"/>
  <c r="W34" i="20"/>
  <c r="W56" i="20" s="1"/>
  <c r="V34" i="20"/>
  <c r="V56" i="20" s="1"/>
  <c r="U34" i="20"/>
  <c r="U56" i="20" s="1"/>
  <c r="T34" i="20"/>
  <c r="T56" i="20" s="1"/>
  <c r="S34" i="20"/>
  <c r="S56" i="20" s="1"/>
  <c r="R34" i="20"/>
  <c r="R56" i="20" s="1"/>
  <c r="P34" i="20"/>
  <c r="P56" i="20" s="1"/>
  <c r="O34" i="20"/>
  <c r="O56" i="20" s="1"/>
  <c r="N34" i="20"/>
  <c r="N56" i="20" s="1"/>
  <c r="M34" i="20"/>
  <c r="M56" i="20" s="1"/>
  <c r="L34" i="20"/>
  <c r="L56" i="20" s="1"/>
  <c r="K34" i="20"/>
  <c r="K56" i="20" s="1"/>
  <c r="J34" i="20"/>
  <c r="J56" i="20" s="1"/>
  <c r="I34" i="20"/>
  <c r="I56" i="20" s="1"/>
  <c r="H34" i="20"/>
  <c r="H56" i="20" s="1"/>
  <c r="G34" i="20"/>
  <c r="G56" i="20" s="1"/>
  <c r="F34" i="20"/>
  <c r="F56" i="20" s="1"/>
  <c r="E34" i="20"/>
  <c r="E56" i="20" s="1"/>
  <c r="BH33" i="20"/>
  <c r="BH55" i="20" s="1"/>
  <c r="BG33" i="20"/>
  <c r="BG55" i="20" s="1"/>
  <c r="BF33" i="20"/>
  <c r="BF55" i="20" s="1"/>
  <c r="BE33" i="20"/>
  <c r="BE55" i="20" s="1"/>
  <c r="BD33" i="20"/>
  <c r="BD55" i="20" s="1"/>
  <c r="BC33" i="20"/>
  <c r="BB33" i="20"/>
  <c r="BB55" i="20" s="1"/>
  <c r="BA33" i="20"/>
  <c r="BA55" i="20" s="1"/>
  <c r="AZ33" i="20"/>
  <c r="AZ55" i="20" s="1"/>
  <c r="AY33" i="20"/>
  <c r="AY55" i="20" s="1"/>
  <c r="AW33" i="20"/>
  <c r="AW55" i="20" s="1"/>
  <c r="AV33" i="20"/>
  <c r="AV55" i="20" s="1"/>
  <c r="AU33" i="20"/>
  <c r="AU55" i="20" s="1"/>
  <c r="AT33" i="20"/>
  <c r="AT55" i="20" s="1"/>
  <c r="AS33" i="20"/>
  <c r="AS55" i="20" s="1"/>
  <c r="AR33" i="20"/>
  <c r="AR55" i="20" s="1"/>
  <c r="AQ33" i="20"/>
  <c r="AQ55" i="20" s="1"/>
  <c r="AP33" i="20"/>
  <c r="AP55" i="20" s="1"/>
  <c r="AO33" i="20"/>
  <c r="AO55" i="20" s="1"/>
  <c r="AN33" i="20"/>
  <c r="AN55" i="20" s="1"/>
  <c r="AL33" i="20"/>
  <c r="AL55" i="20" s="1"/>
  <c r="AK33" i="20"/>
  <c r="AK55" i="20" s="1"/>
  <c r="AJ33" i="20"/>
  <c r="AJ55" i="20" s="1"/>
  <c r="AI33" i="20"/>
  <c r="AI55" i="20" s="1"/>
  <c r="AH33" i="20"/>
  <c r="AH55" i="20" s="1"/>
  <c r="AG33" i="20"/>
  <c r="AG55" i="20" s="1"/>
  <c r="AF33" i="20"/>
  <c r="AF55" i="20" s="1"/>
  <c r="AE33" i="20"/>
  <c r="AE55" i="20" s="1"/>
  <c r="AD33" i="20"/>
  <c r="AD55" i="20" s="1"/>
  <c r="AC33" i="20"/>
  <c r="AC55" i="20" s="1"/>
  <c r="AA33" i="20"/>
  <c r="AA55" i="20" s="1"/>
  <c r="Z33" i="20"/>
  <c r="Z55" i="20" s="1"/>
  <c r="Y33" i="20"/>
  <c r="Y55" i="20" s="1"/>
  <c r="X33" i="20"/>
  <c r="X55" i="20" s="1"/>
  <c r="W33" i="20"/>
  <c r="W55" i="20" s="1"/>
  <c r="V33" i="20"/>
  <c r="V55" i="20" s="1"/>
  <c r="U33" i="20"/>
  <c r="U55" i="20" s="1"/>
  <c r="T33" i="20"/>
  <c r="T55" i="20" s="1"/>
  <c r="S33" i="20"/>
  <c r="S55" i="20" s="1"/>
  <c r="R33" i="20"/>
  <c r="R55" i="20" s="1"/>
  <c r="P33" i="20"/>
  <c r="P55" i="20" s="1"/>
  <c r="O33" i="20"/>
  <c r="O55" i="20" s="1"/>
  <c r="N33" i="20"/>
  <c r="N55" i="20" s="1"/>
  <c r="M33" i="20"/>
  <c r="M55" i="20" s="1"/>
  <c r="L33" i="20"/>
  <c r="L55" i="20" s="1"/>
  <c r="K33" i="20"/>
  <c r="K55" i="20" s="1"/>
  <c r="J33" i="20"/>
  <c r="J55" i="20" s="1"/>
  <c r="I33" i="20"/>
  <c r="I55" i="20" s="1"/>
  <c r="H33" i="20"/>
  <c r="H55" i="20" s="1"/>
  <c r="G33" i="20"/>
  <c r="G55" i="20" s="1"/>
  <c r="F33" i="20"/>
  <c r="F55" i="20" s="1"/>
  <c r="E33" i="20"/>
  <c r="E55" i="20" s="1"/>
  <c r="BH32" i="20"/>
  <c r="BH54" i="20" s="1"/>
  <c r="BG32" i="20"/>
  <c r="BG54" i="20" s="1"/>
  <c r="BF32" i="20"/>
  <c r="BF54" i="20" s="1"/>
  <c r="BE32" i="20"/>
  <c r="BE54" i="20" s="1"/>
  <c r="BD32" i="20"/>
  <c r="BD54" i="20" s="1"/>
  <c r="BC32" i="20"/>
  <c r="BC54" i="20" s="1"/>
  <c r="BB32" i="20"/>
  <c r="BB54" i="20" s="1"/>
  <c r="BA32" i="20"/>
  <c r="BA54" i="20" s="1"/>
  <c r="AZ32" i="20"/>
  <c r="AZ54" i="20" s="1"/>
  <c r="AY32" i="20"/>
  <c r="AY54" i="20" s="1"/>
  <c r="AW32" i="20"/>
  <c r="AW54" i="20" s="1"/>
  <c r="AV32" i="20"/>
  <c r="AV54" i="20" s="1"/>
  <c r="AU32" i="20"/>
  <c r="AU54" i="20" s="1"/>
  <c r="AT32" i="20"/>
  <c r="AT54" i="20" s="1"/>
  <c r="AS32" i="20"/>
  <c r="AS54" i="20" s="1"/>
  <c r="AR32" i="20"/>
  <c r="AR54" i="20" s="1"/>
  <c r="AQ32" i="20"/>
  <c r="AQ54" i="20" s="1"/>
  <c r="AP32" i="20"/>
  <c r="AP54" i="20" s="1"/>
  <c r="AO32" i="20"/>
  <c r="AO54" i="20" s="1"/>
  <c r="AN32" i="20"/>
  <c r="AN54" i="20" s="1"/>
  <c r="AL32" i="20"/>
  <c r="AL54" i="20" s="1"/>
  <c r="AK32" i="20"/>
  <c r="AK54" i="20" s="1"/>
  <c r="AJ32" i="20"/>
  <c r="AJ54" i="20" s="1"/>
  <c r="AI32" i="20"/>
  <c r="AI54" i="20" s="1"/>
  <c r="AH32" i="20"/>
  <c r="AH54" i="20" s="1"/>
  <c r="AG32" i="20"/>
  <c r="AG54" i="20" s="1"/>
  <c r="AF32" i="20"/>
  <c r="AE32" i="20"/>
  <c r="AE54" i="20" s="1"/>
  <c r="AD32" i="20"/>
  <c r="AD54" i="20" s="1"/>
  <c r="AC32" i="20"/>
  <c r="AC54" i="20" s="1"/>
  <c r="AA32" i="20"/>
  <c r="AA54" i="20" s="1"/>
  <c r="Z32" i="20"/>
  <c r="Z54" i="20" s="1"/>
  <c r="Y32" i="20"/>
  <c r="Y54" i="20" s="1"/>
  <c r="X32" i="20"/>
  <c r="X54" i="20" s="1"/>
  <c r="W32" i="20"/>
  <c r="W54" i="20" s="1"/>
  <c r="V32" i="20"/>
  <c r="V54" i="20" s="1"/>
  <c r="U32" i="20"/>
  <c r="U54" i="20" s="1"/>
  <c r="T32" i="20"/>
  <c r="T54" i="20" s="1"/>
  <c r="S32" i="20"/>
  <c r="S54" i="20" s="1"/>
  <c r="R32" i="20"/>
  <c r="R54" i="20" s="1"/>
  <c r="P32" i="20"/>
  <c r="P54" i="20" s="1"/>
  <c r="O32" i="20"/>
  <c r="O54" i="20" s="1"/>
  <c r="N32" i="20"/>
  <c r="N54" i="20" s="1"/>
  <c r="M32" i="20"/>
  <c r="M54" i="20" s="1"/>
  <c r="L32" i="20"/>
  <c r="L54" i="20" s="1"/>
  <c r="K32" i="20"/>
  <c r="K54" i="20" s="1"/>
  <c r="J32" i="20"/>
  <c r="J54" i="20" s="1"/>
  <c r="I32" i="20"/>
  <c r="I54" i="20" s="1"/>
  <c r="H32" i="20"/>
  <c r="H54" i="20" s="1"/>
  <c r="G32" i="20"/>
  <c r="G54" i="20" s="1"/>
  <c r="F32" i="20"/>
  <c r="F54" i="20" s="1"/>
  <c r="E32" i="20"/>
  <c r="E54" i="20" s="1"/>
  <c r="BH31" i="20"/>
  <c r="BH53" i="20" s="1"/>
  <c r="BG31" i="20"/>
  <c r="BG53" i="20" s="1"/>
  <c r="BF31" i="20"/>
  <c r="BF53" i="20" s="1"/>
  <c r="BE31" i="20"/>
  <c r="BE53" i="20" s="1"/>
  <c r="BD31" i="20"/>
  <c r="BD53" i="20" s="1"/>
  <c r="BC31" i="20"/>
  <c r="BC53" i="20" s="1"/>
  <c r="BB31" i="20"/>
  <c r="BB53" i="20" s="1"/>
  <c r="BA31" i="20"/>
  <c r="BA53" i="20" s="1"/>
  <c r="AZ31" i="20"/>
  <c r="AZ53" i="20" s="1"/>
  <c r="AY31" i="20"/>
  <c r="AY53" i="20" s="1"/>
  <c r="AW31" i="20"/>
  <c r="AW53" i="20" s="1"/>
  <c r="AV31" i="20"/>
  <c r="AV53" i="20" s="1"/>
  <c r="AU31" i="20"/>
  <c r="AU53" i="20" s="1"/>
  <c r="AT31" i="20"/>
  <c r="AT53" i="20" s="1"/>
  <c r="AS31" i="20"/>
  <c r="AS53" i="20" s="1"/>
  <c r="AR31" i="20"/>
  <c r="AR53" i="20" s="1"/>
  <c r="AQ31" i="20"/>
  <c r="AQ53" i="20" s="1"/>
  <c r="AP31" i="20"/>
  <c r="AP53" i="20" s="1"/>
  <c r="AO31" i="20"/>
  <c r="AO53" i="20" s="1"/>
  <c r="AN31" i="20"/>
  <c r="AN53" i="20" s="1"/>
  <c r="AL31" i="20"/>
  <c r="AL53" i="20" s="1"/>
  <c r="AK31" i="20"/>
  <c r="AK53" i="20" s="1"/>
  <c r="AJ31" i="20"/>
  <c r="AJ53" i="20" s="1"/>
  <c r="AI31" i="20"/>
  <c r="AI53" i="20" s="1"/>
  <c r="AH31" i="20"/>
  <c r="AH53" i="20" s="1"/>
  <c r="AG31" i="20"/>
  <c r="AG53" i="20" s="1"/>
  <c r="AF31" i="20"/>
  <c r="AF53" i="20" s="1"/>
  <c r="AE31" i="20"/>
  <c r="AE53" i="20" s="1"/>
  <c r="AD31" i="20"/>
  <c r="AD53" i="20" s="1"/>
  <c r="AC31" i="20"/>
  <c r="AC53" i="20" s="1"/>
  <c r="AA31" i="20"/>
  <c r="AA53" i="20" s="1"/>
  <c r="Z31" i="20"/>
  <c r="Z53" i="20" s="1"/>
  <c r="Y31" i="20"/>
  <c r="Y53" i="20" s="1"/>
  <c r="X31" i="20"/>
  <c r="X53" i="20" s="1"/>
  <c r="W31" i="20"/>
  <c r="W53" i="20" s="1"/>
  <c r="V31" i="20"/>
  <c r="V53" i="20" s="1"/>
  <c r="U31" i="20"/>
  <c r="U53" i="20" s="1"/>
  <c r="T31" i="20"/>
  <c r="T53" i="20" s="1"/>
  <c r="S31" i="20"/>
  <c r="S53" i="20" s="1"/>
  <c r="R31" i="20"/>
  <c r="R53" i="20" s="1"/>
  <c r="P31" i="20"/>
  <c r="P53" i="20" s="1"/>
  <c r="O31" i="20"/>
  <c r="O53" i="20" s="1"/>
  <c r="N31" i="20"/>
  <c r="N53" i="20" s="1"/>
  <c r="M31" i="20"/>
  <c r="M53" i="20" s="1"/>
  <c r="L31" i="20"/>
  <c r="L53" i="20" s="1"/>
  <c r="K31" i="20"/>
  <c r="K53" i="20" s="1"/>
  <c r="J31" i="20"/>
  <c r="J53" i="20" s="1"/>
  <c r="I31" i="20"/>
  <c r="I53" i="20" s="1"/>
  <c r="H31" i="20"/>
  <c r="G31" i="20"/>
  <c r="G53" i="20" s="1"/>
  <c r="F31" i="20"/>
  <c r="F53" i="20" s="1"/>
  <c r="E31" i="20"/>
  <c r="E53" i="20" s="1"/>
  <c r="BH30" i="20"/>
  <c r="BH52" i="20" s="1"/>
  <c r="BG30" i="20"/>
  <c r="BG52" i="20" s="1"/>
  <c r="BF30" i="20"/>
  <c r="BF52" i="20" s="1"/>
  <c r="BE30" i="20"/>
  <c r="BE52" i="20" s="1"/>
  <c r="BD30" i="20"/>
  <c r="BD52" i="20" s="1"/>
  <c r="BC30" i="20"/>
  <c r="BC52" i="20" s="1"/>
  <c r="BB30" i="20"/>
  <c r="BB52" i="20" s="1"/>
  <c r="BA30" i="20"/>
  <c r="BA52" i="20" s="1"/>
  <c r="AZ30" i="20"/>
  <c r="AZ52" i="20" s="1"/>
  <c r="AY30" i="20"/>
  <c r="AY52" i="20" s="1"/>
  <c r="AW30" i="20"/>
  <c r="AW52" i="20" s="1"/>
  <c r="AV30" i="20"/>
  <c r="AV52" i="20" s="1"/>
  <c r="AU30" i="20"/>
  <c r="AU52" i="20" s="1"/>
  <c r="AT30" i="20"/>
  <c r="AT52" i="20" s="1"/>
  <c r="AS30" i="20"/>
  <c r="AS52" i="20" s="1"/>
  <c r="AR30" i="20"/>
  <c r="AR52" i="20" s="1"/>
  <c r="AQ30" i="20"/>
  <c r="AQ52" i="20" s="1"/>
  <c r="AP30" i="20"/>
  <c r="AP52" i="20" s="1"/>
  <c r="AO30" i="20"/>
  <c r="AO52" i="20" s="1"/>
  <c r="AN30" i="20"/>
  <c r="AN52" i="20" s="1"/>
  <c r="AL30" i="20"/>
  <c r="AL52" i="20" s="1"/>
  <c r="AK30" i="20"/>
  <c r="AK52" i="20" s="1"/>
  <c r="AJ30" i="20"/>
  <c r="AJ52" i="20" s="1"/>
  <c r="AI30" i="20"/>
  <c r="AI52" i="20" s="1"/>
  <c r="AH30" i="20"/>
  <c r="AH52" i="20" s="1"/>
  <c r="AG30" i="20"/>
  <c r="AG52" i="20" s="1"/>
  <c r="AF30" i="20"/>
  <c r="AF52" i="20" s="1"/>
  <c r="AE30" i="20"/>
  <c r="AE52" i="20" s="1"/>
  <c r="AD30" i="20"/>
  <c r="AD52" i="20" s="1"/>
  <c r="AC30" i="20"/>
  <c r="AC52" i="20" s="1"/>
  <c r="AA30" i="20"/>
  <c r="AA52" i="20" s="1"/>
  <c r="Z30" i="20"/>
  <c r="Z52" i="20" s="1"/>
  <c r="Y30" i="20"/>
  <c r="Y52" i="20" s="1"/>
  <c r="X30" i="20"/>
  <c r="X52" i="20" s="1"/>
  <c r="W30" i="20"/>
  <c r="W52" i="20" s="1"/>
  <c r="V30" i="20"/>
  <c r="V52" i="20" s="1"/>
  <c r="U30" i="20"/>
  <c r="U52" i="20" s="1"/>
  <c r="T30" i="20"/>
  <c r="T52" i="20" s="1"/>
  <c r="S30" i="20"/>
  <c r="S52" i="20" s="1"/>
  <c r="R30" i="20"/>
  <c r="R52" i="20" s="1"/>
  <c r="P30" i="20"/>
  <c r="P52" i="20" s="1"/>
  <c r="O30" i="20"/>
  <c r="O52" i="20" s="1"/>
  <c r="N30" i="20"/>
  <c r="N52" i="20" s="1"/>
  <c r="M30" i="20"/>
  <c r="M52" i="20" s="1"/>
  <c r="L30" i="20"/>
  <c r="L52" i="20" s="1"/>
  <c r="K30" i="20"/>
  <c r="K52" i="20" s="1"/>
  <c r="J30" i="20"/>
  <c r="J52" i="20" s="1"/>
  <c r="I30" i="20"/>
  <c r="I52" i="20" s="1"/>
  <c r="H30" i="20"/>
  <c r="H52" i="20" s="1"/>
  <c r="G30" i="20"/>
  <c r="G52" i="20" s="1"/>
  <c r="F30" i="20"/>
  <c r="F52" i="20" s="1"/>
  <c r="E30" i="20"/>
  <c r="E52" i="20" s="1"/>
  <c r="BH29" i="20"/>
  <c r="BH51" i="20" s="1"/>
  <c r="BG29" i="20"/>
  <c r="BG51" i="20" s="1"/>
  <c r="BF29" i="20"/>
  <c r="BF51" i="20" s="1"/>
  <c r="BE29" i="20"/>
  <c r="BE51" i="20" s="1"/>
  <c r="BD29" i="20"/>
  <c r="BD51" i="20" s="1"/>
  <c r="BC29" i="20"/>
  <c r="BC51" i="20" s="1"/>
  <c r="BB29" i="20"/>
  <c r="BB51" i="20" s="1"/>
  <c r="BA29" i="20"/>
  <c r="BA51" i="20" s="1"/>
  <c r="AZ29" i="20"/>
  <c r="AZ51" i="20" s="1"/>
  <c r="AY29" i="20"/>
  <c r="AY51" i="20" s="1"/>
  <c r="AW29" i="20"/>
  <c r="AW51" i="20" s="1"/>
  <c r="AV29" i="20"/>
  <c r="AV51" i="20" s="1"/>
  <c r="AU29" i="20"/>
  <c r="AU51" i="20" s="1"/>
  <c r="AT29" i="20"/>
  <c r="AT51" i="20" s="1"/>
  <c r="AS29" i="20"/>
  <c r="AS51" i="20" s="1"/>
  <c r="AR29" i="20"/>
  <c r="AR51" i="20" s="1"/>
  <c r="AQ29" i="20"/>
  <c r="AQ51" i="20" s="1"/>
  <c r="AP29" i="20"/>
  <c r="AP51" i="20" s="1"/>
  <c r="AO29" i="20"/>
  <c r="AO51" i="20" s="1"/>
  <c r="AN29" i="20"/>
  <c r="AN51" i="20" s="1"/>
  <c r="AL29" i="20"/>
  <c r="AL51" i="20" s="1"/>
  <c r="AK29" i="20"/>
  <c r="AK51" i="20" s="1"/>
  <c r="AJ29" i="20"/>
  <c r="AJ51" i="20" s="1"/>
  <c r="AI29" i="20"/>
  <c r="AH29" i="20"/>
  <c r="AH51" i="20" s="1"/>
  <c r="AG29" i="20"/>
  <c r="AG51" i="20" s="1"/>
  <c r="AF29" i="20"/>
  <c r="AF51" i="20" s="1"/>
  <c r="AE29" i="20"/>
  <c r="AE51" i="20" s="1"/>
  <c r="AD29" i="20"/>
  <c r="AD51" i="20" s="1"/>
  <c r="AC29" i="20"/>
  <c r="AC51" i="20" s="1"/>
  <c r="AA29" i="20"/>
  <c r="AA51" i="20" s="1"/>
  <c r="Z29" i="20"/>
  <c r="Z51" i="20" s="1"/>
  <c r="Y29" i="20"/>
  <c r="Y51" i="20" s="1"/>
  <c r="X29" i="20"/>
  <c r="X51" i="20" s="1"/>
  <c r="W29" i="20"/>
  <c r="W51" i="20" s="1"/>
  <c r="V29" i="20"/>
  <c r="V51" i="20" s="1"/>
  <c r="U29" i="20"/>
  <c r="U51" i="20" s="1"/>
  <c r="T29" i="20"/>
  <c r="T51" i="20" s="1"/>
  <c r="S29" i="20"/>
  <c r="S51" i="20" s="1"/>
  <c r="R29" i="20"/>
  <c r="R51" i="20" s="1"/>
  <c r="P29" i="20"/>
  <c r="P51" i="20" s="1"/>
  <c r="O29" i="20"/>
  <c r="O51" i="20" s="1"/>
  <c r="N29" i="20"/>
  <c r="N51" i="20" s="1"/>
  <c r="M29" i="20"/>
  <c r="M51" i="20" s="1"/>
  <c r="L29" i="20"/>
  <c r="L51" i="20" s="1"/>
  <c r="K29" i="20"/>
  <c r="K51" i="20" s="1"/>
  <c r="J29" i="20"/>
  <c r="J51" i="20" s="1"/>
  <c r="I29" i="20"/>
  <c r="I51" i="20" s="1"/>
  <c r="H29" i="20"/>
  <c r="H51" i="20" s="1"/>
  <c r="G29" i="20"/>
  <c r="G51" i="20" s="1"/>
  <c r="F29" i="20"/>
  <c r="F51" i="20" s="1"/>
  <c r="E29" i="20"/>
  <c r="E51" i="20" s="1"/>
  <c r="BH28" i="20"/>
  <c r="BH50" i="20" s="1"/>
  <c r="BG28" i="20"/>
  <c r="BG50" i="20" s="1"/>
  <c r="BF28" i="20"/>
  <c r="BF50" i="20" s="1"/>
  <c r="BE28" i="20"/>
  <c r="BE50" i="20" s="1"/>
  <c r="BD28" i="20"/>
  <c r="BD50" i="20" s="1"/>
  <c r="BC28" i="20"/>
  <c r="BC50" i="20" s="1"/>
  <c r="BB28" i="20"/>
  <c r="BB50" i="20" s="1"/>
  <c r="BA28" i="20"/>
  <c r="BA50" i="20" s="1"/>
  <c r="AZ28" i="20"/>
  <c r="AZ50" i="20" s="1"/>
  <c r="AY28" i="20"/>
  <c r="AY50" i="20" s="1"/>
  <c r="AW28" i="20"/>
  <c r="AW50" i="20" s="1"/>
  <c r="AV28" i="20"/>
  <c r="AV50" i="20" s="1"/>
  <c r="AU28" i="20"/>
  <c r="AU50" i="20" s="1"/>
  <c r="AT28" i="20"/>
  <c r="AT50" i="20" s="1"/>
  <c r="AS28" i="20"/>
  <c r="AS50" i="20" s="1"/>
  <c r="AR28" i="20"/>
  <c r="AR50" i="20" s="1"/>
  <c r="AQ28" i="20"/>
  <c r="AQ50" i="20" s="1"/>
  <c r="AP28" i="20"/>
  <c r="AP50" i="20" s="1"/>
  <c r="AO28" i="20"/>
  <c r="AO50" i="20" s="1"/>
  <c r="AN28" i="20"/>
  <c r="AN50" i="20" s="1"/>
  <c r="AL28" i="20"/>
  <c r="AL50" i="20" s="1"/>
  <c r="AK28" i="20"/>
  <c r="AK50" i="20" s="1"/>
  <c r="AJ28" i="20"/>
  <c r="AJ50" i="20" s="1"/>
  <c r="AI28" i="20"/>
  <c r="AI50" i="20" s="1"/>
  <c r="AH28" i="20"/>
  <c r="AH50" i="20" s="1"/>
  <c r="AG28" i="20"/>
  <c r="AG50" i="20" s="1"/>
  <c r="AF28" i="20"/>
  <c r="AE28" i="20"/>
  <c r="AE50" i="20" s="1"/>
  <c r="AD28" i="20"/>
  <c r="AD50" i="20" s="1"/>
  <c r="AC28" i="20"/>
  <c r="AC50" i="20" s="1"/>
  <c r="AA28" i="20"/>
  <c r="AA50" i="20" s="1"/>
  <c r="Z28" i="20"/>
  <c r="Z50" i="20" s="1"/>
  <c r="Y28" i="20"/>
  <c r="Y50" i="20" s="1"/>
  <c r="X28" i="20"/>
  <c r="X50" i="20" s="1"/>
  <c r="W28" i="20"/>
  <c r="W50" i="20" s="1"/>
  <c r="V28" i="20"/>
  <c r="V50" i="20" s="1"/>
  <c r="U28" i="20"/>
  <c r="U50" i="20" s="1"/>
  <c r="T28" i="20"/>
  <c r="T50" i="20" s="1"/>
  <c r="S28" i="20"/>
  <c r="S50" i="20" s="1"/>
  <c r="R28" i="20"/>
  <c r="R50" i="20" s="1"/>
  <c r="P28" i="20"/>
  <c r="P50" i="20" s="1"/>
  <c r="O28" i="20"/>
  <c r="O50" i="20" s="1"/>
  <c r="N28" i="20"/>
  <c r="N50" i="20" s="1"/>
  <c r="M28" i="20"/>
  <c r="M50" i="20" s="1"/>
  <c r="L28" i="20"/>
  <c r="L50" i="20" s="1"/>
  <c r="K28" i="20"/>
  <c r="K50" i="20" s="1"/>
  <c r="J28" i="20"/>
  <c r="J50" i="20" s="1"/>
  <c r="I28" i="20"/>
  <c r="I50" i="20" s="1"/>
  <c r="H28" i="20"/>
  <c r="H50" i="20" s="1"/>
  <c r="G28" i="20"/>
  <c r="G50" i="20" s="1"/>
  <c r="F28" i="20"/>
  <c r="F50" i="20" s="1"/>
  <c r="E28" i="20"/>
  <c r="E50" i="20" s="1"/>
  <c r="BH27" i="20"/>
  <c r="BH49" i="20" s="1"/>
  <c r="BG27" i="20"/>
  <c r="BG49" i="20" s="1"/>
  <c r="BF27" i="20"/>
  <c r="BF49" i="20" s="1"/>
  <c r="BE27" i="20"/>
  <c r="BE49" i="20" s="1"/>
  <c r="BD27" i="20"/>
  <c r="BD49" i="20" s="1"/>
  <c r="BC27" i="20"/>
  <c r="BC49" i="20" s="1"/>
  <c r="BB27" i="20"/>
  <c r="BB49" i="20" s="1"/>
  <c r="BA27" i="20"/>
  <c r="BA49" i="20" s="1"/>
  <c r="AZ27" i="20"/>
  <c r="AZ49" i="20" s="1"/>
  <c r="AY27" i="20"/>
  <c r="AY49" i="20" s="1"/>
  <c r="AW27" i="20"/>
  <c r="AW49" i="20" s="1"/>
  <c r="AV27" i="20"/>
  <c r="AV49" i="20" s="1"/>
  <c r="AU27" i="20"/>
  <c r="AU49" i="20" s="1"/>
  <c r="AT27" i="20"/>
  <c r="AT49" i="20" s="1"/>
  <c r="AS27" i="20"/>
  <c r="AS49" i="20" s="1"/>
  <c r="AR27" i="20"/>
  <c r="AR49" i="20" s="1"/>
  <c r="AQ27" i="20"/>
  <c r="AQ49" i="20" s="1"/>
  <c r="AP27" i="20"/>
  <c r="AP49" i="20" s="1"/>
  <c r="AO27" i="20"/>
  <c r="AO49" i="20" s="1"/>
  <c r="AN27" i="20"/>
  <c r="AN49" i="20" s="1"/>
  <c r="AL27" i="20"/>
  <c r="AL49" i="20" s="1"/>
  <c r="AK27" i="20"/>
  <c r="AK49" i="20" s="1"/>
  <c r="AJ27" i="20"/>
  <c r="AJ49" i="20" s="1"/>
  <c r="AI27" i="20"/>
  <c r="AI49" i="20" s="1"/>
  <c r="AH27" i="20"/>
  <c r="AH49" i="20" s="1"/>
  <c r="AG27" i="20"/>
  <c r="AG49" i="20" s="1"/>
  <c r="AF27" i="20"/>
  <c r="AF49" i="20" s="1"/>
  <c r="AE27" i="20"/>
  <c r="AE49" i="20" s="1"/>
  <c r="AD27" i="20"/>
  <c r="AD49" i="20" s="1"/>
  <c r="AC27" i="20"/>
  <c r="AC49" i="20" s="1"/>
  <c r="AA27" i="20"/>
  <c r="AA49" i="20" s="1"/>
  <c r="Z27" i="20"/>
  <c r="Z49" i="20" s="1"/>
  <c r="Y27" i="20"/>
  <c r="Y49" i="20" s="1"/>
  <c r="X27" i="20"/>
  <c r="X49" i="20" s="1"/>
  <c r="W27" i="20"/>
  <c r="W49" i="20" s="1"/>
  <c r="V27" i="20"/>
  <c r="V49" i="20" s="1"/>
  <c r="U27" i="20"/>
  <c r="U49" i="20" s="1"/>
  <c r="T27" i="20"/>
  <c r="T49" i="20" s="1"/>
  <c r="S27" i="20"/>
  <c r="R27" i="20"/>
  <c r="R49" i="20" s="1"/>
  <c r="P27" i="20"/>
  <c r="P49" i="20" s="1"/>
  <c r="O27" i="20"/>
  <c r="O49" i="20" s="1"/>
  <c r="N27" i="20"/>
  <c r="N49" i="20" s="1"/>
  <c r="M27" i="20"/>
  <c r="M49" i="20" s="1"/>
  <c r="L27" i="20"/>
  <c r="L49" i="20" s="1"/>
  <c r="K27" i="20"/>
  <c r="K49" i="20" s="1"/>
  <c r="J27" i="20"/>
  <c r="J49" i="20" s="1"/>
  <c r="I27" i="20"/>
  <c r="I49" i="20" s="1"/>
  <c r="H27" i="20"/>
  <c r="H49" i="20" s="1"/>
  <c r="G27" i="20"/>
  <c r="G49" i="20" s="1"/>
  <c r="F27" i="20"/>
  <c r="F49" i="20" s="1"/>
  <c r="E27" i="20"/>
  <c r="E49" i="20" s="1"/>
  <c r="BH26" i="20"/>
  <c r="BH48" i="20" s="1"/>
  <c r="BG26" i="20"/>
  <c r="BG48" i="20" s="1"/>
  <c r="BF26" i="20"/>
  <c r="BF48" i="20" s="1"/>
  <c r="BE26" i="20"/>
  <c r="BE48" i="20" s="1"/>
  <c r="BD26" i="20"/>
  <c r="BD48" i="20" s="1"/>
  <c r="BC26" i="20"/>
  <c r="BC48" i="20" s="1"/>
  <c r="BB26" i="20"/>
  <c r="BB48" i="20" s="1"/>
  <c r="BA26" i="20"/>
  <c r="BA48" i="20" s="1"/>
  <c r="AZ26" i="20"/>
  <c r="AZ48" i="20" s="1"/>
  <c r="AY26" i="20"/>
  <c r="AY48" i="20" s="1"/>
  <c r="AW26" i="20"/>
  <c r="AW48" i="20" s="1"/>
  <c r="AV26" i="20"/>
  <c r="AV48" i="20" s="1"/>
  <c r="AU26" i="20"/>
  <c r="AU48" i="20" s="1"/>
  <c r="AT26" i="20"/>
  <c r="AT48" i="20" s="1"/>
  <c r="AS26" i="20"/>
  <c r="AS48" i="20" s="1"/>
  <c r="AR26" i="20"/>
  <c r="AR48" i="20" s="1"/>
  <c r="AQ26" i="20"/>
  <c r="AQ48" i="20" s="1"/>
  <c r="AP26" i="20"/>
  <c r="AP48" i="20" s="1"/>
  <c r="AO26" i="20"/>
  <c r="AO48" i="20" s="1"/>
  <c r="AN26" i="20"/>
  <c r="AN48" i="20" s="1"/>
  <c r="AL26" i="20"/>
  <c r="AL48" i="20" s="1"/>
  <c r="AK26" i="20"/>
  <c r="AK48" i="20" s="1"/>
  <c r="AJ26" i="20"/>
  <c r="AJ48" i="20" s="1"/>
  <c r="AI26" i="20"/>
  <c r="AI48" i="20" s="1"/>
  <c r="AH26" i="20"/>
  <c r="AH48" i="20" s="1"/>
  <c r="AG26" i="20"/>
  <c r="AG48" i="20" s="1"/>
  <c r="AF26" i="20"/>
  <c r="AF48" i="20" s="1"/>
  <c r="AE26" i="20"/>
  <c r="AE48" i="20" s="1"/>
  <c r="AD26" i="20"/>
  <c r="AD48" i="20" s="1"/>
  <c r="AC26" i="20"/>
  <c r="AC48" i="20" s="1"/>
  <c r="AA26" i="20"/>
  <c r="AA48" i="20" s="1"/>
  <c r="Z26" i="20"/>
  <c r="Z48" i="20" s="1"/>
  <c r="Y26" i="20"/>
  <c r="Y48" i="20" s="1"/>
  <c r="X26" i="20"/>
  <c r="X48" i="20" s="1"/>
  <c r="W26" i="20"/>
  <c r="W48" i="20" s="1"/>
  <c r="V26" i="20"/>
  <c r="V48" i="20" s="1"/>
  <c r="U26" i="20"/>
  <c r="U48" i="20" s="1"/>
  <c r="T26" i="20"/>
  <c r="T48" i="20" s="1"/>
  <c r="S26" i="20"/>
  <c r="S48" i="20" s="1"/>
  <c r="R26" i="20"/>
  <c r="R48" i="20" s="1"/>
  <c r="P26" i="20"/>
  <c r="P48" i="20" s="1"/>
  <c r="O26" i="20"/>
  <c r="O48" i="20" s="1"/>
  <c r="N26" i="20"/>
  <c r="N48" i="20" s="1"/>
  <c r="M26" i="20"/>
  <c r="M48" i="20" s="1"/>
  <c r="L26" i="20"/>
  <c r="L48" i="20" s="1"/>
  <c r="K26" i="20"/>
  <c r="K48" i="20" s="1"/>
  <c r="J26" i="20"/>
  <c r="J48" i="20" s="1"/>
  <c r="I26" i="20"/>
  <c r="I48" i="20" s="1"/>
  <c r="H26" i="20"/>
  <c r="H48" i="20" s="1"/>
  <c r="G26" i="20"/>
  <c r="G48" i="20" s="1"/>
  <c r="F26" i="20"/>
  <c r="F48" i="20" s="1"/>
  <c r="E26" i="20"/>
  <c r="E48" i="20" s="1"/>
  <c r="BH25" i="20"/>
  <c r="BH47" i="20" s="1"/>
  <c r="BG25" i="20"/>
  <c r="BG47" i="20" s="1"/>
  <c r="BF25" i="20"/>
  <c r="BF47" i="20" s="1"/>
  <c r="BE25" i="20"/>
  <c r="BE47" i="20" s="1"/>
  <c r="BD25" i="20"/>
  <c r="BD47" i="20" s="1"/>
  <c r="BC25" i="20"/>
  <c r="BC47" i="20" s="1"/>
  <c r="BB25" i="20"/>
  <c r="BB47" i="20" s="1"/>
  <c r="BA25" i="20"/>
  <c r="BA47" i="20" s="1"/>
  <c r="AZ25" i="20"/>
  <c r="AZ47" i="20" s="1"/>
  <c r="AY25" i="20"/>
  <c r="AY47" i="20" s="1"/>
  <c r="AW25" i="20"/>
  <c r="AW47" i="20" s="1"/>
  <c r="AV25" i="20"/>
  <c r="AV47" i="20" s="1"/>
  <c r="AU25" i="20"/>
  <c r="AU47" i="20" s="1"/>
  <c r="AT25" i="20"/>
  <c r="AT47" i="20" s="1"/>
  <c r="AS25" i="20"/>
  <c r="AS47" i="20" s="1"/>
  <c r="AR25" i="20"/>
  <c r="AR47" i="20" s="1"/>
  <c r="AQ25" i="20"/>
  <c r="AQ47" i="20" s="1"/>
  <c r="AP25" i="20"/>
  <c r="AP47" i="20" s="1"/>
  <c r="AO25" i="20"/>
  <c r="AO47" i="20" s="1"/>
  <c r="AN25" i="20"/>
  <c r="AN47" i="20" s="1"/>
  <c r="AL25" i="20"/>
  <c r="AL47" i="20" s="1"/>
  <c r="AK25" i="20"/>
  <c r="AK47" i="20" s="1"/>
  <c r="AJ25" i="20"/>
  <c r="AJ47" i="20" s="1"/>
  <c r="AI25" i="20"/>
  <c r="AI47" i="20" s="1"/>
  <c r="AH25" i="20"/>
  <c r="AH47" i="20" s="1"/>
  <c r="AG25" i="20"/>
  <c r="AG47" i="20" s="1"/>
  <c r="AF25" i="20"/>
  <c r="AF47" i="20" s="1"/>
  <c r="AE25" i="20"/>
  <c r="AE47" i="20" s="1"/>
  <c r="AD25" i="20"/>
  <c r="AD47" i="20" s="1"/>
  <c r="AC25" i="20"/>
  <c r="AC47" i="20" s="1"/>
  <c r="AA25" i="20"/>
  <c r="AA47" i="20" s="1"/>
  <c r="Z25" i="20"/>
  <c r="Z47" i="20" s="1"/>
  <c r="Y25" i="20"/>
  <c r="Y47" i="20" s="1"/>
  <c r="X25" i="20"/>
  <c r="X47" i="20" s="1"/>
  <c r="W25" i="20"/>
  <c r="W47" i="20" s="1"/>
  <c r="V25" i="20"/>
  <c r="V47" i="20" s="1"/>
  <c r="U25" i="20"/>
  <c r="U47" i="20" s="1"/>
  <c r="T25" i="20"/>
  <c r="T47" i="20" s="1"/>
  <c r="S25" i="20"/>
  <c r="S47" i="20" s="1"/>
  <c r="R25" i="20"/>
  <c r="R47" i="20" s="1"/>
  <c r="P25" i="20"/>
  <c r="P47" i="20" s="1"/>
  <c r="O25" i="20"/>
  <c r="O47" i="20" s="1"/>
  <c r="N25" i="20"/>
  <c r="N47" i="20" s="1"/>
  <c r="M25" i="20"/>
  <c r="M47" i="20" s="1"/>
  <c r="L25" i="20"/>
  <c r="L47" i="20" s="1"/>
  <c r="K25" i="20"/>
  <c r="K47" i="20" s="1"/>
  <c r="J25" i="20"/>
  <c r="J47" i="20" s="1"/>
  <c r="I25" i="20"/>
  <c r="I47" i="20" s="1"/>
  <c r="H25" i="20"/>
  <c r="H47" i="20" s="1"/>
  <c r="G25" i="20"/>
  <c r="G47" i="20" s="1"/>
  <c r="F25" i="20"/>
  <c r="F47" i="20" s="1"/>
  <c r="E25" i="20"/>
  <c r="E47" i="20" s="1"/>
  <c r="H45" i="22" l="1"/>
  <c r="I45" i="22"/>
  <c r="E45" i="22"/>
  <c r="G45" i="22"/>
  <c r="J45" i="22"/>
  <c r="D45" i="22"/>
  <c r="L45" i="22"/>
  <c r="F45" i="22"/>
  <c r="W141" i="5"/>
  <c r="W143" i="5"/>
  <c r="W149" i="5"/>
  <c r="G135" i="5"/>
  <c r="P135" i="5"/>
  <c r="C136" i="5"/>
  <c r="K136" i="5"/>
  <c r="T136" i="5"/>
  <c r="G137" i="5"/>
  <c r="P137" i="5"/>
  <c r="C138" i="5"/>
  <c r="K138" i="5"/>
  <c r="T138" i="5"/>
  <c r="G139" i="5"/>
  <c r="P139" i="5"/>
  <c r="C140" i="5"/>
  <c r="K140" i="5"/>
  <c r="T140" i="5"/>
  <c r="G141" i="5"/>
  <c r="P141" i="5"/>
  <c r="C142" i="5"/>
  <c r="K142" i="5"/>
  <c r="T142" i="5"/>
  <c r="G143" i="5"/>
  <c r="P143" i="5"/>
  <c r="C144" i="5"/>
  <c r="K144" i="5"/>
  <c r="T144" i="5"/>
  <c r="G145" i="5"/>
  <c r="P145" i="5"/>
  <c r="C146" i="5"/>
  <c r="K146" i="5"/>
  <c r="T146" i="5"/>
  <c r="G147" i="5"/>
  <c r="P147" i="5"/>
  <c r="C148" i="5"/>
  <c r="K148" i="5"/>
  <c r="T148" i="5"/>
  <c r="G149" i="5"/>
  <c r="C150" i="5"/>
  <c r="K150" i="5"/>
  <c r="T150" i="5"/>
  <c r="G151" i="5"/>
  <c r="P151" i="5"/>
  <c r="C152" i="5"/>
  <c r="K152" i="5"/>
  <c r="G153" i="5"/>
  <c r="P153" i="5"/>
  <c r="C154" i="5"/>
  <c r="K154" i="5"/>
  <c r="T154" i="5"/>
  <c r="H135" i="5"/>
  <c r="Q135" i="5"/>
  <c r="D136" i="5"/>
  <c r="L136" i="5"/>
  <c r="U136" i="5"/>
  <c r="H137" i="5"/>
  <c r="Q137" i="5"/>
  <c r="D138" i="5"/>
  <c r="L138" i="5"/>
  <c r="U138" i="5"/>
  <c r="H139" i="5"/>
  <c r="Q139" i="5"/>
  <c r="D140" i="5"/>
  <c r="L140" i="5"/>
  <c r="U140" i="5"/>
  <c r="H141" i="5"/>
  <c r="Q141" i="5"/>
  <c r="D142" i="5"/>
  <c r="L142" i="5"/>
  <c r="U142" i="5"/>
  <c r="H143" i="5"/>
  <c r="Q143" i="5"/>
  <c r="D144" i="5"/>
  <c r="L144" i="5"/>
  <c r="U144" i="5"/>
  <c r="H145" i="5"/>
  <c r="Q145" i="5"/>
  <c r="D146" i="5"/>
  <c r="L146" i="5"/>
  <c r="U146" i="5"/>
  <c r="H147" i="5"/>
  <c r="Q147" i="5"/>
  <c r="D148" i="5"/>
  <c r="L148" i="5"/>
  <c r="U148" i="5"/>
  <c r="H149" i="5"/>
  <c r="Q149" i="5"/>
  <c r="D150" i="5"/>
  <c r="L150" i="5"/>
  <c r="U150" i="5"/>
  <c r="H151" i="5"/>
  <c r="Q151" i="5"/>
  <c r="D152" i="5"/>
  <c r="L152" i="5"/>
  <c r="U152" i="5"/>
  <c r="H153" i="5"/>
  <c r="Q153" i="5"/>
  <c r="D154" i="5"/>
  <c r="L154" i="5"/>
  <c r="U154" i="5"/>
  <c r="I135" i="5"/>
  <c r="R135" i="5"/>
  <c r="E136" i="5"/>
  <c r="N136" i="5"/>
  <c r="V136" i="5"/>
  <c r="I137" i="5"/>
  <c r="R137" i="5"/>
  <c r="E138" i="5"/>
  <c r="N138" i="5"/>
  <c r="V138" i="5"/>
  <c r="I139" i="5"/>
  <c r="R139" i="5"/>
  <c r="E140" i="5"/>
  <c r="N140" i="5"/>
  <c r="V140" i="5"/>
  <c r="I141" i="5"/>
  <c r="R141" i="5"/>
  <c r="E142" i="5"/>
  <c r="N142" i="5"/>
  <c r="V142" i="5"/>
  <c r="I143" i="5"/>
  <c r="R143" i="5"/>
  <c r="E144" i="5"/>
  <c r="N144" i="5"/>
  <c r="V144" i="5"/>
  <c r="I145" i="5"/>
  <c r="R145" i="5"/>
  <c r="E146" i="5"/>
  <c r="N146" i="5"/>
  <c r="V146" i="5"/>
  <c r="I147" i="5"/>
  <c r="R147" i="5"/>
  <c r="E148" i="5"/>
  <c r="N148" i="5"/>
  <c r="V148" i="5"/>
  <c r="I149" i="5"/>
  <c r="R149" i="5"/>
  <c r="E150" i="5"/>
  <c r="N150" i="5"/>
  <c r="V150" i="5"/>
  <c r="I151" i="5"/>
  <c r="R151" i="5"/>
  <c r="E152" i="5"/>
  <c r="N152" i="5"/>
  <c r="V152" i="5"/>
  <c r="I153" i="5"/>
  <c r="R153" i="5"/>
  <c r="E154" i="5"/>
  <c r="N154" i="5"/>
  <c r="V154" i="5"/>
  <c r="J135" i="5"/>
  <c r="S135" i="5"/>
  <c r="F136" i="5"/>
  <c r="O136" i="5"/>
  <c r="O155" i="5" s="1"/>
  <c r="W136" i="5"/>
  <c r="W155" i="5" s="1"/>
  <c r="J137" i="5"/>
  <c r="S137" i="5"/>
  <c r="F138" i="5"/>
  <c r="F155" i="5" s="1"/>
  <c r="O138" i="5"/>
  <c r="W138" i="5"/>
  <c r="J139" i="5"/>
  <c r="S139" i="5"/>
  <c r="F140" i="5"/>
  <c r="O140" i="5"/>
  <c r="W140" i="5"/>
  <c r="J141" i="5"/>
  <c r="S141" i="5"/>
  <c r="F142" i="5"/>
  <c r="O142" i="5"/>
  <c r="W142" i="5"/>
  <c r="J143" i="5"/>
  <c r="S143" i="5"/>
  <c r="F144" i="5"/>
  <c r="O144" i="5"/>
  <c r="W144" i="5"/>
  <c r="J145" i="5"/>
  <c r="S145" i="5"/>
  <c r="F146" i="5"/>
  <c r="O146" i="5"/>
  <c r="W146" i="5"/>
  <c r="J147" i="5"/>
  <c r="S147" i="5"/>
  <c r="F148" i="5"/>
  <c r="O148" i="5"/>
  <c r="W148" i="5"/>
  <c r="J149" i="5"/>
  <c r="S149" i="5"/>
  <c r="F150" i="5"/>
  <c r="O150" i="5"/>
  <c r="W150" i="5"/>
  <c r="J151" i="5"/>
  <c r="S151" i="5"/>
  <c r="F152" i="5"/>
  <c r="O152" i="5"/>
  <c r="W152" i="5"/>
  <c r="J153" i="5"/>
  <c r="S153" i="5"/>
  <c r="F154" i="5"/>
  <c r="O154" i="5"/>
  <c r="W154" i="5"/>
  <c r="C135" i="5"/>
  <c r="K135" i="5"/>
  <c r="T135" i="5"/>
  <c r="G136" i="5"/>
  <c r="P136" i="5"/>
  <c r="C137" i="5"/>
  <c r="K137" i="5"/>
  <c r="T137" i="5"/>
  <c r="G138" i="5"/>
  <c r="P138" i="5"/>
  <c r="C139" i="5"/>
  <c r="K139" i="5"/>
  <c r="T139" i="5"/>
  <c r="G140" i="5"/>
  <c r="P140" i="5"/>
  <c r="C141" i="5"/>
  <c r="K141" i="5"/>
  <c r="T141" i="5"/>
  <c r="G142" i="5"/>
  <c r="P142" i="5"/>
  <c r="C143" i="5"/>
  <c r="K143" i="5"/>
  <c r="T143" i="5"/>
  <c r="G144" i="5"/>
  <c r="P144" i="5"/>
  <c r="C145" i="5"/>
  <c r="K145" i="5"/>
  <c r="T145" i="5"/>
  <c r="G146" i="5"/>
  <c r="P146" i="5"/>
  <c r="C147" i="5"/>
  <c r="K147" i="5"/>
  <c r="T147" i="5"/>
  <c r="G148" i="5"/>
  <c r="P148" i="5"/>
  <c r="C149" i="5"/>
  <c r="K149" i="5"/>
  <c r="T149" i="5"/>
  <c r="G150" i="5"/>
  <c r="P150" i="5"/>
  <c r="C151" i="5"/>
  <c r="K151" i="5"/>
  <c r="T151" i="5"/>
  <c r="G152" i="5"/>
  <c r="P152" i="5"/>
  <c r="C153" i="5"/>
  <c r="K153" i="5"/>
  <c r="T153" i="5"/>
  <c r="G154" i="5"/>
  <c r="P154" i="5"/>
  <c r="D135" i="5"/>
  <c r="L135" i="5"/>
  <c r="U135" i="5"/>
  <c r="H136" i="5"/>
  <c r="Q136" i="5"/>
  <c r="D137" i="5"/>
  <c r="L137" i="5"/>
  <c r="U137" i="5"/>
  <c r="H138" i="5"/>
  <c r="Q138" i="5"/>
  <c r="D139" i="5"/>
  <c r="L139" i="5"/>
  <c r="U139" i="5"/>
  <c r="H140" i="5"/>
  <c r="Q140" i="5"/>
  <c r="D141" i="5"/>
  <c r="L141" i="5"/>
  <c r="U141" i="5"/>
  <c r="H142" i="5"/>
  <c r="Q142" i="5"/>
  <c r="D143" i="5"/>
  <c r="L143" i="5"/>
  <c r="U143" i="5"/>
  <c r="H144" i="5"/>
  <c r="Q144" i="5"/>
  <c r="D145" i="5"/>
  <c r="L145" i="5"/>
  <c r="U145" i="5"/>
  <c r="H146" i="5"/>
  <c r="Q146" i="5"/>
  <c r="D147" i="5"/>
  <c r="L147" i="5"/>
  <c r="U147" i="5"/>
  <c r="H148" i="5"/>
  <c r="Q148" i="5"/>
  <c r="D149" i="5"/>
  <c r="L149" i="5"/>
  <c r="U149" i="5"/>
  <c r="H150" i="5"/>
  <c r="Q150" i="5"/>
  <c r="D151" i="5"/>
  <c r="L151" i="5"/>
  <c r="U151" i="5"/>
  <c r="H152" i="5"/>
  <c r="Q152" i="5"/>
  <c r="D153" i="5"/>
  <c r="L153" i="5"/>
  <c r="U153" i="5"/>
  <c r="H154" i="5"/>
  <c r="Q154" i="5"/>
  <c r="E135" i="5"/>
  <c r="N135" i="5"/>
  <c r="V135" i="5"/>
  <c r="I136" i="5"/>
  <c r="R136" i="5"/>
  <c r="E137" i="5"/>
  <c r="N137" i="5"/>
  <c r="V137" i="5"/>
  <c r="I138" i="5"/>
  <c r="R138" i="5"/>
  <c r="E139" i="5"/>
  <c r="N139" i="5"/>
  <c r="V139" i="5"/>
  <c r="I140" i="5"/>
  <c r="R140" i="5"/>
  <c r="E141" i="5"/>
  <c r="N141" i="5"/>
  <c r="V141" i="5"/>
  <c r="I142" i="5"/>
  <c r="R142" i="5"/>
  <c r="E143" i="5"/>
  <c r="N143" i="5"/>
  <c r="V143" i="5"/>
  <c r="I144" i="5"/>
  <c r="R144" i="5"/>
  <c r="E145" i="5"/>
  <c r="N145" i="5"/>
  <c r="V145" i="5"/>
  <c r="I146" i="5"/>
  <c r="R146" i="5"/>
  <c r="E147" i="5"/>
  <c r="N147" i="5"/>
  <c r="V147" i="5"/>
  <c r="I148" i="5"/>
  <c r="R148" i="5"/>
  <c r="E149" i="5"/>
  <c r="N149" i="5"/>
  <c r="V149" i="5"/>
  <c r="I150" i="5"/>
  <c r="R150" i="5"/>
  <c r="E151" i="5"/>
  <c r="N151" i="5"/>
  <c r="V151" i="5"/>
  <c r="I152" i="5"/>
  <c r="R152" i="5"/>
  <c r="E153" i="5"/>
  <c r="N153" i="5"/>
  <c r="V153" i="5"/>
  <c r="I154" i="5"/>
  <c r="R154" i="5"/>
  <c r="V155" i="17"/>
  <c r="R155" i="17"/>
  <c r="E155" i="17"/>
  <c r="C155" i="17"/>
  <c r="I155" i="17"/>
  <c r="H155" i="17"/>
  <c r="K155" i="17"/>
  <c r="G155" i="17"/>
  <c r="P113" i="18"/>
  <c r="Q113" i="18"/>
  <c r="R113" i="18"/>
  <c r="S113" i="18"/>
  <c r="T113" i="18"/>
  <c r="U113" i="18"/>
  <c r="V113" i="18"/>
  <c r="W113" i="18"/>
  <c r="X113" i="18"/>
  <c r="Y113" i="18"/>
  <c r="P114" i="18"/>
  <c r="Q114" i="18"/>
  <c r="R114" i="18"/>
  <c r="S114" i="18"/>
  <c r="T114" i="18"/>
  <c r="U114" i="18"/>
  <c r="V114" i="18"/>
  <c r="W114" i="18"/>
  <c r="X114" i="18"/>
  <c r="Y114" i="18"/>
  <c r="P115" i="18"/>
  <c r="Q115" i="18"/>
  <c r="R115" i="18"/>
  <c r="S115" i="18"/>
  <c r="T115" i="18"/>
  <c r="U115" i="18"/>
  <c r="V115" i="18"/>
  <c r="W115" i="18"/>
  <c r="X115" i="18"/>
  <c r="Y115" i="18"/>
  <c r="P116" i="18"/>
  <c r="Q116" i="18"/>
  <c r="R116" i="18"/>
  <c r="S116" i="18"/>
  <c r="T116" i="18"/>
  <c r="U116" i="18"/>
  <c r="V116" i="18"/>
  <c r="W116" i="18"/>
  <c r="X116" i="18"/>
  <c r="Y116" i="18"/>
  <c r="P117" i="18"/>
  <c r="Q117" i="18"/>
  <c r="R117" i="18"/>
  <c r="S117" i="18"/>
  <c r="T117" i="18"/>
  <c r="U117" i="18"/>
  <c r="V117" i="18"/>
  <c r="W117" i="18"/>
  <c r="X117" i="18"/>
  <c r="Y117" i="18"/>
  <c r="P118" i="18"/>
  <c r="Q118" i="18"/>
  <c r="R118" i="18"/>
  <c r="S118" i="18"/>
  <c r="T118" i="18"/>
  <c r="U118" i="18"/>
  <c r="V118" i="18"/>
  <c r="W118" i="18"/>
  <c r="X118" i="18"/>
  <c r="Y118" i="18"/>
  <c r="P119" i="18"/>
  <c r="Q119" i="18"/>
  <c r="R119" i="18"/>
  <c r="S119" i="18"/>
  <c r="T119" i="18"/>
  <c r="U119" i="18"/>
  <c r="V119" i="18"/>
  <c r="W119" i="18"/>
  <c r="X119" i="18"/>
  <c r="Y119" i="18"/>
  <c r="P120" i="18"/>
  <c r="Q120" i="18"/>
  <c r="R120" i="18"/>
  <c r="S120" i="18"/>
  <c r="T120" i="18"/>
  <c r="U120" i="18"/>
  <c r="V120" i="18"/>
  <c r="W120" i="18"/>
  <c r="X120" i="18"/>
  <c r="Y120" i="18"/>
  <c r="P121" i="18"/>
  <c r="Q121" i="18"/>
  <c r="R121" i="18"/>
  <c r="S121" i="18"/>
  <c r="T121" i="18"/>
  <c r="U121" i="18"/>
  <c r="V121" i="18"/>
  <c r="W121" i="18"/>
  <c r="X121" i="18"/>
  <c r="Y121" i="18"/>
  <c r="P122" i="18"/>
  <c r="Q122" i="18"/>
  <c r="R122" i="18"/>
  <c r="S122" i="18"/>
  <c r="T122" i="18"/>
  <c r="U122" i="18"/>
  <c r="V122" i="18"/>
  <c r="W122" i="18"/>
  <c r="X122" i="18"/>
  <c r="Y122" i="18"/>
  <c r="P123" i="18"/>
  <c r="Q123" i="18"/>
  <c r="R123" i="18"/>
  <c r="S123" i="18"/>
  <c r="T123" i="18"/>
  <c r="U123" i="18"/>
  <c r="V123" i="18"/>
  <c r="W123" i="18"/>
  <c r="X123" i="18"/>
  <c r="Y123" i="18"/>
  <c r="P124" i="18"/>
  <c r="Q124" i="18"/>
  <c r="R124" i="18"/>
  <c r="S124" i="18"/>
  <c r="T124" i="18"/>
  <c r="U124" i="18"/>
  <c r="V124" i="18"/>
  <c r="W124" i="18"/>
  <c r="X124" i="18"/>
  <c r="Y124" i="18"/>
  <c r="P125" i="18"/>
  <c r="Q125" i="18"/>
  <c r="R125" i="18"/>
  <c r="S125" i="18"/>
  <c r="T125" i="18"/>
  <c r="U125" i="18"/>
  <c r="V125" i="18"/>
  <c r="W125" i="18"/>
  <c r="X125" i="18"/>
  <c r="Y125" i="18"/>
  <c r="P126" i="18"/>
  <c r="Q126" i="18"/>
  <c r="R126" i="18"/>
  <c r="S126" i="18"/>
  <c r="T126" i="18"/>
  <c r="U126" i="18"/>
  <c r="V126" i="18"/>
  <c r="W126" i="18"/>
  <c r="X126" i="18"/>
  <c r="Y126" i="18"/>
  <c r="P127" i="18"/>
  <c r="Q127" i="18"/>
  <c r="R127" i="18"/>
  <c r="S127" i="18"/>
  <c r="T127" i="18"/>
  <c r="U127" i="18"/>
  <c r="V127" i="18"/>
  <c r="W127" i="18"/>
  <c r="X127" i="18"/>
  <c r="Y127" i="18"/>
  <c r="P128" i="18"/>
  <c r="Q128" i="18"/>
  <c r="R128" i="18"/>
  <c r="S128" i="18"/>
  <c r="T128" i="18"/>
  <c r="U128" i="18"/>
  <c r="V128" i="18"/>
  <c r="W128" i="18"/>
  <c r="X128" i="18"/>
  <c r="Y128" i="18"/>
  <c r="P129" i="18"/>
  <c r="Q129" i="18"/>
  <c r="R129" i="18"/>
  <c r="S129" i="18"/>
  <c r="T129" i="18"/>
  <c r="U129" i="18"/>
  <c r="V129" i="18"/>
  <c r="W129" i="18"/>
  <c r="X129" i="18"/>
  <c r="Y129" i="18"/>
  <c r="P130" i="18"/>
  <c r="Q130" i="18"/>
  <c r="R130" i="18"/>
  <c r="S130" i="18"/>
  <c r="T130" i="18"/>
  <c r="U130" i="18"/>
  <c r="V130" i="18"/>
  <c r="W130" i="18"/>
  <c r="X130" i="18"/>
  <c r="Y130" i="18"/>
  <c r="P131" i="18"/>
  <c r="Q131" i="18"/>
  <c r="R131" i="18"/>
  <c r="S131" i="18"/>
  <c r="T131" i="18"/>
  <c r="U131" i="18"/>
  <c r="V131" i="18"/>
  <c r="W131" i="18"/>
  <c r="X131" i="18"/>
  <c r="Y131" i="18"/>
  <c r="P132" i="18"/>
  <c r="Q132" i="18"/>
  <c r="R132" i="18"/>
  <c r="S132" i="18"/>
  <c r="T132" i="18"/>
  <c r="U132" i="18"/>
  <c r="V132" i="18"/>
  <c r="W132" i="18"/>
  <c r="X132" i="18"/>
  <c r="Y132" i="18"/>
  <c r="R155" i="5" l="1"/>
  <c r="D155" i="5"/>
  <c r="I155" i="5"/>
  <c r="L155" i="5"/>
  <c r="T155" i="5"/>
  <c r="Q155" i="5"/>
  <c r="K155" i="5"/>
  <c r="H155" i="5"/>
  <c r="P155" i="5"/>
  <c r="C155" i="5"/>
  <c r="G155" i="5"/>
  <c r="V155" i="5"/>
  <c r="N155" i="5"/>
  <c r="S155" i="5"/>
  <c r="E155" i="5"/>
  <c r="U155" i="5"/>
  <c r="J155" i="5"/>
  <c r="BF132" i="18"/>
  <c r="BE132" i="18"/>
  <c r="BD132" i="18"/>
  <c r="BC132" i="18"/>
  <c r="BB132" i="18"/>
  <c r="BA132" i="18"/>
  <c r="AZ132" i="18"/>
  <c r="AY132" i="18"/>
  <c r="AX132" i="18"/>
  <c r="AW132" i="18"/>
  <c r="AU132" i="18"/>
  <c r="AT132" i="18"/>
  <c r="AS132" i="18"/>
  <c r="AR132" i="18"/>
  <c r="AQ132" i="18"/>
  <c r="AP132" i="18"/>
  <c r="AO132" i="18"/>
  <c r="AN132" i="18"/>
  <c r="AM132" i="18"/>
  <c r="AL132" i="18"/>
  <c r="AJ132" i="18"/>
  <c r="AI132" i="18"/>
  <c r="AH132" i="18"/>
  <c r="AG132" i="18"/>
  <c r="AF132" i="18"/>
  <c r="AE132" i="18"/>
  <c r="AD132" i="18"/>
  <c r="AC132" i="18"/>
  <c r="AB132" i="18"/>
  <c r="AA132" i="18"/>
  <c r="N132" i="18"/>
  <c r="M132" i="18"/>
  <c r="L132" i="18"/>
  <c r="K132" i="18"/>
  <c r="J132" i="18"/>
  <c r="I132" i="18"/>
  <c r="H132" i="18"/>
  <c r="G132" i="18"/>
  <c r="F132" i="18"/>
  <c r="F154" i="18" s="1"/>
  <c r="E132" i="18"/>
  <c r="BF131" i="18"/>
  <c r="BE131" i="18"/>
  <c r="BD131" i="18"/>
  <c r="BC131" i="18"/>
  <c r="BB131" i="18"/>
  <c r="BA131" i="18"/>
  <c r="AZ131" i="18"/>
  <c r="AY131" i="18"/>
  <c r="AX131" i="18"/>
  <c r="AW131" i="18"/>
  <c r="AU131" i="18"/>
  <c r="AT131" i="18"/>
  <c r="AS131" i="18"/>
  <c r="AR131" i="18"/>
  <c r="AQ131" i="18"/>
  <c r="AP131" i="18"/>
  <c r="AO131" i="18"/>
  <c r="AN131" i="18"/>
  <c r="AM131" i="18"/>
  <c r="AL131" i="18"/>
  <c r="AJ131" i="18"/>
  <c r="AI131" i="18"/>
  <c r="AH131" i="18"/>
  <c r="AG131" i="18"/>
  <c r="AF131" i="18"/>
  <c r="AE131" i="18"/>
  <c r="AD131" i="18"/>
  <c r="AC131" i="18"/>
  <c r="AB131" i="18"/>
  <c r="AA131" i="18"/>
  <c r="N131" i="18"/>
  <c r="N153" i="18" s="1"/>
  <c r="M131" i="18"/>
  <c r="L131" i="18"/>
  <c r="K131" i="18"/>
  <c r="J131" i="18"/>
  <c r="I131" i="18"/>
  <c r="H131" i="18"/>
  <c r="G131" i="18"/>
  <c r="F131" i="18"/>
  <c r="F153" i="18" s="1"/>
  <c r="E131" i="18"/>
  <c r="BF130" i="18"/>
  <c r="BE130" i="18"/>
  <c r="BD130" i="18"/>
  <c r="BC130" i="18"/>
  <c r="BB130" i="18"/>
  <c r="BA130" i="18"/>
  <c r="AZ130" i="18"/>
  <c r="AY130" i="18"/>
  <c r="AX130" i="18"/>
  <c r="AW130" i="18"/>
  <c r="AU130" i="18"/>
  <c r="AT130" i="18"/>
  <c r="AS130" i="18"/>
  <c r="AR130" i="18"/>
  <c r="AQ130" i="18"/>
  <c r="AP130" i="18"/>
  <c r="AO130" i="18"/>
  <c r="AN130" i="18"/>
  <c r="AM130" i="18"/>
  <c r="AL130" i="18"/>
  <c r="AJ130" i="18"/>
  <c r="AI130" i="18"/>
  <c r="AH130" i="18"/>
  <c r="AG130" i="18"/>
  <c r="AF130" i="18"/>
  <c r="AE130" i="18"/>
  <c r="AD130" i="18"/>
  <c r="AC130" i="18"/>
  <c r="AB130" i="18"/>
  <c r="AA130" i="18"/>
  <c r="N130" i="18"/>
  <c r="N152" i="18" s="1"/>
  <c r="M130" i="18"/>
  <c r="L130" i="18"/>
  <c r="K130" i="18"/>
  <c r="J130" i="18"/>
  <c r="I130" i="18"/>
  <c r="H130" i="18"/>
  <c r="G130" i="18"/>
  <c r="F130" i="18"/>
  <c r="F152" i="18" s="1"/>
  <c r="E130" i="18"/>
  <c r="BF129" i="18"/>
  <c r="BE129" i="18"/>
  <c r="BD129" i="18"/>
  <c r="BC129" i="18"/>
  <c r="BB129" i="18"/>
  <c r="BA129" i="18"/>
  <c r="AZ129" i="18"/>
  <c r="AY129" i="18"/>
  <c r="AX129" i="18"/>
  <c r="AW129" i="18"/>
  <c r="AU129" i="18"/>
  <c r="AT129" i="18"/>
  <c r="AS129" i="18"/>
  <c r="AR129" i="18"/>
  <c r="AQ129" i="18"/>
  <c r="AP129" i="18"/>
  <c r="AO129" i="18"/>
  <c r="AN129" i="18"/>
  <c r="AM129" i="18"/>
  <c r="AL129" i="18"/>
  <c r="AJ129" i="18"/>
  <c r="AI129" i="18"/>
  <c r="AH129" i="18"/>
  <c r="AG129" i="18"/>
  <c r="AF129" i="18"/>
  <c r="AE129" i="18"/>
  <c r="AD129" i="18"/>
  <c r="AC129" i="18"/>
  <c r="AB129" i="18"/>
  <c r="AA129" i="18"/>
  <c r="N129" i="18"/>
  <c r="N151" i="18" s="1"/>
  <c r="M129" i="18"/>
  <c r="L129" i="18"/>
  <c r="K129" i="18"/>
  <c r="J129" i="18"/>
  <c r="I129" i="18"/>
  <c r="H129" i="18"/>
  <c r="G129" i="18"/>
  <c r="F129" i="18"/>
  <c r="F151" i="18" s="1"/>
  <c r="E129" i="18"/>
  <c r="BF128" i="18"/>
  <c r="BE128" i="18"/>
  <c r="BD128" i="18"/>
  <c r="BC128" i="18"/>
  <c r="BB128" i="18"/>
  <c r="BA128" i="18"/>
  <c r="AZ128" i="18"/>
  <c r="AY128" i="18"/>
  <c r="AX128" i="18"/>
  <c r="AW128" i="18"/>
  <c r="AU128" i="18"/>
  <c r="AT128" i="18"/>
  <c r="AS128" i="18"/>
  <c r="AR128" i="18"/>
  <c r="AQ128" i="18"/>
  <c r="AP128" i="18"/>
  <c r="AO128" i="18"/>
  <c r="AN128" i="18"/>
  <c r="AM128" i="18"/>
  <c r="AL128" i="18"/>
  <c r="AJ128" i="18"/>
  <c r="AI128" i="18"/>
  <c r="AH128" i="18"/>
  <c r="AG128" i="18"/>
  <c r="AF128" i="18"/>
  <c r="AE128" i="18"/>
  <c r="AD128" i="18"/>
  <c r="AC128" i="18"/>
  <c r="AB128" i="18"/>
  <c r="AA128" i="18"/>
  <c r="N128" i="18"/>
  <c r="M128" i="18"/>
  <c r="L128" i="18"/>
  <c r="K128" i="18"/>
  <c r="J128" i="18"/>
  <c r="I128" i="18"/>
  <c r="H128" i="18"/>
  <c r="G128" i="18"/>
  <c r="F128" i="18"/>
  <c r="F150" i="18" s="1"/>
  <c r="E128" i="18"/>
  <c r="BF127" i="18"/>
  <c r="BE127" i="18"/>
  <c r="BD127" i="18"/>
  <c r="BC127" i="18"/>
  <c r="BB127" i="18"/>
  <c r="BA127" i="18"/>
  <c r="AZ127" i="18"/>
  <c r="AY127" i="18"/>
  <c r="AX127" i="18"/>
  <c r="AW127" i="18"/>
  <c r="AU127" i="18"/>
  <c r="AT127" i="18"/>
  <c r="AS127" i="18"/>
  <c r="AR127" i="18"/>
  <c r="AQ127" i="18"/>
  <c r="AP127" i="18"/>
  <c r="AO127" i="18"/>
  <c r="AN127" i="18"/>
  <c r="AM127" i="18"/>
  <c r="AL127" i="18"/>
  <c r="AJ127" i="18"/>
  <c r="AI127" i="18"/>
  <c r="AH127" i="18"/>
  <c r="AG127" i="18"/>
  <c r="AF127" i="18"/>
  <c r="AE127" i="18"/>
  <c r="AD127" i="18"/>
  <c r="AC127" i="18"/>
  <c r="AB127" i="18"/>
  <c r="AA127" i="18"/>
  <c r="N127" i="18"/>
  <c r="N149" i="18" s="1"/>
  <c r="M127" i="18"/>
  <c r="L127" i="18"/>
  <c r="K127" i="18"/>
  <c r="J127" i="18"/>
  <c r="I127" i="18"/>
  <c r="H127" i="18"/>
  <c r="G127" i="18"/>
  <c r="F127" i="18"/>
  <c r="F149" i="18" s="1"/>
  <c r="E127" i="18"/>
  <c r="BF126" i="18"/>
  <c r="BE126" i="18"/>
  <c r="BD126" i="18"/>
  <c r="BC126" i="18"/>
  <c r="BB126" i="18"/>
  <c r="BA126" i="18"/>
  <c r="AZ126" i="18"/>
  <c r="AY126" i="18"/>
  <c r="AX126" i="18"/>
  <c r="AW126" i="18"/>
  <c r="AU126" i="18"/>
  <c r="AT126" i="18"/>
  <c r="AS126" i="18"/>
  <c r="AR126" i="18"/>
  <c r="AQ126" i="18"/>
  <c r="AP126" i="18"/>
  <c r="AO126" i="18"/>
  <c r="AN126" i="18"/>
  <c r="AM126" i="18"/>
  <c r="AL126" i="18"/>
  <c r="AJ126" i="18"/>
  <c r="AI126" i="18"/>
  <c r="AH126" i="18"/>
  <c r="AG126" i="18"/>
  <c r="AF126" i="18"/>
  <c r="AE126" i="18"/>
  <c r="AD126" i="18"/>
  <c r="AC126" i="18"/>
  <c r="AB126" i="18"/>
  <c r="AA126" i="18"/>
  <c r="N126" i="18"/>
  <c r="N148" i="18" s="1"/>
  <c r="M126" i="18"/>
  <c r="L126" i="18"/>
  <c r="K126" i="18"/>
  <c r="J126" i="18"/>
  <c r="I126" i="18"/>
  <c r="H126" i="18"/>
  <c r="G126" i="18"/>
  <c r="F126" i="18"/>
  <c r="F148" i="18" s="1"/>
  <c r="E126" i="18"/>
  <c r="BF125" i="18"/>
  <c r="BE125" i="18"/>
  <c r="BD125" i="18"/>
  <c r="BC125" i="18"/>
  <c r="BB125" i="18"/>
  <c r="BA125" i="18"/>
  <c r="AZ125" i="18"/>
  <c r="AY125" i="18"/>
  <c r="AX125" i="18"/>
  <c r="AW125" i="18"/>
  <c r="AU125" i="18"/>
  <c r="AT125" i="18"/>
  <c r="AS125" i="18"/>
  <c r="AR125" i="18"/>
  <c r="AQ125" i="18"/>
  <c r="AP125" i="18"/>
  <c r="AO125" i="18"/>
  <c r="AN125" i="18"/>
  <c r="AM125" i="18"/>
  <c r="AL125" i="18"/>
  <c r="AJ125" i="18"/>
  <c r="AI125" i="18"/>
  <c r="AH125" i="18"/>
  <c r="AG125" i="18"/>
  <c r="AF125" i="18"/>
  <c r="AE125" i="18"/>
  <c r="AD125" i="18"/>
  <c r="AC125" i="18"/>
  <c r="AB125" i="18"/>
  <c r="AA125" i="18"/>
  <c r="N125" i="18"/>
  <c r="N147" i="18" s="1"/>
  <c r="M125" i="18"/>
  <c r="L125" i="18"/>
  <c r="K125" i="18"/>
  <c r="J125" i="18"/>
  <c r="I125" i="18"/>
  <c r="H125" i="18"/>
  <c r="G125" i="18"/>
  <c r="F125" i="18"/>
  <c r="F147" i="18" s="1"/>
  <c r="E125" i="18"/>
  <c r="BF124" i="18"/>
  <c r="BE124" i="18"/>
  <c r="BD124" i="18"/>
  <c r="BC124" i="18"/>
  <c r="BB124" i="18"/>
  <c r="BA124" i="18"/>
  <c r="AZ124" i="18"/>
  <c r="AY124" i="18"/>
  <c r="AX124" i="18"/>
  <c r="AW124" i="18"/>
  <c r="AU124" i="18"/>
  <c r="AT124" i="18"/>
  <c r="AS124" i="18"/>
  <c r="AR124" i="18"/>
  <c r="AQ124" i="18"/>
  <c r="AP124" i="18"/>
  <c r="AO124" i="18"/>
  <c r="AN124" i="18"/>
  <c r="AM124" i="18"/>
  <c r="AL124" i="18"/>
  <c r="AJ124" i="18"/>
  <c r="AI124" i="18"/>
  <c r="AH124" i="18"/>
  <c r="AG124" i="18"/>
  <c r="AF124" i="18"/>
  <c r="AE124" i="18"/>
  <c r="AD124" i="18"/>
  <c r="AC124" i="18"/>
  <c r="AB124" i="18"/>
  <c r="AA124" i="18"/>
  <c r="N124" i="18"/>
  <c r="M124" i="18"/>
  <c r="L124" i="18"/>
  <c r="K124" i="18"/>
  <c r="J124" i="18"/>
  <c r="I124" i="18"/>
  <c r="H124" i="18"/>
  <c r="G124" i="18"/>
  <c r="F124" i="18"/>
  <c r="F146" i="18" s="1"/>
  <c r="E124" i="18"/>
  <c r="BF123" i="18"/>
  <c r="BE123" i="18"/>
  <c r="BD123" i="18"/>
  <c r="BC123" i="18"/>
  <c r="BB123" i="18"/>
  <c r="BA123" i="18"/>
  <c r="AZ123" i="18"/>
  <c r="AY123" i="18"/>
  <c r="AX123" i="18"/>
  <c r="AW123" i="18"/>
  <c r="AU123" i="18"/>
  <c r="AT123" i="18"/>
  <c r="AS123" i="18"/>
  <c r="AR123" i="18"/>
  <c r="AQ123" i="18"/>
  <c r="AP123" i="18"/>
  <c r="AO123" i="18"/>
  <c r="AN123" i="18"/>
  <c r="AM123" i="18"/>
  <c r="AL123" i="18"/>
  <c r="AJ123" i="18"/>
  <c r="AI123" i="18"/>
  <c r="AH123" i="18"/>
  <c r="AG123" i="18"/>
  <c r="AF123" i="18"/>
  <c r="AE123" i="18"/>
  <c r="AD123" i="18"/>
  <c r="AC123" i="18"/>
  <c r="AB123" i="18"/>
  <c r="AA123" i="18"/>
  <c r="N123" i="18"/>
  <c r="N145" i="18" s="1"/>
  <c r="M123" i="18"/>
  <c r="L123" i="18"/>
  <c r="K123" i="18"/>
  <c r="J123" i="18"/>
  <c r="I123" i="18"/>
  <c r="H123" i="18"/>
  <c r="G123" i="18"/>
  <c r="F123" i="18"/>
  <c r="F145" i="18" s="1"/>
  <c r="E123" i="18"/>
  <c r="BF122" i="18"/>
  <c r="BE122" i="18"/>
  <c r="BD122" i="18"/>
  <c r="BC122" i="18"/>
  <c r="BB122" i="18"/>
  <c r="BA122" i="18"/>
  <c r="AZ122" i="18"/>
  <c r="AY122" i="18"/>
  <c r="AX122" i="18"/>
  <c r="AW122" i="18"/>
  <c r="AU122" i="18"/>
  <c r="AT122" i="18"/>
  <c r="AS122" i="18"/>
  <c r="AR122" i="18"/>
  <c r="AQ122" i="18"/>
  <c r="AP122" i="18"/>
  <c r="AO122" i="18"/>
  <c r="AN122" i="18"/>
  <c r="AM122" i="18"/>
  <c r="AL122" i="18"/>
  <c r="AJ122" i="18"/>
  <c r="AI122" i="18"/>
  <c r="AH122" i="18"/>
  <c r="AG122" i="18"/>
  <c r="AF122" i="18"/>
  <c r="AE122" i="18"/>
  <c r="AD122" i="18"/>
  <c r="AC122" i="18"/>
  <c r="AB122" i="18"/>
  <c r="AA122" i="18"/>
  <c r="N122" i="18"/>
  <c r="N144" i="18" s="1"/>
  <c r="M122" i="18"/>
  <c r="L122" i="18"/>
  <c r="K122" i="18"/>
  <c r="J122" i="18"/>
  <c r="I122" i="18"/>
  <c r="H122" i="18"/>
  <c r="G122" i="18"/>
  <c r="F122" i="18"/>
  <c r="F144" i="18" s="1"/>
  <c r="E122" i="18"/>
  <c r="BF121" i="18"/>
  <c r="BE121" i="18"/>
  <c r="BD121" i="18"/>
  <c r="BC121" i="18"/>
  <c r="BB121" i="18"/>
  <c r="BA121" i="18"/>
  <c r="AZ121" i="18"/>
  <c r="AY121" i="18"/>
  <c r="AX121" i="18"/>
  <c r="AW121" i="18"/>
  <c r="AU121" i="18"/>
  <c r="AT121" i="18"/>
  <c r="AS121" i="18"/>
  <c r="AR121" i="18"/>
  <c r="AQ121" i="18"/>
  <c r="AP121" i="18"/>
  <c r="AO121" i="18"/>
  <c r="AN121" i="18"/>
  <c r="AM121" i="18"/>
  <c r="AL121" i="18"/>
  <c r="AJ121" i="18"/>
  <c r="AI121" i="18"/>
  <c r="AH121" i="18"/>
  <c r="AG121" i="18"/>
  <c r="AF121" i="18"/>
  <c r="AE121" i="18"/>
  <c r="AD121" i="18"/>
  <c r="AC121" i="18"/>
  <c r="AB121" i="18"/>
  <c r="AA121" i="18"/>
  <c r="N121" i="18"/>
  <c r="N143" i="18" s="1"/>
  <c r="M121" i="18"/>
  <c r="L121" i="18"/>
  <c r="K121" i="18"/>
  <c r="J121" i="18"/>
  <c r="I121" i="18"/>
  <c r="H121" i="18"/>
  <c r="G121" i="18"/>
  <c r="F121" i="18"/>
  <c r="F143" i="18" s="1"/>
  <c r="E121" i="18"/>
  <c r="BF120" i="18"/>
  <c r="BE120" i="18"/>
  <c r="BD120" i="18"/>
  <c r="BC120" i="18"/>
  <c r="BB120" i="18"/>
  <c r="BA120" i="18"/>
  <c r="AZ120" i="18"/>
  <c r="AY120" i="18"/>
  <c r="AX120" i="18"/>
  <c r="AW120" i="18"/>
  <c r="AU120" i="18"/>
  <c r="AT120" i="18"/>
  <c r="AS120" i="18"/>
  <c r="AR120" i="18"/>
  <c r="AQ120" i="18"/>
  <c r="AP120" i="18"/>
  <c r="AO120" i="18"/>
  <c r="AN120" i="18"/>
  <c r="AM120" i="18"/>
  <c r="AL120" i="18"/>
  <c r="AJ120" i="18"/>
  <c r="AI120" i="18"/>
  <c r="AH120" i="18"/>
  <c r="AG120" i="18"/>
  <c r="AF120" i="18"/>
  <c r="AE120" i="18"/>
  <c r="AD120" i="18"/>
  <c r="AC120" i="18"/>
  <c r="AB120" i="18"/>
  <c r="AA120" i="18"/>
  <c r="N120" i="18"/>
  <c r="N142" i="18" s="1"/>
  <c r="M120" i="18"/>
  <c r="L120" i="18"/>
  <c r="K120" i="18"/>
  <c r="J120" i="18"/>
  <c r="I120" i="18"/>
  <c r="H120" i="18"/>
  <c r="G120" i="18"/>
  <c r="F120" i="18"/>
  <c r="F142" i="18" s="1"/>
  <c r="E120" i="18"/>
  <c r="BF119" i="18"/>
  <c r="BE119" i="18"/>
  <c r="BD119" i="18"/>
  <c r="BC119" i="18"/>
  <c r="BB119" i="18"/>
  <c r="BA119" i="18"/>
  <c r="AZ119" i="18"/>
  <c r="AY119" i="18"/>
  <c r="AX119" i="18"/>
  <c r="AW119" i="18"/>
  <c r="AU119" i="18"/>
  <c r="AT119" i="18"/>
  <c r="AS119" i="18"/>
  <c r="AR119" i="18"/>
  <c r="AQ119" i="18"/>
  <c r="AP119" i="18"/>
  <c r="AO119" i="18"/>
  <c r="AN119" i="18"/>
  <c r="AM119" i="18"/>
  <c r="AL119" i="18"/>
  <c r="AJ119" i="18"/>
  <c r="AI119" i="18"/>
  <c r="AH119" i="18"/>
  <c r="AG119" i="18"/>
  <c r="AF119" i="18"/>
  <c r="AE119" i="18"/>
  <c r="AD119" i="18"/>
  <c r="AC119" i="18"/>
  <c r="AB119" i="18"/>
  <c r="AA119" i="18"/>
  <c r="N119" i="18"/>
  <c r="N141" i="18" s="1"/>
  <c r="M119" i="18"/>
  <c r="L119" i="18"/>
  <c r="K119" i="18"/>
  <c r="J119" i="18"/>
  <c r="I119" i="18"/>
  <c r="H119" i="18"/>
  <c r="G119" i="18"/>
  <c r="F119" i="18"/>
  <c r="F141" i="18" s="1"/>
  <c r="E119" i="18"/>
  <c r="BF118" i="18"/>
  <c r="BE118" i="18"/>
  <c r="BD118" i="18"/>
  <c r="BC118" i="18"/>
  <c r="BB118" i="18"/>
  <c r="BA118" i="18"/>
  <c r="AZ118" i="18"/>
  <c r="AY118" i="18"/>
  <c r="AX118" i="18"/>
  <c r="AW118" i="18"/>
  <c r="AU118" i="18"/>
  <c r="AT118" i="18"/>
  <c r="AS118" i="18"/>
  <c r="AR118" i="18"/>
  <c r="AQ118" i="18"/>
  <c r="AP118" i="18"/>
  <c r="AO118" i="18"/>
  <c r="AN118" i="18"/>
  <c r="AM118" i="18"/>
  <c r="AL118" i="18"/>
  <c r="AJ118" i="18"/>
  <c r="AI118" i="18"/>
  <c r="AH118" i="18"/>
  <c r="AG118" i="18"/>
  <c r="AF118" i="18"/>
  <c r="AE118" i="18"/>
  <c r="AD118" i="18"/>
  <c r="AC118" i="18"/>
  <c r="AB118" i="18"/>
  <c r="AA118" i="18"/>
  <c r="N118" i="18"/>
  <c r="M118" i="18"/>
  <c r="L118" i="18"/>
  <c r="K118" i="18"/>
  <c r="J118" i="18"/>
  <c r="I118" i="18"/>
  <c r="H118" i="18"/>
  <c r="G118" i="18"/>
  <c r="F118" i="18"/>
  <c r="F140" i="18" s="1"/>
  <c r="E118" i="18"/>
  <c r="BF117" i="18"/>
  <c r="BE117" i="18"/>
  <c r="BD117" i="18"/>
  <c r="BC117" i="18"/>
  <c r="BB117" i="18"/>
  <c r="BA117" i="18"/>
  <c r="AZ117" i="18"/>
  <c r="AY117" i="18"/>
  <c r="AX117" i="18"/>
  <c r="AW117" i="18"/>
  <c r="AU117" i="18"/>
  <c r="AT117" i="18"/>
  <c r="AS117" i="18"/>
  <c r="AR117" i="18"/>
  <c r="AQ117" i="18"/>
  <c r="AP117" i="18"/>
  <c r="AO117" i="18"/>
  <c r="AN117" i="18"/>
  <c r="AM117" i="18"/>
  <c r="AL117" i="18"/>
  <c r="AJ117" i="18"/>
  <c r="AI117" i="18"/>
  <c r="AH117" i="18"/>
  <c r="AG117" i="18"/>
  <c r="AF117" i="18"/>
  <c r="AE117" i="18"/>
  <c r="AD117" i="18"/>
  <c r="AC117" i="18"/>
  <c r="AB117" i="18"/>
  <c r="AA117" i="18"/>
  <c r="N117" i="18"/>
  <c r="N139" i="18" s="1"/>
  <c r="M117" i="18"/>
  <c r="L117" i="18"/>
  <c r="K117" i="18"/>
  <c r="J117" i="18"/>
  <c r="I117" i="18"/>
  <c r="H117" i="18"/>
  <c r="G117" i="18"/>
  <c r="F117" i="18"/>
  <c r="F139" i="18" s="1"/>
  <c r="E117" i="18"/>
  <c r="BF116" i="18"/>
  <c r="BE116" i="18"/>
  <c r="BD116" i="18"/>
  <c r="BC116" i="18"/>
  <c r="BB116" i="18"/>
  <c r="BA116" i="18"/>
  <c r="AZ116" i="18"/>
  <c r="AY116" i="18"/>
  <c r="AX116" i="18"/>
  <c r="AW116" i="18"/>
  <c r="AU116" i="18"/>
  <c r="AT116" i="18"/>
  <c r="AS116" i="18"/>
  <c r="AR116" i="18"/>
  <c r="AQ116" i="18"/>
  <c r="AP116" i="18"/>
  <c r="AO116" i="18"/>
  <c r="AN116" i="18"/>
  <c r="AM116" i="18"/>
  <c r="AL116" i="18"/>
  <c r="AJ116" i="18"/>
  <c r="AI116" i="18"/>
  <c r="AH116" i="18"/>
  <c r="AG116" i="18"/>
  <c r="AF116" i="18"/>
  <c r="AE116" i="18"/>
  <c r="AD116" i="18"/>
  <c r="AC116" i="18"/>
  <c r="AB116" i="18"/>
  <c r="AA116" i="18"/>
  <c r="N116" i="18"/>
  <c r="N138" i="18" s="1"/>
  <c r="M116" i="18"/>
  <c r="L116" i="18"/>
  <c r="K116" i="18"/>
  <c r="J116" i="18"/>
  <c r="I116" i="18"/>
  <c r="H116" i="18"/>
  <c r="G116" i="18"/>
  <c r="F116" i="18"/>
  <c r="F138" i="18" s="1"/>
  <c r="E116" i="18"/>
  <c r="BF115" i="18"/>
  <c r="BE115" i="18"/>
  <c r="BD115" i="18"/>
  <c r="BC115" i="18"/>
  <c r="BB115" i="18"/>
  <c r="BA115" i="18"/>
  <c r="AZ115" i="18"/>
  <c r="AY115" i="18"/>
  <c r="AX115" i="18"/>
  <c r="AW115" i="18"/>
  <c r="AU115" i="18"/>
  <c r="AT115" i="18"/>
  <c r="AS115" i="18"/>
  <c r="AR115" i="18"/>
  <c r="AQ115" i="18"/>
  <c r="AP115" i="18"/>
  <c r="AO115" i="18"/>
  <c r="AN115" i="18"/>
  <c r="AM115" i="18"/>
  <c r="AL115" i="18"/>
  <c r="AJ115" i="18"/>
  <c r="AI115" i="18"/>
  <c r="AH115" i="18"/>
  <c r="AG115" i="18"/>
  <c r="AF115" i="18"/>
  <c r="AE115" i="18"/>
  <c r="AD115" i="18"/>
  <c r="AC115" i="18"/>
  <c r="AB115" i="18"/>
  <c r="AA115" i="18"/>
  <c r="N115" i="18"/>
  <c r="N137" i="18" s="1"/>
  <c r="M115" i="18"/>
  <c r="L115" i="18"/>
  <c r="K115" i="18"/>
  <c r="J115" i="18"/>
  <c r="I115" i="18"/>
  <c r="H115" i="18"/>
  <c r="G115" i="18"/>
  <c r="F115" i="18"/>
  <c r="F137" i="18" s="1"/>
  <c r="E115" i="18"/>
  <c r="BF114" i="18"/>
  <c r="BE114" i="18"/>
  <c r="BD114" i="18"/>
  <c r="BC114" i="18"/>
  <c r="BB114" i="18"/>
  <c r="BA114" i="18"/>
  <c r="AZ114" i="18"/>
  <c r="AY114" i="18"/>
  <c r="AX114" i="18"/>
  <c r="AW114" i="18"/>
  <c r="AU114" i="18"/>
  <c r="AT114" i="18"/>
  <c r="AS114" i="18"/>
  <c r="AR114" i="18"/>
  <c r="AQ114" i="18"/>
  <c r="AP114" i="18"/>
  <c r="AO114" i="18"/>
  <c r="AN114" i="18"/>
  <c r="AM114" i="18"/>
  <c r="AL114" i="18"/>
  <c r="AJ114" i="18"/>
  <c r="AI114" i="18"/>
  <c r="AH114" i="18"/>
  <c r="AG114" i="18"/>
  <c r="AF114" i="18"/>
  <c r="AE114" i="18"/>
  <c r="AD114" i="18"/>
  <c r="AC114" i="18"/>
  <c r="AB114" i="18"/>
  <c r="AA114" i="18"/>
  <c r="N114" i="18"/>
  <c r="N136" i="18" s="1"/>
  <c r="M114" i="18"/>
  <c r="L114" i="18"/>
  <c r="K114" i="18"/>
  <c r="J114" i="18"/>
  <c r="I114" i="18"/>
  <c r="H114" i="18"/>
  <c r="G114" i="18"/>
  <c r="F114" i="18"/>
  <c r="F136" i="18" s="1"/>
  <c r="E114" i="18"/>
  <c r="BF113" i="18"/>
  <c r="BE113" i="18"/>
  <c r="BD113" i="18"/>
  <c r="BC113" i="18"/>
  <c r="BB113" i="18"/>
  <c r="BA113" i="18"/>
  <c r="AZ113" i="18"/>
  <c r="AY113" i="18"/>
  <c r="AX113" i="18"/>
  <c r="AW113" i="18"/>
  <c r="AU113" i="18"/>
  <c r="AT113" i="18"/>
  <c r="AS113" i="18"/>
  <c r="AR113" i="18"/>
  <c r="AQ113" i="18"/>
  <c r="AP113" i="18"/>
  <c r="AO113" i="18"/>
  <c r="AN113" i="18"/>
  <c r="AM113" i="18"/>
  <c r="AL113" i="18"/>
  <c r="AJ113" i="18"/>
  <c r="AI113" i="18"/>
  <c r="AH113" i="18"/>
  <c r="AG113" i="18"/>
  <c r="AF113" i="18"/>
  <c r="AE113" i="18"/>
  <c r="AD113" i="18"/>
  <c r="AC113" i="18"/>
  <c r="AB113" i="18"/>
  <c r="AA113" i="18"/>
  <c r="N113" i="18"/>
  <c r="N135" i="18" s="1"/>
  <c r="M113" i="18"/>
  <c r="L113" i="18"/>
  <c r="K113" i="18"/>
  <c r="J113" i="18"/>
  <c r="I113" i="18"/>
  <c r="H113" i="18"/>
  <c r="G113" i="18"/>
  <c r="F113" i="18"/>
  <c r="F135" i="18" s="1"/>
  <c r="E113" i="18"/>
  <c r="BF88" i="18"/>
  <c r="BE88" i="18"/>
  <c r="BD88" i="18"/>
  <c r="BC88" i="18"/>
  <c r="BB88" i="18"/>
  <c r="BA88" i="18"/>
  <c r="AZ88" i="18"/>
  <c r="AY88" i="18"/>
  <c r="AX88" i="18"/>
  <c r="AW88" i="18"/>
  <c r="AU88" i="18"/>
  <c r="AT88" i="18"/>
  <c r="AS88" i="18"/>
  <c r="AR88" i="18"/>
  <c r="AQ88" i="18"/>
  <c r="AP88" i="18"/>
  <c r="AO88" i="18"/>
  <c r="AN88" i="18"/>
  <c r="AM88" i="18"/>
  <c r="AL88" i="18"/>
  <c r="AJ88" i="18"/>
  <c r="AI88" i="18"/>
  <c r="AH88" i="18"/>
  <c r="AG88" i="18"/>
  <c r="AF88" i="18"/>
  <c r="AE88" i="18"/>
  <c r="AD88" i="18"/>
  <c r="AC88" i="18"/>
  <c r="AB88" i="18"/>
  <c r="AA88" i="18"/>
  <c r="Y88" i="18"/>
  <c r="X88" i="18"/>
  <c r="W88" i="18"/>
  <c r="V88" i="18"/>
  <c r="U88" i="18"/>
  <c r="T88" i="18"/>
  <c r="S88" i="18"/>
  <c r="R88" i="18"/>
  <c r="Q88" i="18"/>
  <c r="P88" i="18"/>
  <c r="N88" i="18"/>
  <c r="M88" i="18"/>
  <c r="L88" i="18"/>
  <c r="K88" i="18"/>
  <c r="J88" i="18"/>
  <c r="I88" i="18"/>
  <c r="H88" i="18"/>
  <c r="G88" i="18"/>
  <c r="F88" i="18"/>
  <c r="E88" i="18"/>
  <c r="BF87" i="18"/>
  <c r="BE87" i="18"/>
  <c r="BD87" i="18"/>
  <c r="BC87" i="18"/>
  <c r="BB87" i="18"/>
  <c r="BA87" i="18"/>
  <c r="AZ87" i="18"/>
  <c r="AY87" i="18"/>
  <c r="AX87" i="18"/>
  <c r="AW87" i="18"/>
  <c r="AU87" i="18"/>
  <c r="AT87" i="18"/>
  <c r="AS87" i="18"/>
  <c r="AR87" i="18"/>
  <c r="AQ87" i="18"/>
  <c r="AP87" i="18"/>
  <c r="AO87" i="18"/>
  <c r="AN87" i="18"/>
  <c r="AM87" i="18"/>
  <c r="AL87" i="18"/>
  <c r="AJ87" i="18"/>
  <c r="AI87" i="18"/>
  <c r="AH87" i="18"/>
  <c r="AG87" i="18"/>
  <c r="AF87" i="18"/>
  <c r="AE87" i="18"/>
  <c r="AD87" i="18"/>
  <c r="AC87" i="18"/>
  <c r="AB87" i="18"/>
  <c r="AA87" i="18"/>
  <c r="Y87" i="18"/>
  <c r="X87" i="18"/>
  <c r="W87" i="18"/>
  <c r="V87" i="18"/>
  <c r="U87" i="18"/>
  <c r="T87" i="18"/>
  <c r="S87" i="18"/>
  <c r="R87" i="18"/>
  <c r="Q87" i="18"/>
  <c r="P87" i="18"/>
  <c r="N87" i="18"/>
  <c r="M87" i="18"/>
  <c r="L87" i="18"/>
  <c r="K87" i="18"/>
  <c r="J87" i="18"/>
  <c r="I87" i="18"/>
  <c r="H87" i="18"/>
  <c r="G87" i="18"/>
  <c r="F87" i="18"/>
  <c r="E87" i="18"/>
  <c r="BF86" i="18"/>
  <c r="BE86" i="18"/>
  <c r="BD86" i="18"/>
  <c r="BC86" i="18"/>
  <c r="BB86" i="18"/>
  <c r="BA86" i="18"/>
  <c r="AZ86" i="18"/>
  <c r="AY86" i="18"/>
  <c r="AX86" i="18"/>
  <c r="AW86" i="18"/>
  <c r="AU86" i="18"/>
  <c r="AT86" i="18"/>
  <c r="AS86" i="18"/>
  <c r="AR86" i="18"/>
  <c r="AQ86" i="18"/>
  <c r="AP86" i="18"/>
  <c r="AO86" i="18"/>
  <c r="AN86" i="18"/>
  <c r="AM86" i="18"/>
  <c r="AL86" i="18"/>
  <c r="AJ86" i="18"/>
  <c r="AI86" i="18"/>
  <c r="AH86" i="18"/>
  <c r="AG86" i="18"/>
  <c r="AF86" i="18"/>
  <c r="AE86" i="18"/>
  <c r="AD86" i="18"/>
  <c r="AC86" i="18"/>
  <c r="AB86" i="18"/>
  <c r="AA86" i="18"/>
  <c r="Y86" i="18"/>
  <c r="X86" i="18"/>
  <c r="W86" i="18"/>
  <c r="V86" i="18"/>
  <c r="U86" i="18"/>
  <c r="T86" i="18"/>
  <c r="S86" i="18"/>
  <c r="R86" i="18"/>
  <c r="Q86" i="18"/>
  <c r="P86" i="18"/>
  <c r="N86" i="18"/>
  <c r="M86" i="18"/>
  <c r="L86" i="18"/>
  <c r="K86" i="18"/>
  <c r="J86" i="18"/>
  <c r="I86" i="18"/>
  <c r="H86" i="18"/>
  <c r="G86" i="18"/>
  <c r="F86" i="18"/>
  <c r="E86" i="18"/>
  <c r="BF85" i="18"/>
  <c r="BE85" i="18"/>
  <c r="BD85" i="18"/>
  <c r="BC85" i="18"/>
  <c r="BB85" i="18"/>
  <c r="BA85" i="18"/>
  <c r="AZ85" i="18"/>
  <c r="AY85" i="18"/>
  <c r="AX85" i="18"/>
  <c r="AW85" i="18"/>
  <c r="AU85" i="18"/>
  <c r="AT85" i="18"/>
  <c r="AS85" i="18"/>
  <c r="AR85" i="18"/>
  <c r="AQ85" i="18"/>
  <c r="AP85" i="18"/>
  <c r="AO85" i="18"/>
  <c r="AN85" i="18"/>
  <c r="AM85" i="18"/>
  <c r="AL85" i="18"/>
  <c r="AJ85" i="18"/>
  <c r="AI85" i="18"/>
  <c r="AH85" i="18"/>
  <c r="AG85" i="18"/>
  <c r="AF85" i="18"/>
  <c r="AE85" i="18"/>
  <c r="AD85" i="18"/>
  <c r="AC85" i="18"/>
  <c r="AB85" i="18"/>
  <c r="AA85" i="18"/>
  <c r="Y85" i="18"/>
  <c r="X85" i="18"/>
  <c r="W85" i="18"/>
  <c r="V85" i="18"/>
  <c r="U85" i="18"/>
  <c r="T85" i="18"/>
  <c r="S85" i="18"/>
  <c r="R85" i="18"/>
  <c r="Q85" i="18"/>
  <c r="P85" i="18"/>
  <c r="N85" i="18"/>
  <c r="M85" i="18"/>
  <c r="L85" i="18"/>
  <c r="K85" i="18"/>
  <c r="J85" i="18"/>
  <c r="I85" i="18"/>
  <c r="H85" i="18"/>
  <c r="G85" i="18"/>
  <c r="F85" i="18"/>
  <c r="E85" i="18"/>
  <c r="BF84" i="18"/>
  <c r="BE84" i="18"/>
  <c r="BD84" i="18"/>
  <c r="BC84" i="18"/>
  <c r="BB84" i="18"/>
  <c r="BA84" i="18"/>
  <c r="AZ84" i="18"/>
  <c r="AY84" i="18"/>
  <c r="AX84" i="18"/>
  <c r="AW84" i="18"/>
  <c r="AU84" i="18"/>
  <c r="AT84" i="18"/>
  <c r="AS84" i="18"/>
  <c r="AR84" i="18"/>
  <c r="AQ84" i="18"/>
  <c r="AP84" i="18"/>
  <c r="AO84" i="18"/>
  <c r="AN84" i="18"/>
  <c r="AM84" i="18"/>
  <c r="AL84" i="18"/>
  <c r="AJ84" i="18"/>
  <c r="AI84" i="18"/>
  <c r="AH84" i="18"/>
  <c r="AG84" i="18"/>
  <c r="AF84" i="18"/>
  <c r="AE84" i="18"/>
  <c r="AD84" i="18"/>
  <c r="AC84" i="18"/>
  <c r="AB84" i="18"/>
  <c r="AA84" i="18"/>
  <c r="Y84" i="18"/>
  <c r="X84" i="18"/>
  <c r="W84" i="18"/>
  <c r="V84" i="18"/>
  <c r="U84" i="18"/>
  <c r="T84" i="18"/>
  <c r="S84" i="18"/>
  <c r="R84" i="18"/>
  <c r="Q84" i="18"/>
  <c r="P84" i="18"/>
  <c r="N84" i="18"/>
  <c r="M84" i="18"/>
  <c r="L84" i="18"/>
  <c r="K84" i="18"/>
  <c r="J84" i="18"/>
  <c r="I84" i="18"/>
  <c r="H84" i="18"/>
  <c r="G84" i="18"/>
  <c r="F84" i="18"/>
  <c r="E84" i="18"/>
  <c r="BF83" i="18"/>
  <c r="BE83" i="18"/>
  <c r="BD83" i="18"/>
  <c r="BC83" i="18"/>
  <c r="BB83" i="18"/>
  <c r="BA83" i="18"/>
  <c r="AZ83" i="18"/>
  <c r="AY83" i="18"/>
  <c r="AX83" i="18"/>
  <c r="AW83" i="18"/>
  <c r="AU83" i="18"/>
  <c r="AT83" i="18"/>
  <c r="AS83" i="18"/>
  <c r="AR83" i="18"/>
  <c r="AQ83" i="18"/>
  <c r="AP83" i="18"/>
  <c r="AO83" i="18"/>
  <c r="AN83" i="18"/>
  <c r="AM83" i="18"/>
  <c r="AL83" i="18"/>
  <c r="AJ83" i="18"/>
  <c r="AI83" i="18"/>
  <c r="AH83" i="18"/>
  <c r="AG83" i="18"/>
  <c r="AF83" i="18"/>
  <c r="AE83" i="18"/>
  <c r="AD83" i="18"/>
  <c r="AC83" i="18"/>
  <c r="AB83" i="18"/>
  <c r="AA83" i="18"/>
  <c r="Y83" i="18"/>
  <c r="X83" i="18"/>
  <c r="W83" i="18"/>
  <c r="V83" i="18"/>
  <c r="U83" i="18"/>
  <c r="T83" i="18"/>
  <c r="S83" i="18"/>
  <c r="R83" i="18"/>
  <c r="Q83" i="18"/>
  <c r="P83" i="18"/>
  <c r="N83" i="18"/>
  <c r="M83" i="18"/>
  <c r="L83" i="18"/>
  <c r="K83" i="18"/>
  <c r="J83" i="18"/>
  <c r="I83" i="18"/>
  <c r="H83" i="18"/>
  <c r="G83" i="18"/>
  <c r="F83" i="18"/>
  <c r="E83" i="18"/>
  <c r="BF82" i="18"/>
  <c r="BE82" i="18"/>
  <c r="BD82" i="18"/>
  <c r="BC82" i="18"/>
  <c r="BB82" i="18"/>
  <c r="BA82" i="18"/>
  <c r="AZ82" i="18"/>
  <c r="AY82" i="18"/>
  <c r="AX82" i="18"/>
  <c r="AW82" i="18"/>
  <c r="AU82" i="18"/>
  <c r="AT82" i="18"/>
  <c r="AS82" i="18"/>
  <c r="AR82" i="18"/>
  <c r="AQ82" i="18"/>
  <c r="AP82" i="18"/>
  <c r="AO82" i="18"/>
  <c r="AN82" i="18"/>
  <c r="AM82" i="18"/>
  <c r="AL82" i="18"/>
  <c r="AJ82" i="18"/>
  <c r="AI82" i="18"/>
  <c r="AH82" i="18"/>
  <c r="AG82" i="18"/>
  <c r="AF82" i="18"/>
  <c r="AE82" i="18"/>
  <c r="AD82" i="18"/>
  <c r="AC82" i="18"/>
  <c r="AB82" i="18"/>
  <c r="AA82" i="18"/>
  <c r="Y82" i="18"/>
  <c r="X82" i="18"/>
  <c r="W82" i="18"/>
  <c r="V82" i="18"/>
  <c r="U82" i="18"/>
  <c r="T82" i="18"/>
  <c r="S82" i="18"/>
  <c r="R82" i="18"/>
  <c r="Q82" i="18"/>
  <c r="P82" i="18"/>
  <c r="N82" i="18"/>
  <c r="M82" i="18"/>
  <c r="L82" i="18"/>
  <c r="K82" i="18"/>
  <c r="J82" i="18"/>
  <c r="I82" i="18"/>
  <c r="H82" i="18"/>
  <c r="G82" i="18"/>
  <c r="F82" i="18"/>
  <c r="E82" i="18"/>
  <c r="BF81" i="18"/>
  <c r="BE81" i="18"/>
  <c r="BD81" i="18"/>
  <c r="BC81" i="18"/>
  <c r="BB81" i="18"/>
  <c r="BA81" i="18"/>
  <c r="AZ81" i="18"/>
  <c r="AY81" i="18"/>
  <c r="AX81" i="18"/>
  <c r="AW81" i="18"/>
  <c r="AU81" i="18"/>
  <c r="AT81" i="18"/>
  <c r="AS81" i="18"/>
  <c r="AR81" i="18"/>
  <c r="AQ81" i="18"/>
  <c r="AP81" i="18"/>
  <c r="AO81" i="18"/>
  <c r="AN81" i="18"/>
  <c r="AM81" i="18"/>
  <c r="AL81" i="18"/>
  <c r="AJ81" i="18"/>
  <c r="AI81" i="18"/>
  <c r="AH81" i="18"/>
  <c r="AG81" i="18"/>
  <c r="AF81" i="18"/>
  <c r="AE81" i="18"/>
  <c r="AD81" i="18"/>
  <c r="AC81" i="18"/>
  <c r="AB81" i="18"/>
  <c r="AA81" i="18"/>
  <c r="Y81" i="18"/>
  <c r="X81" i="18"/>
  <c r="W81" i="18"/>
  <c r="V81" i="18"/>
  <c r="U81" i="18"/>
  <c r="T81" i="18"/>
  <c r="S81" i="18"/>
  <c r="R81" i="18"/>
  <c r="Q81" i="18"/>
  <c r="P81" i="18"/>
  <c r="N81" i="18"/>
  <c r="M81" i="18"/>
  <c r="L81" i="18"/>
  <c r="K81" i="18"/>
  <c r="J81" i="18"/>
  <c r="I81" i="18"/>
  <c r="H81" i="18"/>
  <c r="G81" i="18"/>
  <c r="F81" i="18"/>
  <c r="E81" i="18"/>
  <c r="BF80" i="18"/>
  <c r="BE80" i="18"/>
  <c r="BD80" i="18"/>
  <c r="BC80" i="18"/>
  <c r="BB80" i="18"/>
  <c r="BA80" i="18"/>
  <c r="AZ80" i="18"/>
  <c r="AY80" i="18"/>
  <c r="AX80" i="18"/>
  <c r="AW80" i="18"/>
  <c r="AU80" i="18"/>
  <c r="AT80" i="18"/>
  <c r="AS80" i="18"/>
  <c r="AR80" i="18"/>
  <c r="AQ80" i="18"/>
  <c r="AP80" i="18"/>
  <c r="AO80" i="18"/>
  <c r="AN80" i="18"/>
  <c r="AM80" i="18"/>
  <c r="AL80" i="18"/>
  <c r="AJ80" i="18"/>
  <c r="AI80" i="18"/>
  <c r="AH80" i="18"/>
  <c r="AG80" i="18"/>
  <c r="AF80" i="18"/>
  <c r="AE80" i="18"/>
  <c r="AD80" i="18"/>
  <c r="AC80" i="18"/>
  <c r="AB80" i="18"/>
  <c r="AA80" i="18"/>
  <c r="Y80" i="18"/>
  <c r="X80" i="18"/>
  <c r="W80" i="18"/>
  <c r="V80" i="18"/>
  <c r="U80" i="18"/>
  <c r="T80" i="18"/>
  <c r="S80" i="18"/>
  <c r="R80" i="18"/>
  <c r="Q80" i="18"/>
  <c r="P80" i="18"/>
  <c r="N80" i="18"/>
  <c r="M80" i="18"/>
  <c r="L80" i="18"/>
  <c r="K80" i="18"/>
  <c r="J80" i="18"/>
  <c r="I80" i="18"/>
  <c r="H80" i="18"/>
  <c r="G80" i="18"/>
  <c r="F80" i="18"/>
  <c r="E80" i="18"/>
  <c r="BF79" i="18"/>
  <c r="BE79" i="18"/>
  <c r="BD79" i="18"/>
  <c r="BC79" i="18"/>
  <c r="BB79" i="18"/>
  <c r="BA79" i="18"/>
  <c r="AZ79" i="18"/>
  <c r="AY79" i="18"/>
  <c r="AX79" i="18"/>
  <c r="AW79" i="18"/>
  <c r="AU79" i="18"/>
  <c r="AT79" i="18"/>
  <c r="AS79" i="18"/>
  <c r="AR79" i="18"/>
  <c r="AQ79" i="18"/>
  <c r="AP79" i="18"/>
  <c r="AO79" i="18"/>
  <c r="AN79" i="18"/>
  <c r="AM79" i="18"/>
  <c r="AL79" i="18"/>
  <c r="AJ79" i="18"/>
  <c r="AI79" i="18"/>
  <c r="AH79" i="18"/>
  <c r="AG79" i="18"/>
  <c r="AF79" i="18"/>
  <c r="AE79" i="18"/>
  <c r="AD79" i="18"/>
  <c r="AC79" i="18"/>
  <c r="AB79" i="18"/>
  <c r="AA79" i="18"/>
  <c r="Y79" i="18"/>
  <c r="X79" i="18"/>
  <c r="W79" i="18"/>
  <c r="V79" i="18"/>
  <c r="U79" i="18"/>
  <c r="T79" i="18"/>
  <c r="S79" i="18"/>
  <c r="R79" i="18"/>
  <c r="Q79" i="18"/>
  <c r="P79" i="18"/>
  <c r="N79" i="18"/>
  <c r="M79" i="18"/>
  <c r="L79" i="18"/>
  <c r="K79" i="18"/>
  <c r="J79" i="18"/>
  <c r="I79" i="18"/>
  <c r="H79" i="18"/>
  <c r="G79" i="18"/>
  <c r="F79" i="18"/>
  <c r="E79" i="18"/>
  <c r="BF78" i="18"/>
  <c r="BE78" i="18"/>
  <c r="BD78" i="18"/>
  <c r="BC78" i="18"/>
  <c r="BB78" i="18"/>
  <c r="BA78" i="18"/>
  <c r="AZ78" i="18"/>
  <c r="AY78" i="18"/>
  <c r="AX78" i="18"/>
  <c r="AW78" i="18"/>
  <c r="AU78" i="18"/>
  <c r="AT78" i="18"/>
  <c r="AS78" i="18"/>
  <c r="AR78" i="18"/>
  <c r="AQ78" i="18"/>
  <c r="AP78" i="18"/>
  <c r="AO78" i="18"/>
  <c r="AN78" i="18"/>
  <c r="AM78" i="18"/>
  <c r="AL78" i="18"/>
  <c r="AJ78" i="18"/>
  <c r="AI78" i="18"/>
  <c r="AH78" i="18"/>
  <c r="AG78" i="18"/>
  <c r="AF78" i="18"/>
  <c r="AE78" i="18"/>
  <c r="AD78" i="18"/>
  <c r="AC78" i="18"/>
  <c r="AB78" i="18"/>
  <c r="AA78" i="18"/>
  <c r="Y78" i="18"/>
  <c r="X78" i="18"/>
  <c r="W78" i="18"/>
  <c r="V78" i="18"/>
  <c r="U78" i="18"/>
  <c r="T78" i="18"/>
  <c r="S78" i="18"/>
  <c r="R78" i="18"/>
  <c r="Q78" i="18"/>
  <c r="P78" i="18"/>
  <c r="N78" i="18"/>
  <c r="M78" i="18"/>
  <c r="L78" i="18"/>
  <c r="K78" i="18"/>
  <c r="J78" i="18"/>
  <c r="I78" i="18"/>
  <c r="H78" i="18"/>
  <c r="G78" i="18"/>
  <c r="F78" i="18"/>
  <c r="E78" i="18"/>
  <c r="BF77" i="18"/>
  <c r="BE77" i="18"/>
  <c r="BD77" i="18"/>
  <c r="BC77" i="18"/>
  <c r="BB77" i="18"/>
  <c r="BA77" i="18"/>
  <c r="AZ77" i="18"/>
  <c r="AY77" i="18"/>
  <c r="AX77" i="18"/>
  <c r="AW77" i="18"/>
  <c r="AU77" i="18"/>
  <c r="AT77" i="18"/>
  <c r="AS77" i="18"/>
  <c r="AR77" i="18"/>
  <c r="AQ77" i="18"/>
  <c r="AP77" i="18"/>
  <c r="AO77" i="18"/>
  <c r="AN77" i="18"/>
  <c r="AM77" i="18"/>
  <c r="AL77" i="18"/>
  <c r="AJ77" i="18"/>
  <c r="AI77" i="18"/>
  <c r="AH77" i="18"/>
  <c r="AG77" i="18"/>
  <c r="AF77" i="18"/>
  <c r="AE77" i="18"/>
  <c r="AD77" i="18"/>
  <c r="AC77" i="18"/>
  <c r="AB77" i="18"/>
  <c r="AA77" i="18"/>
  <c r="Y77" i="18"/>
  <c r="X77" i="18"/>
  <c r="W77" i="18"/>
  <c r="V77" i="18"/>
  <c r="U77" i="18"/>
  <c r="T77" i="18"/>
  <c r="S77" i="18"/>
  <c r="R77" i="18"/>
  <c r="Q77" i="18"/>
  <c r="P77" i="18"/>
  <c r="N77" i="18"/>
  <c r="M77" i="18"/>
  <c r="L77" i="18"/>
  <c r="K77" i="18"/>
  <c r="J77" i="18"/>
  <c r="I77" i="18"/>
  <c r="H77" i="18"/>
  <c r="G77" i="18"/>
  <c r="F77" i="18"/>
  <c r="E77" i="18"/>
  <c r="BF76" i="18"/>
  <c r="BE76" i="18"/>
  <c r="BD76" i="18"/>
  <c r="BC76" i="18"/>
  <c r="BB76" i="18"/>
  <c r="BA76" i="18"/>
  <c r="AZ76" i="18"/>
  <c r="AY76" i="18"/>
  <c r="AX76" i="18"/>
  <c r="AW76" i="18"/>
  <c r="AU76" i="18"/>
  <c r="AT76" i="18"/>
  <c r="AS76" i="18"/>
  <c r="AR76" i="18"/>
  <c r="AQ76" i="18"/>
  <c r="AP76" i="18"/>
  <c r="AO76" i="18"/>
  <c r="AN76" i="18"/>
  <c r="AM76" i="18"/>
  <c r="AL76" i="18"/>
  <c r="AJ76" i="18"/>
  <c r="AI76" i="18"/>
  <c r="AH76" i="18"/>
  <c r="AG76" i="18"/>
  <c r="AF76" i="18"/>
  <c r="AE76" i="18"/>
  <c r="AD76" i="18"/>
  <c r="AC76" i="18"/>
  <c r="AB76" i="18"/>
  <c r="AA76" i="18"/>
  <c r="Y76" i="18"/>
  <c r="X76" i="18"/>
  <c r="W76" i="18"/>
  <c r="V76" i="18"/>
  <c r="U76" i="18"/>
  <c r="T76" i="18"/>
  <c r="S76" i="18"/>
  <c r="R76" i="18"/>
  <c r="Q76" i="18"/>
  <c r="P76" i="18"/>
  <c r="N76" i="18"/>
  <c r="M76" i="18"/>
  <c r="L76" i="18"/>
  <c r="K76" i="18"/>
  <c r="J76" i="18"/>
  <c r="I76" i="18"/>
  <c r="H76" i="18"/>
  <c r="G76" i="18"/>
  <c r="F76" i="18"/>
  <c r="E76" i="18"/>
  <c r="BF75" i="18"/>
  <c r="BE75" i="18"/>
  <c r="BD75" i="18"/>
  <c r="BC75" i="18"/>
  <c r="BB75" i="18"/>
  <c r="BA75" i="18"/>
  <c r="AZ75" i="18"/>
  <c r="AY75" i="18"/>
  <c r="AX75" i="18"/>
  <c r="AW75" i="18"/>
  <c r="AU75" i="18"/>
  <c r="AT75" i="18"/>
  <c r="AS75" i="18"/>
  <c r="AR75" i="18"/>
  <c r="AQ75" i="18"/>
  <c r="AP75" i="18"/>
  <c r="AO75" i="18"/>
  <c r="AN75" i="18"/>
  <c r="AM75" i="18"/>
  <c r="AL75" i="18"/>
  <c r="AJ75" i="18"/>
  <c r="AI75" i="18"/>
  <c r="AH75" i="18"/>
  <c r="AG75" i="18"/>
  <c r="AF75" i="18"/>
  <c r="AE75" i="18"/>
  <c r="AD75" i="18"/>
  <c r="AC75" i="18"/>
  <c r="AB75" i="18"/>
  <c r="AA75" i="18"/>
  <c r="Y75" i="18"/>
  <c r="X75" i="18"/>
  <c r="W75" i="18"/>
  <c r="V75" i="18"/>
  <c r="U75" i="18"/>
  <c r="T75" i="18"/>
  <c r="S75" i="18"/>
  <c r="R75" i="18"/>
  <c r="Q75" i="18"/>
  <c r="P75" i="18"/>
  <c r="N75" i="18"/>
  <c r="M75" i="18"/>
  <c r="L75" i="18"/>
  <c r="K75" i="18"/>
  <c r="J75" i="18"/>
  <c r="I75" i="18"/>
  <c r="H75" i="18"/>
  <c r="G75" i="18"/>
  <c r="F75" i="18"/>
  <c r="E75" i="18"/>
  <c r="BF74" i="18"/>
  <c r="BE74" i="18"/>
  <c r="BD74" i="18"/>
  <c r="BC74" i="18"/>
  <c r="BB74" i="18"/>
  <c r="BA74" i="18"/>
  <c r="AZ74" i="18"/>
  <c r="AY74" i="18"/>
  <c r="AX74" i="18"/>
  <c r="AW74" i="18"/>
  <c r="AU74" i="18"/>
  <c r="AT74" i="18"/>
  <c r="AS74" i="18"/>
  <c r="AR74" i="18"/>
  <c r="AQ74" i="18"/>
  <c r="AP74" i="18"/>
  <c r="AO74" i="18"/>
  <c r="AN74" i="18"/>
  <c r="AM74" i="18"/>
  <c r="AL74" i="18"/>
  <c r="AJ74" i="18"/>
  <c r="AI74" i="18"/>
  <c r="AH74" i="18"/>
  <c r="AG74" i="18"/>
  <c r="AF74" i="18"/>
  <c r="AE74" i="18"/>
  <c r="AD74" i="18"/>
  <c r="AC74" i="18"/>
  <c r="AB74" i="18"/>
  <c r="AA74" i="18"/>
  <c r="Y74" i="18"/>
  <c r="X74" i="18"/>
  <c r="W74" i="18"/>
  <c r="V74" i="18"/>
  <c r="U74" i="18"/>
  <c r="T74" i="18"/>
  <c r="S74" i="18"/>
  <c r="R74" i="18"/>
  <c r="Q74" i="18"/>
  <c r="P74" i="18"/>
  <c r="N74" i="18"/>
  <c r="M74" i="18"/>
  <c r="L74" i="18"/>
  <c r="K74" i="18"/>
  <c r="J74" i="18"/>
  <c r="I74" i="18"/>
  <c r="H74" i="18"/>
  <c r="G74" i="18"/>
  <c r="F74" i="18"/>
  <c r="E74" i="18"/>
  <c r="BF73" i="18"/>
  <c r="BE73" i="18"/>
  <c r="BD73" i="18"/>
  <c r="BC73" i="18"/>
  <c r="BB73" i="18"/>
  <c r="BA73" i="18"/>
  <c r="AZ73" i="18"/>
  <c r="AY73" i="18"/>
  <c r="AX73" i="18"/>
  <c r="AW73" i="18"/>
  <c r="AU73" i="18"/>
  <c r="AT73" i="18"/>
  <c r="AS73" i="18"/>
  <c r="AR73" i="18"/>
  <c r="AQ73" i="18"/>
  <c r="AP73" i="18"/>
  <c r="AO73" i="18"/>
  <c r="AN73" i="18"/>
  <c r="AM73" i="18"/>
  <c r="AL73" i="18"/>
  <c r="AJ73" i="18"/>
  <c r="AI73" i="18"/>
  <c r="AH73" i="18"/>
  <c r="AG73" i="18"/>
  <c r="AF73" i="18"/>
  <c r="AE73" i="18"/>
  <c r="AD73" i="18"/>
  <c r="AC73" i="18"/>
  <c r="AB73" i="18"/>
  <c r="AA73" i="18"/>
  <c r="Y73" i="18"/>
  <c r="X73" i="18"/>
  <c r="W73" i="18"/>
  <c r="V73" i="18"/>
  <c r="U73" i="18"/>
  <c r="T73" i="18"/>
  <c r="S73" i="18"/>
  <c r="R73" i="18"/>
  <c r="Q73" i="18"/>
  <c r="P73" i="18"/>
  <c r="N73" i="18"/>
  <c r="M73" i="18"/>
  <c r="L73" i="18"/>
  <c r="K73" i="18"/>
  <c r="J73" i="18"/>
  <c r="I73" i="18"/>
  <c r="H73" i="18"/>
  <c r="G73" i="18"/>
  <c r="F73" i="18"/>
  <c r="E73" i="18"/>
  <c r="BF72" i="18"/>
  <c r="BE72" i="18"/>
  <c r="BD72" i="18"/>
  <c r="BC72" i="18"/>
  <c r="BB72" i="18"/>
  <c r="BA72" i="18"/>
  <c r="AZ72" i="18"/>
  <c r="AY72" i="18"/>
  <c r="AX72" i="18"/>
  <c r="AW72" i="18"/>
  <c r="AU72" i="18"/>
  <c r="AT72" i="18"/>
  <c r="AS72" i="18"/>
  <c r="AR72" i="18"/>
  <c r="AQ72" i="18"/>
  <c r="AP72" i="18"/>
  <c r="AO72" i="18"/>
  <c r="AN72" i="18"/>
  <c r="AM72" i="18"/>
  <c r="AL72" i="18"/>
  <c r="AJ72" i="18"/>
  <c r="AI72" i="18"/>
  <c r="AH72" i="18"/>
  <c r="AG72" i="18"/>
  <c r="AF72" i="18"/>
  <c r="AE72" i="18"/>
  <c r="AD72" i="18"/>
  <c r="AC72" i="18"/>
  <c r="AB72" i="18"/>
  <c r="AA72" i="18"/>
  <c r="Y72" i="18"/>
  <c r="X72" i="18"/>
  <c r="W72" i="18"/>
  <c r="V72" i="18"/>
  <c r="U72" i="18"/>
  <c r="T72" i="18"/>
  <c r="S72" i="18"/>
  <c r="R72" i="18"/>
  <c r="Q72" i="18"/>
  <c r="P72" i="18"/>
  <c r="N72" i="18"/>
  <c r="M72" i="18"/>
  <c r="L72" i="18"/>
  <c r="K72" i="18"/>
  <c r="J72" i="18"/>
  <c r="I72" i="18"/>
  <c r="H72" i="18"/>
  <c r="G72" i="18"/>
  <c r="F72" i="18"/>
  <c r="E72" i="18"/>
  <c r="BF71" i="18"/>
  <c r="BE71" i="18"/>
  <c r="BD71" i="18"/>
  <c r="BC71" i="18"/>
  <c r="BB71" i="18"/>
  <c r="BA71" i="18"/>
  <c r="AZ71" i="18"/>
  <c r="AY71" i="18"/>
  <c r="AX71" i="18"/>
  <c r="AW71" i="18"/>
  <c r="AU71" i="18"/>
  <c r="AT71" i="18"/>
  <c r="AS71" i="18"/>
  <c r="AR71" i="18"/>
  <c r="AQ71" i="18"/>
  <c r="AP71" i="18"/>
  <c r="AO71" i="18"/>
  <c r="AN71" i="18"/>
  <c r="AM71" i="18"/>
  <c r="AL71" i="18"/>
  <c r="AJ71" i="18"/>
  <c r="AI71" i="18"/>
  <c r="AH71" i="18"/>
  <c r="AG71" i="18"/>
  <c r="AF71" i="18"/>
  <c r="AE71" i="18"/>
  <c r="AD71" i="18"/>
  <c r="AC71" i="18"/>
  <c r="AB71" i="18"/>
  <c r="AA71" i="18"/>
  <c r="Y71" i="18"/>
  <c r="X71" i="18"/>
  <c r="W71" i="18"/>
  <c r="V71" i="18"/>
  <c r="U71" i="18"/>
  <c r="T71" i="18"/>
  <c r="S71" i="18"/>
  <c r="R71" i="18"/>
  <c r="Q71" i="18"/>
  <c r="P71" i="18"/>
  <c r="N71" i="18"/>
  <c r="M71" i="18"/>
  <c r="L71" i="18"/>
  <c r="K71" i="18"/>
  <c r="J71" i="18"/>
  <c r="I71" i="18"/>
  <c r="H71" i="18"/>
  <c r="G71" i="18"/>
  <c r="F71" i="18"/>
  <c r="E71" i="18"/>
  <c r="BF70" i="18"/>
  <c r="BE70" i="18"/>
  <c r="BD70" i="18"/>
  <c r="BC70" i="18"/>
  <c r="BB70" i="18"/>
  <c r="BA70" i="18"/>
  <c r="AZ70" i="18"/>
  <c r="AY70" i="18"/>
  <c r="AX70" i="18"/>
  <c r="AW70" i="18"/>
  <c r="AU70" i="18"/>
  <c r="AT70" i="18"/>
  <c r="AS70" i="18"/>
  <c r="AR70" i="18"/>
  <c r="AQ70" i="18"/>
  <c r="AP70" i="18"/>
  <c r="AO70" i="18"/>
  <c r="AN70" i="18"/>
  <c r="AM70" i="18"/>
  <c r="AL70" i="18"/>
  <c r="AJ70" i="18"/>
  <c r="AI70" i="18"/>
  <c r="AH70" i="18"/>
  <c r="AG70" i="18"/>
  <c r="AF70" i="18"/>
  <c r="AE70" i="18"/>
  <c r="AD70" i="18"/>
  <c r="AC70" i="18"/>
  <c r="AB70" i="18"/>
  <c r="AA70" i="18"/>
  <c r="Y70" i="18"/>
  <c r="X70" i="18"/>
  <c r="W70" i="18"/>
  <c r="V70" i="18"/>
  <c r="U70" i="18"/>
  <c r="T70" i="18"/>
  <c r="S70" i="18"/>
  <c r="R70" i="18"/>
  <c r="Q70" i="18"/>
  <c r="P70" i="18"/>
  <c r="N70" i="18"/>
  <c r="M70" i="18"/>
  <c r="L70" i="18"/>
  <c r="K70" i="18"/>
  <c r="J70" i="18"/>
  <c r="I70" i="18"/>
  <c r="H70" i="18"/>
  <c r="G70" i="18"/>
  <c r="F70" i="18"/>
  <c r="E70" i="18"/>
  <c r="BF69" i="18"/>
  <c r="BE69" i="18"/>
  <c r="BD69" i="18"/>
  <c r="BC69" i="18"/>
  <c r="BB69" i="18"/>
  <c r="BA69" i="18"/>
  <c r="AZ69" i="18"/>
  <c r="AY69" i="18"/>
  <c r="AX69" i="18"/>
  <c r="AW69" i="18"/>
  <c r="AU69" i="18"/>
  <c r="AT69" i="18"/>
  <c r="AS69" i="18"/>
  <c r="AR69" i="18"/>
  <c r="AQ69" i="18"/>
  <c r="AP69" i="18"/>
  <c r="AO69" i="18"/>
  <c r="AN69" i="18"/>
  <c r="AM69" i="18"/>
  <c r="AL69" i="18"/>
  <c r="AJ69" i="18"/>
  <c r="AI69" i="18"/>
  <c r="AH69" i="18"/>
  <c r="AG69" i="18"/>
  <c r="AF69" i="18"/>
  <c r="AE69" i="18"/>
  <c r="AD69" i="18"/>
  <c r="AC69" i="18"/>
  <c r="AB69" i="18"/>
  <c r="AA69" i="18"/>
  <c r="Y69" i="18"/>
  <c r="X69" i="18"/>
  <c r="W69" i="18"/>
  <c r="V69" i="18"/>
  <c r="U69" i="18"/>
  <c r="T69" i="18"/>
  <c r="S69" i="18"/>
  <c r="R69" i="18"/>
  <c r="Q69" i="18"/>
  <c r="P69" i="18"/>
  <c r="N69" i="18"/>
  <c r="M69" i="18"/>
  <c r="L69" i="18"/>
  <c r="K69" i="18"/>
  <c r="J69" i="18"/>
  <c r="I69" i="18"/>
  <c r="H69" i="18"/>
  <c r="G69" i="18"/>
  <c r="F69" i="18"/>
  <c r="E69" i="18"/>
  <c r="BF44" i="18"/>
  <c r="BF66" i="18" s="1"/>
  <c r="BE44" i="18"/>
  <c r="BE66" i="18" s="1"/>
  <c r="BD44" i="18"/>
  <c r="BD66" i="18" s="1"/>
  <c r="BC44" i="18"/>
  <c r="BC66" i="18" s="1"/>
  <c r="BB44" i="18"/>
  <c r="BB66" i="18" s="1"/>
  <c r="BA44" i="18"/>
  <c r="BA66" i="18" s="1"/>
  <c r="AZ44" i="18"/>
  <c r="AZ66" i="18" s="1"/>
  <c r="AY44" i="18"/>
  <c r="AY66" i="18" s="1"/>
  <c r="AX44" i="18"/>
  <c r="AX66" i="18" s="1"/>
  <c r="AW44" i="18"/>
  <c r="AW66" i="18" s="1"/>
  <c r="AU44" i="18"/>
  <c r="AU66" i="18" s="1"/>
  <c r="AT44" i="18"/>
  <c r="AT66" i="18" s="1"/>
  <c r="AS44" i="18"/>
  <c r="AS66" i="18" s="1"/>
  <c r="AR44" i="18"/>
  <c r="AR66" i="18" s="1"/>
  <c r="AQ44" i="18"/>
  <c r="AQ66" i="18" s="1"/>
  <c r="AP44" i="18"/>
  <c r="AP66" i="18" s="1"/>
  <c r="AO44" i="18"/>
  <c r="AO66" i="18" s="1"/>
  <c r="AN44" i="18"/>
  <c r="AN66" i="18" s="1"/>
  <c r="AM44" i="18"/>
  <c r="AM66" i="18" s="1"/>
  <c r="AL44" i="18"/>
  <c r="AL66" i="18" s="1"/>
  <c r="AJ44" i="18"/>
  <c r="AJ66" i="18" s="1"/>
  <c r="AI44" i="18"/>
  <c r="AI66" i="18" s="1"/>
  <c r="AH44" i="18"/>
  <c r="AH66" i="18" s="1"/>
  <c r="AG44" i="18"/>
  <c r="AG66" i="18" s="1"/>
  <c r="AF44" i="18"/>
  <c r="AF66" i="18" s="1"/>
  <c r="AE44" i="18"/>
  <c r="AE66" i="18" s="1"/>
  <c r="AD44" i="18"/>
  <c r="AD66" i="18" s="1"/>
  <c r="AC44" i="18"/>
  <c r="AC66" i="18" s="1"/>
  <c r="AB44" i="18"/>
  <c r="AB66" i="18" s="1"/>
  <c r="AA44" i="18"/>
  <c r="AA66" i="18" s="1"/>
  <c r="Y44" i="18"/>
  <c r="Y66" i="18" s="1"/>
  <c r="X44" i="18"/>
  <c r="X66" i="18" s="1"/>
  <c r="W44" i="18"/>
  <c r="W66" i="18" s="1"/>
  <c r="V44" i="18"/>
  <c r="V66" i="18" s="1"/>
  <c r="U44" i="18"/>
  <c r="U66" i="18" s="1"/>
  <c r="T44" i="18"/>
  <c r="T66" i="18" s="1"/>
  <c r="S44" i="18"/>
  <c r="S66" i="18" s="1"/>
  <c r="R44" i="18"/>
  <c r="R66" i="18" s="1"/>
  <c r="Q44" i="18"/>
  <c r="Q66" i="18" s="1"/>
  <c r="P44" i="18"/>
  <c r="P66" i="18" s="1"/>
  <c r="N44" i="18"/>
  <c r="N66" i="18" s="1"/>
  <c r="M44" i="18"/>
  <c r="M66" i="18" s="1"/>
  <c r="L44" i="18"/>
  <c r="L66" i="18" s="1"/>
  <c r="K44" i="18"/>
  <c r="K66" i="18" s="1"/>
  <c r="J44" i="18"/>
  <c r="J66" i="18" s="1"/>
  <c r="I44" i="18"/>
  <c r="I66" i="18" s="1"/>
  <c r="H44" i="18"/>
  <c r="H66" i="18" s="1"/>
  <c r="G44" i="18"/>
  <c r="G66" i="18" s="1"/>
  <c r="F44" i="18"/>
  <c r="F66" i="18" s="1"/>
  <c r="E44" i="18"/>
  <c r="E66" i="18" s="1"/>
  <c r="BF43" i="18"/>
  <c r="BF65" i="18" s="1"/>
  <c r="BE43" i="18"/>
  <c r="BE65" i="18" s="1"/>
  <c r="BD43" i="18"/>
  <c r="BD65" i="18" s="1"/>
  <c r="BC43" i="18"/>
  <c r="BC65" i="18" s="1"/>
  <c r="BB43" i="18"/>
  <c r="BB65" i="18" s="1"/>
  <c r="BA43" i="18"/>
  <c r="BA65" i="18" s="1"/>
  <c r="AZ43" i="18"/>
  <c r="AZ65" i="18" s="1"/>
  <c r="AY43" i="18"/>
  <c r="AY65" i="18" s="1"/>
  <c r="AX43" i="18"/>
  <c r="AX65" i="18" s="1"/>
  <c r="AW43" i="18"/>
  <c r="AW65" i="18" s="1"/>
  <c r="AU43" i="18"/>
  <c r="AU65" i="18" s="1"/>
  <c r="AT43" i="18"/>
  <c r="AT65" i="18" s="1"/>
  <c r="AS43" i="18"/>
  <c r="AS65" i="18" s="1"/>
  <c r="AR43" i="18"/>
  <c r="AR65" i="18" s="1"/>
  <c r="AQ43" i="18"/>
  <c r="AQ65" i="18" s="1"/>
  <c r="AP43" i="18"/>
  <c r="AP65" i="18" s="1"/>
  <c r="AO43" i="18"/>
  <c r="AO65" i="18" s="1"/>
  <c r="AN43" i="18"/>
  <c r="AN65" i="18" s="1"/>
  <c r="AM43" i="18"/>
  <c r="AM65" i="18" s="1"/>
  <c r="AL43" i="18"/>
  <c r="AL65" i="18" s="1"/>
  <c r="AJ43" i="18"/>
  <c r="AJ65" i="18" s="1"/>
  <c r="AI43" i="18"/>
  <c r="AI65" i="18" s="1"/>
  <c r="AH43" i="18"/>
  <c r="AH65" i="18" s="1"/>
  <c r="AG43" i="18"/>
  <c r="AG65" i="18" s="1"/>
  <c r="AF43" i="18"/>
  <c r="AF65" i="18" s="1"/>
  <c r="AE43" i="18"/>
  <c r="AE65" i="18" s="1"/>
  <c r="AD43" i="18"/>
  <c r="AD65" i="18" s="1"/>
  <c r="AC43" i="18"/>
  <c r="AC65" i="18" s="1"/>
  <c r="AB43" i="18"/>
  <c r="AB65" i="18" s="1"/>
  <c r="AA43" i="18"/>
  <c r="AA65" i="18" s="1"/>
  <c r="Y43" i="18"/>
  <c r="Y65" i="18" s="1"/>
  <c r="X43" i="18"/>
  <c r="X65" i="18" s="1"/>
  <c r="W43" i="18"/>
  <c r="W65" i="18" s="1"/>
  <c r="V43" i="18"/>
  <c r="V65" i="18" s="1"/>
  <c r="U43" i="18"/>
  <c r="U65" i="18" s="1"/>
  <c r="T43" i="18"/>
  <c r="T65" i="18" s="1"/>
  <c r="S43" i="18"/>
  <c r="S65" i="18" s="1"/>
  <c r="R43" i="18"/>
  <c r="R65" i="18" s="1"/>
  <c r="Q43" i="18"/>
  <c r="Q65" i="18" s="1"/>
  <c r="P43" i="18"/>
  <c r="P65" i="18" s="1"/>
  <c r="N43" i="18"/>
  <c r="N65" i="18" s="1"/>
  <c r="M43" i="18"/>
  <c r="M65" i="18" s="1"/>
  <c r="L43" i="18"/>
  <c r="L65" i="18" s="1"/>
  <c r="K43" i="18"/>
  <c r="K65" i="18" s="1"/>
  <c r="J43" i="18"/>
  <c r="J65" i="18" s="1"/>
  <c r="I43" i="18"/>
  <c r="I65" i="18" s="1"/>
  <c r="H43" i="18"/>
  <c r="H65" i="18" s="1"/>
  <c r="G43" i="18"/>
  <c r="G65" i="18" s="1"/>
  <c r="F43" i="18"/>
  <c r="F65" i="18" s="1"/>
  <c r="E43" i="18"/>
  <c r="E65" i="18" s="1"/>
  <c r="BF42" i="18"/>
  <c r="BF64" i="18" s="1"/>
  <c r="BE42" i="18"/>
  <c r="BE64" i="18" s="1"/>
  <c r="BD42" i="18"/>
  <c r="BD64" i="18" s="1"/>
  <c r="BC42" i="18"/>
  <c r="BC64" i="18" s="1"/>
  <c r="BB42" i="18"/>
  <c r="BB64" i="18" s="1"/>
  <c r="BA42" i="18"/>
  <c r="BA64" i="18" s="1"/>
  <c r="AZ42" i="18"/>
  <c r="AZ64" i="18" s="1"/>
  <c r="AY42" i="18"/>
  <c r="AY64" i="18" s="1"/>
  <c r="AX42" i="18"/>
  <c r="AX64" i="18" s="1"/>
  <c r="AW42" i="18"/>
  <c r="AW64" i="18" s="1"/>
  <c r="AU42" i="18"/>
  <c r="AU64" i="18" s="1"/>
  <c r="AT42" i="18"/>
  <c r="AT64" i="18" s="1"/>
  <c r="AS42" i="18"/>
  <c r="AS64" i="18" s="1"/>
  <c r="AR42" i="18"/>
  <c r="AR64" i="18" s="1"/>
  <c r="AQ42" i="18"/>
  <c r="AQ64" i="18" s="1"/>
  <c r="AP42" i="18"/>
  <c r="AP64" i="18" s="1"/>
  <c r="AO42" i="18"/>
  <c r="AO64" i="18" s="1"/>
  <c r="AN42" i="18"/>
  <c r="AN64" i="18" s="1"/>
  <c r="AM42" i="18"/>
  <c r="AM64" i="18" s="1"/>
  <c r="AL42" i="18"/>
  <c r="AL64" i="18" s="1"/>
  <c r="AJ42" i="18"/>
  <c r="AJ64" i="18" s="1"/>
  <c r="AI42" i="18"/>
  <c r="AI64" i="18" s="1"/>
  <c r="AH42" i="18"/>
  <c r="AH64" i="18" s="1"/>
  <c r="AG42" i="18"/>
  <c r="AG64" i="18" s="1"/>
  <c r="AF42" i="18"/>
  <c r="AF64" i="18" s="1"/>
  <c r="AE42" i="18"/>
  <c r="AE64" i="18" s="1"/>
  <c r="AD42" i="18"/>
  <c r="AD64" i="18" s="1"/>
  <c r="AC42" i="18"/>
  <c r="AC64" i="18" s="1"/>
  <c r="AB42" i="18"/>
  <c r="AB64" i="18" s="1"/>
  <c r="AA42" i="18"/>
  <c r="AA64" i="18" s="1"/>
  <c r="Y42" i="18"/>
  <c r="Y64" i="18" s="1"/>
  <c r="X42" i="18"/>
  <c r="X64" i="18" s="1"/>
  <c r="W42" i="18"/>
  <c r="W64" i="18" s="1"/>
  <c r="V42" i="18"/>
  <c r="V64" i="18" s="1"/>
  <c r="U42" i="18"/>
  <c r="U64" i="18" s="1"/>
  <c r="T42" i="18"/>
  <c r="T64" i="18" s="1"/>
  <c r="S42" i="18"/>
  <c r="S64" i="18" s="1"/>
  <c r="R42" i="18"/>
  <c r="R64" i="18" s="1"/>
  <c r="Q42" i="18"/>
  <c r="Q64" i="18" s="1"/>
  <c r="P42" i="18"/>
  <c r="P64" i="18" s="1"/>
  <c r="N42" i="18"/>
  <c r="N64" i="18" s="1"/>
  <c r="M42" i="18"/>
  <c r="M64" i="18" s="1"/>
  <c r="L42" i="18"/>
  <c r="L64" i="18" s="1"/>
  <c r="K42" i="18"/>
  <c r="K64" i="18" s="1"/>
  <c r="J42" i="18"/>
  <c r="J64" i="18" s="1"/>
  <c r="I42" i="18"/>
  <c r="I64" i="18" s="1"/>
  <c r="H42" i="18"/>
  <c r="H64" i="18" s="1"/>
  <c r="G42" i="18"/>
  <c r="G64" i="18" s="1"/>
  <c r="F42" i="18"/>
  <c r="F64" i="18" s="1"/>
  <c r="E42" i="18"/>
  <c r="E64" i="18" s="1"/>
  <c r="BF41" i="18"/>
  <c r="BF63" i="18" s="1"/>
  <c r="BE41" i="18"/>
  <c r="BE63" i="18" s="1"/>
  <c r="BD41" i="18"/>
  <c r="BD63" i="18" s="1"/>
  <c r="BC41" i="18"/>
  <c r="BC63" i="18" s="1"/>
  <c r="BB41" i="18"/>
  <c r="BB63" i="18" s="1"/>
  <c r="BA41" i="18"/>
  <c r="BA63" i="18" s="1"/>
  <c r="AZ41" i="18"/>
  <c r="AZ63" i="18" s="1"/>
  <c r="AY41" i="18"/>
  <c r="AY63" i="18" s="1"/>
  <c r="AX41" i="18"/>
  <c r="AX63" i="18" s="1"/>
  <c r="AW41" i="18"/>
  <c r="AW63" i="18" s="1"/>
  <c r="AU41" i="18"/>
  <c r="AU63" i="18" s="1"/>
  <c r="AT41" i="18"/>
  <c r="AT63" i="18" s="1"/>
  <c r="AS41" i="18"/>
  <c r="AS63" i="18" s="1"/>
  <c r="AR41" i="18"/>
  <c r="AR63" i="18" s="1"/>
  <c r="AQ41" i="18"/>
  <c r="AQ63" i="18" s="1"/>
  <c r="AP41" i="18"/>
  <c r="AP63" i="18" s="1"/>
  <c r="AO41" i="18"/>
  <c r="AO63" i="18" s="1"/>
  <c r="AN41" i="18"/>
  <c r="AN63" i="18" s="1"/>
  <c r="AM41" i="18"/>
  <c r="AM63" i="18" s="1"/>
  <c r="AL41" i="18"/>
  <c r="AL63" i="18" s="1"/>
  <c r="AJ41" i="18"/>
  <c r="AJ63" i="18" s="1"/>
  <c r="AI41" i="18"/>
  <c r="AI63" i="18" s="1"/>
  <c r="AH41" i="18"/>
  <c r="AH63" i="18" s="1"/>
  <c r="AG41" i="18"/>
  <c r="AG63" i="18" s="1"/>
  <c r="AF41" i="18"/>
  <c r="AF63" i="18" s="1"/>
  <c r="AE41" i="18"/>
  <c r="AE63" i="18" s="1"/>
  <c r="AD41" i="18"/>
  <c r="AD63" i="18" s="1"/>
  <c r="AC41" i="18"/>
  <c r="AC63" i="18" s="1"/>
  <c r="AB41" i="18"/>
  <c r="AB63" i="18" s="1"/>
  <c r="AA41" i="18"/>
  <c r="AA63" i="18" s="1"/>
  <c r="Y41" i="18"/>
  <c r="Y63" i="18" s="1"/>
  <c r="X41" i="18"/>
  <c r="X63" i="18" s="1"/>
  <c r="W41" i="18"/>
  <c r="W63" i="18" s="1"/>
  <c r="V41" i="18"/>
  <c r="V63" i="18" s="1"/>
  <c r="U41" i="18"/>
  <c r="U63" i="18" s="1"/>
  <c r="T41" i="18"/>
  <c r="T63" i="18" s="1"/>
  <c r="S41" i="18"/>
  <c r="S63" i="18" s="1"/>
  <c r="R41" i="18"/>
  <c r="R63" i="18" s="1"/>
  <c r="Q41" i="18"/>
  <c r="Q63" i="18" s="1"/>
  <c r="P41" i="18"/>
  <c r="P63" i="18" s="1"/>
  <c r="N41" i="18"/>
  <c r="N63" i="18" s="1"/>
  <c r="M41" i="18"/>
  <c r="M63" i="18" s="1"/>
  <c r="L41" i="18"/>
  <c r="L63" i="18" s="1"/>
  <c r="K41" i="18"/>
  <c r="K63" i="18" s="1"/>
  <c r="J41" i="18"/>
  <c r="J63" i="18" s="1"/>
  <c r="I41" i="18"/>
  <c r="I63" i="18" s="1"/>
  <c r="H41" i="18"/>
  <c r="H63" i="18" s="1"/>
  <c r="G41" i="18"/>
  <c r="G63" i="18" s="1"/>
  <c r="F41" i="18"/>
  <c r="F63" i="18" s="1"/>
  <c r="E41" i="18"/>
  <c r="E63" i="18" s="1"/>
  <c r="BF40" i="18"/>
  <c r="BF62" i="18" s="1"/>
  <c r="BE40" i="18"/>
  <c r="BE62" i="18" s="1"/>
  <c r="BD40" i="18"/>
  <c r="BD62" i="18" s="1"/>
  <c r="BC40" i="18"/>
  <c r="BC62" i="18" s="1"/>
  <c r="BB40" i="18"/>
  <c r="BB62" i="18" s="1"/>
  <c r="BA40" i="18"/>
  <c r="BA62" i="18" s="1"/>
  <c r="AZ40" i="18"/>
  <c r="AZ62" i="18" s="1"/>
  <c r="AY40" i="18"/>
  <c r="AY62" i="18" s="1"/>
  <c r="AX40" i="18"/>
  <c r="AX62" i="18" s="1"/>
  <c r="AW40" i="18"/>
  <c r="AW62" i="18" s="1"/>
  <c r="AU40" i="18"/>
  <c r="AU62" i="18" s="1"/>
  <c r="AT40" i="18"/>
  <c r="AT62" i="18" s="1"/>
  <c r="AS40" i="18"/>
  <c r="AS62" i="18" s="1"/>
  <c r="AR40" i="18"/>
  <c r="AR62" i="18" s="1"/>
  <c r="AQ40" i="18"/>
  <c r="AQ62" i="18" s="1"/>
  <c r="AP40" i="18"/>
  <c r="AP62" i="18" s="1"/>
  <c r="AO40" i="18"/>
  <c r="AO62" i="18" s="1"/>
  <c r="AN40" i="18"/>
  <c r="AN62" i="18" s="1"/>
  <c r="AM40" i="18"/>
  <c r="AM62" i="18" s="1"/>
  <c r="AL40" i="18"/>
  <c r="AL62" i="18" s="1"/>
  <c r="AJ40" i="18"/>
  <c r="AJ62" i="18" s="1"/>
  <c r="AI40" i="18"/>
  <c r="AI62" i="18" s="1"/>
  <c r="AH40" i="18"/>
  <c r="AH62" i="18" s="1"/>
  <c r="AG40" i="18"/>
  <c r="AG62" i="18" s="1"/>
  <c r="AF40" i="18"/>
  <c r="AF62" i="18" s="1"/>
  <c r="AE40" i="18"/>
  <c r="AE62" i="18" s="1"/>
  <c r="AD40" i="18"/>
  <c r="AD62" i="18" s="1"/>
  <c r="AC40" i="18"/>
  <c r="AC62" i="18" s="1"/>
  <c r="AB40" i="18"/>
  <c r="AB62" i="18" s="1"/>
  <c r="AA40" i="18"/>
  <c r="AA62" i="18" s="1"/>
  <c r="Y40" i="18"/>
  <c r="Y62" i="18" s="1"/>
  <c r="X40" i="18"/>
  <c r="X62" i="18" s="1"/>
  <c r="W40" i="18"/>
  <c r="W62" i="18" s="1"/>
  <c r="V40" i="18"/>
  <c r="V62" i="18" s="1"/>
  <c r="U40" i="18"/>
  <c r="U62" i="18" s="1"/>
  <c r="T40" i="18"/>
  <c r="T62" i="18" s="1"/>
  <c r="S40" i="18"/>
  <c r="S62" i="18" s="1"/>
  <c r="R40" i="18"/>
  <c r="R62" i="18" s="1"/>
  <c r="Q40" i="18"/>
  <c r="Q62" i="18" s="1"/>
  <c r="P40" i="18"/>
  <c r="P62" i="18" s="1"/>
  <c r="N40" i="18"/>
  <c r="N62" i="18" s="1"/>
  <c r="M40" i="18"/>
  <c r="M62" i="18" s="1"/>
  <c r="L40" i="18"/>
  <c r="L62" i="18" s="1"/>
  <c r="K40" i="18"/>
  <c r="K62" i="18" s="1"/>
  <c r="J40" i="18"/>
  <c r="J62" i="18" s="1"/>
  <c r="I40" i="18"/>
  <c r="I62" i="18" s="1"/>
  <c r="H40" i="18"/>
  <c r="H62" i="18" s="1"/>
  <c r="G40" i="18"/>
  <c r="G62" i="18" s="1"/>
  <c r="F40" i="18"/>
  <c r="F62" i="18" s="1"/>
  <c r="E40" i="18"/>
  <c r="E62" i="18" s="1"/>
  <c r="BF39" i="18"/>
  <c r="BF61" i="18" s="1"/>
  <c r="BE39" i="18"/>
  <c r="BE61" i="18" s="1"/>
  <c r="BD39" i="18"/>
  <c r="BD61" i="18" s="1"/>
  <c r="BC39" i="18"/>
  <c r="BC61" i="18" s="1"/>
  <c r="BB39" i="18"/>
  <c r="BB61" i="18" s="1"/>
  <c r="BA39" i="18"/>
  <c r="BA61" i="18" s="1"/>
  <c r="AZ39" i="18"/>
  <c r="AZ61" i="18" s="1"/>
  <c r="AY39" i="18"/>
  <c r="AY61" i="18" s="1"/>
  <c r="AX39" i="18"/>
  <c r="AX61" i="18" s="1"/>
  <c r="AW39" i="18"/>
  <c r="AW61" i="18" s="1"/>
  <c r="AU39" i="18"/>
  <c r="AU61" i="18" s="1"/>
  <c r="AT39" i="18"/>
  <c r="AT61" i="18" s="1"/>
  <c r="AS39" i="18"/>
  <c r="AS61" i="18" s="1"/>
  <c r="AR39" i="18"/>
  <c r="AR61" i="18" s="1"/>
  <c r="AQ39" i="18"/>
  <c r="AQ61" i="18" s="1"/>
  <c r="AP39" i="18"/>
  <c r="AP61" i="18" s="1"/>
  <c r="AO39" i="18"/>
  <c r="AO61" i="18" s="1"/>
  <c r="AN39" i="18"/>
  <c r="AN61" i="18" s="1"/>
  <c r="AM39" i="18"/>
  <c r="AM61" i="18" s="1"/>
  <c r="AL39" i="18"/>
  <c r="AL61" i="18" s="1"/>
  <c r="AJ39" i="18"/>
  <c r="AJ61" i="18" s="1"/>
  <c r="AI39" i="18"/>
  <c r="AI61" i="18" s="1"/>
  <c r="AH39" i="18"/>
  <c r="AH61" i="18" s="1"/>
  <c r="AG39" i="18"/>
  <c r="AG61" i="18" s="1"/>
  <c r="AF39" i="18"/>
  <c r="AF61" i="18" s="1"/>
  <c r="AE39" i="18"/>
  <c r="AE61" i="18" s="1"/>
  <c r="AD39" i="18"/>
  <c r="AD61" i="18" s="1"/>
  <c r="AC39" i="18"/>
  <c r="AC61" i="18" s="1"/>
  <c r="AB39" i="18"/>
  <c r="AB61" i="18" s="1"/>
  <c r="AA39" i="18"/>
  <c r="AA61" i="18" s="1"/>
  <c r="Y39" i="18"/>
  <c r="Y61" i="18" s="1"/>
  <c r="X39" i="18"/>
  <c r="X61" i="18" s="1"/>
  <c r="W39" i="18"/>
  <c r="W61" i="18" s="1"/>
  <c r="V39" i="18"/>
  <c r="V61" i="18" s="1"/>
  <c r="U39" i="18"/>
  <c r="U61" i="18" s="1"/>
  <c r="T39" i="18"/>
  <c r="T61" i="18" s="1"/>
  <c r="S39" i="18"/>
  <c r="S61" i="18" s="1"/>
  <c r="R39" i="18"/>
  <c r="R61" i="18" s="1"/>
  <c r="Q39" i="18"/>
  <c r="Q61" i="18" s="1"/>
  <c r="P39" i="18"/>
  <c r="P61" i="18" s="1"/>
  <c r="N39" i="18"/>
  <c r="N61" i="18" s="1"/>
  <c r="M39" i="18"/>
  <c r="M61" i="18" s="1"/>
  <c r="L39" i="18"/>
  <c r="L61" i="18" s="1"/>
  <c r="K39" i="18"/>
  <c r="K61" i="18" s="1"/>
  <c r="J39" i="18"/>
  <c r="J61" i="18" s="1"/>
  <c r="I39" i="18"/>
  <c r="I61" i="18" s="1"/>
  <c r="H39" i="18"/>
  <c r="H61" i="18" s="1"/>
  <c r="G39" i="18"/>
  <c r="G61" i="18" s="1"/>
  <c r="F39" i="18"/>
  <c r="F61" i="18" s="1"/>
  <c r="E39" i="18"/>
  <c r="E61" i="18" s="1"/>
  <c r="BF38" i="18"/>
  <c r="BF60" i="18" s="1"/>
  <c r="BE38" i="18"/>
  <c r="BE60" i="18" s="1"/>
  <c r="BD38" i="18"/>
  <c r="BD60" i="18" s="1"/>
  <c r="BC38" i="18"/>
  <c r="BC60" i="18" s="1"/>
  <c r="BB38" i="18"/>
  <c r="BB60" i="18" s="1"/>
  <c r="BA38" i="18"/>
  <c r="BA60" i="18" s="1"/>
  <c r="AZ38" i="18"/>
  <c r="AZ60" i="18" s="1"/>
  <c r="AY38" i="18"/>
  <c r="AY60" i="18" s="1"/>
  <c r="AX38" i="18"/>
  <c r="AX60" i="18" s="1"/>
  <c r="AW38" i="18"/>
  <c r="AW60" i="18" s="1"/>
  <c r="AU38" i="18"/>
  <c r="AU60" i="18" s="1"/>
  <c r="AT38" i="18"/>
  <c r="AT60" i="18" s="1"/>
  <c r="AS38" i="18"/>
  <c r="AS60" i="18" s="1"/>
  <c r="AR38" i="18"/>
  <c r="AR60" i="18" s="1"/>
  <c r="AQ38" i="18"/>
  <c r="AQ60" i="18" s="1"/>
  <c r="AP38" i="18"/>
  <c r="AP60" i="18" s="1"/>
  <c r="AO38" i="18"/>
  <c r="AO60" i="18" s="1"/>
  <c r="AN38" i="18"/>
  <c r="AN60" i="18" s="1"/>
  <c r="AM38" i="18"/>
  <c r="AM60" i="18" s="1"/>
  <c r="AL38" i="18"/>
  <c r="AL60" i="18" s="1"/>
  <c r="AJ38" i="18"/>
  <c r="AJ60" i="18" s="1"/>
  <c r="AI38" i="18"/>
  <c r="AI60" i="18" s="1"/>
  <c r="AH38" i="18"/>
  <c r="AH60" i="18" s="1"/>
  <c r="AG38" i="18"/>
  <c r="AG60" i="18" s="1"/>
  <c r="AF38" i="18"/>
  <c r="AF60" i="18" s="1"/>
  <c r="AE38" i="18"/>
  <c r="AE60" i="18" s="1"/>
  <c r="AD38" i="18"/>
  <c r="AD60" i="18" s="1"/>
  <c r="AC38" i="18"/>
  <c r="AC60" i="18" s="1"/>
  <c r="AB38" i="18"/>
  <c r="AB60" i="18" s="1"/>
  <c r="AA38" i="18"/>
  <c r="AA60" i="18" s="1"/>
  <c r="Y38" i="18"/>
  <c r="Y60" i="18" s="1"/>
  <c r="X38" i="18"/>
  <c r="X60" i="18" s="1"/>
  <c r="W38" i="18"/>
  <c r="W60" i="18" s="1"/>
  <c r="V38" i="18"/>
  <c r="V60" i="18" s="1"/>
  <c r="U38" i="18"/>
  <c r="U60" i="18" s="1"/>
  <c r="T38" i="18"/>
  <c r="T60" i="18" s="1"/>
  <c r="S38" i="18"/>
  <c r="S60" i="18" s="1"/>
  <c r="R38" i="18"/>
  <c r="R60" i="18" s="1"/>
  <c r="Q38" i="18"/>
  <c r="Q60" i="18" s="1"/>
  <c r="P38" i="18"/>
  <c r="P60" i="18" s="1"/>
  <c r="N38" i="18"/>
  <c r="N60" i="18" s="1"/>
  <c r="M38" i="18"/>
  <c r="M60" i="18" s="1"/>
  <c r="L38" i="18"/>
  <c r="L60" i="18" s="1"/>
  <c r="K38" i="18"/>
  <c r="K60" i="18" s="1"/>
  <c r="J38" i="18"/>
  <c r="J60" i="18" s="1"/>
  <c r="I38" i="18"/>
  <c r="I60" i="18" s="1"/>
  <c r="H38" i="18"/>
  <c r="H60" i="18" s="1"/>
  <c r="G38" i="18"/>
  <c r="G60" i="18" s="1"/>
  <c r="F38" i="18"/>
  <c r="F60" i="18" s="1"/>
  <c r="E38" i="18"/>
  <c r="E60" i="18" s="1"/>
  <c r="BF37" i="18"/>
  <c r="BF59" i="18" s="1"/>
  <c r="BE37" i="18"/>
  <c r="BE59" i="18" s="1"/>
  <c r="BD37" i="18"/>
  <c r="BD59" i="18" s="1"/>
  <c r="BC37" i="18"/>
  <c r="BC59" i="18" s="1"/>
  <c r="BB37" i="18"/>
  <c r="BB59" i="18" s="1"/>
  <c r="BA37" i="18"/>
  <c r="BA59" i="18" s="1"/>
  <c r="AZ37" i="18"/>
  <c r="AZ59" i="18" s="1"/>
  <c r="AY37" i="18"/>
  <c r="AY59" i="18" s="1"/>
  <c r="AX37" i="18"/>
  <c r="AX59" i="18" s="1"/>
  <c r="AW37" i="18"/>
  <c r="AW59" i="18" s="1"/>
  <c r="AU37" i="18"/>
  <c r="AU59" i="18" s="1"/>
  <c r="AT37" i="18"/>
  <c r="AT59" i="18" s="1"/>
  <c r="AS37" i="18"/>
  <c r="AS59" i="18" s="1"/>
  <c r="AR37" i="18"/>
  <c r="AR59" i="18" s="1"/>
  <c r="AQ37" i="18"/>
  <c r="AQ59" i="18" s="1"/>
  <c r="AP37" i="18"/>
  <c r="AP59" i="18" s="1"/>
  <c r="AO37" i="18"/>
  <c r="AO59" i="18" s="1"/>
  <c r="AN37" i="18"/>
  <c r="AN59" i="18" s="1"/>
  <c r="AM37" i="18"/>
  <c r="AM59" i="18" s="1"/>
  <c r="AL37" i="18"/>
  <c r="AL59" i="18" s="1"/>
  <c r="AJ37" i="18"/>
  <c r="AJ59" i="18" s="1"/>
  <c r="AI37" i="18"/>
  <c r="AI59" i="18" s="1"/>
  <c r="AH37" i="18"/>
  <c r="AH59" i="18" s="1"/>
  <c r="AG37" i="18"/>
  <c r="AG59" i="18" s="1"/>
  <c r="AF37" i="18"/>
  <c r="AF59" i="18" s="1"/>
  <c r="AE37" i="18"/>
  <c r="AE59" i="18" s="1"/>
  <c r="AD37" i="18"/>
  <c r="AD59" i="18" s="1"/>
  <c r="AC37" i="18"/>
  <c r="AC59" i="18" s="1"/>
  <c r="AB37" i="18"/>
  <c r="AB59" i="18" s="1"/>
  <c r="AA37" i="18"/>
  <c r="AA59" i="18" s="1"/>
  <c r="Y37" i="18"/>
  <c r="Y59" i="18" s="1"/>
  <c r="X37" i="18"/>
  <c r="X59" i="18" s="1"/>
  <c r="W37" i="18"/>
  <c r="W59" i="18" s="1"/>
  <c r="V37" i="18"/>
  <c r="V59" i="18" s="1"/>
  <c r="U37" i="18"/>
  <c r="U59" i="18" s="1"/>
  <c r="T37" i="18"/>
  <c r="T59" i="18" s="1"/>
  <c r="S37" i="18"/>
  <c r="S59" i="18" s="1"/>
  <c r="R37" i="18"/>
  <c r="R59" i="18" s="1"/>
  <c r="Q37" i="18"/>
  <c r="Q59" i="18" s="1"/>
  <c r="P37" i="18"/>
  <c r="P59" i="18" s="1"/>
  <c r="N37" i="18"/>
  <c r="N59" i="18" s="1"/>
  <c r="M37" i="18"/>
  <c r="M59" i="18" s="1"/>
  <c r="L37" i="18"/>
  <c r="L59" i="18" s="1"/>
  <c r="K37" i="18"/>
  <c r="K59" i="18" s="1"/>
  <c r="J37" i="18"/>
  <c r="J59" i="18" s="1"/>
  <c r="I37" i="18"/>
  <c r="I59" i="18" s="1"/>
  <c r="H37" i="18"/>
  <c r="H59" i="18" s="1"/>
  <c r="G37" i="18"/>
  <c r="G59" i="18" s="1"/>
  <c r="F37" i="18"/>
  <c r="F59" i="18" s="1"/>
  <c r="E37" i="18"/>
  <c r="E59" i="18" s="1"/>
  <c r="BF36" i="18"/>
  <c r="BF58" i="18" s="1"/>
  <c r="BE36" i="18"/>
  <c r="BE58" i="18" s="1"/>
  <c r="BD36" i="18"/>
  <c r="BD58" i="18" s="1"/>
  <c r="BC36" i="18"/>
  <c r="BC58" i="18" s="1"/>
  <c r="BB36" i="18"/>
  <c r="BB58" i="18" s="1"/>
  <c r="BA36" i="18"/>
  <c r="BA58" i="18" s="1"/>
  <c r="AZ36" i="18"/>
  <c r="AZ58" i="18" s="1"/>
  <c r="AY36" i="18"/>
  <c r="AY58" i="18" s="1"/>
  <c r="AX36" i="18"/>
  <c r="AX58" i="18" s="1"/>
  <c r="AW36" i="18"/>
  <c r="AW58" i="18" s="1"/>
  <c r="AU36" i="18"/>
  <c r="AU58" i="18" s="1"/>
  <c r="AT36" i="18"/>
  <c r="AT58" i="18" s="1"/>
  <c r="AS36" i="18"/>
  <c r="AS58" i="18" s="1"/>
  <c r="AR36" i="18"/>
  <c r="AR58" i="18" s="1"/>
  <c r="AQ36" i="18"/>
  <c r="AQ58" i="18" s="1"/>
  <c r="AP36" i="18"/>
  <c r="AP58" i="18" s="1"/>
  <c r="AO36" i="18"/>
  <c r="AO58" i="18" s="1"/>
  <c r="AN36" i="18"/>
  <c r="AN58" i="18" s="1"/>
  <c r="AM36" i="18"/>
  <c r="AM58" i="18" s="1"/>
  <c r="AL36" i="18"/>
  <c r="AL58" i="18" s="1"/>
  <c r="AJ36" i="18"/>
  <c r="AJ58" i="18" s="1"/>
  <c r="AI36" i="18"/>
  <c r="AI58" i="18" s="1"/>
  <c r="AH36" i="18"/>
  <c r="AH58" i="18" s="1"/>
  <c r="AG36" i="18"/>
  <c r="AG58" i="18" s="1"/>
  <c r="AF36" i="18"/>
  <c r="AF58" i="18" s="1"/>
  <c r="AE36" i="18"/>
  <c r="AE58" i="18" s="1"/>
  <c r="AD36" i="18"/>
  <c r="AD58" i="18" s="1"/>
  <c r="AC36" i="18"/>
  <c r="AC58" i="18" s="1"/>
  <c r="AB36" i="18"/>
  <c r="AB58" i="18" s="1"/>
  <c r="AA36" i="18"/>
  <c r="AA58" i="18" s="1"/>
  <c r="Y36" i="18"/>
  <c r="Y58" i="18" s="1"/>
  <c r="X36" i="18"/>
  <c r="X58" i="18" s="1"/>
  <c r="W36" i="18"/>
  <c r="W58" i="18" s="1"/>
  <c r="V36" i="18"/>
  <c r="V58" i="18" s="1"/>
  <c r="U36" i="18"/>
  <c r="U58" i="18" s="1"/>
  <c r="T36" i="18"/>
  <c r="T58" i="18" s="1"/>
  <c r="S36" i="18"/>
  <c r="S58" i="18" s="1"/>
  <c r="R36" i="18"/>
  <c r="R58" i="18" s="1"/>
  <c r="Q36" i="18"/>
  <c r="Q58" i="18" s="1"/>
  <c r="P36" i="18"/>
  <c r="P58" i="18" s="1"/>
  <c r="N36" i="18"/>
  <c r="N58" i="18" s="1"/>
  <c r="M36" i="18"/>
  <c r="M58" i="18" s="1"/>
  <c r="L36" i="18"/>
  <c r="L58" i="18" s="1"/>
  <c r="K36" i="18"/>
  <c r="K58" i="18" s="1"/>
  <c r="J36" i="18"/>
  <c r="J58" i="18" s="1"/>
  <c r="I36" i="18"/>
  <c r="I58" i="18" s="1"/>
  <c r="H36" i="18"/>
  <c r="H58" i="18" s="1"/>
  <c r="G36" i="18"/>
  <c r="G58" i="18" s="1"/>
  <c r="F36" i="18"/>
  <c r="F58" i="18" s="1"/>
  <c r="E36" i="18"/>
  <c r="E58" i="18" s="1"/>
  <c r="BF35" i="18"/>
  <c r="BF57" i="18" s="1"/>
  <c r="BE35" i="18"/>
  <c r="BE57" i="18" s="1"/>
  <c r="BD35" i="18"/>
  <c r="BD57" i="18" s="1"/>
  <c r="BC35" i="18"/>
  <c r="BC57" i="18" s="1"/>
  <c r="BB35" i="18"/>
  <c r="BB57" i="18" s="1"/>
  <c r="BA35" i="18"/>
  <c r="BA57" i="18" s="1"/>
  <c r="AZ35" i="18"/>
  <c r="AZ57" i="18" s="1"/>
  <c r="AY35" i="18"/>
  <c r="AY57" i="18" s="1"/>
  <c r="AX35" i="18"/>
  <c r="AX57" i="18" s="1"/>
  <c r="AW35" i="18"/>
  <c r="AW57" i="18" s="1"/>
  <c r="AU35" i="18"/>
  <c r="AU57" i="18" s="1"/>
  <c r="AT35" i="18"/>
  <c r="AT57" i="18" s="1"/>
  <c r="AS35" i="18"/>
  <c r="AS57" i="18" s="1"/>
  <c r="AR35" i="18"/>
  <c r="AR57" i="18" s="1"/>
  <c r="AQ35" i="18"/>
  <c r="AQ57" i="18" s="1"/>
  <c r="AP35" i="18"/>
  <c r="AP57" i="18" s="1"/>
  <c r="AO35" i="18"/>
  <c r="AO57" i="18" s="1"/>
  <c r="AN35" i="18"/>
  <c r="AN57" i="18" s="1"/>
  <c r="AM35" i="18"/>
  <c r="AM57" i="18" s="1"/>
  <c r="AL35" i="18"/>
  <c r="AL57" i="18" s="1"/>
  <c r="AJ35" i="18"/>
  <c r="AJ57" i="18" s="1"/>
  <c r="AI35" i="18"/>
  <c r="AI57" i="18" s="1"/>
  <c r="AH35" i="18"/>
  <c r="AH57" i="18" s="1"/>
  <c r="AG35" i="18"/>
  <c r="AG57" i="18" s="1"/>
  <c r="AF35" i="18"/>
  <c r="AF57" i="18" s="1"/>
  <c r="AE35" i="18"/>
  <c r="AE57" i="18" s="1"/>
  <c r="AD35" i="18"/>
  <c r="AD57" i="18" s="1"/>
  <c r="AC35" i="18"/>
  <c r="AC57" i="18" s="1"/>
  <c r="AB35" i="18"/>
  <c r="AB57" i="18" s="1"/>
  <c r="AA35" i="18"/>
  <c r="AA57" i="18" s="1"/>
  <c r="Y35" i="18"/>
  <c r="Y57" i="18" s="1"/>
  <c r="X35" i="18"/>
  <c r="X57" i="18" s="1"/>
  <c r="W35" i="18"/>
  <c r="W57" i="18" s="1"/>
  <c r="V35" i="18"/>
  <c r="V57" i="18" s="1"/>
  <c r="U35" i="18"/>
  <c r="U57" i="18" s="1"/>
  <c r="T35" i="18"/>
  <c r="T57" i="18" s="1"/>
  <c r="S35" i="18"/>
  <c r="S57" i="18" s="1"/>
  <c r="R35" i="18"/>
  <c r="R57" i="18" s="1"/>
  <c r="Q35" i="18"/>
  <c r="Q57" i="18" s="1"/>
  <c r="P35" i="18"/>
  <c r="P57" i="18" s="1"/>
  <c r="N35" i="18"/>
  <c r="N57" i="18" s="1"/>
  <c r="M35" i="18"/>
  <c r="M57" i="18" s="1"/>
  <c r="L35" i="18"/>
  <c r="L57" i="18" s="1"/>
  <c r="K35" i="18"/>
  <c r="K57" i="18" s="1"/>
  <c r="J35" i="18"/>
  <c r="J57" i="18" s="1"/>
  <c r="I35" i="18"/>
  <c r="I57" i="18" s="1"/>
  <c r="H35" i="18"/>
  <c r="H57" i="18" s="1"/>
  <c r="G35" i="18"/>
  <c r="G57" i="18" s="1"/>
  <c r="F35" i="18"/>
  <c r="F57" i="18" s="1"/>
  <c r="E35" i="18"/>
  <c r="E57" i="18" s="1"/>
  <c r="BF34" i="18"/>
  <c r="BF56" i="18" s="1"/>
  <c r="BE34" i="18"/>
  <c r="BE56" i="18" s="1"/>
  <c r="BD34" i="18"/>
  <c r="BD56" i="18" s="1"/>
  <c r="BC34" i="18"/>
  <c r="BC56" i="18" s="1"/>
  <c r="BB34" i="18"/>
  <c r="BB56" i="18" s="1"/>
  <c r="BA34" i="18"/>
  <c r="BA56" i="18" s="1"/>
  <c r="AZ34" i="18"/>
  <c r="AZ56" i="18" s="1"/>
  <c r="AY34" i="18"/>
  <c r="AY56" i="18" s="1"/>
  <c r="AX34" i="18"/>
  <c r="AX56" i="18" s="1"/>
  <c r="AW34" i="18"/>
  <c r="AW56" i="18" s="1"/>
  <c r="AU34" i="18"/>
  <c r="AU56" i="18" s="1"/>
  <c r="AT34" i="18"/>
  <c r="AT56" i="18" s="1"/>
  <c r="AS34" i="18"/>
  <c r="AS56" i="18" s="1"/>
  <c r="AR34" i="18"/>
  <c r="AR56" i="18" s="1"/>
  <c r="AQ34" i="18"/>
  <c r="AQ56" i="18" s="1"/>
  <c r="AP34" i="18"/>
  <c r="AP56" i="18" s="1"/>
  <c r="AO34" i="18"/>
  <c r="AO56" i="18" s="1"/>
  <c r="AN34" i="18"/>
  <c r="AN56" i="18" s="1"/>
  <c r="AM34" i="18"/>
  <c r="AM56" i="18" s="1"/>
  <c r="AL34" i="18"/>
  <c r="AL56" i="18" s="1"/>
  <c r="AJ34" i="18"/>
  <c r="AJ56" i="18" s="1"/>
  <c r="AI34" i="18"/>
  <c r="AI56" i="18" s="1"/>
  <c r="AH34" i="18"/>
  <c r="AH56" i="18" s="1"/>
  <c r="AG34" i="18"/>
  <c r="AG56" i="18" s="1"/>
  <c r="AF34" i="18"/>
  <c r="AF56" i="18" s="1"/>
  <c r="AE34" i="18"/>
  <c r="AE56" i="18" s="1"/>
  <c r="AD34" i="18"/>
  <c r="AD56" i="18" s="1"/>
  <c r="AC34" i="18"/>
  <c r="AC56" i="18" s="1"/>
  <c r="AB34" i="18"/>
  <c r="AB56" i="18" s="1"/>
  <c r="AA34" i="18"/>
  <c r="AA56" i="18" s="1"/>
  <c r="Y34" i="18"/>
  <c r="Y56" i="18" s="1"/>
  <c r="X34" i="18"/>
  <c r="X56" i="18" s="1"/>
  <c r="W34" i="18"/>
  <c r="W56" i="18" s="1"/>
  <c r="V34" i="18"/>
  <c r="V56" i="18" s="1"/>
  <c r="U34" i="18"/>
  <c r="U56" i="18" s="1"/>
  <c r="T34" i="18"/>
  <c r="T56" i="18" s="1"/>
  <c r="S34" i="18"/>
  <c r="S56" i="18" s="1"/>
  <c r="R34" i="18"/>
  <c r="R56" i="18" s="1"/>
  <c r="Q34" i="18"/>
  <c r="Q56" i="18" s="1"/>
  <c r="P34" i="18"/>
  <c r="P56" i="18" s="1"/>
  <c r="N34" i="18"/>
  <c r="N56" i="18" s="1"/>
  <c r="M34" i="18"/>
  <c r="M56" i="18" s="1"/>
  <c r="L34" i="18"/>
  <c r="L56" i="18" s="1"/>
  <c r="K34" i="18"/>
  <c r="K56" i="18" s="1"/>
  <c r="J34" i="18"/>
  <c r="J56" i="18" s="1"/>
  <c r="I34" i="18"/>
  <c r="I56" i="18" s="1"/>
  <c r="H34" i="18"/>
  <c r="H56" i="18" s="1"/>
  <c r="G34" i="18"/>
  <c r="G56" i="18" s="1"/>
  <c r="F34" i="18"/>
  <c r="F56" i="18" s="1"/>
  <c r="E34" i="18"/>
  <c r="E56" i="18" s="1"/>
  <c r="BF33" i="18"/>
  <c r="BF55" i="18" s="1"/>
  <c r="BE33" i="18"/>
  <c r="BE55" i="18" s="1"/>
  <c r="BD33" i="18"/>
  <c r="BD55" i="18" s="1"/>
  <c r="BC33" i="18"/>
  <c r="BC55" i="18" s="1"/>
  <c r="BB33" i="18"/>
  <c r="BB55" i="18" s="1"/>
  <c r="BA33" i="18"/>
  <c r="BA55" i="18" s="1"/>
  <c r="AZ33" i="18"/>
  <c r="AZ55" i="18" s="1"/>
  <c r="AY33" i="18"/>
  <c r="AY55" i="18" s="1"/>
  <c r="AX33" i="18"/>
  <c r="AX55" i="18" s="1"/>
  <c r="AW33" i="18"/>
  <c r="AW55" i="18" s="1"/>
  <c r="AU33" i="18"/>
  <c r="AU55" i="18" s="1"/>
  <c r="AT33" i="18"/>
  <c r="AT55" i="18" s="1"/>
  <c r="AS33" i="18"/>
  <c r="AS55" i="18" s="1"/>
  <c r="AR33" i="18"/>
  <c r="AR55" i="18" s="1"/>
  <c r="AQ33" i="18"/>
  <c r="AQ55" i="18" s="1"/>
  <c r="AP33" i="18"/>
  <c r="AP55" i="18" s="1"/>
  <c r="AO33" i="18"/>
  <c r="AO55" i="18" s="1"/>
  <c r="AN33" i="18"/>
  <c r="AN55" i="18" s="1"/>
  <c r="AM33" i="18"/>
  <c r="AM55" i="18" s="1"/>
  <c r="AL33" i="18"/>
  <c r="AL55" i="18" s="1"/>
  <c r="AJ33" i="18"/>
  <c r="AJ55" i="18" s="1"/>
  <c r="AI33" i="18"/>
  <c r="AI55" i="18" s="1"/>
  <c r="AH33" i="18"/>
  <c r="AH55" i="18" s="1"/>
  <c r="AG33" i="18"/>
  <c r="AG55" i="18" s="1"/>
  <c r="AF33" i="18"/>
  <c r="AF55" i="18" s="1"/>
  <c r="AE33" i="18"/>
  <c r="AE55" i="18" s="1"/>
  <c r="AD33" i="18"/>
  <c r="AD55" i="18" s="1"/>
  <c r="AC33" i="18"/>
  <c r="AC55" i="18" s="1"/>
  <c r="AB33" i="18"/>
  <c r="AB55" i="18" s="1"/>
  <c r="AA33" i="18"/>
  <c r="AA55" i="18" s="1"/>
  <c r="Y33" i="18"/>
  <c r="Y55" i="18" s="1"/>
  <c r="X33" i="18"/>
  <c r="X55" i="18" s="1"/>
  <c r="W33" i="18"/>
  <c r="W55" i="18" s="1"/>
  <c r="V33" i="18"/>
  <c r="V55" i="18" s="1"/>
  <c r="U33" i="18"/>
  <c r="U55" i="18" s="1"/>
  <c r="T33" i="18"/>
  <c r="T55" i="18" s="1"/>
  <c r="S33" i="18"/>
  <c r="S55" i="18" s="1"/>
  <c r="R33" i="18"/>
  <c r="R55" i="18" s="1"/>
  <c r="Q33" i="18"/>
  <c r="Q55" i="18" s="1"/>
  <c r="P33" i="18"/>
  <c r="P55" i="18" s="1"/>
  <c r="N33" i="18"/>
  <c r="N55" i="18" s="1"/>
  <c r="M33" i="18"/>
  <c r="M55" i="18" s="1"/>
  <c r="L33" i="18"/>
  <c r="L55" i="18" s="1"/>
  <c r="K33" i="18"/>
  <c r="K55" i="18" s="1"/>
  <c r="J33" i="18"/>
  <c r="J55" i="18" s="1"/>
  <c r="I33" i="18"/>
  <c r="I55" i="18" s="1"/>
  <c r="H33" i="18"/>
  <c r="H55" i="18" s="1"/>
  <c r="G33" i="18"/>
  <c r="G55" i="18" s="1"/>
  <c r="F33" i="18"/>
  <c r="F55" i="18" s="1"/>
  <c r="E33" i="18"/>
  <c r="E55" i="18" s="1"/>
  <c r="BF32" i="18"/>
  <c r="BF54" i="18" s="1"/>
  <c r="BE32" i="18"/>
  <c r="BE54" i="18" s="1"/>
  <c r="BD32" i="18"/>
  <c r="BD54" i="18" s="1"/>
  <c r="BC32" i="18"/>
  <c r="BC54" i="18" s="1"/>
  <c r="BB32" i="18"/>
  <c r="BB54" i="18" s="1"/>
  <c r="BA32" i="18"/>
  <c r="BA54" i="18" s="1"/>
  <c r="AZ32" i="18"/>
  <c r="AZ54" i="18" s="1"/>
  <c r="AY32" i="18"/>
  <c r="AY54" i="18" s="1"/>
  <c r="AX32" i="18"/>
  <c r="AX54" i="18" s="1"/>
  <c r="AW32" i="18"/>
  <c r="AW54" i="18" s="1"/>
  <c r="AU32" i="18"/>
  <c r="AU54" i="18" s="1"/>
  <c r="AT32" i="18"/>
  <c r="AT54" i="18" s="1"/>
  <c r="AS32" i="18"/>
  <c r="AS54" i="18" s="1"/>
  <c r="AR32" i="18"/>
  <c r="AR54" i="18" s="1"/>
  <c r="AQ32" i="18"/>
  <c r="AQ54" i="18" s="1"/>
  <c r="AP32" i="18"/>
  <c r="AP54" i="18" s="1"/>
  <c r="AO32" i="18"/>
  <c r="AO54" i="18" s="1"/>
  <c r="AN32" i="18"/>
  <c r="AN54" i="18" s="1"/>
  <c r="AM32" i="18"/>
  <c r="AM54" i="18" s="1"/>
  <c r="AL32" i="18"/>
  <c r="AL54" i="18" s="1"/>
  <c r="AJ32" i="18"/>
  <c r="AJ54" i="18" s="1"/>
  <c r="AI32" i="18"/>
  <c r="AI54" i="18" s="1"/>
  <c r="AH32" i="18"/>
  <c r="AH54" i="18" s="1"/>
  <c r="AG32" i="18"/>
  <c r="AG54" i="18" s="1"/>
  <c r="AF32" i="18"/>
  <c r="AF54" i="18" s="1"/>
  <c r="AE32" i="18"/>
  <c r="AE54" i="18" s="1"/>
  <c r="AD32" i="18"/>
  <c r="AD54" i="18" s="1"/>
  <c r="AC32" i="18"/>
  <c r="AC54" i="18" s="1"/>
  <c r="AB32" i="18"/>
  <c r="AB54" i="18" s="1"/>
  <c r="AA32" i="18"/>
  <c r="AA54" i="18" s="1"/>
  <c r="Y32" i="18"/>
  <c r="Y54" i="18" s="1"/>
  <c r="X32" i="18"/>
  <c r="X54" i="18" s="1"/>
  <c r="W32" i="18"/>
  <c r="W54" i="18" s="1"/>
  <c r="V32" i="18"/>
  <c r="V54" i="18" s="1"/>
  <c r="U32" i="18"/>
  <c r="U54" i="18" s="1"/>
  <c r="T32" i="18"/>
  <c r="T54" i="18" s="1"/>
  <c r="S32" i="18"/>
  <c r="S54" i="18" s="1"/>
  <c r="R32" i="18"/>
  <c r="R54" i="18" s="1"/>
  <c r="Q32" i="18"/>
  <c r="Q54" i="18" s="1"/>
  <c r="P32" i="18"/>
  <c r="P54" i="18" s="1"/>
  <c r="N32" i="18"/>
  <c r="N54" i="18" s="1"/>
  <c r="M32" i="18"/>
  <c r="M54" i="18" s="1"/>
  <c r="L32" i="18"/>
  <c r="L54" i="18" s="1"/>
  <c r="K32" i="18"/>
  <c r="K54" i="18" s="1"/>
  <c r="J32" i="18"/>
  <c r="J54" i="18" s="1"/>
  <c r="I32" i="18"/>
  <c r="I54" i="18" s="1"/>
  <c r="H32" i="18"/>
  <c r="H54" i="18" s="1"/>
  <c r="G32" i="18"/>
  <c r="G54" i="18" s="1"/>
  <c r="F32" i="18"/>
  <c r="F54" i="18" s="1"/>
  <c r="E32" i="18"/>
  <c r="E54" i="18" s="1"/>
  <c r="BF31" i="18"/>
  <c r="BF53" i="18" s="1"/>
  <c r="BE31" i="18"/>
  <c r="BE53" i="18" s="1"/>
  <c r="BD31" i="18"/>
  <c r="BD53" i="18" s="1"/>
  <c r="BC31" i="18"/>
  <c r="BC53" i="18" s="1"/>
  <c r="BB31" i="18"/>
  <c r="BB53" i="18" s="1"/>
  <c r="BA31" i="18"/>
  <c r="BA53" i="18" s="1"/>
  <c r="AZ31" i="18"/>
  <c r="AZ53" i="18" s="1"/>
  <c r="AY31" i="18"/>
  <c r="AY53" i="18" s="1"/>
  <c r="AX31" i="18"/>
  <c r="AX53" i="18" s="1"/>
  <c r="AW31" i="18"/>
  <c r="AW53" i="18" s="1"/>
  <c r="AU31" i="18"/>
  <c r="AU53" i="18" s="1"/>
  <c r="AT31" i="18"/>
  <c r="AT53" i="18" s="1"/>
  <c r="AS31" i="18"/>
  <c r="AS53" i="18" s="1"/>
  <c r="AR31" i="18"/>
  <c r="AR53" i="18" s="1"/>
  <c r="AQ31" i="18"/>
  <c r="AQ53" i="18" s="1"/>
  <c r="AP31" i="18"/>
  <c r="AP53" i="18" s="1"/>
  <c r="AO31" i="18"/>
  <c r="AO53" i="18" s="1"/>
  <c r="AN31" i="18"/>
  <c r="AN53" i="18" s="1"/>
  <c r="AM31" i="18"/>
  <c r="AM53" i="18" s="1"/>
  <c r="AL31" i="18"/>
  <c r="AL53" i="18" s="1"/>
  <c r="AJ31" i="18"/>
  <c r="AJ53" i="18" s="1"/>
  <c r="AI31" i="18"/>
  <c r="AI53" i="18" s="1"/>
  <c r="AH31" i="18"/>
  <c r="AH53" i="18" s="1"/>
  <c r="AG31" i="18"/>
  <c r="AG53" i="18" s="1"/>
  <c r="AF31" i="18"/>
  <c r="AF53" i="18" s="1"/>
  <c r="AE31" i="18"/>
  <c r="AE53" i="18" s="1"/>
  <c r="AD31" i="18"/>
  <c r="AD53" i="18" s="1"/>
  <c r="AC31" i="18"/>
  <c r="AC53" i="18" s="1"/>
  <c r="AB31" i="18"/>
  <c r="AB53" i="18" s="1"/>
  <c r="AA31" i="18"/>
  <c r="AA53" i="18" s="1"/>
  <c r="Y31" i="18"/>
  <c r="Y53" i="18" s="1"/>
  <c r="X31" i="18"/>
  <c r="X53" i="18" s="1"/>
  <c r="W31" i="18"/>
  <c r="W53" i="18" s="1"/>
  <c r="V31" i="18"/>
  <c r="V53" i="18" s="1"/>
  <c r="U31" i="18"/>
  <c r="U53" i="18" s="1"/>
  <c r="T31" i="18"/>
  <c r="T53" i="18" s="1"/>
  <c r="S31" i="18"/>
  <c r="S53" i="18" s="1"/>
  <c r="R31" i="18"/>
  <c r="R53" i="18" s="1"/>
  <c r="Q31" i="18"/>
  <c r="Q53" i="18" s="1"/>
  <c r="P31" i="18"/>
  <c r="P53" i="18" s="1"/>
  <c r="N31" i="18"/>
  <c r="N53" i="18" s="1"/>
  <c r="M31" i="18"/>
  <c r="M53" i="18" s="1"/>
  <c r="L31" i="18"/>
  <c r="L53" i="18" s="1"/>
  <c r="K31" i="18"/>
  <c r="K53" i="18" s="1"/>
  <c r="J31" i="18"/>
  <c r="J53" i="18" s="1"/>
  <c r="I31" i="18"/>
  <c r="I53" i="18" s="1"/>
  <c r="H31" i="18"/>
  <c r="H53" i="18" s="1"/>
  <c r="G31" i="18"/>
  <c r="G53" i="18" s="1"/>
  <c r="F31" i="18"/>
  <c r="F53" i="18" s="1"/>
  <c r="E31" i="18"/>
  <c r="E53" i="18" s="1"/>
  <c r="BF30" i="18"/>
  <c r="BF52" i="18" s="1"/>
  <c r="BE30" i="18"/>
  <c r="BE52" i="18" s="1"/>
  <c r="BD30" i="18"/>
  <c r="BD52" i="18" s="1"/>
  <c r="BC30" i="18"/>
  <c r="BC52" i="18" s="1"/>
  <c r="BB30" i="18"/>
  <c r="BB52" i="18" s="1"/>
  <c r="BA30" i="18"/>
  <c r="BA52" i="18" s="1"/>
  <c r="AZ30" i="18"/>
  <c r="AZ52" i="18" s="1"/>
  <c r="AY30" i="18"/>
  <c r="AY52" i="18" s="1"/>
  <c r="AX30" i="18"/>
  <c r="AX52" i="18" s="1"/>
  <c r="AW30" i="18"/>
  <c r="AW52" i="18" s="1"/>
  <c r="AU30" i="18"/>
  <c r="AU52" i="18" s="1"/>
  <c r="AT30" i="18"/>
  <c r="AT52" i="18" s="1"/>
  <c r="AS30" i="18"/>
  <c r="AS52" i="18" s="1"/>
  <c r="AR30" i="18"/>
  <c r="AR52" i="18" s="1"/>
  <c r="AQ30" i="18"/>
  <c r="AQ52" i="18" s="1"/>
  <c r="AP30" i="18"/>
  <c r="AP52" i="18" s="1"/>
  <c r="AO30" i="18"/>
  <c r="AO52" i="18" s="1"/>
  <c r="AN30" i="18"/>
  <c r="AN52" i="18" s="1"/>
  <c r="AM30" i="18"/>
  <c r="AM52" i="18" s="1"/>
  <c r="AL30" i="18"/>
  <c r="AL52" i="18" s="1"/>
  <c r="AJ30" i="18"/>
  <c r="AJ52" i="18" s="1"/>
  <c r="AI30" i="18"/>
  <c r="AI52" i="18" s="1"/>
  <c r="AH30" i="18"/>
  <c r="AH52" i="18" s="1"/>
  <c r="AG30" i="18"/>
  <c r="AG52" i="18" s="1"/>
  <c r="AF30" i="18"/>
  <c r="AF52" i="18" s="1"/>
  <c r="AE30" i="18"/>
  <c r="AE52" i="18" s="1"/>
  <c r="AD30" i="18"/>
  <c r="AD52" i="18" s="1"/>
  <c r="AC30" i="18"/>
  <c r="AC52" i="18" s="1"/>
  <c r="AB30" i="18"/>
  <c r="AB52" i="18" s="1"/>
  <c r="AA30" i="18"/>
  <c r="AA52" i="18" s="1"/>
  <c r="Y30" i="18"/>
  <c r="Y52" i="18" s="1"/>
  <c r="X30" i="18"/>
  <c r="X52" i="18" s="1"/>
  <c r="W30" i="18"/>
  <c r="W52" i="18" s="1"/>
  <c r="V30" i="18"/>
  <c r="V52" i="18" s="1"/>
  <c r="U30" i="18"/>
  <c r="U52" i="18" s="1"/>
  <c r="T30" i="18"/>
  <c r="T52" i="18" s="1"/>
  <c r="S30" i="18"/>
  <c r="S52" i="18" s="1"/>
  <c r="R30" i="18"/>
  <c r="R52" i="18" s="1"/>
  <c r="Q30" i="18"/>
  <c r="Q52" i="18" s="1"/>
  <c r="P30" i="18"/>
  <c r="P52" i="18" s="1"/>
  <c r="N30" i="18"/>
  <c r="N52" i="18" s="1"/>
  <c r="M30" i="18"/>
  <c r="M52" i="18" s="1"/>
  <c r="L30" i="18"/>
  <c r="L52" i="18" s="1"/>
  <c r="K30" i="18"/>
  <c r="K52" i="18" s="1"/>
  <c r="J30" i="18"/>
  <c r="J52" i="18" s="1"/>
  <c r="I30" i="18"/>
  <c r="I52" i="18" s="1"/>
  <c r="H30" i="18"/>
  <c r="H52" i="18" s="1"/>
  <c r="G30" i="18"/>
  <c r="G52" i="18" s="1"/>
  <c r="F30" i="18"/>
  <c r="F52" i="18" s="1"/>
  <c r="E30" i="18"/>
  <c r="E52" i="18" s="1"/>
  <c r="BF29" i="18"/>
  <c r="BF51" i="18" s="1"/>
  <c r="BE29" i="18"/>
  <c r="BE51" i="18" s="1"/>
  <c r="BD29" i="18"/>
  <c r="BD51" i="18" s="1"/>
  <c r="BC29" i="18"/>
  <c r="BC51" i="18" s="1"/>
  <c r="BB29" i="18"/>
  <c r="BB51" i="18" s="1"/>
  <c r="BA29" i="18"/>
  <c r="BA51" i="18" s="1"/>
  <c r="AZ29" i="18"/>
  <c r="AZ51" i="18" s="1"/>
  <c r="AY29" i="18"/>
  <c r="AY51" i="18" s="1"/>
  <c r="AX29" i="18"/>
  <c r="AX51" i="18" s="1"/>
  <c r="AW29" i="18"/>
  <c r="AW51" i="18" s="1"/>
  <c r="AU29" i="18"/>
  <c r="AU51" i="18" s="1"/>
  <c r="AT29" i="18"/>
  <c r="AT51" i="18" s="1"/>
  <c r="AS29" i="18"/>
  <c r="AS51" i="18" s="1"/>
  <c r="AR29" i="18"/>
  <c r="AR51" i="18" s="1"/>
  <c r="AQ29" i="18"/>
  <c r="AQ51" i="18" s="1"/>
  <c r="AP29" i="18"/>
  <c r="AP51" i="18" s="1"/>
  <c r="AO29" i="18"/>
  <c r="AO51" i="18" s="1"/>
  <c r="AN29" i="18"/>
  <c r="AN51" i="18" s="1"/>
  <c r="AM29" i="18"/>
  <c r="AM51" i="18" s="1"/>
  <c r="AL29" i="18"/>
  <c r="AL51" i="18" s="1"/>
  <c r="AJ29" i="18"/>
  <c r="AJ51" i="18" s="1"/>
  <c r="AI29" i="18"/>
  <c r="AI51" i="18" s="1"/>
  <c r="AH29" i="18"/>
  <c r="AH51" i="18" s="1"/>
  <c r="AG29" i="18"/>
  <c r="AG51" i="18" s="1"/>
  <c r="AF29" i="18"/>
  <c r="AF51" i="18" s="1"/>
  <c r="AE29" i="18"/>
  <c r="AE51" i="18" s="1"/>
  <c r="AD29" i="18"/>
  <c r="AD51" i="18" s="1"/>
  <c r="AC29" i="18"/>
  <c r="AC51" i="18" s="1"/>
  <c r="AB29" i="18"/>
  <c r="AB51" i="18" s="1"/>
  <c r="AA29" i="18"/>
  <c r="AA51" i="18" s="1"/>
  <c r="Y29" i="18"/>
  <c r="Y51" i="18" s="1"/>
  <c r="X29" i="18"/>
  <c r="X51" i="18" s="1"/>
  <c r="W29" i="18"/>
  <c r="W51" i="18" s="1"/>
  <c r="V29" i="18"/>
  <c r="V51" i="18" s="1"/>
  <c r="U29" i="18"/>
  <c r="U51" i="18" s="1"/>
  <c r="T29" i="18"/>
  <c r="T51" i="18" s="1"/>
  <c r="S29" i="18"/>
  <c r="S51" i="18" s="1"/>
  <c r="R29" i="18"/>
  <c r="R51" i="18" s="1"/>
  <c r="Q29" i="18"/>
  <c r="Q51" i="18" s="1"/>
  <c r="P29" i="18"/>
  <c r="P51" i="18" s="1"/>
  <c r="N29" i="18"/>
  <c r="N51" i="18" s="1"/>
  <c r="M29" i="18"/>
  <c r="M51" i="18" s="1"/>
  <c r="L29" i="18"/>
  <c r="L51" i="18" s="1"/>
  <c r="K29" i="18"/>
  <c r="K51" i="18" s="1"/>
  <c r="J29" i="18"/>
  <c r="J51" i="18" s="1"/>
  <c r="I29" i="18"/>
  <c r="I51" i="18" s="1"/>
  <c r="H29" i="18"/>
  <c r="H51" i="18" s="1"/>
  <c r="G29" i="18"/>
  <c r="G51" i="18" s="1"/>
  <c r="F29" i="18"/>
  <c r="F51" i="18" s="1"/>
  <c r="E29" i="18"/>
  <c r="E51" i="18" s="1"/>
  <c r="BF28" i="18"/>
  <c r="BF50" i="18" s="1"/>
  <c r="BE28" i="18"/>
  <c r="BE50" i="18" s="1"/>
  <c r="BD28" i="18"/>
  <c r="BD50" i="18" s="1"/>
  <c r="BC28" i="18"/>
  <c r="BC50" i="18" s="1"/>
  <c r="BB28" i="18"/>
  <c r="BB50" i="18" s="1"/>
  <c r="BA28" i="18"/>
  <c r="BA50" i="18" s="1"/>
  <c r="AZ28" i="18"/>
  <c r="AZ50" i="18" s="1"/>
  <c r="AY28" i="18"/>
  <c r="AY50" i="18" s="1"/>
  <c r="AX28" i="18"/>
  <c r="AX50" i="18" s="1"/>
  <c r="AW28" i="18"/>
  <c r="AW50" i="18" s="1"/>
  <c r="AU28" i="18"/>
  <c r="AU50" i="18" s="1"/>
  <c r="AT28" i="18"/>
  <c r="AT50" i="18" s="1"/>
  <c r="AS28" i="18"/>
  <c r="AS50" i="18" s="1"/>
  <c r="AR28" i="18"/>
  <c r="AR50" i="18" s="1"/>
  <c r="AQ28" i="18"/>
  <c r="AQ50" i="18" s="1"/>
  <c r="AP28" i="18"/>
  <c r="AP50" i="18" s="1"/>
  <c r="AO28" i="18"/>
  <c r="AO50" i="18" s="1"/>
  <c r="AN28" i="18"/>
  <c r="AN50" i="18" s="1"/>
  <c r="AM28" i="18"/>
  <c r="AM50" i="18" s="1"/>
  <c r="AL28" i="18"/>
  <c r="AL50" i="18" s="1"/>
  <c r="AJ28" i="18"/>
  <c r="AJ50" i="18" s="1"/>
  <c r="AI28" i="18"/>
  <c r="AI50" i="18" s="1"/>
  <c r="AH28" i="18"/>
  <c r="AH50" i="18" s="1"/>
  <c r="AG28" i="18"/>
  <c r="AG50" i="18" s="1"/>
  <c r="AF28" i="18"/>
  <c r="AF50" i="18" s="1"/>
  <c r="AE28" i="18"/>
  <c r="AE50" i="18" s="1"/>
  <c r="AD28" i="18"/>
  <c r="AD50" i="18" s="1"/>
  <c r="AC28" i="18"/>
  <c r="AC50" i="18" s="1"/>
  <c r="AB28" i="18"/>
  <c r="AB50" i="18" s="1"/>
  <c r="AA28" i="18"/>
  <c r="AA50" i="18" s="1"/>
  <c r="Y28" i="18"/>
  <c r="Y50" i="18" s="1"/>
  <c r="X28" i="18"/>
  <c r="X50" i="18" s="1"/>
  <c r="W28" i="18"/>
  <c r="W50" i="18" s="1"/>
  <c r="V28" i="18"/>
  <c r="V50" i="18" s="1"/>
  <c r="U28" i="18"/>
  <c r="U50" i="18" s="1"/>
  <c r="T28" i="18"/>
  <c r="T50" i="18" s="1"/>
  <c r="S28" i="18"/>
  <c r="S50" i="18" s="1"/>
  <c r="R28" i="18"/>
  <c r="R50" i="18" s="1"/>
  <c r="Q28" i="18"/>
  <c r="Q50" i="18" s="1"/>
  <c r="P28" i="18"/>
  <c r="P50" i="18" s="1"/>
  <c r="N28" i="18"/>
  <c r="N50" i="18" s="1"/>
  <c r="M28" i="18"/>
  <c r="M50" i="18" s="1"/>
  <c r="L28" i="18"/>
  <c r="L50" i="18" s="1"/>
  <c r="K28" i="18"/>
  <c r="K50" i="18" s="1"/>
  <c r="J28" i="18"/>
  <c r="J50" i="18" s="1"/>
  <c r="I28" i="18"/>
  <c r="I50" i="18" s="1"/>
  <c r="H28" i="18"/>
  <c r="H50" i="18" s="1"/>
  <c r="G28" i="18"/>
  <c r="G50" i="18" s="1"/>
  <c r="F28" i="18"/>
  <c r="F50" i="18" s="1"/>
  <c r="E28" i="18"/>
  <c r="E50" i="18" s="1"/>
  <c r="BF27" i="18"/>
  <c r="BF49" i="18" s="1"/>
  <c r="BE27" i="18"/>
  <c r="BE49" i="18" s="1"/>
  <c r="BD27" i="18"/>
  <c r="BD49" i="18" s="1"/>
  <c r="BC27" i="18"/>
  <c r="BC49" i="18" s="1"/>
  <c r="BB27" i="18"/>
  <c r="BB49" i="18" s="1"/>
  <c r="BA27" i="18"/>
  <c r="BA49" i="18" s="1"/>
  <c r="AZ27" i="18"/>
  <c r="AZ49" i="18" s="1"/>
  <c r="AY27" i="18"/>
  <c r="AY49" i="18" s="1"/>
  <c r="AX27" i="18"/>
  <c r="AX49" i="18" s="1"/>
  <c r="AW27" i="18"/>
  <c r="AW49" i="18" s="1"/>
  <c r="AU27" i="18"/>
  <c r="AU49" i="18" s="1"/>
  <c r="AT27" i="18"/>
  <c r="AT49" i="18" s="1"/>
  <c r="AS27" i="18"/>
  <c r="AS49" i="18" s="1"/>
  <c r="AR27" i="18"/>
  <c r="AR49" i="18" s="1"/>
  <c r="AQ27" i="18"/>
  <c r="AQ49" i="18" s="1"/>
  <c r="AP27" i="18"/>
  <c r="AP49" i="18" s="1"/>
  <c r="AO27" i="18"/>
  <c r="AO49" i="18" s="1"/>
  <c r="AN27" i="18"/>
  <c r="AN49" i="18" s="1"/>
  <c r="AM27" i="18"/>
  <c r="AM49" i="18" s="1"/>
  <c r="AL27" i="18"/>
  <c r="AL49" i="18" s="1"/>
  <c r="AJ27" i="18"/>
  <c r="AJ49" i="18" s="1"/>
  <c r="AI27" i="18"/>
  <c r="AI49" i="18" s="1"/>
  <c r="AH27" i="18"/>
  <c r="AH49" i="18" s="1"/>
  <c r="AG27" i="18"/>
  <c r="AG49" i="18" s="1"/>
  <c r="AF27" i="18"/>
  <c r="AF49" i="18" s="1"/>
  <c r="AE27" i="18"/>
  <c r="AE49" i="18" s="1"/>
  <c r="AD27" i="18"/>
  <c r="AD49" i="18" s="1"/>
  <c r="AC27" i="18"/>
  <c r="AC49" i="18" s="1"/>
  <c r="AB27" i="18"/>
  <c r="AB49" i="18" s="1"/>
  <c r="AA27" i="18"/>
  <c r="AA49" i="18" s="1"/>
  <c r="Y27" i="18"/>
  <c r="Y49" i="18" s="1"/>
  <c r="X27" i="18"/>
  <c r="X49" i="18" s="1"/>
  <c r="W27" i="18"/>
  <c r="W49" i="18" s="1"/>
  <c r="V27" i="18"/>
  <c r="V49" i="18" s="1"/>
  <c r="U27" i="18"/>
  <c r="U49" i="18" s="1"/>
  <c r="T27" i="18"/>
  <c r="T49" i="18" s="1"/>
  <c r="S27" i="18"/>
  <c r="S49" i="18" s="1"/>
  <c r="R27" i="18"/>
  <c r="R49" i="18" s="1"/>
  <c r="Q27" i="18"/>
  <c r="Q49" i="18" s="1"/>
  <c r="P27" i="18"/>
  <c r="P49" i="18" s="1"/>
  <c r="N27" i="18"/>
  <c r="N49" i="18" s="1"/>
  <c r="M27" i="18"/>
  <c r="M49" i="18" s="1"/>
  <c r="L27" i="18"/>
  <c r="L49" i="18" s="1"/>
  <c r="K27" i="18"/>
  <c r="K49" i="18" s="1"/>
  <c r="J27" i="18"/>
  <c r="J49" i="18" s="1"/>
  <c r="I27" i="18"/>
  <c r="I49" i="18" s="1"/>
  <c r="H27" i="18"/>
  <c r="H49" i="18" s="1"/>
  <c r="G27" i="18"/>
  <c r="G49" i="18" s="1"/>
  <c r="F27" i="18"/>
  <c r="F49" i="18" s="1"/>
  <c r="E27" i="18"/>
  <c r="E49" i="18" s="1"/>
  <c r="BF26" i="18"/>
  <c r="BF48" i="18" s="1"/>
  <c r="BE26" i="18"/>
  <c r="BE48" i="18" s="1"/>
  <c r="BD26" i="18"/>
  <c r="BD48" i="18" s="1"/>
  <c r="BC26" i="18"/>
  <c r="BC48" i="18" s="1"/>
  <c r="BB26" i="18"/>
  <c r="BB48" i="18" s="1"/>
  <c r="BA26" i="18"/>
  <c r="BA48" i="18" s="1"/>
  <c r="AZ26" i="18"/>
  <c r="AZ48" i="18" s="1"/>
  <c r="AY26" i="18"/>
  <c r="AY48" i="18" s="1"/>
  <c r="AX26" i="18"/>
  <c r="AX48" i="18" s="1"/>
  <c r="AW26" i="18"/>
  <c r="AW48" i="18" s="1"/>
  <c r="AU26" i="18"/>
  <c r="AU48" i="18" s="1"/>
  <c r="AT26" i="18"/>
  <c r="AT48" i="18" s="1"/>
  <c r="AS26" i="18"/>
  <c r="AS48" i="18" s="1"/>
  <c r="AR26" i="18"/>
  <c r="AR48" i="18" s="1"/>
  <c r="AQ26" i="18"/>
  <c r="AQ48" i="18" s="1"/>
  <c r="AP26" i="18"/>
  <c r="AP48" i="18" s="1"/>
  <c r="AO26" i="18"/>
  <c r="AO48" i="18" s="1"/>
  <c r="AN26" i="18"/>
  <c r="AN48" i="18" s="1"/>
  <c r="AM26" i="18"/>
  <c r="AM48" i="18" s="1"/>
  <c r="AL26" i="18"/>
  <c r="AL48" i="18" s="1"/>
  <c r="AJ26" i="18"/>
  <c r="AJ48" i="18" s="1"/>
  <c r="AI26" i="18"/>
  <c r="AI48" i="18" s="1"/>
  <c r="AH26" i="18"/>
  <c r="AH48" i="18" s="1"/>
  <c r="AG26" i="18"/>
  <c r="AG48" i="18" s="1"/>
  <c r="AF26" i="18"/>
  <c r="AF48" i="18" s="1"/>
  <c r="AE26" i="18"/>
  <c r="AE48" i="18" s="1"/>
  <c r="AD26" i="18"/>
  <c r="AD48" i="18" s="1"/>
  <c r="AC26" i="18"/>
  <c r="AC48" i="18" s="1"/>
  <c r="AB26" i="18"/>
  <c r="AB48" i="18" s="1"/>
  <c r="AA26" i="18"/>
  <c r="AA48" i="18" s="1"/>
  <c r="Y26" i="18"/>
  <c r="Y48" i="18" s="1"/>
  <c r="X26" i="18"/>
  <c r="X48" i="18" s="1"/>
  <c r="W26" i="18"/>
  <c r="W48" i="18" s="1"/>
  <c r="V26" i="18"/>
  <c r="V48" i="18" s="1"/>
  <c r="U26" i="18"/>
  <c r="U48" i="18" s="1"/>
  <c r="T26" i="18"/>
  <c r="T48" i="18" s="1"/>
  <c r="S26" i="18"/>
  <c r="S48" i="18" s="1"/>
  <c r="R26" i="18"/>
  <c r="R48" i="18" s="1"/>
  <c r="Q26" i="18"/>
  <c r="Q48" i="18" s="1"/>
  <c r="P26" i="18"/>
  <c r="P48" i="18" s="1"/>
  <c r="N26" i="18"/>
  <c r="N48" i="18" s="1"/>
  <c r="M26" i="18"/>
  <c r="M48" i="18" s="1"/>
  <c r="L26" i="18"/>
  <c r="L48" i="18" s="1"/>
  <c r="K26" i="18"/>
  <c r="K48" i="18" s="1"/>
  <c r="J26" i="18"/>
  <c r="J48" i="18" s="1"/>
  <c r="I26" i="18"/>
  <c r="I48" i="18" s="1"/>
  <c r="H26" i="18"/>
  <c r="H48" i="18" s="1"/>
  <c r="G26" i="18"/>
  <c r="G48" i="18" s="1"/>
  <c r="F26" i="18"/>
  <c r="F48" i="18" s="1"/>
  <c r="E26" i="18"/>
  <c r="E48" i="18" s="1"/>
  <c r="BF25" i="18"/>
  <c r="BF47" i="18" s="1"/>
  <c r="BE25" i="18"/>
  <c r="BE47" i="18" s="1"/>
  <c r="BD25" i="18"/>
  <c r="BD47" i="18" s="1"/>
  <c r="BC25" i="18"/>
  <c r="BC47" i="18" s="1"/>
  <c r="BB25" i="18"/>
  <c r="BB47" i="18" s="1"/>
  <c r="BA25" i="18"/>
  <c r="BA47" i="18" s="1"/>
  <c r="AZ25" i="18"/>
  <c r="AZ47" i="18" s="1"/>
  <c r="AY25" i="18"/>
  <c r="AY47" i="18" s="1"/>
  <c r="AX25" i="18"/>
  <c r="AX47" i="18" s="1"/>
  <c r="AW25" i="18"/>
  <c r="AW47" i="18" s="1"/>
  <c r="AU25" i="18"/>
  <c r="AU47" i="18" s="1"/>
  <c r="AT25" i="18"/>
  <c r="AT47" i="18" s="1"/>
  <c r="AS25" i="18"/>
  <c r="AS47" i="18" s="1"/>
  <c r="AR25" i="18"/>
  <c r="AR47" i="18" s="1"/>
  <c r="AQ25" i="18"/>
  <c r="AQ47" i="18" s="1"/>
  <c r="AP25" i="18"/>
  <c r="AP47" i="18" s="1"/>
  <c r="AO25" i="18"/>
  <c r="AO47" i="18" s="1"/>
  <c r="AN25" i="18"/>
  <c r="AN47" i="18" s="1"/>
  <c r="AM25" i="18"/>
  <c r="AM47" i="18" s="1"/>
  <c r="AL25" i="18"/>
  <c r="AL47" i="18" s="1"/>
  <c r="AJ25" i="18"/>
  <c r="AJ47" i="18" s="1"/>
  <c r="AI25" i="18"/>
  <c r="AI47" i="18" s="1"/>
  <c r="AH25" i="18"/>
  <c r="AH47" i="18" s="1"/>
  <c r="AG25" i="18"/>
  <c r="AG47" i="18" s="1"/>
  <c r="AF25" i="18"/>
  <c r="AF47" i="18" s="1"/>
  <c r="AE25" i="18"/>
  <c r="AE47" i="18" s="1"/>
  <c r="AD25" i="18"/>
  <c r="AD47" i="18" s="1"/>
  <c r="AC25" i="18"/>
  <c r="AC47" i="18" s="1"/>
  <c r="AB25" i="18"/>
  <c r="AB47" i="18" s="1"/>
  <c r="AA25" i="18"/>
  <c r="AA47" i="18" s="1"/>
  <c r="Y25" i="18"/>
  <c r="Y47" i="18" s="1"/>
  <c r="X25" i="18"/>
  <c r="X47" i="18" s="1"/>
  <c r="W25" i="18"/>
  <c r="W47" i="18" s="1"/>
  <c r="V25" i="18"/>
  <c r="V47" i="18" s="1"/>
  <c r="U25" i="18"/>
  <c r="U47" i="18" s="1"/>
  <c r="T25" i="18"/>
  <c r="T47" i="18" s="1"/>
  <c r="S25" i="18"/>
  <c r="S47" i="18" s="1"/>
  <c r="R25" i="18"/>
  <c r="R47" i="18" s="1"/>
  <c r="Q25" i="18"/>
  <c r="Q47" i="18" s="1"/>
  <c r="P25" i="18"/>
  <c r="P47" i="18" s="1"/>
  <c r="N25" i="18"/>
  <c r="N47" i="18" s="1"/>
  <c r="M25" i="18"/>
  <c r="M47" i="18" s="1"/>
  <c r="L25" i="18"/>
  <c r="L47" i="18" s="1"/>
  <c r="K25" i="18"/>
  <c r="K47" i="18" s="1"/>
  <c r="J25" i="18"/>
  <c r="J47" i="18" s="1"/>
  <c r="I25" i="18"/>
  <c r="I47" i="18" s="1"/>
  <c r="H25" i="18"/>
  <c r="H47" i="18" s="1"/>
  <c r="G25" i="18"/>
  <c r="G47" i="18" s="1"/>
  <c r="F25" i="18"/>
  <c r="F47" i="18" s="1"/>
  <c r="E25" i="18"/>
  <c r="E47" i="18" s="1"/>
  <c r="Y114" i="16"/>
  <c r="Z114" i="16"/>
  <c r="AA114" i="16"/>
  <c r="AB114" i="16"/>
  <c r="AC114" i="16"/>
  <c r="AD114" i="16"/>
  <c r="AE114" i="16"/>
  <c r="AF114" i="16"/>
  <c r="AG114" i="16"/>
  <c r="AH114" i="16"/>
  <c r="Y115" i="16"/>
  <c r="Z115" i="16"/>
  <c r="AA115" i="16"/>
  <c r="AB115" i="16"/>
  <c r="AC115" i="16"/>
  <c r="AD115" i="16"/>
  <c r="AE115" i="16"/>
  <c r="AF115" i="16"/>
  <c r="AG115" i="16"/>
  <c r="AH115" i="16"/>
  <c r="Y116" i="16"/>
  <c r="Z116" i="16"/>
  <c r="AA116" i="16"/>
  <c r="AB116" i="16"/>
  <c r="AC116" i="16"/>
  <c r="AD116" i="16"/>
  <c r="AE116" i="16"/>
  <c r="AF116" i="16"/>
  <c r="AG116" i="16"/>
  <c r="AH116" i="16"/>
  <c r="Y117" i="16"/>
  <c r="Z117" i="16"/>
  <c r="AA117" i="16"/>
  <c r="AB117" i="16"/>
  <c r="AC117" i="16"/>
  <c r="AD117" i="16"/>
  <c r="AE117" i="16"/>
  <c r="AF117" i="16"/>
  <c r="AG117" i="16"/>
  <c r="AH117" i="16"/>
  <c r="Y118" i="16"/>
  <c r="Z118" i="16"/>
  <c r="AA118" i="16"/>
  <c r="AB118" i="16"/>
  <c r="AC118" i="16"/>
  <c r="AD118" i="16"/>
  <c r="AE118" i="16"/>
  <c r="AF118" i="16"/>
  <c r="AG118" i="16"/>
  <c r="AH118" i="16"/>
  <c r="Y119" i="16"/>
  <c r="Z119" i="16"/>
  <c r="AA119" i="16"/>
  <c r="AB119" i="16"/>
  <c r="AC119" i="16"/>
  <c r="AD119" i="16"/>
  <c r="AE119" i="16"/>
  <c r="AF119" i="16"/>
  <c r="AG119" i="16"/>
  <c r="AH119" i="16"/>
  <c r="Y120" i="16"/>
  <c r="Z120" i="16"/>
  <c r="AA120" i="16"/>
  <c r="AB120" i="16"/>
  <c r="AC120" i="16"/>
  <c r="AD120" i="16"/>
  <c r="AE120" i="16"/>
  <c r="AF120" i="16"/>
  <c r="AG120" i="16"/>
  <c r="AH120" i="16"/>
  <c r="Y121" i="16"/>
  <c r="Z121" i="16"/>
  <c r="AA121" i="16"/>
  <c r="AB121" i="16"/>
  <c r="AC121" i="16"/>
  <c r="AD121" i="16"/>
  <c r="AE121" i="16"/>
  <c r="AF121" i="16"/>
  <c r="AG121" i="16"/>
  <c r="AH121" i="16"/>
  <c r="Y122" i="16"/>
  <c r="Z122" i="16"/>
  <c r="AA122" i="16"/>
  <c r="AB122" i="16"/>
  <c r="AC122" i="16"/>
  <c r="AD122" i="16"/>
  <c r="AE122" i="16"/>
  <c r="AF122" i="16"/>
  <c r="AG122" i="16"/>
  <c r="AH122" i="16"/>
  <c r="Y123" i="16"/>
  <c r="Z123" i="16"/>
  <c r="AA123" i="16"/>
  <c r="AB123" i="16"/>
  <c r="AC123" i="16"/>
  <c r="AD123" i="16"/>
  <c r="AE123" i="16"/>
  <c r="AF123" i="16"/>
  <c r="AG123" i="16"/>
  <c r="AH123" i="16"/>
  <c r="Y124" i="16"/>
  <c r="Z124" i="16"/>
  <c r="AA124" i="16"/>
  <c r="AB124" i="16"/>
  <c r="AC124" i="16"/>
  <c r="AD124" i="16"/>
  <c r="AE124" i="16"/>
  <c r="AF124" i="16"/>
  <c r="AG124" i="16"/>
  <c r="AH124" i="16"/>
  <c r="Y125" i="16"/>
  <c r="Z125" i="16"/>
  <c r="AA125" i="16"/>
  <c r="AB125" i="16"/>
  <c r="AC125" i="16"/>
  <c r="AD125" i="16"/>
  <c r="AE125" i="16"/>
  <c r="AF125" i="16"/>
  <c r="AG125" i="16"/>
  <c r="AH125" i="16"/>
  <c r="Y126" i="16"/>
  <c r="Z126" i="16"/>
  <c r="AA126" i="16"/>
  <c r="AB126" i="16"/>
  <c r="AC126" i="16"/>
  <c r="AD126" i="16"/>
  <c r="AE126" i="16"/>
  <c r="AF126" i="16"/>
  <c r="AG126" i="16"/>
  <c r="AH126" i="16"/>
  <c r="Y127" i="16"/>
  <c r="Z127" i="16"/>
  <c r="AA127" i="16"/>
  <c r="AB127" i="16"/>
  <c r="AC127" i="16"/>
  <c r="AD127" i="16"/>
  <c r="AE127" i="16"/>
  <c r="AF127" i="16"/>
  <c r="AG127" i="16"/>
  <c r="AH127" i="16"/>
  <c r="Y128" i="16"/>
  <c r="Z128" i="16"/>
  <c r="AA128" i="16"/>
  <c r="AB128" i="16"/>
  <c r="AC128" i="16"/>
  <c r="AD128" i="16"/>
  <c r="AE128" i="16"/>
  <c r="AF128" i="16"/>
  <c r="AG128" i="16"/>
  <c r="AH128" i="16"/>
  <c r="Y129" i="16"/>
  <c r="Z129" i="16"/>
  <c r="AA129" i="16"/>
  <c r="AB129" i="16"/>
  <c r="AC129" i="16"/>
  <c r="AD129" i="16"/>
  <c r="AE129" i="16"/>
  <c r="AF129" i="16"/>
  <c r="AG129" i="16"/>
  <c r="AH129" i="16"/>
  <c r="Y130" i="16"/>
  <c r="Z130" i="16"/>
  <c r="AA130" i="16"/>
  <c r="AB130" i="16"/>
  <c r="AC130" i="16"/>
  <c r="AD130" i="16"/>
  <c r="AE130" i="16"/>
  <c r="AF130" i="16"/>
  <c r="AG130" i="16"/>
  <c r="AH130" i="16"/>
  <c r="Y131" i="16"/>
  <c r="Z131" i="16"/>
  <c r="AA131" i="16"/>
  <c r="AB131" i="16"/>
  <c r="AC131" i="16"/>
  <c r="AD131" i="16"/>
  <c r="AE131" i="16"/>
  <c r="AF131" i="16"/>
  <c r="AG131" i="16"/>
  <c r="AH131" i="16"/>
  <c r="Y132" i="16"/>
  <c r="Z132" i="16"/>
  <c r="AA132" i="16"/>
  <c r="AB132" i="16"/>
  <c r="AC132" i="16"/>
  <c r="AD132" i="16"/>
  <c r="AE132" i="16"/>
  <c r="AF132" i="16"/>
  <c r="AG132" i="16"/>
  <c r="AH132" i="16"/>
  <c r="Z113" i="16"/>
  <c r="AA113" i="16"/>
  <c r="AB113" i="16"/>
  <c r="AC113" i="16"/>
  <c r="AD113" i="16"/>
  <c r="AE113" i="16"/>
  <c r="AF113" i="16"/>
  <c r="AG113" i="16"/>
  <c r="AH113" i="16"/>
  <c r="Y113" i="16"/>
  <c r="Y114" i="17"/>
  <c r="Z114" i="17"/>
  <c r="AA114" i="17"/>
  <c r="AB114" i="17"/>
  <c r="AC114" i="17"/>
  <c r="AD114" i="17"/>
  <c r="AE114" i="17"/>
  <c r="AF114" i="17"/>
  <c r="AG114" i="17"/>
  <c r="AH114" i="17"/>
  <c r="Y115" i="17"/>
  <c r="Z115" i="17"/>
  <c r="AA115" i="17"/>
  <c r="AB115" i="17"/>
  <c r="AC115" i="17"/>
  <c r="AD115" i="17"/>
  <c r="AE115" i="17"/>
  <c r="AF115" i="17"/>
  <c r="AG115" i="17"/>
  <c r="AH115" i="17"/>
  <c r="Y116" i="17"/>
  <c r="Z116" i="17"/>
  <c r="AA116" i="17"/>
  <c r="AB116" i="17"/>
  <c r="AC116" i="17"/>
  <c r="AD116" i="17"/>
  <c r="AE116" i="17"/>
  <c r="AF116" i="17"/>
  <c r="AG116" i="17"/>
  <c r="AH116" i="17"/>
  <c r="Y117" i="17"/>
  <c r="Z117" i="17"/>
  <c r="AA117" i="17"/>
  <c r="AB117" i="17"/>
  <c r="AC117" i="17"/>
  <c r="AD117" i="17"/>
  <c r="AE117" i="17"/>
  <c r="AF117" i="17"/>
  <c r="AG117" i="17"/>
  <c r="AH117" i="17"/>
  <c r="Y118" i="17"/>
  <c r="Z118" i="17"/>
  <c r="AA118" i="17"/>
  <c r="AB118" i="17"/>
  <c r="AC118" i="17"/>
  <c r="AD118" i="17"/>
  <c r="AE118" i="17"/>
  <c r="AF118" i="17"/>
  <c r="AG118" i="17"/>
  <c r="AH118" i="17"/>
  <c r="Y119" i="17"/>
  <c r="Z119" i="17"/>
  <c r="AA119" i="17"/>
  <c r="AB119" i="17"/>
  <c r="AC119" i="17"/>
  <c r="AD119" i="17"/>
  <c r="AE119" i="17"/>
  <c r="AF119" i="17"/>
  <c r="AG119" i="17"/>
  <c r="AH119" i="17"/>
  <c r="Y120" i="17"/>
  <c r="Z120" i="17"/>
  <c r="AA120" i="17"/>
  <c r="AB120" i="17"/>
  <c r="AC120" i="17"/>
  <c r="AD120" i="17"/>
  <c r="AE120" i="17"/>
  <c r="AF120" i="17"/>
  <c r="AG120" i="17"/>
  <c r="AH120" i="17"/>
  <c r="Y121" i="17"/>
  <c r="Z121" i="17"/>
  <c r="AA121" i="17"/>
  <c r="AB121" i="17"/>
  <c r="AC121" i="17"/>
  <c r="AD121" i="17"/>
  <c r="AE121" i="17"/>
  <c r="AF121" i="17"/>
  <c r="AG121" i="17"/>
  <c r="AH121" i="17"/>
  <c r="Y122" i="17"/>
  <c r="Z122" i="17"/>
  <c r="AA122" i="17"/>
  <c r="AB122" i="17"/>
  <c r="AC122" i="17"/>
  <c r="AD122" i="17"/>
  <c r="AE122" i="17"/>
  <c r="AF122" i="17"/>
  <c r="AG122" i="17"/>
  <c r="AH122" i="17"/>
  <c r="Y123" i="17"/>
  <c r="Z123" i="17"/>
  <c r="AA123" i="17"/>
  <c r="AB123" i="17"/>
  <c r="AC123" i="17"/>
  <c r="AD123" i="17"/>
  <c r="AE123" i="17"/>
  <c r="AF123" i="17"/>
  <c r="AG123" i="17"/>
  <c r="AH123" i="17"/>
  <c r="Y124" i="17"/>
  <c r="Z124" i="17"/>
  <c r="AA124" i="17"/>
  <c r="AB124" i="17"/>
  <c r="AC124" i="17"/>
  <c r="AD124" i="17"/>
  <c r="AE124" i="17"/>
  <c r="AF124" i="17"/>
  <c r="AG124" i="17"/>
  <c r="AH124" i="17"/>
  <c r="Y125" i="17"/>
  <c r="Z125" i="17"/>
  <c r="AA125" i="17"/>
  <c r="AB125" i="17"/>
  <c r="AC125" i="17"/>
  <c r="AD125" i="17"/>
  <c r="AE125" i="17"/>
  <c r="AF125" i="17"/>
  <c r="AG125" i="17"/>
  <c r="AH125" i="17"/>
  <c r="Y126" i="17"/>
  <c r="Z126" i="17"/>
  <c r="AA126" i="17"/>
  <c r="AB126" i="17"/>
  <c r="AC126" i="17"/>
  <c r="AD126" i="17"/>
  <c r="AE126" i="17"/>
  <c r="AF126" i="17"/>
  <c r="AG126" i="17"/>
  <c r="AH126" i="17"/>
  <c r="Y127" i="17"/>
  <c r="Z127" i="17"/>
  <c r="AA127" i="17"/>
  <c r="AB127" i="17"/>
  <c r="AC127" i="17"/>
  <c r="AD127" i="17"/>
  <c r="AE127" i="17"/>
  <c r="AF127" i="17"/>
  <c r="AG127" i="17"/>
  <c r="AH127" i="17"/>
  <c r="Y128" i="17"/>
  <c r="Z128" i="17"/>
  <c r="AA128" i="17"/>
  <c r="AB128" i="17"/>
  <c r="AC128" i="17"/>
  <c r="AD128" i="17"/>
  <c r="AE128" i="17"/>
  <c r="AF128" i="17"/>
  <c r="AG128" i="17"/>
  <c r="AH128" i="17"/>
  <c r="Y129" i="17"/>
  <c r="Z129" i="17"/>
  <c r="AA129" i="17"/>
  <c r="AB129" i="17"/>
  <c r="AC129" i="17"/>
  <c r="AD129" i="17"/>
  <c r="AE129" i="17"/>
  <c r="AF129" i="17"/>
  <c r="AG129" i="17"/>
  <c r="AH129" i="17"/>
  <c r="Y130" i="17"/>
  <c r="Z130" i="17"/>
  <c r="AA130" i="17"/>
  <c r="AB130" i="17"/>
  <c r="AC130" i="17"/>
  <c r="AD130" i="17"/>
  <c r="AE130" i="17"/>
  <c r="AF130" i="17"/>
  <c r="AG130" i="17"/>
  <c r="AH130" i="17"/>
  <c r="Y131" i="17"/>
  <c r="Z131" i="17"/>
  <c r="AA131" i="17"/>
  <c r="AB131" i="17"/>
  <c r="AC131" i="17"/>
  <c r="AD131" i="17"/>
  <c r="AE131" i="17"/>
  <c r="AF131" i="17"/>
  <c r="AG131" i="17"/>
  <c r="AH131" i="17"/>
  <c r="Y132" i="17"/>
  <c r="Z132" i="17"/>
  <c r="AA132" i="17"/>
  <c r="AB132" i="17"/>
  <c r="AC132" i="17"/>
  <c r="AD132" i="17"/>
  <c r="AE132" i="17"/>
  <c r="AF132" i="17"/>
  <c r="AG132" i="17"/>
  <c r="AH132" i="17"/>
  <c r="Z113" i="17"/>
  <c r="AA113" i="17"/>
  <c r="AB113" i="17"/>
  <c r="AC113" i="17"/>
  <c r="AD113" i="17"/>
  <c r="AE113" i="17"/>
  <c r="AF113" i="17"/>
  <c r="AG113" i="17"/>
  <c r="AH113" i="17"/>
  <c r="Y113" i="17"/>
  <c r="AW114" i="19"/>
  <c r="AX114" i="19"/>
  <c r="AY114" i="19"/>
  <c r="AZ114" i="19"/>
  <c r="BA114" i="19"/>
  <c r="BB114" i="19"/>
  <c r="BC114" i="19"/>
  <c r="BD114" i="19"/>
  <c r="BE114" i="19"/>
  <c r="BF114" i="19"/>
  <c r="AW115" i="19"/>
  <c r="AX115" i="19"/>
  <c r="AY115" i="19"/>
  <c r="AZ115" i="19"/>
  <c r="BA115" i="19"/>
  <c r="BB115" i="19"/>
  <c r="BC115" i="19"/>
  <c r="BD115" i="19"/>
  <c r="BE115" i="19"/>
  <c r="BF115" i="19"/>
  <c r="AW116" i="19"/>
  <c r="AX116" i="19"/>
  <c r="AY116" i="19"/>
  <c r="AZ116" i="19"/>
  <c r="BA116" i="19"/>
  <c r="BB116" i="19"/>
  <c r="BC116" i="19"/>
  <c r="BD116" i="19"/>
  <c r="BE116" i="19"/>
  <c r="BF116" i="19"/>
  <c r="AW117" i="19"/>
  <c r="AX117" i="19"/>
  <c r="AY117" i="19"/>
  <c r="AZ117" i="19"/>
  <c r="BA117" i="19"/>
  <c r="BB117" i="19"/>
  <c r="BC117" i="19"/>
  <c r="BD117" i="19"/>
  <c r="BE117" i="19"/>
  <c r="BF117" i="19"/>
  <c r="AW118" i="19"/>
  <c r="AX118" i="19"/>
  <c r="AY118" i="19"/>
  <c r="AZ118" i="19"/>
  <c r="BA118" i="19"/>
  <c r="BB118" i="19"/>
  <c r="BC118" i="19"/>
  <c r="BD118" i="19"/>
  <c r="BE118" i="19"/>
  <c r="BF118" i="19"/>
  <c r="AW119" i="19"/>
  <c r="AX119" i="19"/>
  <c r="AY119" i="19"/>
  <c r="AZ119" i="19"/>
  <c r="BA119" i="19"/>
  <c r="BB119" i="19"/>
  <c r="BC119" i="19"/>
  <c r="BD119" i="19"/>
  <c r="BE119" i="19"/>
  <c r="BF119" i="19"/>
  <c r="AW120" i="19"/>
  <c r="AX120" i="19"/>
  <c r="AY120" i="19"/>
  <c r="AZ120" i="19"/>
  <c r="BA120" i="19"/>
  <c r="BB120" i="19"/>
  <c r="BC120" i="19"/>
  <c r="BD120" i="19"/>
  <c r="BE120" i="19"/>
  <c r="BF120" i="19"/>
  <c r="AW121" i="19"/>
  <c r="AX121" i="19"/>
  <c r="AY121" i="19"/>
  <c r="AZ121" i="19"/>
  <c r="BA121" i="19"/>
  <c r="BB121" i="19"/>
  <c r="BC121" i="19"/>
  <c r="BD121" i="19"/>
  <c r="BE121" i="19"/>
  <c r="BF121" i="19"/>
  <c r="AW122" i="19"/>
  <c r="AX122" i="19"/>
  <c r="AY122" i="19"/>
  <c r="AZ122" i="19"/>
  <c r="BA122" i="19"/>
  <c r="BB122" i="19"/>
  <c r="BC122" i="19"/>
  <c r="BD122" i="19"/>
  <c r="BE122" i="19"/>
  <c r="BF122" i="19"/>
  <c r="AW123" i="19"/>
  <c r="AX123" i="19"/>
  <c r="AY123" i="19"/>
  <c r="AZ123" i="19"/>
  <c r="BA123" i="19"/>
  <c r="BB123" i="19"/>
  <c r="BC123" i="19"/>
  <c r="BD123" i="19"/>
  <c r="BE123" i="19"/>
  <c r="BF123" i="19"/>
  <c r="AW124" i="19"/>
  <c r="AX124" i="19"/>
  <c r="AY124" i="19"/>
  <c r="AZ124" i="19"/>
  <c r="BA124" i="19"/>
  <c r="BB124" i="19"/>
  <c r="BC124" i="19"/>
  <c r="BD124" i="19"/>
  <c r="BE124" i="19"/>
  <c r="BF124" i="19"/>
  <c r="AW125" i="19"/>
  <c r="AX125" i="19"/>
  <c r="AY125" i="19"/>
  <c r="AZ125" i="19"/>
  <c r="BA125" i="19"/>
  <c r="BB125" i="19"/>
  <c r="BC125" i="19"/>
  <c r="BD125" i="19"/>
  <c r="BE125" i="19"/>
  <c r="BF125" i="19"/>
  <c r="AW126" i="19"/>
  <c r="AX126" i="19"/>
  <c r="AY126" i="19"/>
  <c r="AZ126" i="19"/>
  <c r="BA126" i="19"/>
  <c r="BB126" i="19"/>
  <c r="BC126" i="19"/>
  <c r="BD126" i="19"/>
  <c r="BE126" i="19"/>
  <c r="BF126" i="19"/>
  <c r="AW127" i="19"/>
  <c r="AX127" i="19"/>
  <c r="AY127" i="19"/>
  <c r="AZ127" i="19"/>
  <c r="BA127" i="19"/>
  <c r="BB127" i="19"/>
  <c r="BC127" i="19"/>
  <c r="BD127" i="19"/>
  <c r="BE127" i="19"/>
  <c r="BF127" i="19"/>
  <c r="AW128" i="19"/>
  <c r="AX128" i="19"/>
  <c r="AY128" i="19"/>
  <c r="AZ128" i="19"/>
  <c r="BA128" i="19"/>
  <c r="BB128" i="19"/>
  <c r="BC128" i="19"/>
  <c r="BD128" i="19"/>
  <c r="BE128" i="19"/>
  <c r="BF128" i="19"/>
  <c r="AW129" i="19"/>
  <c r="AX129" i="19"/>
  <c r="AY129" i="19"/>
  <c r="AZ129" i="19"/>
  <c r="BA129" i="19"/>
  <c r="BB129" i="19"/>
  <c r="BC129" i="19"/>
  <c r="BD129" i="19"/>
  <c r="BE129" i="19"/>
  <c r="BF129" i="19"/>
  <c r="AW130" i="19"/>
  <c r="AX130" i="19"/>
  <c r="AY130" i="19"/>
  <c r="AZ130" i="19"/>
  <c r="BA130" i="19"/>
  <c r="BB130" i="19"/>
  <c r="BC130" i="19"/>
  <c r="BD130" i="19"/>
  <c r="BE130" i="19"/>
  <c r="BF130" i="19"/>
  <c r="AW131" i="19"/>
  <c r="AX131" i="19"/>
  <c r="AY131" i="19"/>
  <c r="AZ131" i="19"/>
  <c r="BA131" i="19"/>
  <c r="BB131" i="19"/>
  <c r="BC131" i="19"/>
  <c r="BD131" i="19"/>
  <c r="BE131" i="19"/>
  <c r="BF131" i="19"/>
  <c r="AW132" i="19"/>
  <c r="AX132" i="19"/>
  <c r="AY132" i="19"/>
  <c r="AZ132" i="19"/>
  <c r="BA132" i="19"/>
  <c r="BB132" i="19"/>
  <c r="BC132" i="19"/>
  <c r="BD132" i="19"/>
  <c r="BE132" i="19"/>
  <c r="BF132" i="19"/>
  <c r="AX113" i="19"/>
  <c r="AY113" i="19"/>
  <c r="AZ113" i="19"/>
  <c r="BA113" i="19"/>
  <c r="BB113" i="19"/>
  <c r="BC113" i="19"/>
  <c r="BD113" i="19"/>
  <c r="BE113" i="19"/>
  <c r="BF113" i="19"/>
  <c r="AW113" i="19"/>
  <c r="AL114" i="19"/>
  <c r="AM114" i="19"/>
  <c r="AN114" i="19"/>
  <c r="AO114" i="19"/>
  <c r="AP114" i="19"/>
  <c r="AQ114" i="19"/>
  <c r="AR114" i="19"/>
  <c r="AS114" i="19"/>
  <c r="AT114" i="19"/>
  <c r="AU114" i="19"/>
  <c r="AL115" i="19"/>
  <c r="AM115" i="19"/>
  <c r="AN115" i="19"/>
  <c r="AO115" i="19"/>
  <c r="AP115" i="19"/>
  <c r="AQ115" i="19"/>
  <c r="AR115" i="19"/>
  <c r="AS115" i="19"/>
  <c r="AT115" i="19"/>
  <c r="AU115" i="19"/>
  <c r="AL116" i="19"/>
  <c r="AM116" i="19"/>
  <c r="AN116" i="19"/>
  <c r="AO116" i="19"/>
  <c r="AP116" i="19"/>
  <c r="AQ116" i="19"/>
  <c r="AR116" i="19"/>
  <c r="AS116" i="19"/>
  <c r="AT116" i="19"/>
  <c r="AU116" i="19"/>
  <c r="AL117" i="19"/>
  <c r="AM117" i="19"/>
  <c r="AN117" i="19"/>
  <c r="AO117" i="19"/>
  <c r="AP117" i="19"/>
  <c r="AQ117" i="19"/>
  <c r="AR117" i="19"/>
  <c r="AS117" i="19"/>
  <c r="AT117" i="19"/>
  <c r="AU117" i="19"/>
  <c r="AL118" i="19"/>
  <c r="AM118" i="19"/>
  <c r="AN118" i="19"/>
  <c r="AO118" i="19"/>
  <c r="AP118" i="19"/>
  <c r="AQ118" i="19"/>
  <c r="AR118" i="19"/>
  <c r="AS118" i="19"/>
  <c r="AT118" i="19"/>
  <c r="AU118" i="19"/>
  <c r="AL119" i="19"/>
  <c r="AM119" i="19"/>
  <c r="AN119" i="19"/>
  <c r="AO119" i="19"/>
  <c r="AP119" i="19"/>
  <c r="AQ119" i="19"/>
  <c r="AR119" i="19"/>
  <c r="AS119" i="19"/>
  <c r="AT119" i="19"/>
  <c r="AU119" i="19"/>
  <c r="AL120" i="19"/>
  <c r="AM120" i="19"/>
  <c r="AN120" i="19"/>
  <c r="AO120" i="19"/>
  <c r="AP120" i="19"/>
  <c r="AQ120" i="19"/>
  <c r="AR120" i="19"/>
  <c r="AS120" i="19"/>
  <c r="AT120" i="19"/>
  <c r="AU120" i="19"/>
  <c r="AL121" i="19"/>
  <c r="AM121" i="19"/>
  <c r="AN121" i="19"/>
  <c r="AO121" i="19"/>
  <c r="AP121" i="19"/>
  <c r="AQ121" i="19"/>
  <c r="AR121" i="19"/>
  <c r="AS121" i="19"/>
  <c r="AT121" i="19"/>
  <c r="AU121" i="19"/>
  <c r="AL122" i="19"/>
  <c r="AM122" i="19"/>
  <c r="AN122" i="19"/>
  <c r="AO122" i="19"/>
  <c r="AP122" i="19"/>
  <c r="AQ122" i="19"/>
  <c r="AR122" i="19"/>
  <c r="AS122" i="19"/>
  <c r="AT122" i="19"/>
  <c r="AU122" i="19"/>
  <c r="AL123" i="19"/>
  <c r="AM123" i="19"/>
  <c r="AN123" i="19"/>
  <c r="AO123" i="19"/>
  <c r="AP123" i="19"/>
  <c r="AQ123" i="19"/>
  <c r="AR123" i="19"/>
  <c r="AS123" i="19"/>
  <c r="AT123" i="19"/>
  <c r="AU123" i="19"/>
  <c r="AL124" i="19"/>
  <c r="AM124" i="19"/>
  <c r="AN124" i="19"/>
  <c r="AO124" i="19"/>
  <c r="AP124" i="19"/>
  <c r="AQ124" i="19"/>
  <c r="AR124" i="19"/>
  <c r="AS124" i="19"/>
  <c r="AT124" i="19"/>
  <c r="AU124" i="19"/>
  <c r="AL125" i="19"/>
  <c r="AM125" i="19"/>
  <c r="AN125" i="19"/>
  <c r="AO125" i="19"/>
  <c r="AP125" i="19"/>
  <c r="AQ125" i="19"/>
  <c r="AR125" i="19"/>
  <c r="AS125" i="19"/>
  <c r="AT125" i="19"/>
  <c r="AU125" i="19"/>
  <c r="AL126" i="19"/>
  <c r="AM126" i="19"/>
  <c r="AN126" i="19"/>
  <c r="AO126" i="19"/>
  <c r="AP126" i="19"/>
  <c r="AQ126" i="19"/>
  <c r="AR126" i="19"/>
  <c r="AS126" i="19"/>
  <c r="AT126" i="19"/>
  <c r="AU126" i="19"/>
  <c r="AL127" i="19"/>
  <c r="AM127" i="19"/>
  <c r="AN127" i="19"/>
  <c r="AO127" i="19"/>
  <c r="AP127" i="19"/>
  <c r="AQ127" i="19"/>
  <c r="AR127" i="19"/>
  <c r="AS127" i="19"/>
  <c r="AT127" i="19"/>
  <c r="AU127" i="19"/>
  <c r="AL128" i="19"/>
  <c r="AM128" i="19"/>
  <c r="AN128" i="19"/>
  <c r="AO128" i="19"/>
  <c r="AP128" i="19"/>
  <c r="AQ128" i="19"/>
  <c r="AR128" i="19"/>
  <c r="AS128" i="19"/>
  <c r="AT128" i="19"/>
  <c r="AU128" i="19"/>
  <c r="AL129" i="19"/>
  <c r="AM129" i="19"/>
  <c r="AN129" i="19"/>
  <c r="AO129" i="19"/>
  <c r="AP129" i="19"/>
  <c r="AQ129" i="19"/>
  <c r="AR129" i="19"/>
  <c r="AS129" i="19"/>
  <c r="AT129" i="19"/>
  <c r="AU129" i="19"/>
  <c r="AL130" i="19"/>
  <c r="AM130" i="19"/>
  <c r="AN130" i="19"/>
  <c r="AO130" i="19"/>
  <c r="AP130" i="19"/>
  <c r="AQ130" i="19"/>
  <c r="AR130" i="19"/>
  <c r="AS130" i="19"/>
  <c r="AT130" i="19"/>
  <c r="AU130" i="19"/>
  <c r="AL131" i="19"/>
  <c r="AM131" i="19"/>
  <c r="AN131" i="19"/>
  <c r="AO131" i="19"/>
  <c r="AP131" i="19"/>
  <c r="AQ131" i="19"/>
  <c r="AR131" i="19"/>
  <c r="AS131" i="19"/>
  <c r="AT131" i="19"/>
  <c r="AU131" i="19"/>
  <c r="AL132" i="19"/>
  <c r="AM132" i="19"/>
  <c r="AN132" i="19"/>
  <c r="AO132" i="19"/>
  <c r="AP132" i="19"/>
  <c r="AQ132" i="19"/>
  <c r="AR132" i="19"/>
  <c r="AS132" i="19"/>
  <c r="AT132" i="19"/>
  <c r="AU132" i="19"/>
  <c r="AM113" i="19"/>
  <c r="AN113" i="19"/>
  <c r="AO113" i="19"/>
  <c r="AP113" i="19"/>
  <c r="AQ113" i="19"/>
  <c r="AR113" i="19"/>
  <c r="AS113" i="19"/>
  <c r="AT113" i="19"/>
  <c r="AU113" i="19"/>
  <c r="AL113" i="19"/>
  <c r="AA114" i="19"/>
  <c r="AB114" i="19"/>
  <c r="AC114" i="19"/>
  <c r="AD114" i="19"/>
  <c r="AE114" i="19"/>
  <c r="AF114" i="19"/>
  <c r="AG114" i="19"/>
  <c r="AH114" i="19"/>
  <c r="AI114" i="19"/>
  <c r="AJ114" i="19"/>
  <c r="AA115" i="19"/>
  <c r="AB115" i="19"/>
  <c r="AC115" i="19"/>
  <c r="AD115" i="19"/>
  <c r="AE115" i="19"/>
  <c r="AF115" i="19"/>
  <c r="AG115" i="19"/>
  <c r="AH115" i="19"/>
  <c r="AI115" i="19"/>
  <c r="AJ115" i="19"/>
  <c r="AA116" i="19"/>
  <c r="AB116" i="19"/>
  <c r="AC116" i="19"/>
  <c r="AD116" i="19"/>
  <c r="AE116" i="19"/>
  <c r="AF116" i="19"/>
  <c r="AG116" i="19"/>
  <c r="AH116" i="19"/>
  <c r="AI116" i="19"/>
  <c r="AJ116" i="19"/>
  <c r="AA117" i="19"/>
  <c r="AB117" i="19"/>
  <c r="AC117" i="19"/>
  <c r="AD117" i="19"/>
  <c r="AE117" i="19"/>
  <c r="AF117" i="19"/>
  <c r="AG117" i="19"/>
  <c r="AH117" i="19"/>
  <c r="AI117" i="19"/>
  <c r="AJ117" i="19"/>
  <c r="AA118" i="19"/>
  <c r="AB118" i="19"/>
  <c r="AC118" i="19"/>
  <c r="AD118" i="19"/>
  <c r="AE118" i="19"/>
  <c r="AF118" i="19"/>
  <c r="AG118" i="19"/>
  <c r="AH118" i="19"/>
  <c r="AI118" i="19"/>
  <c r="AJ118" i="19"/>
  <c r="AA119" i="19"/>
  <c r="AB119" i="19"/>
  <c r="AC119" i="19"/>
  <c r="AD119" i="19"/>
  <c r="AE119" i="19"/>
  <c r="AF119" i="19"/>
  <c r="AG119" i="19"/>
  <c r="AH119" i="19"/>
  <c r="AI119" i="19"/>
  <c r="AJ119" i="19"/>
  <c r="AA120" i="19"/>
  <c r="AB120" i="19"/>
  <c r="AC120" i="19"/>
  <c r="AD120" i="19"/>
  <c r="AE120" i="19"/>
  <c r="AF120" i="19"/>
  <c r="AG120" i="19"/>
  <c r="AH120" i="19"/>
  <c r="AI120" i="19"/>
  <c r="AJ120" i="19"/>
  <c r="AA121" i="19"/>
  <c r="AB121" i="19"/>
  <c r="AC121" i="19"/>
  <c r="AD121" i="19"/>
  <c r="AE121" i="19"/>
  <c r="AF121" i="19"/>
  <c r="AG121" i="19"/>
  <c r="AH121" i="19"/>
  <c r="AI121" i="19"/>
  <c r="AJ121" i="19"/>
  <c r="AA122" i="19"/>
  <c r="AB122" i="19"/>
  <c r="AC122" i="19"/>
  <c r="AD122" i="19"/>
  <c r="AE122" i="19"/>
  <c r="AF122" i="19"/>
  <c r="AG122" i="19"/>
  <c r="AH122" i="19"/>
  <c r="AI122" i="19"/>
  <c r="AJ122" i="19"/>
  <c r="AA123" i="19"/>
  <c r="AB123" i="19"/>
  <c r="AC123" i="19"/>
  <c r="AD123" i="19"/>
  <c r="AE123" i="19"/>
  <c r="AF123" i="19"/>
  <c r="AG123" i="19"/>
  <c r="AH123" i="19"/>
  <c r="AI123" i="19"/>
  <c r="AJ123" i="19"/>
  <c r="AA124" i="19"/>
  <c r="AB124" i="19"/>
  <c r="AC124" i="19"/>
  <c r="AD124" i="19"/>
  <c r="AE124" i="19"/>
  <c r="AF124" i="19"/>
  <c r="AG124" i="19"/>
  <c r="AH124" i="19"/>
  <c r="AI124" i="19"/>
  <c r="AJ124" i="19"/>
  <c r="AA125" i="19"/>
  <c r="AB125" i="19"/>
  <c r="AC125" i="19"/>
  <c r="AD125" i="19"/>
  <c r="AE125" i="19"/>
  <c r="AF125" i="19"/>
  <c r="AG125" i="19"/>
  <c r="AH125" i="19"/>
  <c r="AI125" i="19"/>
  <c r="AJ125" i="19"/>
  <c r="AA126" i="19"/>
  <c r="AB126" i="19"/>
  <c r="AC126" i="19"/>
  <c r="AD126" i="19"/>
  <c r="AE126" i="19"/>
  <c r="AF126" i="19"/>
  <c r="AG126" i="19"/>
  <c r="AH126" i="19"/>
  <c r="AI126" i="19"/>
  <c r="AJ126" i="19"/>
  <c r="AA127" i="19"/>
  <c r="AB127" i="19"/>
  <c r="AC127" i="19"/>
  <c r="AD127" i="19"/>
  <c r="AE127" i="19"/>
  <c r="AF127" i="19"/>
  <c r="AG127" i="19"/>
  <c r="AH127" i="19"/>
  <c r="AI127" i="19"/>
  <c r="AJ127" i="19"/>
  <c r="AA128" i="19"/>
  <c r="AB128" i="19"/>
  <c r="AC128" i="19"/>
  <c r="AD128" i="19"/>
  <c r="AE128" i="19"/>
  <c r="AF128" i="19"/>
  <c r="AG128" i="19"/>
  <c r="AH128" i="19"/>
  <c r="AI128" i="19"/>
  <c r="AJ128" i="19"/>
  <c r="AA129" i="19"/>
  <c r="AB129" i="19"/>
  <c r="AC129" i="19"/>
  <c r="AD129" i="19"/>
  <c r="AE129" i="19"/>
  <c r="AF129" i="19"/>
  <c r="AG129" i="19"/>
  <c r="AH129" i="19"/>
  <c r="AI129" i="19"/>
  <c r="AJ129" i="19"/>
  <c r="AA130" i="19"/>
  <c r="AB130" i="19"/>
  <c r="AC130" i="19"/>
  <c r="AD130" i="19"/>
  <c r="AE130" i="19"/>
  <c r="AF130" i="19"/>
  <c r="AG130" i="19"/>
  <c r="AH130" i="19"/>
  <c r="AI130" i="19"/>
  <c r="AJ130" i="19"/>
  <c r="AA131" i="19"/>
  <c r="AB131" i="19"/>
  <c r="AC131" i="19"/>
  <c r="AD131" i="19"/>
  <c r="AE131" i="19"/>
  <c r="AF131" i="19"/>
  <c r="AG131" i="19"/>
  <c r="AH131" i="19"/>
  <c r="AI131" i="19"/>
  <c r="AJ131" i="19"/>
  <c r="AA132" i="19"/>
  <c r="AB132" i="19"/>
  <c r="AC132" i="19"/>
  <c r="AD132" i="19"/>
  <c r="AE132" i="19"/>
  <c r="AF132" i="19"/>
  <c r="AG132" i="19"/>
  <c r="AH132" i="19"/>
  <c r="AI132" i="19"/>
  <c r="AJ132" i="19"/>
  <c r="AB113" i="19"/>
  <c r="AC113" i="19"/>
  <c r="AD113" i="19"/>
  <c r="AE113" i="19"/>
  <c r="AF113" i="19"/>
  <c r="AG113" i="19"/>
  <c r="AH113" i="19"/>
  <c r="AI113" i="19"/>
  <c r="AJ113" i="19"/>
  <c r="AA113" i="19"/>
  <c r="P114" i="19"/>
  <c r="Q114" i="19"/>
  <c r="R114" i="19"/>
  <c r="S114" i="19"/>
  <c r="T114" i="19"/>
  <c r="U114" i="19"/>
  <c r="V114" i="19"/>
  <c r="W114" i="19"/>
  <c r="X114" i="19"/>
  <c r="Y114" i="19"/>
  <c r="P115" i="19"/>
  <c r="Q115" i="19"/>
  <c r="R115" i="19"/>
  <c r="S115" i="19"/>
  <c r="T115" i="19"/>
  <c r="U115" i="19"/>
  <c r="V115" i="19"/>
  <c r="W115" i="19"/>
  <c r="X115" i="19"/>
  <c r="Y115" i="19"/>
  <c r="P116" i="19"/>
  <c r="Q116" i="19"/>
  <c r="R116" i="19"/>
  <c r="S116" i="19"/>
  <c r="T116" i="19"/>
  <c r="U116" i="19"/>
  <c r="V116" i="19"/>
  <c r="W116" i="19"/>
  <c r="X116" i="19"/>
  <c r="Y116" i="19"/>
  <c r="P117" i="19"/>
  <c r="Q117" i="19"/>
  <c r="R117" i="19"/>
  <c r="S117" i="19"/>
  <c r="T117" i="19"/>
  <c r="U117" i="19"/>
  <c r="V117" i="19"/>
  <c r="W117" i="19"/>
  <c r="X117" i="19"/>
  <c r="Y117" i="19"/>
  <c r="P118" i="19"/>
  <c r="Q118" i="19"/>
  <c r="R118" i="19"/>
  <c r="S118" i="19"/>
  <c r="T118" i="19"/>
  <c r="U118" i="19"/>
  <c r="V118" i="19"/>
  <c r="W118" i="19"/>
  <c r="X118" i="19"/>
  <c r="Y118" i="19"/>
  <c r="P119" i="19"/>
  <c r="Q119" i="19"/>
  <c r="R119" i="19"/>
  <c r="S119" i="19"/>
  <c r="T119" i="19"/>
  <c r="U119" i="19"/>
  <c r="V119" i="19"/>
  <c r="W119" i="19"/>
  <c r="X119" i="19"/>
  <c r="Y119" i="19"/>
  <c r="P120" i="19"/>
  <c r="Q120" i="19"/>
  <c r="R120" i="19"/>
  <c r="S120" i="19"/>
  <c r="T120" i="19"/>
  <c r="U120" i="19"/>
  <c r="V120" i="19"/>
  <c r="W120" i="19"/>
  <c r="X120" i="19"/>
  <c r="Y120" i="19"/>
  <c r="P121" i="19"/>
  <c r="Q121" i="19"/>
  <c r="R121" i="19"/>
  <c r="S121" i="19"/>
  <c r="T121" i="19"/>
  <c r="U121" i="19"/>
  <c r="V121" i="19"/>
  <c r="W121" i="19"/>
  <c r="X121" i="19"/>
  <c r="Y121" i="19"/>
  <c r="P122" i="19"/>
  <c r="Q122" i="19"/>
  <c r="R122" i="19"/>
  <c r="S122" i="19"/>
  <c r="T122" i="19"/>
  <c r="U122" i="19"/>
  <c r="V122" i="19"/>
  <c r="W122" i="19"/>
  <c r="X122" i="19"/>
  <c r="Y122" i="19"/>
  <c r="P123" i="19"/>
  <c r="Q123" i="19"/>
  <c r="R123" i="19"/>
  <c r="S123" i="19"/>
  <c r="T123" i="19"/>
  <c r="U123" i="19"/>
  <c r="V123" i="19"/>
  <c r="W123" i="19"/>
  <c r="X123" i="19"/>
  <c r="Y123" i="19"/>
  <c r="P124" i="19"/>
  <c r="Q124" i="19"/>
  <c r="R124" i="19"/>
  <c r="S124" i="19"/>
  <c r="T124" i="19"/>
  <c r="U124" i="19"/>
  <c r="V124" i="19"/>
  <c r="W124" i="19"/>
  <c r="X124" i="19"/>
  <c r="Y124" i="19"/>
  <c r="P125" i="19"/>
  <c r="Q125" i="19"/>
  <c r="R125" i="19"/>
  <c r="S125" i="19"/>
  <c r="T125" i="19"/>
  <c r="U125" i="19"/>
  <c r="V125" i="19"/>
  <c r="W125" i="19"/>
  <c r="X125" i="19"/>
  <c r="Y125" i="19"/>
  <c r="P126" i="19"/>
  <c r="Q126" i="19"/>
  <c r="R126" i="19"/>
  <c r="S126" i="19"/>
  <c r="T126" i="19"/>
  <c r="U126" i="19"/>
  <c r="V126" i="19"/>
  <c r="W126" i="19"/>
  <c r="X126" i="19"/>
  <c r="Y126" i="19"/>
  <c r="P127" i="19"/>
  <c r="Q127" i="19"/>
  <c r="R127" i="19"/>
  <c r="S127" i="19"/>
  <c r="T127" i="19"/>
  <c r="U127" i="19"/>
  <c r="V127" i="19"/>
  <c r="W127" i="19"/>
  <c r="X127" i="19"/>
  <c r="Y127" i="19"/>
  <c r="P128" i="19"/>
  <c r="Q128" i="19"/>
  <c r="R128" i="19"/>
  <c r="S128" i="19"/>
  <c r="T128" i="19"/>
  <c r="U128" i="19"/>
  <c r="V128" i="19"/>
  <c r="W128" i="19"/>
  <c r="X128" i="19"/>
  <c r="Y128" i="19"/>
  <c r="P129" i="19"/>
  <c r="Q129" i="19"/>
  <c r="R129" i="19"/>
  <c r="S129" i="19"/>
  <c r="T129" i="19"/>
  <c r="U129" i="19"/>
  <c r="V129" i="19"/>
  <c r="W129" i="19"/>
  <c r="X129" i="19"/>
  <c r="Y129" i="19"/>
  <c r="P130" i="19"/>
  <c r="Q130" i="19"/>
  <c r="R130" i="19"/>
  <c r="S130" i="19"/>
  <c r="T130" i="19"/>
  <c r="U130" i="19"/>
  <c r="V130" i="19"/>
  <c r="W130" i="19"/>
  <c r="X130" i="19"/>
  <c r="Y130" i="19"/>
  <c r="P131" i="19"/>
  <c r="Q131" i="19"/>
  <c r="R131" i="19"/>
  <c r="S131" i="19"/>
  <c r="T131" i="19"/>
  <c r="U131" i="19"/>
  <c r="V131" i="19"/>
  <c r="W131" i="19"/>
  <c r="X131" i="19"/>
  <c r="Y131" i="19"/>
  <c r="P132" i="19"/>
  <c r="Q132" i="19"/>
  <c r="R132" i="19"/>
  <c r="S132" i="19"/>
  <c r="T132" i="19"/>
  <c r="U132" i="19"/>
  <c r="V132" i="19"/>
  <c r="W132" i="19"/>
  <c r="X132" i="19"/>
  <c r="Y132" i="19"/>
  <c r="Q113" i="19"/>
  <c r="R113" i="19"/>
  <c r="S113" i="19"/>
  <c r="T113" i="19"/>
  <c r="U113" i="19"/>
  <c r="V113" i="19"/>
  <c r="W113" i="19"/>
  <c r="X113" i="19"/>
  <c r="Y113" i="19"/>
  <c r="P113" i="19"/>
  <c r="E114" i="19"/>
  <c r="F114" i="19"/>
  <c r="G114" i="19"/>
  <c r="H114" i="19"/>
  <c r="I114" i="19"/>
  <c r="J114" i="19"/>
  <c r="K114" i="19"/>
  <c r="L114" i="19"/>
  <c r="M114" i="19"/>
  <c r="N114" i="19"/>
  <c r="E115" i="19"/>
  <c r="F115" i="19"/>
  <c r="G115" i="19"/>
  <c r="H115" i="19"/>
  <c r="I115" i="19"/>
  <c r="J115" i="19"/>
  <c r="K115" i="19"/>
  <c r="L115" i="19"/>
  <c r="M115" i="19"/>
  <c r="N115" i="19"/>
  <c r="E116" i="19"/>
  <c r="F116" i="19"/>
  <c r="G116" i="19"/>
  <c r="H116" i="19"/>
  <c r="I116" i="19"/>
  <c r="J116" i="19"/>
  <c r="K116" i="19"/>
  <c r="L116" i="19"/>
  <c r="M116" i="19"/>
  <c r="N116" i="19"/>
  <c r="E117" i="19"/>
  <c r="F117" i="19"/>
  <c r="G117" i="19"/>
  <c r="H117" i="19"/>
  <c r="I117" i="19"/>
  <c r="J117" i="19"/>
  <c r="K117" i="19"/>
  <c r="L117" i="19"/>
  <c r="M117" i="19"/>
  <c r="N117" i="19"/>
  <c r="E118" i="19"/>
  <c r="F118" i="19"/>
  <c r="G118" i="19"/>
  <c r="H118" i="19"/>
  <c r="I118" i="19"/>
  <c r="J118" i="19"/>
  <c r="K118" i="19"/>
  <c r="L118" i="19"/>
  <c r="M118" i="19"/>
  <c r="N118" i="19"/>
  <c r="E119" i="19"/>
  <c r="F119" i="19"/>
  <c r="G119" i="19"/>
  <c r="H119" i="19"/>
  <c r="I119" i="19"/>
  <c r="J119" i="19"/>
  <c r="K119" i="19"/>
  <c r="L119" i="19"/>
  <c r="M119" i="19"/>
  <c r="N119" i="19"/>
  <c r="E120" i="19"/>
  <c r="F120" i="19"/>
  <c r="G120" i="19"/>
  <c r="H120" i="19"/>
  <c r="I120" i="19"/>
  <c r="J120" i="19"/>
  <c r="K120" i="19"/>
  <c r="L120" i="19"/>
  <c r="M120" i="19"/>
  <c r="N120" i="19"/>
  <c r="E121" i="19"/>
  <c r="F121" i="19"/>
  <c r="G121" i="19"/>
  <c r="H121" i="19"/>
  <c r="I121" i="19"/>
  <c r="J121" i="19"/>
  <c r="K121" i="19"/>
  <c r="L121" i="19"/>
  <c r="M121" i="19"/>
  <c r="N121" i="19"/>
  <c r="E122" i="19"/>
  <c r="F122" i="19"/>
  <c r="G122" i="19"/>
  <c r="H122" i="19"/>
  <c r="I122" i="19"/>
  <c r="J122" i="19"/>
  <c r="K122" i="19"/>
  <c r="L122" i="19"/>
  <c r="M122" i="19"/>
  <c r="N122" i="19"/>
  <c r="E123" i="19"/>
  <c r="F123" i="19"/>
  <c r="G123" i="19"/>
  <c r="H123" i="19"/>
  <c r="I123" i="19"/>
  <c r="J123" i="19"/>
  <c r="K123" i="19"/>
  <c r="L123" i="19"/>
  <c r="M123" i="19"/>
  <c r="N123" i="19"/>
  <c r="E124" i="19"/>
  <c r="F124" i="19"/>
  <c r="G124" i="19"/>
  <c r="H124" i="19"/>
  <c r="I124" i="19"/>
  <c r="J124" i="19"/>
  <c r="K124" i="19"/>
  <c r="L124" i="19"/>
  <c r="M124" i="19"/>
  <c r="N124" i="19"/>
  <c r="E125" i="19"/>
  <c r="F125" i="19"/>
  <c r="G125" i="19"/>
  <c r="H125" i="19"/>
  <c r="I125" i="19"/>
  <c r="J125" i="19"/>
  <c r="K125" i="19"/>
  <c r="L125" i="19"/>
  <c r="M125" i="19"/>
  <c r="N125" i="19"/>
  <c r="E126" i="19"/>
  <c r="F126" i="19"/>
  <c r="G126" i="19"/>
  <c r="H126" i="19"/>
  <c r="I126" i="19"/>
  <c r="J126" i="19"/>
  <c r="K126" i="19"/>
  <c r="L126" i="19"/>
  <c r="M126" i="19"/>
  <c r="N126" i="19"/>
  <c r="E127" i="19"/>
  <c r="F127" i="19"/>
  <c r="G127" i="19"/>
  <c r="H127" i="19"/>
  <c r="I127" i="19"/>
  <c r="J127" i="19"/>
  <c r="K127" i="19"/>
  <c r="L127" i="19"/>
  <c r="M127" i="19"/>
  <c r="N127" i="19"/>
  <c r="E128" i="19"/>
  <c r="F128" i="19"/>
  <c r="G128" i="19"/>
  <c r="H128" i="19"/>
  <c r="I128" i="19"/>
  <c r="J128" i="19"/>
  <c r="K128" i="19"/>
  <c r="L128" i="19"/>
  <c r="M128" i="19"/>
  <c r="N128" i="19"/>
  <c r="E129" i="19"/>
  <c r="F129" i="19"/>
  <c r="G129" i="19"/>
  <c r="H129" i="19"/>
  <c r="I129" i="19"/>
  <c r="J129" i="19"/>
  <c r="K129" i="19"/>
  <c r="L129" i="19"/>
  <c r="M129" i="19"/>
  <c r="N129" i="19"/>
  <c r="E130" i="19"/>
  <c r="F130" i="19"/>
  <c r="G130" i="19"/>
  <c r="H130" i="19"/>
  <c r="I130" i="19"/>
  <c r="J130" i="19"/>
  <c r="K130" i="19"/>
  <c r="L130" i="19"/>
  <c r="M130" i="19"/>
  <c r="N130" i="19"/>
  <c r="E131" i="19"/>
  <c r="F131" i="19"/>
  <c r="G131" i="19"/>
  <c r="H131" i="19"/>
  <c r="I131" i="19"/>
  <c r="J131" i="19"/>
  <c r="K131" i="19"/>
  <c r="L131" i="19"/>
  <c r="M131" i="19"/>
  <c r="N131" i="19"/>
  <c r="E132" i="19"/>
  <c r="F132" i="19"/>
  <c r="G132" i="19"/>
  <c r="H132" i="19"/>
  <c r="I132" i="19"/>
  <c r="J132" i="19"/>
  <c r="K132" i="19"/>
  <c r="L132" i="19"/>
  <c r="M132" i="19"/>
  <c r="N132" i="19"/>
  <c r="F113" i="19"/>
  <c r="G113" i="19"/>
  <c r="H113" i="19"/>
  <c r="I113" i="19"/>
  <c r="J113" i="19"/>
  <c r="K113" i="19"/>
  <c r="L113" i="19"/>
  <c r="M113" i="19"/>
  <c r="N113" i="19"/>
  <c r="E113" i="19"/>
  <c r="AW114" i="9"/>
  <c r="AX114" i="9"/>
  <c r="AY114" i="9"/>
  <c r="AZ114" i="9"/>
  <c r="BA114" i="9"/>
  <c r="BB114" i="9"/>
  <c r="BC114" i="9"/>
  <c r="BD114" i="9"/>
  <c r="BE114" i="9"/>
  <c r="BF114" i="9"/>
  <c r="AW115" i="9"/>
  <c r="AX115" i="9"/>
  <c r="AY115" i="9"/>
  <c r="AZ115" i="9"/>
  <c r="BA115" i="9"/>
  <c r="BB115" i="9"/>
  <c r="BC115" i="9"/>
  <c r="BD115" i="9"/>
  <c r="BE115" i="9"/>
  <c r="BF115" i="9"/>
  <c r="AW116" i="9"/>
  <c r="AX116" i="9"/>
  <c r="AY116" i="9"/>
  <c r="AZ116" i="9"/>
  <c r="BA116" i="9"/>
  <c r="BB116" i="9"/>
  <c r="BC116" i="9"/>
  <c r="BD116" i="9"/>
  <c r="BE116" i="9"/>
  <c r="BF116" i="9"/>
  <c r="AW117" i="9"/>
  <c r="AX117" i="9"/>
  <c r="AY117" i="9"/>
  <c r="AZ117" i="9"/>
  <c r="BA117" i="9"/>
  <c r="BB117" i="9"/>
  <c r="BC117" i="9"/>
  <c r="BD117" i="9"/>
  <c r="BE117" i="9"/>
  <c r="BF117" i="9"/>
  <c r="AW118" i="9"/>
  <c r="AX118" i="9"/>
  <c r="AY118" i="9"/>
  <c r="AZ118" i="9"/>
  <c r="BA118" i="9"/>
  <c r="BB118" i="9"/>
  <c r="BC118" i="9"/>
  <c r="BD118" i="9"/>
  <c r="BE118" i="9"/>
  <c r="BF118" i="9"/>
  <c r="AW119" i="9"/>
  <c r="AX119" i="9"/>
  <c r="AY119" i="9"/>
  <c r="AZ119" i="9"/>
  <c r="BA119" i="9"/>
  <c r="BB119" i="9"/>
  <c r="BC119" i="9"/>
  <c r="BD119" i="9"/>
  <c r="BE119" i="9"/>
  <c r="BF119" i="9"/>
  <c r="AW120" i="9"/>
  <c r="AX120" i="9"/>
  <c r="AY120" i="9"/>
  <c r="AZ120" i="9"/>
  <c r="BA120" i="9"/>
  <c r="BB120" i="9"/>
  <c r="BC120" i="9"/>
  <c r="BD120" i="9"/>
  <c r="BE120" i="9"/>
  <c r="BF120" i="9"/>
  <c r="AW121" i="9"/>
  <c r="AX121" i="9"/>
  <c r="AY121" i="9"/>
  <c r="AZ121" i="9"/>
  <c r="BA121" i="9"/>
  <c r="BB121" i="9"/>
  <c r="BC121" i="9"/>
  <c r="BD121" i="9"/>
  <c r="BE121" i="9"/>
  <c r="BF121" i="9"/>
  <c r="AW122" i="9"/>
  <c r="AX122" i="9"/>
  <c r="AY122" i="9"/>
  <c r="AZ122" i="9"/>
  <c r="BA122" i="9"/>
  <c r="BB122" i="9"/>
  <c r="BC122" i="9"/>
  <c r="BD122" i="9"/>
  <c r="BE122" i="9"/>
  <c r="BF122" i="9"/>
  <c r="AW123" i="9"/>
  <c r="AX123" i="9"/>
  <c r="AY123" i="9"/>
  <c r="AZ123" i="9"/>
  <c r="BA123" i="9"/>
  <c r="BB123" i="9"/>
  <c r="BC123" i="9"/>
  <c r="BD123" i="9"/>
  <c r="BE123" i="9"/>
  <c r="BF123" i="9"/>
  <c r="AW124" i="9"/>
  <c r="AX124" i="9"/>
  <c r="AY124" i="9"/>
  <c r="AZ124" i="9"/>
  <c r="BA124" i="9"/>
  <c r="BB124" i="9"/>
  <c r="BC124" i="9"/>
  <c r="BD124" i="9"/>
  <c r="BE124" i="9"/>
  <c r="BF124" i="9"/>
  <c r="AW125" i="9"/>
  <c r="AX125" i="9"/>
  <c r="AY125" i="9"/>
  <c r="AZ125" i="9"/>
  <c r="BA125" i="9"/>
  <c r="BB125" i="9"/>
  <c r="BC125" i="9"/>
  <c r="BD125" i="9"/>
  <c r="BE125" i="9"/>
  <c r="BF125" i="9"/>
  <c r="AW126" i="9"/>
  <c r="AX126" i="9"/>
  <c r="AY126" i="9"/>
  <c r="AZ126" i="9"/>
  <c r="BA126" i="9"/>
  <c r="BB126" i="9"/>
  <c r="BC126" i="9"/>
  <c r="BD126" i="9"/>
  <c r="BE126" i="9"/>
  <c r="BF126" i="9"/>
  <c r="AW127" i="9"/>
  <c r="AX127" i="9"/>
  <c r="AY127" i="9"/>
  <c r="AZ127" i="9"/>
  <c r="BA127" i="9"/>
  <c r="BB127" i="9"/>
  <c r="BC127" i="9"/>
  <c r="BD127" i="9"/>
  <c r="BE127" i="9"/>
  <c r="BF127" i="9"/>
  <c r="AW128" i="9"/>
  <c r="AX128" i="9"/>
  <c r="AY128" i="9"/>
  <c r="AZ128" i="9"/>
  <c r="BA128" i="9"/>
  <c r="BB128" i="9"/>
  <c r="BC128" i="9"/>
  <c r="BD128" i="9"/>
  <c r="BE128" i="9"/>
  <c r="BF128" i="9"/>
  <c r="AW129" i="9"/>
  <c r="AX129" i="9"/>
  <c r="AY129" i="9"/>
  <c r="AZ129" i="9"/>
  <c r="BA129" i="9"/>
  <c r="BB129" i="9"/>
  <c r="BC129" i="9"/>
  <c r="BD129" i="9"/>
  <c r="BE129" i="9"/>
  <c r="BF129" i="9"/>
  <c r="AW130" i="9"/>
  <c r="AX130" i="9"/>
  <c r="AY130" i="9"/>
  <c r="AZ130" i="9"/>
  <c r="BA130" i="9"/>
  <c r="BB130" i="9"/>
  <c r="BC130" i="9"/>
  <c r="BD130" i="9"/>
  <c r="BE130" i="9"/>
  <c r="BF130" i="9"/>
  <c r="AW131" i="9"/>
  <c r="AX131" i="9"/>
  <c r="AY131" i="9"/>
  <c r="AZ131" i="9"/>
  <c r="BA131" i="9"/>
  <c r="BB131" i="9"/>
  <c r="BC131" i="9"/>
  <c r="BD131" i="9"/>
  <c r="BE131" i="9"/>
  <c r="BF131" i="9"/>
  <c r="AW132" i="9"/>
  <c r="AX132" i="9"/>
  <c r="AY132" i="9"/>
  <c r="AZ132" i="9"/>
  <c r="BA132" i="9"/>
  <c r="BB132" i="9"/>
  <c r="BC132" i="9"/>
  <c r="BD132" i="9"/>
  <c r="BE132" i="9"/>
  <c r="BF132" i="9"/>
  <c r="AX113" i="9"/>
  <c r="AY113" i="9"/>
  <c r="AZ113" i="9"/>
  <c r="BA113" i="9"/>
  <c r="BB113" i="9"/>
  <c r="BC113" i="9"/>
  <c r="BD113" i="9"/>
  <c r="BE113" i="9"/>
  <c r="BF113" i="9"/>
  <c r="AW113" i="9"/>
  <c r="AL114" i="9"/>
  <c r="AM114" i="9"/>
  <c r="AN114" i="9"/>
  <c r="AO114" i="9"/>
  <c r="AP114" i="9"/>
  <c r="AQ114" i="9"/>
  <c r="AR114" i="9"/>
  <c r="AS114" i="9"/>
  <c r="AT114" i="9"/>
  <c r="AU114" i="9"/>
  <c r="AL115" i="9"/>
  <c r="AM115" i="9"/>
  <c r="AN115" i="9"/>
  <c r="AO115" i="9"/>
  <c r="AP115" i="9"/>
  <c r="AQ115" i="9"/>
  <c r="AR115" i="9"/>
  <c r="AS115" i="9"/>
  <c r="AT115" i="9"/>
  <c r="AU115" i="9"/>
  <c r="AL116" i="9"/>
  <c r="AM116" i="9"/>
  <c r="AN116" i="9"/>
  <c r="AO116" i="9"/>
  <c r="AP116" i="9"/>
  <c r="AQ116" i="9"/>
  <c r="AR116" i="9"/>
  <c r="AS116" i="9"/>
  <c r="AT116" i="9"/>
  <c r="AU116" i="9"/>
  <c r="AL117" i="9"/>
  <c r="AM117" i="9"/>
  <c r="AN117" i="9"/>
  <c r="AO117" i="9"/>
  <c r="AP117" i="9"/>
  <c r="AQ117" i="9"/>
  <c r="AR117" i="9"/>
  <c r="AS117" i="9"/>
  <c r="AT117" i="9"/>
  <c r="AU117" i="9"/>
  <c r="AL118" i="9"/>
  <c r="AM118" i="9"/>
  <c r="AN118" i="9"/>
  <c r="AO118" i="9"/>
  <c r="AP118" i="9"/>
  <c r="AQ118" i="9"/>
  <c r="AR118" i="9"/>
  <c r="AS118" i="9"/>
  <c r="AT118" i="9"/>
  <c r="AU118" i="9"/>
  <c r="AL119" i="9"/>
  <c r="AM119" i="9"/>
  <c r="AN119" i="9"/>
  <c r="AO119" i="9"/>
  <c r="AP119" i="9"/>
  <c r="AQ119" i="9"/>
  <c r="AR119" i="9"/>
  <c r="AS119" i="9"/>
  <c r="AT119" i="9"/>
  <c r="AU119" i="9"/>
  <c r="AL120" i="9"/>
  <c r="AM120" i="9"/>
  <c r="AN120" i="9"/>
  <c r="AO120" i="9"/>
  <c r="AP120" i="9"/>
  <c r="AQ120" i="9"/>
  <c r="AR120" i="9"/>
  <c r="AS120" i="9"/>
  <c r="AT120" i="9"/>
  <c r="AU120" i="9"/>
  <c r="AL121" i="9"/>
  <c r="AM121" i="9"/>
  <c r="AN121" i="9"/>
  <c r="AO121" i="9"/>
  <c r="AP121" i="9"/>
  <c r="AQ121" i="9"/>
  <c r="AR121" i="9"/>
  <c r="AS121" i="9"/>
  <c r="AT121" i="9"/>
  <c r="AU121" i="9"/>
  <c r="AL122" i="9"/>
  <c r="AM122" i="9"/>
  <c r="AN122" i="9"/>
  <c r="AO122" i="9"/>
  <c r="AP122" i="9"/>
  <c r="AQ122" i="9"/>
  <c r="AR122" i="9"/>
  <c r="AS122" i="9"/>
  <c r="AT122" i="9"/>
  <c r="AU122" i="9"/>
  <c r="AL123" i="9"/>
  <c r="AM123" i="9"/>
  <c r="AN123" i="9"/>
  <c r="AO123" i="9"/>
  <c r="AP123" i="9"/>
  <c r="AQ123" i="9"/>
  <c r="AR123" i="9"/>
  <c r="AS123" i="9"/>
  <c r="AT123" i="9"/>
  <c r="AU123" i="9"/>
  <c r="AL124" i="9"/>
  <c r="AM124" i="9"/>
  <c r="AN124" i="9"/>
  <c r="AO124" i="9"/>
  <c r="AP124" i="9"/>
  <c r="AQ124" i="9"/>
  <c r="AR124" i="9"/>
  <c r="AS124" i="9"/>
  <c r="AT124" i="9"/>
  <c r="AU124" i="9"/>
  <c r="AL125" i="9"/>
  <c r="AM125" i="9"/>
  <c r="AN125" i="9"/>
  <c r="AO125" i="9"/>
  <c r="AP125" i="9"/>
  <c r="AQ125" i="9"/>
  <c r="AR125" i="9"/>
  <c r="AS125" i="9"/>
  <c r="AT125" i="9"/>
  <c r="AU125" i="9"/>
  <c r="AL126" i="9"/>
  <c r="AM126" i="9"/>
  <c r="AN126" i="9"/>
  <c r="AO126" i="9"/>
  <c r="AP126" i="9"/>
  <c r="AQ126" i="9"/>
  <c r="AR126" i="9"/>
  <c r="AS126" i="9"/>
  <c r="AT126" i="9"/>
  <c r="AU126" i="9"/>
  <c r="AL127" i="9"/>
  <c r="AM127" i="9"/>
  <c r="AN127" i="9"/>
  <c r="AO127" i="9"/>
  <c r="AP127" i="9"/>
  <c r="AQ127" i="9"/>
  <c r="AR127" i="9"/>
  <c r="AS127" i="9"/>
  <c r="AT127" i="9"/>
  <c r="AU127" i="9"/>
  <c r="AL128" i="9"/>
  <c r="AM128" i="9"/>
  <c r="AN128" i="9"/>
  <c r="AO128" i="9"/>
  <c r="AP128" i="9"/>
  <c r="AQ128" i="9"/>
  <c r="AR128" i="9"/>
  <c r="AS128" i="9"/>
  <c r="AT128" i="9"/>
  <c r="AU128" i="9"/>
  <c r="AL129" i="9"/>
  <c r="AM129" i="9"/>
  <c r="AN129" i="9"/>
  <c r="AO129" i="9"/>
  <c r="AP129" i="9"/>
  <c r="AQ129" i="9"/>
  <c r="AR129" i="9"/>
  <c r="AS129" i="9"/>
  <c r="AT129" i="9"/>
  <c r="AU129" i="9"/>
  <c r="AL130" i="9"/>
  <c r="AM130" i="9"/>
  <c r="AN130" i="9"/>
  <c r="AO130" i="9"/>
  <c r="AP130" i="9"/>
  <c r="AQ130" i="9"/>
  <c r="AR130" i="9"/>
  <c r="AS130" i="9"/>
  <c r="AT130" i="9"/>
  <c r="AU130" i="9"/>
  <c r="AL131" i="9"/>
  <c r="AM131" i="9"/>
  <c r="AN131" i="9"/>
  <c r="AO131" i="9"/>
  <c r="AP131" i="9"/>
  <c r="AQ131" i="9"/>
  <c r="AR131" i="9"/>
  <c r="AS131" i="9"/>
  <c r="AT131" i="9"/>
  <c r="AU131" i="9"/>
  <c r="AL132" i="9"/>
  <c r="AM132" i="9"/>
  <c r="AN132" i="9"/>
  <c r="AO132" i="9"/>
  <c r="AP132" i="9"/>
  <c r="AQ132" i="9"/>
  <c r="AR132" i="9"/>
  <c r="AS132" i="9"/>
  <c r="AT132" i="9"/>
  <c r="AU132" i="9"/>
  <c r="AM113" i="9"/>
  <c r="AN113" i="9"/>
  <c r="AO113" i="9"/>
  <c r="AP113" i="9"/>
  <c r="AQ113" i="9"/>
  <c r="AR113" i="9"/>
  <c r="AS113" i="9"/>
  <c r="AT113" i="9"/>
  <c r="AU113" i="9"/>
  <c r="AL113" i="9"/>
  <c r="AA114" i="9"/>
  <c r="AB114" i="9"/>
  <c r="AC114" i="9"/>
  <c r="AD114" i="9"/>
  <c r="AE114" i="9"/>
  <c r="AF114" i="9"/>
  <c r="AG114" i="9"/>
  <c r="AH114" i="9"/>
  <c r="AI114" i="9"/>
  <c r="AJ114" i="9"/>
  <c r="AA115" i="9"/>
  <c r="AB115" i="9"/>
  <c r="AC115" i="9"/>
  <c r="AD115" i="9"/>
  <c r="AE115" i="9"/>
  <c r="AF115" i="9"/>
  <c r="AG115" i="9"/>
  <c r="AH115" i="9"/>
  <c r="AI115" i="9"/>
  <c r="AJ115" i="9"/>
  <c r="AA116" i="9"/>
  <c r="AB116" i="9"/>
  <c r="AC116" i="9"/>
  <c r="AD116" i="9"/>
  <c r="AE116" i="9"/>
  <c r="AF116" i="9"/>
  <c r="AG116" i="9"/>
  <c r="AH116" i="9"/>
  <c r="AI116" i="9"/>
  <c r="AJ116" i="9"/>
  <c r="AA117" i="9"/>
  <c r="AB117" i="9"/>
  <c r="AC117" i="9"/>
  <c r="AD117" i="9"/>
  <c r="AE117" i="9"/>
  <c r="AF117" i="9"/>
  <c r="AG117" i="9"/>
  <c r="AH117" i="9"/>
  <c r="AI117" i="9"/>
  <c r="AJ117" i="9"/>
  <c r="AA118" i="9"/>
  <c r="AB118" i="9"/>
  <c r="AC118" i="9"/>
  <c r="AD118" i="9"/>
  <c r="AE118" i="9"/>
  <c r="AF118" i="9"/>
  <c r="AG118" i="9"/>
  <c r="AH118" i="9"/>
  <c r="AI118" i="9"/>
  <c r="AJ118" i="9"/>
  <c r="AA119" i="9"/>
  <c r="AB119" i="9"/>
  <c r="AC119" i="9"/>
  <c r="AD119" i="9"/>
  <c r="AE119" i="9"/>
  <c r="AF119" i="9"/>
  <c r="AG119" i="9"/>
  <c r="AH119" i="9"/>
  <c r="AI119" i="9"/>
  <c r="AJ119" i="9"/>
  <c r="AA120" i="9"/>
  <c r="AB120" i="9"/>
  <c r="AC120" i="9"/>
  <c r="AD120" i="9"/>
  <c r="AE120" i="9"/>
  <c r="AF120" i="9"/>
  <c r="AG120" i="9"/>
  <c r="AH120" i="9"/>
  <c r="AI120" i="9"/>
  <c r="AJ120" i="9"/>
  <c r="AA121" i="9"/>
  <c r="AB121" i="9"/>
  <c r="AC121" i="9"/>
  <c r="AD121" i="9"/>
  <c r="AE121" i="9"/>
  <c r="AF121" i="9"/>
  <c r="AG121" i="9"/>
  <c r="AH121" i="9"/>
  <c r="AI121" i="9"/>
  <c r="AJ121" i="9"/>
  <c r="AA122" i="9"/>
  <c r="AB122" i="9"/>
  <c r="AC122" i="9"/>
  <c r="AD122" i="9"/>
  <c r="AE122" i="9"/>
  <c r="AF122" i="9"/>
  <c r="AG122" i="9"/>
  <c r="AH122" i="9"/>
  <c r="AI122" i="9"/>
  <c r="AJ122" i="9"/>
  <c r="AA123" i="9"/>
  <c r="AB123" i="9"/>
  <c r="AC123" i="9"/>
  <c r="AD123" i="9"/>
  <c r="AE123" i="9"/>
  <c r="AF123" i="9"/>
  <c r="AG123" i="9"/>
  <c r="AH123" i="9"/>
  <c r="AI123" i="9"/>
  <c r="AJ123" i="9"/>
  <c r="AA124" i="9"/>
  <c r="AB124" i="9"/>
  <c r="AC124" i="9"/>
  <c r="AD124" i="9"/>
  <c r="AE124" i="9"/>
  <c r="AF124" i="9"/>
  <c r="AG124" i="9"/>
  <c r="AH124" i="9"/>
  <c r="AI124" i="9"/>
  <c r="AJ124" i="9"/>
  <c r="AA125" i="9"/>
  <c r="AB125" i="9"/>
  <c r="AC125" i="9"/>
  <c r="AD125" i="9"/>
  <c r="AE125" i="9"/>
  <c r="AF125" i="9"/>
  <c r="AG125" i="9"/>
  <c r="AH125" i="9"/>
  <c r="AI125" i="9"/>
  <c r="AJ125" i="9"/>
  <c r="AA126" i="9"/>
  <c r="AB126" i="9"/>
  <c r="AC126" i="9"/>
  <c r="AD126" i="9"/>
  <c r="AE126" i="9"/>
  <c r="AF126" i="9"/>
  <c r="AG126" i="9"/>
  <c r="AH126" i="9"/>
  <c r="AI126" i="9"/>
  <c r="AJ126" i="9"/>
  <c r="AA127" i="9"/>
  <c r="AB127" i="9"/>
  <c r="AC127" i="9"/>
  <c r="AD127" i="9"/>
  <c r="AE127" i="9"/>
  <c r="AF127" i="9"/>
  <c r="AG127" i="9"/>
  <c r="AH127" i="9"/>
  <c r="AI127" i="9"/>
  <c r="AJ127" i="9"/>
  <c r="AA128" i="9"/>
  <c r="AB128" i="9"/>
  <c r="AC128" i="9"/>
  <c r="AD128" i="9"/>
  <c r="AE128" i="9"/>
  <c r="AF128" i="9"/>
  <c r="AG128" i="9"/>
  <c r="AH128" i="9"/>
  <c r="AI128" i="9"/>
  <c r="AJ128" i="9"/>
  <c r="AA129" i="9"/>
  <c r="AB129" i="9"/>
  <c r="AC129" i="9"/>
  <c r="AD129" i="9"/>
  <c r="AE129" i="9"/>
  <c r="AF129" i="9"/>
  <c r="AG129" i="9"/>
  <c r="AH129" i="9"/>
  <c r="AI129" i="9"/>
  <c r="AJ129" i="9"/>
  <c r="AA130" i="9"/>
  <c r="AB130" i="9"/>
  <c r="AC130" i="9"/>
  <c r="AD130" i="9"/>
  <c r="AE130" i="9"/>
  <c r="AF130" i="9"/>
  <c r="AG130" i="9"/>
  <c r="AH130" i="9"/>
  <c r="AI130" i="9"/>
  <c r="AJ130" i="9"/>
  <c r="AA131" i="9"/>
  <c r="AB131" i="9"/>
  <c r="AC131" i="9"/>
  <c r="AD131" i="9"/>
  <c r="AE131" i="9"/>
  <c r="AF131" i="9"/>
  <c r="AG131" i="9"/>
  <c r="AH131" i="9"/>
  <c r="AI131" i="9"/>
  <c r="AJ131" i="9"/>
  <c r="AA132" i="9"/>
  <c r="AB132" i="9"/>
  <c r="AC132" i="9"/>
  <c r="AD132" i="9"/>
  <c r="AE132" i="9"/>
  <c r="AF132" i="9"/>
  <c r="AG132" i="9"/>
  <c r="AH132" i="9"/>
  <c r="AI132" i="9"/>
  <c r="AJ132" i="9"/>
  <c r="AB113" i="9"/>
  <c r="AC113" i="9"/>
  <c r="AD113" i="9"/>
  <c r="AE113" i="9"/>
  <c r="AF113" i="9"/>
  <c r="AG113" i="9"/>
  <c r="AH113" i="9"/>
  <c r="AI113" i="9"/>
  <c r="AJ113" i="9"/>
  <c r="AA113" i="9"/>
  <c r="P114" i="9"/>
  <c r="Q114" i="9"/>
  <c r="R114" i="9"/>
  <c r="S114" i="9"/>
  <c r="T114" i="9"/>
  <c r="U114" i="9"/>
  <c r="V114" i="9"/>
  <c r="W114" i="9"/>
  <c r="X114" i="9"/>
  <c r="Y114" i="9"/>
  <c r="P115" i="9"/>
  <c r="Q115" i="9"/>
  <c r="R115" i="9"/>
  <c r="S115" i="9"/>
  <c r="T115" i="9"/>
  <c r="U115" i="9"/>
  <c r="V115" i="9"/>
  <c r="W115" i="9"/>
  <c r="X115" i="9"/>
  <c r="Y115" i="9"/>
  <c r="P116" i="9"/>
  <c r="Q116" i="9"/>
  <c r="R116" i="9"/>
  <c r="S116" i="9"/>
  <c r="T116" i="9"/>
  <c r="U116" i="9"/>
  <c r="V116" i="9"/>
  <c r="W116" i="9"/>
  <c r="X116" i="9"/>
  <c r="Y116" i="9"/>
  <c r="P117" i="9"/>
  <c r="Q117" i="9"/>
  <c r="R117" i="9"/>
  <c r="S117" i="9"/>
  <c r="T117" i="9"/>
  <c r="U117" i="9"/>
  <c r="V117" i="9"/>
  <c r="W117" i="9"/>
  <c r="X117" i="9"/>
  <c r="Y117" i="9"/>
  <c r="P118" i="9"/>
  <c r="Q118" i="9"/>
  <c r="R118" i="9"/>
  <c r="S118" i="9"/>
  <c r="T118" i="9"/>
  <c r="U118" i="9"/>
  <c r="V118" i="9"/>
  <c r="W118" i="9"/>
  <c r="X118" i="9"/>
  <c r="Y118" i="9"/>
  <c r="P119" i="9"/>
  <c r="Q119" i="9"/>
  <c r="R119" i="9"/>
  <c r="S119" i="9"/>
  <c r="T119" i="9"/>
  <c r="U119" i="9"/>
  <c r="V119" i="9"/>
  <c r="W119" i="9"/>
  <c r="X119" i="9"/>
  <c r="Y119" i="9"/>
  <c r="P120" i="9"/>
  <c r="Q120" i="9"/>
  <c r="R120" i="9"/>
  <c r="S120" i="9"/>
  <c r="T120" i="9"/>
  <c r="U120" i="9"/>
  <c r="V120" i="9"/>
  <c r="W120" i="9"/>
  <c r="X120" i="9"/>
  <c r="Y120" i="9"/>
  <c r="P121" i="9"/>
  <c r="Q121" i="9"/>
  <c r="R121" i="9"/>
  <c r="S121" i="9"/>
  <c r="T121" i="9"/>
  <c r="U121" i="9"/>
  <c r="V121" i="9"/>
  <c r="W121" i="9"/>
  <c r="X121" i="9"/>
  <c r="Y121" i="9"/>
  <c r="P122" i="9"/>
  <c r="Q122" i="9"/>
  <c r="R122" i="9"/>
  <c r="S122" i="9"/>
  <c r="T122" i="9"/>
  <c r="U122" i="9"/>
  <c r="V122" i="9"/>
  <c r="W122" i="9"/>
  <c r="X122" i="9"/>
  <c r="Y122" i="9"/>
  <c r="P123" i="9"/>
  <c r="Q123" i="9"/>
  <c r="R123" i="9"/>
  <c r="S123" i="9"/>
  <c r="T123" i="9"/>
  <c r="U123" i="9"/>
  <c r="V123" i="9"/>
  <c r="W123" i="9"/>
  <c r="X123" i="9"/>
  <c r="Y123" i="9"/>
  <c r="P124" i="9"/>
  <c r="Q124" i="9"/>
  <c r="R124" i="9"/>
  <c r="S124" i="9"/>
  <c r="T124" i="9"/>
  <c r="U124" i="9"/>
  <c r="V124" i="9"/>
  <c r="W124" i="9"/>
  <c r="X124" i="9"/>
  <c r="Y124" i="9"/>
  <c r="P125" i="9"/>
  <c r="Q125" i="9"/>
  <c r="R125" i="9"/>
  <c r="S125" i="9"/>
  <c r="T125" i="9"/>
  <c r="U125" i="9"/>
  <c r="V125" i="9"/>
  <c r="W125" i="9"/>
  <c r="X125" i="9"/>
  <c r="Y125" i="9"/>
  <c r="P126" i="9"/>
  <c r="Q126" i="9"/>
  <c r="R126" i="9"/>
  <c r="S126" i="9"/>
  <c r="T126" i="9"/>
  <c r="U126" i="9"/>
  <c r="V126" i="9"/>
  <c r="W126" i="9"/>
  <c r="X126" i="9"/>
  <c r="Y126" i="9"/>
  <c r="P127" i="9"/>
  <c r="Q127" i="9"/>
  <c r="R127" i="9"/>
  <c r="S127" i="9"/>
  <c r="T127" i="9"/>
  <c r="U127" i="9"/>
  <c r="V127" i="9"/>
  <c r="W127" i="9"/>
  <c r="X127" i="9"/>
  <c r="Y127" i="9"/>
  <c r="P128" i="9"/>
  <c r="Q128" i="9"/>
  <c r="R128" i="9"/>
  <c r="S128" i="9"/>
  <c r="T128" i="9"/>
  <c r="U128" i="9"/>
  <c r="V128" i="9"/>
  <c r="W128" i="9"/>
  <c r="X128" i="9"/>
  <c r="Y128" i="9"/>
  <c r="P129" i="9"/>
  <c r="Q129" i="9"/>
  <c r="R129" i="9"/>
  <c r="S129" i="9"/>
  <c r="T129" i="9"/>
  <c r="U129" i="9"/>
  <c r="V129" i="9"/>
  <c r="W129" i="9"/>
  <c r="X129" i="9"/>
  <c r="Y129" i="9"/>
  <c r="P130" i="9"/>
  <c r="Q130" i="9"/>
  <c r="R130" i="9"/>
  <c r="S130" i="9"/>
  <c r="T130" i="9"/>
  <c r="U130" i="9"/>
  <c r="V130" i="9"/>
  <c r="W130" i="9"/>
  <c r="X130" i="9"/>
  <c r="Y130" i="9"/>
  <c r="P131" i="9"/>
  <c r="Q131" i="9"/>
  <c r="R131" i="9"/>
  <c r="S131" i="9"/>
  <c r="T131" i="9"/>
  <c r="U131" i="9"/>
  <c r="V131" i="9"/>
  <c r="W131" i="9"/>
  <c r="X131" i="9"/>
  <c r="Y131" i="9"/>
  <c r="P132" i="9"/>
  <c r="Q132" i="9"/>
  <c r="R132" i="9"/>
  <c r="S132" i="9"/>
  <c r="T132" i="9"/>
  <c r="U132" i="9"/>
  <c r="V132" i="9"/>
  <c r="W132" i="9"/>
  <c r="X132" i="9"/>
  <c r="Y132" i="9"/>
  <c r="Q113" i="9"/>
  <c r="R113" i="9"/>
  <c r="S113" i="9"/>
  <c r="T113" i="9"/>
  <c r="U113" i="9"/>
  <c r="V113" i="9"/>
  <c r="W113" i="9"/>
  <c r="X113" i="9"/>
  <c r="Y113" i="9"/>
  <c r="P113" i="9"/>
  <c r="E114" i="9"/>
  <c r="F114" i="9"/>
  <c r="G114" i="9"/>
  <c r="H114" i="9"/>
  <c r="I114" i="9"/>
  <c r="J114" i="9"/>
  <c r="K114" i="9"/>
  <c r="L114" i="9"/>
  <c r="M114" i="9"/>
  <c r="N114" i="9"/>
  <c r="E115" i="9"/>
  <c r="F115" i="9"/>
  <c r="G115" i="9"/>
  <c r="H115" i="9"/>
  <c r="I115" i="9"/>
  <c r="J115" i="9"/>
  <c r="K115" i="9"/>
  <c r="L115" i="9"/>
  <c r="M115" i="9"/>
  <c r="N115" i="9"/>
  <c r="E116" i="9"/>
  <c r="F116" i="9"/>
  <c r="G116" i="9"/>
  <c r="H116" i="9"/>
  <c r="I116" i="9"/>
  <c r="J116" i="9"/>
  <c r="K116" i="9"/>
  <c r="L116" i="9"/>
  <c r="M116" i="9"/>
  <c r="N116" i="9"/>
  <c r="E117" i="9"/>
  <c r="F117" i="9"/>
  <c r="G117" i="9"/>
  <c r="H117" i="9"/>
  <c r="I117" i="9"/>
  <c r="J117" i="9"/>
  <c r="K117" i="9"/>
  <c r="L117" i="9"/>
  <c r="M117" i="9"/>
  <c r="N117" i="9"/>
  <c r="E118" i="9"/>
  <c r="F118" i="9"/>
  <c r="G118" i="9"/>
  <c r="H118" i="9"/>
  <c r="I118" i="9"/>
  <c r="J118" i="9"/>
  <c r="K118" i="9"/>
  <c r="L118" i="9"/>
  <c r="M118" i="9"/>
  <c r="N118" i="9"/>
  <c r="E119" i="9"/>
  <c r="F119" i="9"/>
  <c r="G119" i="9"/>
  <c r="H119" i="9"/>
  <c r="I119" i="9"/>
  <c r="J119" i="9"/>
  <c r="K119" i="9"/>
  <c r="L119" i="9"/>
  <c r="M119" i="9"/>
  <c r="N119" i="9"/>
  <c r="E120" i="9"/>
  <c r="F120" i="9"/>
  <c r="G120" i="9"/>
  <c r="H120" i="9"/>
  <c r="I120" i="9"/>
  <c r="J120" i="9"/>
  <c r="K120" i="9"/>
  <c r="L120" i="9"/>
  <c r="M120" i="9"/>
  <c r="N120" i="9"/>
  <c r="E121" i="9"/>
  <c r="F121" i="9"/>
  <c r="G121" i="9"/>
  <c r="H121" i="9"/>
  <c r="I121" i="9"/>
  <c r="J121" i="9"/>
  <c r="K121" i="9"/>
  <c r="L121" i="9"/>
  <c r="M121" i="9"/>
  <c r="N121" i="9"/>
  <c r="E122" i="9"/>
  <c r="F122" i="9"/>
  <c r="G122" i="9"/>
  <c r="H122" i="9"/>
  <c r="I122" i="9"/>
  <c r="J122" i="9"/>
  <c r="K122" i="9"/>
  <c r="L122" i="9"/>
  <c r="M122" i="9"/>
  <c r="N122" i="9"/>
  <c r="E123" i="9"/>
  <c r="F123" i="9"/>
  <c r="G123" i="9"/>
  <c r="H123" i="9"/>
  <c r="I123" i="9"/>
  <c r="J123" i="9"/>
  <c r="K123" i="9"/>
  <c r="L123" i="9"/>
  <c r="M123" i="9"/>
  <c r="N123" i="9"/>
  <c r="E124" i="9"/>
  <c r="F124" i="9"/>
  <c r="G124" i="9"/>
  <c r="H124" i="9"/>
  <c r="I124" i="9"/>
  <c r="J124" i="9"/>
  <c r="K124" i="9"/>
  <c r="L124" i="9"/>
  <c r="M124" i="9"/>
  <c r="N124" i="9"/>
  <c r="E125" i="9"/>
  <c r="F125" i="9"/>
  <c r="G125" i="9"/>
  <c r="H125" i="9"/>
  <c r="I125" i="9"/>
  <c r="J125" i="9"/>
  <c r="K125" i="9"/>
  <c r="L125" i="9"/>
  <c r="M125" i="9"/>
  <c r="N125" i="9"/>
  <c r="E126" i="9"/>
  <c r="F126" i="9"/>
  <c r="G126" i="9"/>
  <c r="H126" i="9"/>
  <c r="I126" i="9"/>
  <c r="J126" i="9"/>
  <c r="K126" i="9"/>
  <c r="L126" i="9"/>
  <c r="M126" i="9"/>
  <c r="N126" i="9"/>
  <c r="E127" i="9"/>
  <c r="F127" i="9"/>
  <c r="G127" i="9"/>
  <c r="H127" i="9"/>
  <c r="I127" i="9"/>
  <c r="J127" i="9"/>
  <c r="K127" i="9"/>
  <c r="L127" i="9"/>
  <c r="M127" i="9"/>
  <c r="N127" i="9"/>
  <c r="E128" i="9"/>
  <c r="F128" i="9"/>
  <c r="G128" i="9"/>
  <c r="H128" i="9"/>
  <c r="I128" i="9"/>
  <c r="J128" i="9"/>
  <c r="K128" i="9"/>
  <c r="L128" i="9"/>
  <c r="M128" i="9"/>
  <c r="N128" i="9"/>
  <c r="E129" i="9"/>
  <c r="F129" i="9"/>
  <c r="G129" i="9"/>
  <c r="H129" i="9"/>
  <c r="I129" i="9"/>
  <c r="J129" i="9"/>
  <c r="K129" i="9"/>
  <c r="L129" i="9"/>
  <c r="M129" i="9"/>
  <c r="N129" i="9"/>
  <c r="E130" i="9"/>
  <c r="F130" i="9"/>
  <c r="G130" i="9"/>
  <c r="H130" i="9"/>
  <c r="I130" i="9"/>
  <c r="J130" i="9"/>
  <c r="K130" i="9"/>
  <c r="L130" i="9"/>
  <c r="M130" i="9"/>
  <c r="N130" i="9"/>
  <c r="E131" i="9"/>
  <c r="F131" i="9"/>
  <c r="G131" i="9"/>
  <c r="H131" i="9"/>
  <c r="I131" i="9"/>
  <c r="J131" i="9"/>
  <c r="K131" i="9"/>
  <c r="L131" i="9"/>
  <c r="M131" i="9"/>
  <c r="N131" i="9"/>
  <c r="E132" i="9"/>
  <c r="F132" i="9"/>
  <c r="G132" i="9"/>
  <c r="H132" i="9"/>
  <c r="I132" i="9"/>
  <c r="J132" i="9"/>
  <c r="K132" i="9"/>
  <c r="L132" i="9"/>
  <c r="M132" i="9"/>
  <c r="N132" i="9"/>
  <c r="F113" i="9"/>
  <c r="G113" i="9"/>
  <c r="H113" i="9"/>
  <c r="I113" i="9"/>
  <c r="J113" i="9"/>
  <c r="K113" i="9"/>
  <c r="L113" i="9"/>
  <c r="M113" i="9"/>
  <c r="N113" i="9"/>
  <c r="E113" i="9"/>
  <c r="AW114" i="1"/>
  <c r="AX114" i="1"/>
  <c r="AY114" i="1"/>
  <c r="AZ114" i="1"/>
  <c r="BA114" i="1"/>
  <c r="BB114" i="1"/>
  <c r="BC114" i="1"/>
  <c r="BD114" i="1"/>
  <c r="BE114" i="1"/>
  <c r="BF114" i="1"/>
  <c r="AW115" i="1"/>
  <c r="AX115" i="1"/>
  <c r="AY115" i="1"/>
  <c r="AZ115" i="1"/>
  <c r="BA115" i="1"/>
  <c r="BB115" i="1"/>
  <c r="BC115" i="1"/>
  <c r="BD115" i="1"/>
  <c r="BE115" i="1"/>
  <c r="BF115" i="1"/>
  <c r="AW116" i="1"/>
  <c r="AX116" i="1"/>
  <c r="AY116" i="1"/>
  <c r="AZ116" i="1"/>
  <c r="BA116" i="1"/>
  <c r="BB116" i="1"/>
  <c r="BC116" i="1"/>
  <c r="BD116" i="1"/>
  <c r="BE116" i="1"/>
  <c r="BF116" i="1"/>
  <c r="AW117" i="1"/>
  <c r="AX117" i="1"/>
  <c r="AY117" i="1"/>
  <c r="AZ117" i="1"/>
  <c r="BA117" i="1"/>
  <c r="BB117" i="1"/>
  <c r="BC117" i="1"/>
  <c r="BD117" i="1"/>
  <c r="BE117" i="1"/>
  <c r="BF117" i="1"/>
  <c r="AW118" i="1"/>
  <c r="AX118" i="1"/>
  <c r="AY118" i="1"/>
  <c r="AZ118" i="1"/>
  <c r="BA118" i="1"/>
  <c r="BB118" i="1"/>
  <c r="BC118" i="1"/>
  <c r="BD118" i="1"/>
  <c r="BE118" i="1"/>
  <c r="BF118" i="1"/>
  <c r="AW119" i="1"/>
  <c r="AX119" i="1"/>
  <c r="AY119" i="1"/>
  <c r="AZ119" i="1"/>
  <c r="BA119" i="1"/>
  <c r="BB119" i="1"/>
  <c r="BC119" i="1"/>
  <c r="BD119" i="1"/>
  <c r="BE119" i="1"/>
  <c r="BF119" i="1"/>
  <c r="AW120" i="1"/>
  <c r="AX120" i="1"/>
  <c r="AY120" i="1"/>
  <c r="AZ120" i="1"/>
  <c r="BA120" i="1"/>
  <c r="BB120" i="1"/>
  <c r="BC120" i="1"/>
  <c r="BD120" i="1"/>
  <c r="BE120" i="1"/>
  <c r="BF120" i="1"/>
  <c r="AW121" i="1"/>
  <c r="AX121" i="1"/>
  <c r="AY121" i="1"/>
  <c r="AZ121" i="1"/>
  <c r="BA121" i="1"/>
  <c r="BB121" i="1"/>
  <c r="BC121" i="1"/>
  <c r="BD121" i="1"/>
  <c r="BE121" i="1"/>
  <c r="BF121" i="1"/>
  <c r="AW122" i="1"/>
  <c r="AX122" i="1"/>
  <c r="AY122" i="1"/>
  <c r="AZ122" i="1"/>
  <c r="BA122" i="1"/>
  <c r="BB122" i="1"/>
  <c r="BC122" i="1"/>
  <c r="BD122" i="1"/>
  <c r="BE122" i="1"/>
  <c r="BF122" i="1"/>
  <c r="AW123" i="1"/>
  <c r="AX123" i="1"/>
  <c r="AY123" i="1"/>
  <c r="AZ123" i="1"/>
  <c r="BA123" i="1"/>
  <c r="BB123" i="1"/>
  <c r="BC123" i="1"/>
  <c r="BD123" i="1"/>
  <c r="BE123" i="1"/>
  <c r="BF123" i="1"/>
  <c r="AW124" i="1"/>
  <c r="AX124" i="1"/>
  <c r="AY124" i="1"/>
  <c r="AZ124" i="1"/>
  <c r="BA124" i="1"/>
  <c r="BB124" i="1"/>
  <c r="BC124" i="1"/>
  <c r="BD124" i="1"/>
  <c r="BE124" i="1"/>
  <c r="BF124" i="1"/>
  <c r="AW125" i="1"/>
  <c r="AX125" i="1"/>
  <c r="AY125" i="1"/>
  <c r="AZ125" i="1"/>
  <c r="BA125" i="1"/>
  <c r="BB125" i="1"/>
  <c r="BC125" i="1"/>
  <c r="BD125" i="1"/>
  <c r="BE125" i="1"/>
  <c r="BF125" i="1"/>
  <c r="AW126" i="1"/>
  <c r="AX126" i="1"/>
  <c r="AY126" i="1"/>
  <c r="AZ126" i="1"/>
  <c r="BA126" i="1"/>
  <c r="BB126" i="1"/>
  <c r="BC126" i="1"/>
  <c r="BD126" i="1"/>
  <c r="BE126" i="1"/>
  <c r="BF126" i="1"/>
  <c r="AW127" i="1"/>
  <c r="AX127" i="1"/>
  <c r="AY127" i="1"/>
  <c r="AZ127" i="1"/>
  <c r="BA127" i="1"/>
  <c r="BB127" i="1"/>
  <c r="BC127" i="1"/>
  <c r="BD127" i="1"/>
  <c r="BE127" i="1"/>
  <c r="BF127" i="1"/>
  <c r="AW128" i="1"/>
  <c r="AX128" i="1"/>
  <c r="AY128" i="1"/>
  <c r="AZ128" i="1"/>
  <c r="BA128" i="1"/>
  <c r="BB128" i="1"/>
  <c r="BC128" i="1"/>
  <c r="BD128" i="1"/>
  <c r="BE128" i="1"/>
  <c r="BF128" i="1"/>
  <c r="AW129" i="1"/>
  <c r="AX129" i="1"/>
  <c r="AY129" i="1"/>
  <c r="AZ129" i="1"/>
  <c r="BA129" i="1"/>
  <c r="BB129" i="1"/>
  <c r="BC129" i="1"/>
  <c r="BD129" i="1"/>
  <c r="BE129" i="1"/>
  <c r="BF129" i="1"/>
  <c r="AW130" i="1"/>
  <c r="AX130" i="1"/>
  <c r="AY130" i="1"/>
  <c r="AZ130" i="1"/>
  <c r="BA130" i="1"/>
  <c r="BB130" i="1"/>
  <c r="BC130" i="1"/>
  <c r="BD130" i="1"/>
  <c r="BE130" i="1"/>
  <c r="BF130" i="1"/>
  <c r="AW131" i="1"/>
  <c r="AX131" i="1"/>
  <c r="AY131" i="1"/>
  <c r="AZ131" i="1"/>
  <c r="BA131" i="1"/>
  <c r="BB131" i="1"/>
  <c r="BC131" i="1"/>
  <c r="BD131" i="1"/>
  <c r="BE131" i="1"/>
  <c r="BF131" i="1"/>
  <c r="AW132" i="1"/>
  <c r="AX132" i="1"/>
  <c r="AY132" i="1"/>
  <c r="AZ132" i="1"/>
  <c r="BA132" i="1"/>
  <c r="BB132" i="1"/>
  <c r="BC132" i="1"/>
  <c r="BD132" i="1"/>
  <c r="BE132" i="1"/>
  <c r="BF132" i="1"/>
  <c r="AX113" i="1"/>
  <c r="AY113" i="1"/>
  <c r="AZ113" i="1"/>
  <c r="BA113" i="1"/>
  <c r="BB113" i="1"/>
  <c r="BC113" i="1"/>
  <c r="BD113" i="1"/>
  <c r="BE113" i="1"/>
  <c r="BF113" i="1"/>
  <c r="AW113" i="1"/>
  <c r="AL114" i="1"/>
  <c r="AM114" i="1"/>
  <c r="AN114" i="1"/>
  <c r="AO114" i="1"/>
  <c r="AP114" i="1"/>
  <c r="AQ114" i="1"/>
  <c r="AR114" i="1"/>
  <c r="AS114" i="1"/>
  <c r="AT114" i="1"/>
  <c r="AU114" i="1"/>
  <c r="AL115" i="1"/>
  <c r="AM115" i="1"/>
  <c r="AN115" i="1"/>
  <c r="AO115" i="1"/>
  <c r="AP115" i="1"/>
  <c r="AQ115" i="1"/>
  <c r="AR115" i="1"/>
  <c r="AS115" i="1"/>
  <c r="AT115" i="1"/>
  <c r="AU115" i="1"/>
  <c r="AL116" i="1"/>
  <c r="AM116" i="1"/>
  <c r="AN116" i="1"/>
  <c r="AO116" i="1"/>
  <c r="AP116" i="1"/>
  <c r="AQ116" i="1"/>
  <c r="AR116" i="1"/>
  <c r="AS116" i="1"/>
  <c r="AT116" i="1"/>
  <c r="AU116" i="1"/>
  <c r="AL117" i="1"/>
  <c r="AM117" i="1"/>
  <c r="AN117" i="1"/>
  <c r="AO117" i="1"/>
  <c r="AP117" i="1"/>
  <c r="AQ117" i="1"/>
  <c r="AR117" i="1"/>
  <c r="AS117" i="1"/>
  <c r="AT117" i="1"/>
  <c r="AU117" i="1"/>
  <c r="AL118" i="1"/>
  <c r="AM118" i="1"/>
  <c r="AN118" i="1"/>
  <c r="AO118" i="1"/>
  <c r="AP118" i="1"/>
  <c r="AQ118" i="1"/>
  <c r="AR118" i="1"/>
  <c r="AS118" i="1"/>
  <c r="AT118" i="1"/>
  <c r="AU118" i="1"/>
  <c r="AL119" i="1"/>
  <c r="AM119" i="1"/>
  <c r="AN119" i="1"/>
  <c r="AO119" i="1"/>
  <c r="AP119" i="1"/>
  <c r="AQ119" i="1"/>
  <c r="AR119" i="1"/>
  <c r="AS119" i="1"/>
  <c r="AT119" i="1"/>
  <c r="AU119" i="1"/>
  <c r="AL120" i="1"/>
  <c r="AM120" i="1"/>
  <c r="AN120" i="1"/>
  <c r="AO120" i="1"/>
  <c r="AP120" i="1"/>
  <c r="AQ120" i="1"/>
  <c r="AR120" i="1"/>
  <c r="AS120" i="1"/>
  <c r="AT120" i="1"/>
  <c r="AU120" i="1"/>
  <c r="AL121" i="1"/>
  <c r="AM121" i="1"/>
  <c r="AN121" i="1"/>
  <c r="AO121" i="1"/>
  <c r="AP121" i="1"/>
  <c r="AQ121" i="1"/>
  <c r="AR121" i="1"/>
  <c r="AS121" i="1"/>
  <c r="AT121" i="1"/>
  <c r="AU121" i="1"/>
  <c r="AL122" i="1"/>
  <c r="AM122" i="1"/>
  <c r="AN122" i="1"/>
  <c r="AO122" i="1"/>
  <c r="AP122" i="1"/>
  <c r="AQ122" i="1"/>
  <c r="AR122" i="1"/>
  <c r="AS122" i="1"/>
  <c r="AT122" i="1"/>
  <c r="AU122" i="1"/>
  <c r="AL123" i="1"/>
  <c r="AM123" i="1"/>
  <c r="AN123" i="1"/>
  <c r="AO123" i="1"/>
  <c r="AP123" i="1"/>
  <c r="AQ123" i="1"/>
  <c r="AR123" i="1"/>
  <c r="AS123" i="1"/>
  <c r="AT123" i="1"/>
  <c r="AU123" i="1"/>
  <c r="AL124" i="1"/>
  <c r="AM124" i="1"/>
  <c r="AN124" i="1"/>
  <c r="AO124" i="1"/>
  <c r="AP124" i="1"/>
  <c r="AQ124" i="1"/>
  <c r="AR124" i="1"/>
  <c r="AS124" i="1"/>
  <c r="AT124" i="1"/>
  <c r="AU124" i="1"/>
  <c r="AL125" i="1"/>
  <c r="AM125" i="1"/>
  <c r="AN125" i="1"/>
  <c r="AO125" i="1"/>
  <c r="AP125" i="1"/>
  <c r="AQ125" i="1"/>
  <c r="AR125" i="1"/>
  <c r="AS125" i="1"/>
  <c r="AT125" i="1"/>
  <c r="AU125" i="1"/>
  <c r="AL126" i="1"/>
  <c r="AM126" i="1"/>
  <c r="AN126" i="1"/>
  <c r="AO126" i="1"/>
  <c r="AP126" i="1"/>
  <c r="AQ126" i="1"/>
  <c r="AR126" i="1"/>
  <c r="AS126" i="1"/>
  <c r="AT126" i="1"/>
  <c r="AU126" i="1"/>
  <c r="AL127" i="1"/>
  <c r="AM127" i="1"/>
  <c r="AN127" i="1"/>
  <c r="AO127" i="1"/>
  <c r="AP127" i="1"/>
  <c r="AQ127" i="1"/>
  <c r="AR127" i="1"/>
  <c r="AS127" i="1"/>
  <c r="AT127" i="1"/>
  <c r="AU127" i="1"/>
  <c r="AL128" i="1"/>
  <c r="AM128" i="1"/>
  <c r="AN128" i="1"/>
  <c r="AO128" i="1"/>
  <c r="AP128" i="1"/>
  <c r="AQ128" i="1"/>
  <c r="AR128" i="1"/>
  <c r="AS128" i="1"/>
  <c r="AT128" i="1"/>
  <c r="AU128" i="1"/>
  <c r="AL129" i="1"/>
  <c r="AM129" i="1"/>
  <c r="AN129" i="1"/>
  <c r="AO129" i="1"/>
  <c r="AP129" i="1"/>
  <c r="AQ129" i="1"/>
  <c r="AR129" i="1"/>
  <c r="AS129" i="1"/>
  <c r="AT129" i="1"/>
  <c r="AU129" i="1"/>
  <c r="AL130" i="1"/>
  <c r="AM130" i="1"/>
  <c r="AN130" i="1"/>
  <c r="AO130" i="1"/>
  <c r="AP130" i="1"/>
  <c r="AQ130" i="1"/>
  <c r="AR130" i="1"/>
  <c r="AS130" i="1"/>
  <c r="AT130" i="1"/>
  <c r="AU130" i="1"/>
  <c r="AL131" i="1"/>
  <c r="AM131" i="1"/>
  <c r="AN131" i="1"/>
  <c r="AO131" i="1"/>
  <c r="AP131" i="1"/>
  <c r="AQ131" i="1"/>
  <c r="AR131" i="1"/>
  <c r="AS131" i="1"/>
  <c r="AT131" i="1"/>
  <c r="AU131" i="1"/>
  <c r="AL132" i="1"/>
  <c r="AM132" i="1"/>
  <c r="AN132" i="1"/>
  <c r="AO132" i="1"/>
  <c r="AP132" i="1"/>
  <c r="AQ132" i="1"/>
  <c r="AR132" i="1"/>
  <c r="AS132" i="1"/>
  <c r="AT132" i="1"/>
  <c r="AU132" i="1"/>
  <c r="AM113" i="1"/>
  <c r="AN113" i="1"/>
  <c r="AO113" i="1"/>
  <c r="AP113" i="1"/>
  <c r="AQ113" i="1"/>
  <c r="AR113" i="1"/>
  <c r="AS113" i="1"/>
  <c r="AT113" i="1"/>
  <c r="AU113" i="1"/>
  <c r="AL113" i="1"/>
  <c r="AA114" i="1"/>
  <c r="AB114" i="1"/>
  <c r="AC114" i="1"/>
  <c r="AD114" i="1"/>
  <c r="AE114" i="1"/>
  <c r="AF114" i="1"/>
  <c r="AG114" i="1"/>
  <c r="AH114" i="1"/>
  <c r="AI114" i="1"/>
  <c r="AJ114" i="1"/>
  <c r="AA115" i="1"/>
  <c r="AB115" i="1"/>
  <c r="AC115" i="1"/>
  <c r="AD115" i="1"/>
  <c r="AE115" i="1"/>
  <c r="AF115" i="1"/>
  <c r="AG115" i="1"/>
  <c r="AH115" i="1"/>
  <c r="AI115" i="1"/>
  <c r="AJ115" i="1"/>
  <c r="AA116" i="1"/>
  <c r="AB116" i="1"/>
  <c r="AC116" i="1"/>
  <c r="AD116" i="1"/>
  <c r="AE116" i="1"/>
  <c r="AF116" i="1"/>
  <c r="AG116" i="1"/>
  <c r="AH116" i="1"/>
  <c r="AI116" i="1"/>
  <c r="AJ116" i="1"/>
  <c r="AA117" i="1"/>
  <c r="AB117" i="1"/>
  <c r="AC117" i="1"/>
  <c r="AD117" i="1"/>
  <c r="AE117" i="1"/>
  <c r="AF117" i="1"/>
  <c r="AG117" i="1"/>
  <c r="AH117" i="1"/>
  <c r="AI117" i="1"/>
  <c r="AJ117" i="1"/>
  <c r="AA118" i="1"/>
  <c r="AB118" i="1"/>
  <c r="AC118" i="1"/>
  <c r="AD118" i="1"/>
  <c r="AE118" i="1"/>
  <c r="AF118" i="1"/>
  <c r="AG118" i="1"/>
  <c r="AH118" i="1"/>
  <c r="AI118" i="1"/>
  <c r="AJ118" i="1"/>
  <c r="AA119" i="1"/>
  <c r="AB119" i="1"/>
  <c r="AC119" i="1"/>
  <c r="AD119" i="1"/>
  <c r="AE119" i="1"/>
  <c r="AF119" i="1"/>
  <c r="AG119" i="1"/>
  <c r="AH119" i="1"/>
  <c r="AI119" i="1"/>
  <c r="AJ119" i="1"/>
  <c r="AA120" i="1"/>
  <c r="AB120" i="1"/>
  <c r="AC120" i="1"/>
  <c r="AD120" i="1"/>
  <c r="AE120" i="1"/>
  <c r="AF120" i="1"/>
  <c r="AG120" i="1"/>
  <c r="AH120" i="1"/>
  <c r="AI120" i="1"/>
  <c r="AJ120" i="1"/>
  <c r="AA121" i="1"/>
  <c r="AB121" i="1"/>
  <c r="AC121" i="1"/>
  <c r="AD121" i="1"/>
  <c r="AE121" i="1"/>
  <c r="AF121" i="1"/>
  <c r="AG121" i="1"/>
  <c r="AH121" i="1"/>
  <c r="AI121" i="1"/>
  <c r="AJ121" i="1"/>
  <c r="AA122" i="1"/>
  <c r="AB122" i="1"/>
  <c r="AC122" i="1"/>
  <c r="AD122" i="1"/>
  <c r="AE122" i="1"/>
  <c r="AF122" i="1"/>
  <c r="AG122" i="1"/>
  <c r="AH122" i="1"/>
  <c r="AI122" i="1"/>
  <c r="AJ122" i="1"/>
  <c r="AA123" i="1"/>
  <c r="AB123" i="1"/>
  <c r="AC123" i="1"/>
  <c r="AD123" i="1"/>
  <c r="AE123" i="1"/>
  <c r="AF123" i="1"/>
  <c r="AG123" i="1"/>
  <c r="AH123" i="1"/>
  <c r="AI123" i="1"/>
  <c r="AJ123" i="1"/>
  <c r="AA124" i="1"/>
  <c r="AB124" i="1"/>
  <c r="AC124" i="1"/>
  <c r="AD124" i="1"/>
  <c r="AE124" i="1"/>
  <c r="AF124" i="1"/>
  <c r="AG124" i="1"/>
  <c r="AH124" i="1"/>
  <c r="AI124" i="1"/>
  <c r="AJ124" i="1"/>
  <c r="AA125" i="1"/>
  <c r="AB125" i="1"/>
  <c r="AC125" i="1"/>
  <c r="AD125" i="1"/>
  <c r="AE125" i="1"/>
  <c r="AF125" i="1"/>
  <c r="AG125" i="1"/>
  <c r="AH125" i="1"/>
  <c r="AI125" i="1"/>
  <c r="AJ125" i="1"/>
  <c r="AA126" i="1"/>
  <c r="AB126" i="1"/>
  <c r="AC126" i="1"/>
  <c r="AD126" i="1"/>
  <c r="AE126" i="1"/>
  <c r="AF126" i="1"/>
  <c r="AG126" i="1"/>
  <c r="AH126" i="1"/>
  <c r="AI126" i="1"/>
  <c r="AJ126" i="1"/>
  <c r="AA127" i="1"/>
  <c r="AB127" i="1"/>
  <c r="AC127" i="1"/>
  <c r="AD127" i="1"/>
  <c r="AE127" i="1"/>
  <c r="AF127" i="1"/>
  <c r="AG127" i="1"/>
  <c r="AH127" i="1"/>
  <c r="AI127" i="1"/>
  <c r="AJ127" i="1"/>
  <c r="AA128" i="1"/>
  <c r="AB128" i="1"/>
  <c r="AC128" i="1"/>
  <c r="AD128" i="1"/>
  <c r="AE128" i="1"/>
  <c r="AF128" i="1"/>
  <c r="AG128" i="1"/>
  <c r="AH128" i="1"/>
  <c r="AI128" i="1"/>
  <c r="AJ128" i="1"/>
  <c r="AA129" i="1"/>
  <c r="AB129" i="1"/>
  <c r="AC129" i="1"/>
  <c r="AD129" i="1"/>
  <c r="AE129" i="1"/>
  <c r="AF129" i="1"/>
  <c r="AG129" i="1"/>
  <c r="AH129" i="1"/>
  <c r="AI129" i="1"/>
  <c r="AJ129" i="1"/>
  <c r="AA130" i="1"/>
  <c r="AB130" i="1"/>
  <c r="AC130" i="1"/>
  <c r="AD130" i="1"/>
  <c r="AE130" i="1"/>
  <c r="AF130" i="1"/>
  <c r="AG130" i="1"/>
  <c r="AH130" i="1"/>
  <c r="AI130" i="1"/>
  <c r="AJ130" i="1"/>
  <c r="AA131" i="1"/>
  <c r="AB131" i="1"/>
  <c r="AC131" i="1"/>
  <c r="AD131" i="1"/>
  <c r="AE131" i="1"/>
  <c r="AF131" i="1"/>
  <c r="AG131" i="1"/>
  <c r="AH131" i="1"/>
  <c r="AI131" i="1"/>
  <c r="AJ131" i="1"/>
  <c r="AA132" i="1"/>
  <c r="AB132" i="1"/>
  <c r="AC132" i="1"/>
  <c r="AD132" i="1"/>
  <c r="AE132" i="1"/>
  <c r="AF132" i="1"/>
  <c r="AG132" i="1"/>
  <c r="AH132" i="1"/>
  <c r="AI132" i="1"/>
  <c r="AJ132" i="1"/>
  <c r="AB113" i="1"/>
  <c r="AC113" i="1"/>
  <c r="AD113" i="1"/>
  <c r="AE113" i="1"/>
  <c r="AF113" i="1"/>
  <c r="AG113" i="1"/>
  <c r="AH113" i="1"/>
  <c r="AI113" i="1"/>
  <c r="AJ113" i="1"/>
  <c r="AA113" i="1"/>
  <c r="P114" i="1"/>
  <c r="Q114" i="1"/>
  <c r="R114" i="1"/>
  <c r="S114" i="1"/>
  <c r="T114" i="1"/>
  <c r="U114" i="1"/>
  <c r="V114" i="1"/>
  <c r="W114" i="1"/>
  <c r="X114" i="1"/>
  <c r="Y114" i="1"/>
  <c r="P115" i="1"/>
  <c r="Q115" i="1"/>
  <c r="R115" i="1"/>
  <c r="S115" i="1"/>
  <c r="T115" i="1"/>
  <c r="U115" i="1"/>
  <c r="V115" i="1"/>
  <c r="W115" i="1"/>
  <c r="X115" i="1"/>
  <c r="Y115" i="1"/>
  <c r="P116" i="1"/>
  <c r="Q116" i="1"/>
  <c r="R116" i="1"/>
  <c r="S116" i="1"/>
  <c r="T116" i="1"/>
  <c r="U116" i="1"/>
  <c r="V116" i="1"/>
  <c r="W116" i="1"/>
  <c r="X116" i="1"/>
  <c r="Y116" i="1"/>
  <c r="P117" i="1"/>
  <c r="Q117" i="1"/>
  <c r="R117" i="1"/>
  <c r="S117" i="1"/>
  <c r="T117" i="1"/>
  <c r="U117" i="1"/>
  <c r="V117" i="1"/>
  <c r="W117" i="1"/>
  <c r="X117" i="1"/>
  <c r="Y117" i="1"/>
  <c r="P118" i="1"/>
  <c r="Q118" i="1"/>
  <c r="R118" i="1"/>
  <c r="S118" i="1"/>
  <c r="T118" i="1"/>
  <c r="U118" i="1"/>
  <c r="V118" i="1"/>
  <c r="W118" i="1"/>
  <c r="X118" i="1"/>
  <c r="Y118" i="1"/>
  <c r="P119" i="1"/>
  <c r="Q119" i="1"/>
  <c r="R119" i="1"/>
  <c r="S119" i="1"/>
  <c r="T119" i="1"/>
  <c r="U119" i="1"/>
  <c r="V119" i="1"/>
  <c r="W119" i="1"/>
  <c r="X119" i="1"/>
  <c r="Y119" i="1"/>
  <c r="P120" i="1"/>
  <c r="Q120" i="1"/>
  <c r="R120" i="1"/>
  <c r="S120" i="1"/>
  <c r="T120" i="1"/>
  <c r="U120" i="1"/>
  <c r="V120" i="1"/>
  <c r="W120" i="1"/>
  <c r="X120" i="1"/>
  <c r="Y120" i="1"/>
  <c r="P121" i="1"/>
  <c r="Q121" i="1"/>
  <c r="R121" i="1"/>
  <c r="S121" i="1"/>
  <c r="T121" i="1"/>
  <c r="U121" i="1"/>
  <c r="V121" i="1"/>
  <c r="W121" i="1"/>
  <c r="X121" i="1"/>
  <c r="Y121" i="1"/>
  <c r="P122" i="1"/>
  <c r="Q122" i="1"/>
  <c r="R122" i="1"/>
  <c r="S122" i="1"/>
  <c r="T122" i="1"/>
  <c r="U122" i="1"/>
  <c r="V122" i="1"/>
  <c r="W122" i="1"/>
  <c r="X122" i="1"/>
  <c r="Y122" i="1"/>
  <c r="P123" i="1"/>
  <c r="Q123" i="1"/>
  <c r="R123" i="1"/>
  <c r="S123" i="1"/>
  <c r="T123" i="1"/>
  <c r="U123" i="1"/>
  <c r="V123" i="1"/>
  <c r="W123" i="1"/>
  <c r="X123" i="1"/>
  <c r="Y123" i="1"/>
  <c r="P124" i="1"/>
  <c r="Q124" i="1"/>
  <c r="R124" i="1"/>
  <c r="S124" i="1"/>
  <c r="T124" i="1"/>
  <c r="U124" i="1"/>
  <c r="V124" i="1"/>
  <c r="W124" i="1"/>
  <c r="X124" i="1"/>
  <c r="Y124" i="1"/>
  <c r="P125" i="1"/>
  <c r="Q125" i="1"/>
  <c r="R125" i="1"/>
  <c r="S125" i="1"/>
  <c r="T125" i="1"/>
  <c r="U125" i="1"/>
  <c r="V125" i="1"/>
  <c r="W125" i="1"/>
  <c r="X125" i="1"/>
  <c r="Y125" i="1"/>
  <c r="P126" i="1"/>
  <c r="Q126" i="1"/>
  <c r="R126" i="1"/>
  <c r="S126" i="1"/>
  <c r="T126" i="1"/>
  <c r="U126" i="1"/>
  <c r="V126" i="1"/>
  <c r="W126" i="1"/>
  <c r="X126" i="1"/>
  <c r="Y126" i="1"/>
  <c r="P127" i="1"/>
  <c r="Q127" i="1"/>
  <c r="R127" i="1"/>
  <c r="S127" i="1"/>
  <c r="T127" i="1"/>
  <c r="U127" i="1"/>
  <c r="V127" i="1"/>
  <c r="W127" i="1"/>
  <c r="X127" i="1"/>
  <c r="Y127" i="1"/>
  <c r="P128" i="1"/>
  <c r="Q128" i="1"/>
  <c r="R128" i="1"/>
  <c r="S128" i="1"/>
  <c r="T128" i="1"/>
  <c r="U128" i="1"/>
  <c r="V128" i="1"/>
  <c r="W128" i="1"/>
  <c r="X128" i="1"/>
  <c r="Y128" i="1"/>
  <c r="P129" i="1"/>
  <c r="Q129" i="1"/>
  <c r="R129" i="1"/>
  <c r="S129" i="1"/>
  <c r="T129" i="1"/>
  <c r="U129" i="1"/>
  <c r="V129" i="1"/>
  <c r="W129" i="1"/>
  <c r="X129" i="1"/>
  <c r="Y129" i="1"/>
  <c r="P130" i="1"/>
  <c r="Q130" i="1"/>
  <c r="R130" i="1"/>
  <c r="S130" i="1"/>
  <c r="T130" i="1"/>
  <c r="U130" i="1"/>
  <c r="V130" i="1"/>
  <c r="W130" i="1"/>
  <c r="X130" i="1"/>
  <c r="Y130" i="1"/>
  <c r="P131" i="1"/>
  <c r="Q131" i="1"/>
  <c r="R131" i="1"/>
  <c r="S131" i="1"/>
  <c r="T131" i="1"/>
  <c r="U131" i="1"/>
  <c r="V131" i="1"/>
  <c r="W131" i="1"/>
  <c r="X131" i="1"/>
  <c r="Y131" i="1"/>
  <c r="P132" i="1"/>
  <c r="Q132" i="1"/>
  <c r="R132" i="1"/>
  <c r="S132" i="1"/>
  <c r="T132" i="1"/>
  <c r="U132" i="1"/>
  <c r="V132" i="1"/>
  <c r="W132" i="1"/>
  <c r="X132" i="1"/>
  <c r="Y132" i="1"/>
  <c r="Q113" i="1"/>
  <c r="R113" i="1"/>
  <c r="S113" i="1"/>
  <c r="T113" i="1"/>
  <c r="U113" i="1"/>
  <c r="V113" i="1"/>
  <c r="W113" i="1"/>
  <c r="X113" i="1"/>
  <c r="Y113" i="1"/>
  <c r="P113" i="1"/>
  <c r="E114" i="1"/>
  <c r="F114" i="1"/>
  <c r="G114" i="1"/>
  <c r="H114" i="1"/>
  <c r="I114" i="1"/>
  <c r="J114" i="1"/>
  <c r="K114" i="1"/>
  <c r="L114" i="1"/>
  <c r="M114" i="1"/>
  <c r="N114" i="1"/>
  <c r="E115" i="1"/>
  <c r="F115" i="1"/>
  <c r="G115" i="1"/>
  <c r="H115" i="1"/>
  <c r="I115" i="1"/>
  <c r="J115" i="1"/>
  <c r="K115" i="1"/>
  <c r="L115" i="1"/>
  <c r="M115" i="1"/>
  <c r="N115" i="1"/>
  <c r="E116" i="1"/>
  <c r="F116" i="1"/>
  <c r="G116" i="1"/>
  <c r="H116" i="1"/>
  <c r="I116" i="1"/>
  <c r="J116" i="1"/>
  <c r="K116" i="1"/>
  <c r="L116" i="1"/>
  <c r="M116" i="1"/>
  <c r="N116" i="1"/>
  <c r="E117" i="1"/>
  <c r="F117" i="1"/>
  <c r="G117" i="1"/>
  <c r="H117" i="1"/>
  <c r="I117" i="1"/>
  <c r="J117" i="1"/>
  <c r="K117" i="1"/>
  <c r="L117" i="1"/>
  <c r="M117" i="1"/>
  <c r="N117" i="1"/>
  <c r="E118" i="1"/>
  <c r="F118" i="1"/>
  <c r="G118" i="1"/>
  <c r="H118" i="1"/>
  <c r="I118" i="1"/>
  <c r="J118" i="1"/>
  <c r="K118" i="1"/>
  <c r="L118" i="1"/>
  <c r="M118" i="1"/>
  <c r="N118" i="1"/>
  <c r="E119" i="1"/>
  <c r="F119" i="1"/>
  <c r="G119" i="1"/>
  <c r="H119" i="1"/>
  <c r="I119" i="1"/>
  <c r="J119" i="1"/>
  <c r="K119" i="1"/>
  <c r="L119" i="1"/>
  <c r="M119" i="1"/>
  <c r="N119" i="1"/>
  <c r="E120" i="1"/>
  <c r="F120" i="1"/>
  <c r="G120" i="1"/>
  <c r="H120" i="1"/>
  <c r="I120" i="1"/>
  <c r="J120" i="1"/>
  <c r="K120" i="1"/>
  <c r="L120" i="1"/>
  <c r="M120" i="1"/>
  <c r="N120" i="1"/>
  <c r="E121" i="1"/>
  <c r="F121" i="1"/>
  <c r="G121" i="1"/>
  <c r="H121" i="1"/>
  <c r="I121" i="1"/>
  <c r="J121" i="1"/>
  <c r="K121" i="1"/>
  <c r="L121" i="1"/>
  <c r="M121" i="1"/>
  <c r="N121" i="1"/>
  <c r="E122" i="1"/>
  <c r="F122" i="1"/>
  <c r="G122" i="1"/>
  <c r="H122" i="1"/>
  <c r="I122" i="1"/>
  <c r="J122" i="1"/>
  <c r="K122" i="1"/>
  <c r="L122" i="1"/>
  <c r="M122" i="1"/>
  <c r="N122" i="1"/>
  <c r="E123" i="1"/>
  <c r="F123" i="1"/>
  <c r="G123" i="1"/>
  <c r="H123" i="1"/>
  <c r="I123" i="1"/>
  <c r="J123" i="1"/>
  <c r="K123" i="1"/>
  <c r="L123" i="1"/>
  <c r="M123" i="1"/>
  <c r="N123" i="1"/>
  <c r="E124" i="1"/>
  <c r="F124" i="1"/>
  <c r="G124" i="1"/>
  <c r="H124" i="1"/>
  <c r="I124" i="1"/>
  <c r="J124" i="1"/>
  <c r="K124" i="1"/>
  <c r="L124" i="1"/>
  <c r="M124" i="1"/>
  <c r="N124" i="1"/>
  <c r="E125" i="1"/>
  <c r="F125" i="1"/>
  <c r="G125" i="1"/>
  <c r="H125" i="1"/>
  <c r="I125" i="1"/>
  <c r="J125" i="1"/>
  <c r="K125" i="1"/>
  <c r="L125" i="1"/>
  <c r="M125" i="1"/>
  <c r="N125" i="1"/>
  <c r="E126" i="1"/>
  <c r="F126" i="1"/>
  <c r="G126" i="1"/>
  <c r="H126" i="1"/>
  <c r="I126" i="1"/>
  <c r="J126" i="1"/>
  <c r="K126" i="1"/>
  <c r="L126" i="1"/>
  <c r="M126" i="1"/>
  <c r="N126" i="1"/>
  <c r="E127" i="1"/>
  <c r="F127" i="1"/>
  <c r="G127" i="1"/>
  <c r="H127" i="1"/>
  <c r="I127" i="1"/>
  <c r="J127" i="1"/>
  <c r="K127" i="1"/>
  <c r="L127" i="1"/>
  <c r="M127" i="1"/>
  <c r="N127" i="1"/>
  <c r="E128" i="1"/>
  <c r="F128" i="1"/>
  <c r="G128" i="1"/>
  <c r="H128" i="1"/>
  <c r="I128" i="1"/>
  <c r="J128" i="1"/>
  <c r="K128" i="1"/>
  <c r="L128" i="1"/>
  <c r="M128" i="1"/>
  <c r="N128" i="1"/>
  <c r="E129" i="1"/>
  <c r="F129" i="1"/>
  <c r="G129" i="1"/>
  <c r="H129" i="1"/>
  <c r="I129" i="1"/>
  <c r="J129" i="1"/>
  <c r="K129" i="1"/>
  <c r="L129" i="1"/>
  <c r="M129" i="1"/>
  <c r="N129" i="1"/>
  <c r="E130" i="1"/>
  <c r="F130" i="1"/>
  <c r="G130" i="1"/>
  <c r="H130" i="1"/>
  <c r="I130" i="1"/>
  <c r="J130" i="1"/>
  <c r="K130" i="1"/>
  <c r="L130" i="1"/>
  <c r="M130" i="1"/>
  <c r="N130" i="1"/>
  <c r="E131" i="1"/>
  <c r="F131" i="1"/>
  <c r="G131" i="1"/>
  <c r="H131" i="1"/>
  <c r="I131" i="1"/>
  <c r="J131" i="1"/>
  <c r="K131" i="1"/>
  <c r="L131" i="1"/>
  <c r="M131" i="1"/>
  <c r="N131" i="1"/>
  <c r="E132" i="1"/>
  <c r="F132" i="1"/>
  <c r="G132" i="1"/>
  <c r="H132" i="1"/>
  <c r="I132" i="1"/>
  <c r="J132" i="1"/>
  <c r="K132" i="1"/>
  <c r="L132" i="1"/>
  <c r="M132" i="1"/>
  <c r="N132" i="1"/>
  <c r="G113" i="1"/>
  <c r="H113" i="1"/>
  <c r="I113" i="1"/>
  <c r="J113" i="1"/>
  <c r="K113" i="1"/>
  <c r="L113" i="1"/>
  <c r="M113" i="1"/>
  <c r="N113" i="1"/>
  <c r="F113" i="1"/>
  <c r="E113" i="1"/>
  <c r="F155" i="18" l="1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N150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N146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J135" i="18"/>
  <c r="J136" i="18"/>
  <c r="J137" i="18"/>
  <c r="J138" i="18"/>
  <c r="J139" i="18"/>
  <c r="J140" i="18"/>
  <c r="J141" i="18"/>
  <c r="J142" i="18"/>
  <c r="J143" i="18"/>
  <c r="J144" i="18"/>
  <c r="J145" i="18"/>
  <c r="J146" i="18"/>
  <c r="J147" i="18"/>
  <c r="J148" i="18"/>
  <c r="J149" i="18"/>
  <c r="J150" i="18"/>
  <c r="J151" i="18"/>
  <c r="J152" i="18"/>
  <c r="J153" i="18"/>
  <c r="J154" i="18"/>
  <c r="N140" i="18"/>
  <c r="N155" i="18" s="1"/>
  <c r="K135" i="18"/>
  <c r="K136" i="18"/>
  <c r="K137" i="18"/>
  <c r="K138" i="18"/>
  <c r="K139" i="18"/>
  <c r="K140" i="18"/>
  <c r="K141" i="18"/>
  <c r="K142" i="18"/>
  <c r="K143" i="18"/>
  <c r="K144" i="18"/>
  <c r="K145" i="18"/>
  <c r="K146" i="18"/>
  <c r="K147" i="18"/>
  <c r="K148" i="18"/>
  <c r="K149" i="18"/>
  <c r="K150" i="18"/>
  <c r="K151" i="18"/>
  <c r="K152" i="18"/>
  <c r="K153" i="18"/>
  <c r="K154" i="18"/>
  <c r="N154" i="18"/>
  <c r="L135" i="18"/>
  <c r="L155" i="18" s="1"/>
  <c r="L136" i="18"/>
  <c r="L137" i="18"/>
  <c r="L138" i="18"/>
  <c r="L139" i="18"/>
  <c r="L140" i="18"/>
  <c r="L141" i="18"/>
  <c r="L142" i="18"/>
  <c r="L143" i="18"/>
  <c r="L144" i="18"/>
  <c r="L145" i="18"/>
  <c r="L146" i="18"/>
  <c r="L147" i="18"/>
  <c r="L148" i="18"/>
  <c r="L149" i="18"/>
  <c r="L150" i="18"/>
  <c r="L151" i="18"/>
  <c r="L152" i="18"/>
  <c r="L153" i="18"/>
  <c r="L154" i="18"/>
  <c r="E135" i="18"/>
  <c r="M135" i="18"/>
  <c r="E136" i="18"/>
  <c r="M136" i="18"/>
  <c r="E137" i="18"/>
  <c r="M137" i="18"/>
  <c r="E138" i="18"/>
  <c r="M138" i="18"/>
  <c r="E139" i="18"/>
  <c r="M139" i="18"/>
  <c r="E140" i="18"/>
  <c r="M140" i="18"/>
  <c r="E141" i="18"/>
  <c r="M141" i="18"/>
  <c r="E142" i="18"/>
  <c r="M142" i="18"/>
  <c r="E143" i="18"/>
  <c r="M143" i="18"/>
  <c r="E144" i="18"/>
  <c r="M144" i="18"/>
  <c r="E145" i="18"/>
  <c r="M145" i="18"/>
  <c r="E146" i="18"/>
  <c r="M146" i="18"/>
  <c r="E147" i="18"/>
  <c r="M147" i="18"/>
  <c r="E148" i="18"/>
  <c r="M148" i="18"/>
  <c r="E149" i="18"/>
  <c r="M149" i="18"/>
  <c r="E150" i="18"/>
  <c r="M150" i="18"/>
  <c r="E151" i="18"/>
  <c r="M151" i="18"/>
  <c r="E152" i="18"/>
  <c r="M152" i="18"/>
  <c r="E153" i="18"/>
  <c r="M153" i="18"/>
  <c r="E154" i="18"/>
  <c r="M154" i="18"/>
  <c r="F69" i="19"/>
  <c r="G69" i="19"/>
  <c r="F70" i="19"/>
  <c r="G70" i="19"/>
  <c r="F71" i="19"/>
  <c r="G71" i="19"/>
  <c r="F72" i="19"/>
  <c r="G72" i="19"/>
  <c r="F73" i="19"/>
  <c r="G73" i="19"/>
  <c r="F74" i="19"/>
  <c r="G74" i="19"/>
  <c r="F75" i="19"/>
  <c r="G75" i="19"/>
  <c r="F76" i="19"/>
  <c r="G76" i="19"/>
  <c r="F77" i="19"/>
  <c r="G77" i="19"/>
  <c r="F78" i="19"/>
  <c r="G78" i="19"/>
  <c r="F79" i="19"/>
  <c r="G79" i="19"/>
  <c r="F80" i="19"/>
  <c r="G80" i="19"/>
  <c r="F81" i="19"/>
  <c r="G81" i="19"/>
  <c r="F82" i="19"/>
  <c r="G82" i="19"/>
  <c r="F83" i="19"/>
  <c r="G83" i="19"/>
  <c r="F84" i="19"/>
  <c r="G84" i="19"/>
  <c r="F85" i="19"/>
  <c r="G85" i="19"/>
  <c r="F86" i="19"/>
  <c r="G86" i="19"/>
  <c r="F87" i="19"/>
  <c r="G87" i="19"/>
  <c r="F88" i="19"/>
  <c r="G88" i="19"/>
  <c r="M155" i="18" l="1"/>
  <c r="J155" i="18"/>
  <c r="E155" i="18"/>
  <c r="H155" i="18"/>
  <c r="K155" i="18"/>
  <c r="I155" i="18"/>
  <c r="G155" i="18"/>
  <c r="BF88" i="19"/>
  <c r="BF110" i="19" s="1"/>
  <c r="BE88" i="19"/>
  <c r="BE110" i="19" s="1"/>
  <c r="BD88" i="19"/>
  <c r="BD110" i="19" s="1"/>
  <c r="BC88" i="19"/>
  <c r="BC110" i="19" s="1"/>
  <c r="BB88" i="19"/>
  <c r="BB110" i="19" s="1"/>
  <c r="BA88" i="19"/>
  <c r="BA110" i="19" s="1"/>
  <c r="AZ88" i="19"/>
  <c r="AZ110" i="19" s="1"/>
  <c r="AY88" i="19"/>
  <c r="AY110" i="19" s="1"/>
  <c r="AX88" i="19"/>
  <c r="AX110" i="19" s="1"/>
  <c r="AW88" i="19"/>
  <c r="AW110" i="19" s="1"/>
  <c r="AU88" i="19"/>
  <c r="AU110" i="19" s="1"/>
  <c r="AT88" i="19"/>
  <c r="AT110" i="19" s="1"/>
  <c r="AS88" i="19"/>
  <c r="AS110" i="19" s="1"/>
  <c r="AR88" i="19"/>
  <c r="AR110" i="19" s="1"/>
  <c r="AQ88" i="19"/>
  <c r="AQ110" i="19" s="1"/>
  <c r="AP88" i="19"/>
  <c r="AP110" i="19" s="1"/>
  <c r="AO88" i="19"/>
  <c r="AO110" i="19" s="1"/>
  <c r="AN88" i="19"/>
  <c r="AN110" i="19" s="1"/>
  <c r="AM88" i="19"/>
  <c r="AM110" i="19" s="1"/>
  <c r="AL88" i="19"/>
  <c r="AL110" i="19" s="1"/>
  <c r="AJ88" i="19"/>
  <c r="AJ110" i="19" s="1"/>
  <c r="AI88" i="19"/>
  <c r="AI110" i="19" s="1"/>
  <c r="AH88" i="19"/>
  <c r="AH110" i="19" s="1"/>
  <c r="AG88" i="19"/>
  <c r="AG110" i="19" s="1"/>
  <c r="AF88" i="19"/>
  <c r="AF110" i="19" s="1"/>
  <c r="AE88" i="19"/>
  <c r="AE110" i="19" s="1"/>
  <c r="AD88" i="19"/>
  <c r="AD110" i="19" s="1"/>
  <c r="AC88" i="19"/>
  <c r="AC110" i="19" s="1"/>
  <c r="AB88" i="19"/>
  <c r="AB110" i="19" s="1"/>
  <c r="AA88" i="19"/>
  <c r="AA110" i="19" s="1"/>
  <c r="Y88" i="19"/>
  <c r="Y110" i="19" s="1"/>
  <c r="X88" i="19"/>
  <c r="X110" i="19" s="1"/>
  <c r="W88" i="19"/>
  <c r="W110" i="19" s="1"/>
  <c r="V88" i="19"/>
  <c r="V110" i="19" s="1"/>
  <c r="U88" i="19"/>
  <c r="U110" i="19" s="1"/>
  <c r="T88" i="19"/>
  <c r="T110" i="19" s="1"/>
  <c r="S88" i="19"/>
  <c r="S110" i="19" s="1"/>
  <c r="R88" i="19"/>
  <c r="R110" i="19" s="1"/>
  <c r="Q88" i="19"/>
  <c r="Q110" i="19" s="1"/>
  <c r="P88" i="19"/>
  <c r="P110" i="19" s="1"/>
  <c r="N88" i="19"/>
  <c r="N110" i="19" s="1"/>
  <c r="M88" i="19"/>
  <c r="M110" i="19" s="1"/>
  <c r="L88" i="19"/>
  <c r="L110" i="19" s="1"/>
  <c r="K88" i="19"/>
  <c r="K110" i="19" s="1"/>
  <c r="J88" i="19"/>
  <c r="J110" i="19" s="1"/>
  <c r="I88" i="19"/>
  <c r="I110" i="19" s="1"/>
  <c r="H88" i="19"/>
  <c r="H110" i="19" s="1"/>
  <c r="G110" i="19"/>
  <c r="F110" i="19"/>
  <c r="E88" i="19"/>
  <c r="E110" i="19" s="1"/>
  <c r="BF87" i="19"/>
  <c r="BF109" i="19" s="1"/>
  <c r="BE87" i="19"/>
  <c r="BE109" i="19" s="1"/>
  <c r="BD87" i="19"/>
  <c r="BD109" i="19" s="1"/>
  <c r="BC87" i="19"/>
  <c r="BC109" i="19" s="1"/>
  <c r="BB87" i="19"/>
  <c r="BB109" i="19" s="1"/>
  <c r="BA87" i="19"/>
  <c r="BA109" i="19" s="1"/>
  <c r="AZ87" i="19"/>
  <c r="AZ109" i="19" s="1"/>
  <c r="AY87" i="19"/>
  <c r="AY109" i="19" s="1"/>
  <c r="AX87" i="19"/>
  <c r="AX109" i="19" s="1"/>
  <c r="AW87" i="19"/>
  <c r="AW109" i="19" s="1"/>
  <c r="AU87" i="19"/>
  <c r="AU109" i="19" s="1"/>
  <c r="AT87" i="19"/>
  <c r="AT109" i="19" s="1"/>
  <c r="AS87" i="19"/>
  <c r="AS109" i="19" s="1"/>
  <c r="AR87" i="19"/>
  <c r="AR109" i="19" s="1"/>
  <c r="AQ87" i="19"/>
  <c r="AQ109" i="19" s="1"/>
  <c r="AP87" i="19"/>
  <c r="AP109" i="19" s="1"/>
  <c r="AO87" i="19"/>
  <c r="AO109" i="19" s="1"/>
  <c r="AN87" i="19"/>
  <c r="AN109" i="19" s="1"/>
  <c r="AM87" i="19"/>
  <c r="AM109" i="19" s="1"/>
  <c r="AL87" i="19"/>
  <c r="AL109" i="19" s="1"/>
  <c r="AJ87" i="19"/>
  <c r="AJ109" i="19" s="1"/>
  <c r="AI87" i="19"/>
  <c r="AI109" i="19" s="1"/>
  <c r="AH87" i="19"/>
  <c r="AH109" i="19" s="1"/>
  <c r="AG87" i="19"/>
  <c r="AG109" i="19" s="1"/>
  <c r="AF87" i="19"/>
  <c r="AF109" i="19" s="1"/>
  <c r="AE87" i="19"/>
  <c r="AE109" i="19" s="1"/>
  <c r="AD87" i="19"/>
  <c r="AD109" i="19" s="1"/>
  <c r="AC87" i="19"/>
  <c r="AC109" i="19" s="1"/>
  <c r="AB87" i="19"/>
  <c r="AB109" i="19" s="1"/>
  <c r="AA87" i="19"/>
  <c r="AA109" i="19" s="1"/>
  <c r="Y87" i="19"/>
  <c r="Y109" i="19" s="1"/>
  <c r="X87" i="19"/>
  <c r="X109" i="19" s="1"/>
  <c r="W87" i="19"/>
  <c r="W109" i="19" s="1"/>
  <c r="V87" i="19"/>
  <c r="V109" i="19" s="1"/>
  <c r="U87" i="19"/>
  <c r="U109" i="19" s="1"/>
  <c r="T87" i="19"/>
  <c r="T109" i="19" s="1"/>
  <c r="S87" i="19"/>
  <c r="S109" i="19" s="1"/>
  <c r="R87" i="19"/>
  <c r="R109" i="19" s="1"/>
  <c r="Q87" i="19"/>
  <c r="Q109" i="19" s="1"/>
  <c r="P87" i="19"/>
  <c r="P109" i="19" s="1"/>
  <c r="N87" i="19"/>
  <c r="N109" i="19" s="1"/>
  <c r="M87" i="19"/>
  <c r="M109" i="19" s="1"/>
  <c r="L87" i="19"/>
  <c r="L109" i="19" s="1"/>
  <c r="K87" i="19"/>
  <c r="K109" i="19" s="1"/>
  <c r="J87" i="19"/>
  <c r="J109" i="19" s="1"/>
  <c r="I87" i="19"/>
  <c r="I109" i="19" s="1"/>
  <c r="H87" i="19"/>
  <c r="H109" i="19" s="1"/>
  <c r="G109" i="19"/>
  <c r="F109" i="19"/>
  <c r="E87" i="19"/>
  <c r="E109" i="19" s="1"/>
  <c r="BF86" i="19"/>
  <c r="BF108" i="19" s="1"/>
  <c r="BE86" i="19"/>
  <c r="BE108" i="19" s="1"/>
  <c r="BD86" i="19"/>
  <c r="BD108" i="19" s="1"/>
  <c r="BC86" i="19"/>
  <c r="BC108" i="19" s="1"/>
  <c r="BB86" i="19"/>
  <c r="BB108" i="19" s="1"/>
  <c r="BA86" i="19"/>
  <c r="BA108" i="19" s="1"/>
  <c r="AZ86" i="19"/>
  <c r="AZ108" i="19" s="1"/>
  <c r="AY86" i="19"/>
  <c r="AY108" i="19" s="1"/>
  <c r="AX86" i="19"/>
  <c r="AX108" i="19" s="1"/>
  <c r="AW86" i="19"/>
  <c r="AW108" i="19" s="1"/>
  <c r="AU86" i="19"/>
  <c r="AU108" i="19" s="1"/>
  <c r="AT86" i="19"/>
  <c r="AT108" i="19" s="1"/>
  <c r="AS86" i="19"/>
  <c r="AS108" i="19" s="1"/>
  <c r="AR86" i="19"/>
  <c r="AR108" i="19" s="1"/>
  <c r="AQ86" i="19"/>
  <c r="AQ108" i="19" s="1"/>
  <c r="AP86" i="19"/>
  <c r="AP108" i="19" s="1"/>
  <c r="AO86" i="19"/>
  <c r="AO108" i="19" s="1"/>
  <c r="AN86" i="19"/>
  <c r="AN108" i="19" s="1"/>
  <c r="AM86" i="19"/>
  <c r="AM108" i="19" s="1"/>
  <c r="AL86" i="19"/>
  <c r="AL108" i="19" s="1"/>
  <c r="AJ86" i="19"/>
  <c r="AJ108" i="19" s="1"/>
  <c r="AI86" i="19"/>
  <c r="AI108" i="19" s="1"/>
  <c r="AH86" i="19"/>
  <c r="AH108" i="19" s="1"/>
  <c r="AG86" i="19"/>
  <c r="AG108" i="19" s="1"/>
  <c r="AF86" i="19"/>
  <c r="AF108" i="19" s="1"/>
  <c r="AE86" i="19"/>
  <c r="AE108" i="19" s="1"/>
  <c r="AD86" i="19"/>
  <c r="AD108" i="19" s="1"/>
  <c r="AC86" i="19"/>
  <c r="AC108" i="19" s="1"/>
  <c r="AB86" i="19"/>
  <c r="AB108" i="19" s="1"/>
  <c r="AA86" i="19"/>
  <c r="AA108" i="19" s="1"/>
  <c r="Y86" i="19"/>
  <c r="Y108" i="19" s="1"/>
  <c r="X86" i="19"/>
  <c r="X108" i="19" s="1"/>
  <c r="W86" i="19"/>
  <c r="W108" i="19" s="1"/>
  <c r="V86" i="19"/>
  <c r="V108" i="19" s="1"/>
  <c r="U86" i="19"/>
  <c r="U108" i="19" s="1"/>
  <c r="T86" i="19"/>
  <c r="T108" i="19" s="1"/>
  <c r="S86" i="19"/>
  <c r="S108" i="19" s="1"/>
  <c r="R86" i="19"/>
  <c r="R108" i="19" s="1"/>
  <c r="Q86" i="19"/>
  <c r="Q108" i="19" s="1"/>
  <c r="P86" i="19"/>
  <c r="P108" i="19" s="1"/>
  <c r="N86" i="19"/>
  <c r="N108" i="19" s="1"/>
  <c r="M86" i="19"/>
  <c r="M108" i="19" s="1"/>
  <c r="L86" i="19"/>
  <c r="L108" i="19" s="1"/>
  <c r="K86" i="19"/>
  <c r="K108" i="19" s="1"/>
  <c r="J86" i="19"/>
  <c r="J108" i="19" s="1"/>
  <c r="I86" i="19"/>
  <c r="I108" i="19" s="1"/>
  <c r="H86" i="19"/>
  <c r="H108" i="19" s="1"/>
  <c r="G108" i="19"/>
  <c r="F108" i="19"/>
  <c r="E86" i="19"/>
  <c r="E108" i="19" s="1"/>
  <c r="BF85" i="19"/>
  <c r="BF107" i="19" s="1"/>
  <c r="BE85" i="19"/>
  <c r="BE107" i="19" s="1"/>
  <c r="BD85" i="19"/>
  <c r="BD107" i="19" s="1"/>
  <c r="BC85" i="19"/>
  <c r="BC107" i="19" s="1"/>
  <c r="BB85" i="19"/>
  <c r="BB107" i="19" s="1"/>
  <c r="BA85" i="19"/>
  <c r="BA107" i="19" s="1"/>
  <c r="AZ85" i="19"/>
  <c r="AZ107" i="19" s="1"/>
  <c r="AY85" i="19"/>
  <c r="AY107" i="19" s="1"/>
  <c r="AX85" i="19"/>
  <c r="AX107" i="19" s="1"/>
  <c r="AW85" i="19"/>
  <c r="AW107" i="19" s="1"/>
  <c r="AU85" i="19"/>
  <c r="AU107" i="19" s="1"/>
  <c r="AT85" i="19"/>
  <c r="AT107" i="19" s="1"/>
  <c r="AS85" i="19"/>
  <c r="AS107" i="19" s="1"/>
  <c r="AR85" i="19"/>
  <c r="AR107" i="19" s="1"/>
  <c r="AQ85" i="19"/>
  <c r="AQ107" i="19" s="1"/>
  <c r="AP85" i="19"/>
  <c r="AP107" i="19" s="1"/>
  <c r="AO85" i="19"/>
  <c r="AO107" i="19" s="1"/>
  <c r="AN85" i="19"/>
  <c r="AN107" i="19" s="1"/>
  <c r="AM85" i="19"/>
  <c r="AM107" i="19" s="1"/>
  <c r="AL85" i="19"/>
  <c r="AL107" i="19" s="1"/>
  <c r="AJ85" i="19"/>
  <c r="AJ107" i="19" s="1"/>
  <c r="AI85" i="19"/>
  <c r="AI107" i="19" s="1"/>
  <c r="AH85" i="19"/>
  <c r="AH107" i="19" s="1"/>
  <c r="AG85" i="19"/>
  <c r="AG107" i="19" s="1"/>
  <c r="AF85" i="19"/>
  <c r="AF107" i="19" s="1"/>
  <c r="AE85" i="19"/>
  <c r="AE107" i="19" s="1"/>
  <c r="AD85" i="19"/>
  <c r="AD107" i="19" s="1"/>
  <c r="AC85" i="19"/>
  <c r="AC107" i="19" s="1"/>
  <c r="AB85" i="19"/>
  <c r="AB107" i="19" s="1"/>
  <c r="AA85" i="19"/>
  <c r="AA107" i="19" s="1"/>
  <c r="Y85" i="19"/>
  <c r="Y107" i="19" s="1"/>
  <c r="X85" i="19"/>
  <c r="X107" i="19" s="1"/>
  <c r="W85" i="19"/>
  <c r="W107" i="19" s="1"/>
  <c r="V85" i="19"/>
  <c r="V107" i="19" s="1"/>
  <c r="U85" i="19"/>
  <c r="U107" i="19" s="1"/>
  <c r="T85" i="19"/>
  <c r="T107" i="19" s="1"/>
  <c r="S85" i="19"/>
  <c r="S107" i="19" s="1"/>
  <c r="R85" i="19"/>
  <c r="R107" i="19" s="1"/>
  <c r="Q85" i="19"/>
  <c r="Q107" i="19" s="1"/>
  <c r="P85" i="19"/>
  <c r="P107" i="19" s="1"/>
  <c r="N85" i="19"/>
  <c r="N107" i="19" s="1"/>
  <c r="M85" i="19"/>
  <c r="M107" i="19" s="1"/>
  <c r="L85" i="19"/>
  <c r="L107" i="19" s="1"/>
  <c r="K85" i="19"/>
  <c r="K107" i="19" s="1"/>
  <c r="J85" i="19"/>
  <c r="J107" i="19" s="1"/>
  <c r="I85" i="19"/>
  <c r="I107" i="19" s="1"/>
  <c r="H85" i="19"/>
  <c r="H107" i="19" s="1"/>
  <c r="G107" i="19"/>
  <c r="F107" i="19"/>
  <c r="E85" i="19"/>
  <c r="E107" i="19" s="1"/>
  <c r="BF84" i="19"/>
  <c r="BF106" i="19" s="1"/>
  <c r="BE84" i="19"/>
  <c r="BE106" i="19" s="1"/>
  <c r="BD84" i="19"/>
  <c r="BD106" i="19" s="1"/>
  <c r="BC84" i="19"/>
  <c r="BC106" i="19" s="1"/>
  <c r="BB84" i="19"/>
  <c r="BB106" i="19" s="1"/>
  <c r="BA84" i="19"/>
  <c r="BA106" i="19" s="1"/>
  <c r="AZ84" i="19"/>
  <c r="AZ106" i="19" s="1"/>
  <c r="AY84" i="19"/>
  <c r="AY106" i="19" s="1"/>
  <c r="AX84" i="19"/>
  <c r="AX106" i="19" s="1"/>
  <c r="AW84" i="19"/>
  <c r="AW106" i="19" s="1"/>
  <c r="AU84" i="19"/>
  <c r="AU106" i="19" s="1"/>
  <c r="AT84" i="19"/>
  <c r="AT106" i="19" s="1"/>
  <c r="AS84" i="19"/>
  <c r="AS106" i="19" s="1"/>
  <c r="AR84" i="19"/>
  <c r="AR106" i="19" s="1"/>
  <c r="AQ84" i="19"/>
  <c r="AQ106" i="19" s="1"/>
  <c r="AP84" i="19"/>
  <c r="AP106" i="19" s="1"/>
  <c r="AO84" i="19"/>
  <c r="AO106" i="19" s="1"/>
  <c r="AN84" i="19"/>
  <c r="AN106" i="19" s="1"/>
  <c r="AM84" i="19"/>
  <c r="AM106" i="19" s="1"/>
  <c r="AL84" i="19"/>
  <c r="AL106" i="19" s="1"/>
  <c r="AJ84" i="19"/>
  <c r="AJ106" i="19" s="1"/>
  <c r="AI84" i="19"/>
  <c r="AI106" i="19" s="1"/>
  <c r="AH84" i="19"/>
  <c r="AH106" i="19" s="1"/>
  <c r="AG84" i="19"/>
  <c r="AG106" i="19" s="1"/>
  <c r="AF84" i="19"/>
  <c r="AF106" i="19" s="1"/>
  <c r="AE84" i="19"/>
  <c r="AE106" i="19" s="1"/>
  <c r="AD84" i="19"/>
  <c r="AD106" i="19" s="1"/>
  <c r="AC84" i="19"/>
  <c r="AC106" i="19" s="1"/>
  <c r="AB84" i="19"/>
  <c r="AB106" i="19" s="1"/>
  <c r="AA84" i="19"/>
  <c r="AA106" i="19" s="1"/>
  <c r="Y84" i="19"/>
  <c r="Y106" i="19" s="1"/>
  <c r="X84" i="19"/>
  <c r="X106" i="19" s="1"/>
  <c r="W84" i="19"/>
  <c r="W106" i="19" s="1"/>
  <c r="V84" i="19"/>
  <c r="V106" i="19" s="1"/>
  <c r="U84" i="19"/>
  <c r="U106" i="19" s="1"/>
  <c r="T84" i="19"/>
  <c r="T106" i="19" s="1"/>
  <c r="S84" i="19"/>
  <c r="S106" i="19" s="1"/>
  <c r="R84" i="19"/>
  <c r="R106" i="19" s="1"/>
  <c r="Q84" i="19"/>
  <c r="Q106" i="19" s="1"/>
  <c r="P84" i="19"/>
  <c r="P106" i="19" s="1"/>
  <c r="N84" i="19"/>
  <c r="N106" i="19" s="1"/>
  <c r="M84" i="19"/>
  <c r="M106" i="19" s="1"/>
  <c r="L84" i="19"/>
  <c r="L106" i="19" s="1"/>
  <c r="K84" i="19"/>
  <c r="K106" i="19" s="1"/>
  <c r="J84" i="19"/>
  <c r="J106" i="19" s="1"/>
  <c r="I84" i="19"/>
  <c r="I106" i="19" s="1"/>
  <c r="H84" i="19"/>
  <c r="H106" i="19" s="1"/>
  <c r="G106" i="19"/>
  <c r="F106" i="19"/>
  <c r="E84" i="19"/>
  <c r="E106" i="19" s="1"/>
  <c r="BF83" i="19"/>
  <c r="BF105" i="19" s="1"/>
  <c r="BE83" i="19"/>
  <c r="BE105" i="19" s="1"/>
  <c r="BD83" i="19"/>
  <c r="BD105" i="19" s="1"/>
  <c r="BC83" i="19"/>
  <c r="BC105" i="19" s="1"/>
  <c r="BB83" i="19"/>
  <c r="BB105" i="19" s="1"/>
  <c r="BA83" i="19"/>
  <c r="BA105" i="19" s="1"/>
  <c r="AZ83" i="19"/>
  <c r="AZ105" i="19" s="1"/>
  <c r="AY83" i="19"/>
  <c r="AY105" i="19" s="1"/>
  <c r="AX83" i="19"/>
  <c r="AX105" i="19" s="1"/>
  <c r="AW83" i="19"/>
  <c r="AW105" i="19" s="1"/>
  <c r="AU83" i="19"/>
  <c r="AU105" i="19" s="1"/>
  <c r="AT83" i="19"/>
  <c r="AT105" i="19" s="1"/>
  <c r="AS83" i="19"/>
  <c r="AS105" i="19" s="1"/>
  <c r="AR83" i="19"/>
  <c r="AR105" i="19" s="1"/>
  <c r="AQ83" i="19"/>
  <c r="AQ105" i="19" s="1"/>
  <c r="AP83" i="19"/>
  <c r="AP105" i="19" s="1"/>
  <c r="AO83" i="19"/>
  <c r="AO105" i="19" s="1"/>
  <c r="AN83" i="19"/>
  <c r="AN105" i="19" s="1"/>
  <c r="AM83" i="19"/>
  <c r="AM105" i="19" s="1"/>
  <c r="AL83" i="19"/>
  <c r="AL105" i="19" s="1"/>
  <c r="AJ83" i="19"/>
  <c r="AJ105" i="19" s="1"/>
  <c r="AI83" i="19"/>
  <c r="AI105" i="19" s="1"/>
  <c r="AH83" i="19"/>
  <c r="AH105" i="19" s="1"/>
  <c r="AG83" i="19"/>
  <c r="AG105" i="19" s="1"/>
  <c r="AF83" i="19"/>
  <c r="AF105" i="19" s="1"/>
  <c r="AE83" i="19"/>
  <c r="AE105" i="19" s="1"/>
  <c r="AD83" i="19"/>
  <c r="AD105" i="19" s="1"/>
  <c r="AC83" i="19"/>
  <c r="AC105" i="19" s="1"/>
  <c r="AB83" i="19"/>
  <c r="AB105" i="19" s="1"/>
  <c r="AA83" i="19"/>
  <c r="AA105" i="19" s="1"/>
  <c r="Y83" i="19"/>
  <c r="Y105" i="19" s="1"/>
  <c r="X83" i="19"/>
  <c r="X105" i="19" s="1"/>
  <c r="W83" i="19"/>
  <c r="W105" i="19" s="1"/>
  <c r="V83" i="19"/>
  <c r="V105" i="19" s="1"/>
  <c r="U83" i="19"/>
  <c r="U105" i="19" s="1"/>
  <c r="T83" i="19"/>
  <c r="T105" i="19" s="1"/>
  <c r="S83" i="19"/>
  <c r="S105" i="19" s="1"/>
  <c r="R83" i="19"/>
  <c r="R105" i="19" s="1"/>
  <c r="Q83" i="19"/>
  <c r="Q105" i="19" s="1"/>
  <c r="P83" i="19"/>
  <c r="P105" i="19" s="1"/>
  <c r="N83" i="19"/>
  <c r="N105" i="19" s="1"/>
  <c r="M83" i="19"/>
  <c r="M105" i="19" s="1"/>
  <c r="L83" i="19"/>
  <c r="L105" i="19" s="1"/>
  <c r="K83" i="19"/>
  <c r="K105" i="19" s="1"/>
  <c r="J83" i="19"/>
  <c r="J105" i="19" s="1"/>
  <c r="I83" i="19"/>
  <c r="I105" i="19" s="1"/>
  <c r="H83" i="19"/>
  <c r="H105" i="19" s="1"/>
  <c r="G105" i="19"/>
  <c r="F105" i="19"/>
  <c r="E83" i="19"/>
  <c r="E105" i="19" s="1"/>
  <c r="BF82" i="19"/>
  <c r="BF104" i="19" s="1"/>
  <c r="BE82" i="19"/>
  <c r="BE104" i="19" s="1"/>
  <c r="BD82" i="19"/>
  <c r="BD104" i="19" s="1"/>
  <c r="BC82" i="19"/>
  <c r="BC104" i="19" s="1"/>
  <c r="BB82" i="19"/>
  <c r="BB104" i="19" s="1"/>
  <c r="BA82" i="19"/>
  <c r="BA104" i="19" s="1"/>
  <c r="AZ82" i="19"/>
  <c r="AZ104" i="19" s="1"/>
  <c r="AY82" i="19"/>
  <c r="AY104" i="19" s="1"/>
  <c r="AX82" i="19"/>
  <c r="AX104" i="19" s="1"/>
  <c r="AW82" i="19"/>
  <c r="AW104" i="19" s="1"/>
  <c r="AU82" i="19"/>
  <c r="AU104" i="19" s="1"/>
  <c r="AT82" i="19"/>
  <c r="AT104" i="19" s="1"/>
  <c r="AS82" i="19"/>
  <c r="AS104" i="19" s="1"/>
  <c r="AR82" i="19"/>
  <c r="AR104" i="19" s="1"/>
  <c r="AQ82" i="19"/>
  <c r="AQ104" i="19" s="1"/>
  <c r="AP82" i="19"/>
  <c r="AP104" i="19" s="1"/>
  <c r="AO82" i="19"/>
  <c r="AO104" i="19" s="1"/>
  <c r="AN82" i="19"/>
  <c r="AN104" i="19" s="1"/>
  <c r="AM82" i="19"/>
  <c r="AM104" i="19" s="1"/>
  <c r="AL82" i="19"/>
  <c r="AL104" i="19" s="1"/>
  <c r="AJ82" i="19"/>
  <c r="AJ104" i="19" s="1"/>
  <c r="AI82" i="19"/>
  <c r="AI104" i="19" s="1"/>
  <c r="AH82" i="19"/>
  <c r="AH104" i="19" s="1"/>
  <c r="AG82" i="19"/>
  <c r="AG104" i="19" s="1"/>
  <c r="AF82" i="19"/>
  <c r="AF104" i="19" s="1"/>
  <c r="AE82" i="19"/>
  <c r="AE104" i="19" s="1"/>
  <c r="AD82" i="19"/>
  <c r="AD104" i="19" s="1"/>
  <c r="AC82" i="19"/>
  <c r="AC104" i="19" s="1"/>
  <c r="AB82" i="19"/>
  <c r="AB104" i="19" s="1"/>
  <c r="AA82" i="19"/>
  <c r="AA104" i="19" s="1"/>
  <c r="Y82" i="19"/>
  <c r="Y104" i="19" s="1"/>
  <c r="X82" i="19"/>
  <c r="X104" i="19" s="1"/>
  <c r="W82" i="19"/>
  <c r="W104" i="19" s="1"/>
  <c r="V82" i="19"/>
  <c r="V104" i="19" s="1"/>
  <c r="U82" i="19"/>
  <c r="U104" i="19" s="1"/>
  <c r="T82" i="19"/>
  <c r="T104" i="19" s="1"/>
  <c r="S82" i="19"/>
  <c r="S104" i="19" s="1"/>
  <c r="R82" i="19"/>
  <c r="R104" i="19" s="1"/>
  <c r="Q82" i="19"/>
  <c r="Q104" i="19" s="1"/>
  <c r="P82" i="19"/>
  <c r="P104" i="19" s="1"/>
  <c r="N82" i="19"/>
  <c r="N104" i="19" s="1"/>
  <c r="M82" i="19"/>
  <c r="M104" i="19" s="1"/>
  <c r="L82" i="19"/>
  <c r="L104" i="19" s="1"/>
  <c r="K82" i="19"/>
  <c r="K104" i="19" s="1"/>
  <c r="J82" i="19"/>
  <c r="J104" i="19" s="1"/>
  <c r="I82" i="19"/>
  <c r="I104" i="19" s="1"/>
  <c r="H82" i="19"/>
  <c r="H104" i="19" s="1"/>
  <c r="G104" i="19"/>
  <c r="F104" i="19"/>
  <c r="E82" i="19"/>
  <c r="E104" i="19" s="1"/>
  <c r="BF81" i="19"/>
  <c r="BF103" i="19" s="1"/>
  <c r="BE81" i="19"/>
  <c r="BE103" i="19" s="1"/>
  <c r="BD81" i="19"/>
  <c r="BD103" i="19" s="1"/>
  <c r="BC81" i="19"/>
  <c r="BC103" i="19" s="1"/>
  <c r="BB81" i="19"/>
  <c r="BB103" i="19" s="1"/>
  <c r="BA81" i="19"/>
  <c r="BA103" i="19" s="1"/>
  <c r="AZ81" i="19"/>
  <c r="AZ103" i="19" s="1"/>
  <c r="AY81" i="19"/>
  <c r="AY103" i="19" s="1"/>
  <c r="AX81" i="19"/>
  <c r="AX103" i="19" s="1"/>
  <c r="AW81" i="19"/>
  <c r="AW103" i="19" s="1"/>
  <c r="AU81" i="19"/>
  <c r="AU103" i="19" s="1"/>
  <c r="AT81" i="19"/>
  <c r="AT103" i="19" s="1"/>
  <c r="AS81" i="19"/>
  <c r="AS103" i="19" s="1"/>
  <c r="AR81" i="19"/>
  <c r="AR103" i="19" s="1"/>
  <c r="AQ81" i="19"/>
  <c r="AQ103" i="19" s="1"/>
  <c r="AP81" i="19"/>
  <c r="AP103" i="19" s="1"/>
  <c r="AO81" i="19"/>
  <c r="AO103" i="19" s="1"/>
  <c r="AN81" i="19"/>
  <c r="AN103" i="19" s="1"/>
  <c r="AM81" i="19"/>
  <c r="AM103" i="19" s="1"/>
  <c r="AL81" i="19"/>
  <c r="AL103" i="19" s="1"/>
  <c r="AJ81" i="19"/>
  <c r="AJ103" i="19" s="1"/>
  <c r="AI81" i="19"/>
  <c r="AI103" i="19" s="1"/>
  <c r="AH81" i="19"/>
  <c r="AH103" i="19" s="1"/>
  <c r="AG81" i="19"/>
  <c r="AG103" i="19" s="1"/>
  <c r="AF81" i="19"/>
  <c r="AF103" i="19" s="1"/>
  <c r="AE81" i="19"/>
  <c r="AE103" i="19" s="1"/>
  <c r="AD81" i="19"/>
  <c r="AD103" i="19" s="1"/>
  <c r="AC81" i="19"/>
  <c r="AC103" i="19" s="1"/>
  <c r="AB81" i="19"/>
  <c r="AB103" i="19" s="1"/>
  <c r="AA81" i="19"/>
  <c r="AA103" i="19" s="1"/>
  <c r="Y81" i="19"/>
  <c r="Y103" i="19" s="1"/>
  <c r="X81" i="19"/>
  <c r="X103" i="19" s="1"/>
  <c r="W81" i="19"/>
  <c r="W103" i="19" s="1"/>
  <c r="V81" i="19"/>
  <c r="V103" i="19" s="1"/>
  <c r="U81" i="19"/>
  <c r="U103" i="19" s="1"/>
  <c r="T81" i="19"/>
  <c r="T103" i="19" s="1"/>
  <c r="S81" i="19"/>
  <c r="S103" i="19" s="1"/>
  <c r="R81" i="19"/>
  <c r="R103" i="19" s="1"/>
  <c r="Q81" i="19"/>
  <c r="Q103" i="19" s="1"/>
  <c r="P81" i="19"/>
  <c r="P103" i="19" s="1"/>
  <c r="N81" i="19"/>
  <c r="N103" i="19" s="1"/>
  <c r="M81" i="19"/>
  <c r="M103" i="19" s="1"/>
  <c r="L81" i="19"/>
  <c r="L103" i="19" s="1"/>
  <c r="K81" i="19"/>
  <c r="K103" i="19" s="1"/>
  <c r="J81" i="19"/>
  <c r="J103" i="19" s="1"/>
  <c r="I81" i="19"/>
  <c r="I103" i="19" s="1"/>
  <c r="H81" i="19"/>
  <c r="H103" i="19" s="1"/>
  <c r="G103" i="19"/>
  <c r="F103" i="19"/>
  <c r="E81" i="19"/>
  <c r="E103" i="19" s="1"/>
  <c r="BF80" i="19"/>
  <c r="BF102" i="19" s="1"/>
  <c r="BE80" i="19"/>
  <c r="BE102" i="19" s="1"/>
  <c r="BD80" i="19"/>
  <c r="BD102" i="19" s="1"/>
  <c r="BC80" i="19"/>
  <c r="BC102" i="19" s="1"/>
  <c r="BB80" i="19"/>
  <c r="BB102" i="19" s="1"/>
  <c r="BA80" i="19"/>
  <c r="BA102" i="19" s="1"/>
  <c r="AZ80" i="19"/>
  <c r="AZ102" i="19" s="1"/>
  <c r="AY80" i="19"/>
  <c r="AY102" i="19" s="1"/>
  <c r="AX80" i="19"/>
  <c r="AX102" i="19" s="1"/>
  <c r="AW80" i="19"/>
  <c r="AW102" i="19" s="1"/>
  <c r="AU80" i="19"/>
  <c r="AU102" i="19" s="1"/>
  <c r="AT80" i="19"/>
  <c r="AT102" i="19" s="1"/>
  <c r="AS80" i="19"/>
  <c r="AS102" i="19" s="1"/>
  <c r="AR80" i="19"/>
  <c r="AR102" i="19" s="1"/>
  <c r="AQ80" i="19"/>
  <c r="AQ102" i="19" s="1"/>
  <c r="AP80" i="19"/>
  <c r="AP102" i="19" s="1"/>
  <c r="AO80" i="19"/>
  <c r="AO102" i="19" s="1"/>
  <c r="AN80" i="19"/>
  <c r="AN102" i="19" s="1"/>
  <c r="AM80" i="19"/>
  <c r="AM102" i="19" s="1"/>
  <c r="AL80" i="19"/>
  <c r="AL102" i="19" s="1"/>
  <c r="AJ80" i="19"/>
  <c r="AJ102" i="19" s="1"/>
  <c r="AI80" i="19"/>
  <c r="AI102" i="19" s="1"/>
  <c r="AH80" i="19"/>
  <c r="AH102" i="19" s="1"/>
  <c r="AG80" i="19"/>
  <c r="AG102" i="19" s="1"/>
  <c r="AF80" i="19"/>
  <c r="AF102" i="19" s="1"/>
  <c r="AE80" i="19"/>
  <c r="AE102" i="19" s="1"/>
  <c r="AD80" i="19"/>
  <c r="AD102" i="19" s="1"/>
  <c r="AC80" i="19"/>
  <c r="AC102" i="19" s="1"/>
  <c r="AB80" i="19"/>
  <c r="AB102" i="19" s="1"/>
  <c r="AA80" i="19"/>
  <c r="AA102" i="19" s="1"/>
  <c r="Y80" i="19"/>
  <c r="Y102" i="19" s="1"/>
  <c r="X80" i="19"/>
  <c r="X102" i="19" s="1"/>
  <c r="W80" i="19"/>
  <c r="W102" i="19" s="1"/>
  <c r="V80" i="19"/>
  <c r="V102" i="19" s="1"/>
  <c r="U80" i="19"/>
  <c r="U102" i="19" s="1"/>
  <c r="T80" i="19"/>
  <c r="T102" i="19" s="1"/>
  <c r="S80" i="19"/>
  <c r="S102" i="19" s="1"/>
  <c r="R80" i="19"/>
  <c r="R102" i="19" s="1"/>
  <c r="Q80" i="19"/>
  <c r="Q102" i="19" s="1"/>
  <c r="P80" i="19"/>
  <c r="P102" i="19" s="1"/>
  <c r="N80" i="19"/>
  <c r="N102" i="19" s="1"/>
  <c r="M80" i="19"/>
  <c r="M102" i="19" s="1"/>
  <c r="L80" i="19"/>
  <c r="L102" i="19" s="1"/>
  <c r="K80" i="19"/>
  <c r="K102" i="19" s="1"/>
  <c r="J80" i="19"/>
  <c r="J102" i="19" s="1"/>
  <c r="I80" i="19"/>
  <c r="I102" i="19" s="1"/>
  <c r="H80" i="19"/>
  <c r="H102" i="19" s="1"/>
  <c r="G102" i="19"/>
  <c r="F102" i="19"/>
  <c r="E80" i="19"/>
  <c r="E102" i="19" s="1"/>
  <c r="BF79" i="19"/>
  <c r="BF101" i="19" s="1"/>
  <c r="BE79" i="19"/>
  <c r="BE101" i="19" s="1"/>
  <c r="BD79" i="19"/>
  <c r="BD101" i="19" s="1"/>
  <c r="BC79" i="19"/>
  <c r="BC101" i="19" s="1"/>
  <c r="BB79" i="19"/>
  <c r="BB101" i="19" s="1"/>
  <c r="BA79" i="19"/>
  <c r="BA101" i="19" s="1"/>
  <c r="AZ79" i="19"/>
  <c r="AZ101" i="19" s="1"/>
  <c r="AY79" i="19"/>
  <c r="AY101" i="19" s="1"/>
  <c r="AX79" i="19"/>
  <c r="AX101" i="19" s="1"/>
  <c r="AW79" i="19"/>
  <c r="AW101" i="19" s="1"/>
  <c r="AU79" i="19"/>
  <c r="AU101" i="19" s="1"/>
  <c r="AT79" i="19"/>
  <c r="AT101" i="19" s="1"/>
  <c r="AS79" i="19"/>
  <c r="AS101" i="19" s="1"/>
  <c r="AR79" i="19"/>
  <c r="AR101" i="19" s="1"/>
  <c r="AQ79" i="19"/>
  <c r="AQ101" i="19" s="1"/>
  <c r="AP79" i="19"/>
  <c r="AP101" i="19" s="1"/>
  <c r="AO79" i="19"/>
  <c r="AO101" i="19" s="1"/>
  <c r="AN79" i="19"/>
  <c r="AN101" i="19" s="1"/>
  <c r="AM79" i="19"/>
  <c r="AM101" i="19" s="1"/>
  <c r="AL79" i="19"/>
  <c r="AL101" i="19" s="1"/>
  <c r="AJ79" i="19"/>
  <c r="AJ101" i="19" s="1"/>
  <c r="AI79" i="19"/>
  <c r="AI101" i="19" s="1"/>
  <c r="AH79" i="19"/>
  <c r="AH101" i="19" s="1"/>
  <c r="AG79" i="19"/>
  <c r="AG101" i="19" s="1"/>
  <c r="AF79" i="19"/>
  <c r="AF101" i="19" s="1"/>
  <c r="AE79" i="19"/>
  <c r="AE101" i="19" s="1"/>
  <c r="AD79" i="19"/>
  <c r="AD101" i="19" s="1"/>
  <c r="AC79" i="19"/>
  <c r="AC101" i="19" s="1"/>
  <c r="AB79" i="19"/>
  <c r="AB101" i="19" s="1"/>
  <c r="AA79" i="19"/>
  <c r="AA101" i="19" s="1"/>
  <c r="Y79" i="19"/>
  <c r="Y101" i="19" s="1"/>
  <c r="X79" i="19"/>
  <c r="X101" i="19" s="1"/>
  <c r="W79" i="19"/>
  <c r="W101" i="19" s="1"/>
  <c r="V79" i="19"/>
  <c r="V101" i="19" s="1"/>
  <c r="U79" i="19"/>
  <c r="U101" i="19" s="1"/>
  <c r="T79" i="19"/>
  <c r="T101" i="19" s="1"/>
  <c r="S79" i="19"/>
  <c r="S101" i="19" s="1"/>
  <c r="R79" i="19"/>
  <c r="R101" i="19" s="1"/>
  <c r="Q79" i="19"/>
  <c r="Q101" i="19" s="1"/>
  <c r="P79" i="19"/>
  <c r="P101" i="19" s="1"/>
  <c r="N79" i="19"/>
  <c r="N101" i="19" s="1"/>
  <c r="M79" i="19"/>
  <c r="M101" i="19" s="1"/>
  <c r="L79" i="19"/>
  <c r="L101" i="19" s="1"/>
  <c r="K79" i="19"/>
  <c r="K101" i="19" s="1"/>
  <c r="J79" i="19"/>
  <c r="J101" i="19" s="1"/>
  <c r="I79" i="19"/>
  <c r="I101" i="19" s="1"/>
  <c r="H79" i="19"/>
  <c r="H101" i="19" s="1"/>
  <c r="G101" i="19"/>
  <c r="F101" i="19"/>
  <c r="E79" i="19"/>
  <c r="E101" i="19" s="1"/>
  <c r="BF78" i="19"/>
  <c r="BF100" i="19" s="1"/>
  <c r="BE78" i="19"/>
  <c r="BE100" i="19" s="1"/>
  <c r="BD78" i="19"/>
  <c r="BD100" i="19" s="1"/>
  <c r="BC78" i="19"/>
  <c r="BC100" i="19" s="1"/>
  <c r="BB78" i="19"/>
  <c r="BB100" i="19" s="1"/>
  <c r="BA78" i="19"/>
  <c r="BA100" i="19" s="1"/>
  <c r="AZ78" i="19"/>
  <c r="AZ100" i="19" s="1"/>
  <c r="AY78" i="19"/>
  <c r="AY100" i="19" s="1"/>
  <c r="AX78" i="19"/>
  <c r="AX100" i="19" s="1"/>
  <c r="AW78" i="19"/>
  <c r="AW100" i="19" s="1"/>
  <c r="AU78" i="19"/>
  <c r="AU100" i="19" s="1"/>
  <c r="AT78" i="19"/>
  <c r="AT100" i="19" s="1"/>
  <c r="AS78" i="19"/>
  <c r="AS100" i="19" s="1"/>
  <c r="AR78" i="19"/>
  <c r="AR100" i="19" s="1"/>
  <c r="AQ78" i="19"/>
  <c r="AQ100" i="19" s="1"/>
  <c r="AP78" i="19"/>
  <c r="AP100" i="19" s="1"/>
  <c r="AO78" i="19"/>
  <c r="AO100" i="19" s="1"/>
  <c r="AN78" i="19"/>
  <c r="AN100" i="19" s="1"/>
  <c r="AM78" i="19"/>
  <c r="AM100" i="19" s="1"/>
  <c r="AL78" i="19"/>
  <c r="AL100" i="19" s="1"/>
  <c r="AJ78" i="19"/>
  <c r="AJ100" i="19" s="1"/>
  <c r="AI78" i="19"/>
  <c r="AI100" i="19" s="1"/>
  <c r="AH78" i="19"/>
  <c r="AH100" i="19" s="1"/>
  <c r="AG78" i="19"/>
  <c r="AG100" i="19" s="1"/>
  <c r="AF78" i="19"/>
  <c r="AF100" i="19" s="1"/>
  <c r="AE78" i="19"/>
  <c r="AE100" i="19" s="1"/>
  <c r="AD78" i="19"/>
  <c r="AD100" i="19" s="1"/>
  <c r="AC78" i="19"/>
  <c r="AC100" i="19" s="1"/>
  <c r="AB78" i="19"/>
  <c r="AB100" i="19" s="1"/>
  <c r="AA78" i="19"/>
  <c r="AA100" i="19" s="1"/>
  <c r="Y78" i="19"/>
  <c r="Y100" i="19" s="1"/>
  <c r="X78" i="19"/>
  <c r="X100" i="19" s="1"/>
  <c r="W78" i="19"/>
  <c r="W100" i="19" s="1"/>
  <c r="V78" i="19"/>
  <c r="V100" i="19" s="1"/>
  <c r="U78" i="19"/>
  <c r="U100" i="19" s="1"/>
  <c r="T78" i="19"/>
  <c r="T100" i="19" s="1"/>
  <c r="S78" i="19"/>
  <c r="S100" i="19" s="1"/>
  <c r="R78" i="19"/>
  <c r="R100" i="19" s="1"/>
  <c r="Q78" i="19"/>
  <c r="Q100" i="19" s="1"/>
  <c r="P78" i="19"/>
  <c r="P100" i="19" s="1"/>
  <c r="N78" i="19"/>
  <c r="N100" i="19" s="1"/>
  <c r="M78" i="19"/>
  <c r="M100" i="19" s="1"/>
  <c r="L78" i="19"/>
  <c r="L100" i="19" s="1"/>
  <c r="K78" i="19"/>
  <c r="K100" i="19" s="1"/>
  <c r="J78" i="19"/>
  <c r="J100" i="19" s="1"/>
  <c r="I78" i="19"/>
  <c r="I100" i="19" s="1"/>
  <c r="H78" i="19"/>
  <c r="H100" i="19" s="1"/>
  <c r="G100" i="19"/>
  <c r="F100" i="19"/>
  <c r="E78" i="19"/>
  <c r="E100" i="19" s="1"/>
  <c r="BF77" i="19"/>
  <c r="BF99" i="19" s="1"/>
  <c r="BE77" i="19"/>
  <c r="BE99" i="19" s="1"/>
  <c r="BD77" i="19"/>
  <c r="BD99" i="19" s="1"/>
  <c r="BC77" i="19"/>
  <c r="BC99" i="19" s="1"/>
  <c r="BB77" i="19"/>
  <c r="BB99" i="19" s="1"/>
  <c r="BA77" i="19"/>
  <c r="BA99" i="19" s="1"/>
  <c r="AZ77" i="19"/>
  <c r="AZ99" i="19" s="1"/>
  <c r="AY77" i="19"/>
  <c r="AY99" i="19" s="1"/>
  <c r="AX77" i="19"/>
  <c r="AX99" i="19" s="1"/>
  <c r="AW77" i="19"/>
  <c r="AW99" i="19" s="1"/>
  <c r="AU77" i="19"/>
  <c r="AU99" i="19" s="1"/>
  <c r="AT77" i="19"/>
  <c r="AT99" i="19" s="1"/>
  <c r="AS77" i="19"/>
  <c r="AS99" i="19" s="1"/>
  <c r="AR77" i="19"/>
  <c r="AR99" i="19" s="1"/>
  <c r="AQ77" i="19"/>
  <c r="AQ99" i="19" s="1"/>
  <c r="AP77" i="19"/>
  <c r="AP99" i="19" s="1"/>
  <c r="AO77" i="19"/>
  <c r="AO99" i="19" s="1"/>
  <c r="AN77" i="19"/>
  <c r="AN99" i="19" s="1"/>
  <c r="AM77" i="19"/>
  <c r="AM99" i="19" s="1"/>
  <c r="AL77" i="19"/>
  <c r="AL99" i="19" s="1"/>
  <c r="AJ77" i="19"/>
  <c r="AJ99" i="19" s="1"/>
  <c r="AI77" i="19"/>
  <c r="AI99" i="19" s="1"/>
  <c r="AH77" i="19"/>
  <c r="AH99" i="19" s="1"/>
  <c r="AG77" i="19"/>
  <c r="AG99" i="19" s="1"/>
  <c r="AF77" i="19"/>
  <c r="AF99" i="19" s="1"/>
  <c r="AE77" i="19"/>
  <c r="AE99" i="19" s="1"/>
  <c r="AD77" i="19"/>
  <c r="AD99" i="19" s="1"/>
  <c r="AC77" i="19"/>
  <c r="AC99" i="19" s="1"/>
  <c r="AB77" i="19"/>
  <c r="AB99" i="19" s="1"/>
  <c r="AA77" i="19"/>
  <c r="AA99" i="19" s="1"/>
  <c r="Y77" i="19"/>
  <c r="Y99" i="19" s="1"/>
  <c r="X77" i="19"/>
  <c r="X99" i="19" s="1"/>
  <c r="W77" i="19"/>
  <c r="W99" i="19" s="1"/>
  <c r="V77" i="19"/>
  <c r="V99" i="19" s="1"/>
  <c r="U77" i="19"/>
  <c r="U99" i="19" s="1"/>
  <c r="T77" i="19"/>
  <c r="T99" i="19" s="1"/>
  <c r="S77" i="19"/>
  <c r="S99" i="19" s="1"/>
  <c r="R77" i="19"/>
  <c r="R99" i="19" s="1"/>
  <c r="Q77" i="19"/>
  <c r="Q99" i="19" s="1"/>
  <c r="P77" i="19"/>
  <c r="P99" i="19" s="1"/>
  <c r="N77" i="19"/>
  <c r="N99" i="19" s="1"/>
  <c r="M77" i="19"/>
  <c r="M99" i="19" s="1"/>
  <c r="L77" i="19"/>
  <c r="L99" i="19" s="1"/>
  <c r="K77" i="19"/>
  <c r="K99" i="19" s="1"/>
  <c r="J77" i="19"/>
  <c r="J99" i="19" s="1"/>
  <c r="I77" i="19"/>
  <c r="I99" i="19" s="1"/>
  <c r="H77" i="19"/>
  <c r="H99" i="19" s="1"/>
  <c r="G99" i="19"/>
  <c r="F99" i="19"/>
  <c r="E77" i="19"/>
  <c r="E99" i="19" s="1"/>
  <c r="BF76" i="19"/>
  <c r="BF98" i="19" s="1"/>
  <c r="BE76" i="19"/>
  <c r="BE98" i="19" s="1"/>
  <c r="BD76" i="19"/>
  <c r="BD98" i="19" s="1"/>
  <c r="BC76" i="19"/>
  <c r="BC98" i="19" s="1"/>
  <c r="BB76" i="19"/>
  <c r="BB98" i="19" s="1"/>
  <c r="BA76" i="19"/>
  <c r="BA98" i="19" s="1"/>
  <c r="AZ76" i="19"/>
  <c r="AZ98" i="19" s="1"/>
  <c r="AY76" i="19"/>
  <c r="AY98" i="19" s="1"/>
  <c r="AX76" i="19"/>
  <c r="AX98" i="19" s="1"/>
  <c r="AW76" i="19"/>
  <c r="AW98" i="19" s="1"/>
  <c r="AU76" i="19"/>
  <c r="AU98" i="19" s="1"/>
  <c r="AT76" i="19"/>
  <c r="AT98" i="19" s="1"/>
  <c r="AS76" i="19"/>
  <c r="AS98" i="19" s="1"/>
  <c r="AR76" i="19"/>
  <c r="AR98" i="19" s="1"/>
  <c r="AQ76" i="19"/>
  <c r="AQ98" i="19" s="1"/>
  <c r="AP76" i="19"/>
  <c r="AP98" i="19" s="1"/>
  <c r="AO76" i="19"/>
  <c r="AO98" i="19" s="1"/>
  <c r="AN76" i="19"/>
  <c r="AN98" i="19" s="1"/>
  <c r="AM76" i="19"/>
  <c r="AM98" i="19" s="1"/>
  <c r="AL76" i="19"/>
  <c r="AL98" i="19" s="1"/>
  <c r="AJ76" i="19"/>
  <c r="AJ98" i="19" s="1"/>
  <c r="AI76" i="19"/>
  <c r="AI98" i="19" s="1"/>
  <c r="AH76" i="19"/>
  <c r="AH98" i="19" s="1"/>
  <c r="AG76" i="19"/>
  <c r="AG98" i="19" s="1"/>
  <c r="AF76" i="19"/>
  <c r="AF98" i="19" s="1"/>
  <c r="AE76" i="19"/>
  <c r="AE98" i="19" s="1"/>
  <c r="AD76" i="19"/>
  <c r="AD98" i="19" s="1"/>
  <c r="AC76" i="19"/>
  <c r="AC98" i="19" s="1"/>
  <c r="AB76" i="19"/>
  <c r="AB98" i="19" s="1"/>
  <c r="AA76" i="19"/>
  <c r="AA98" i="19" s="1"/>
  <c r="Y76" i="19"/>
  <c r="Y98" i="19" s="1"/>
  <c r="X76" i="19"/>
  <c r="X98" i="19" s="1"/>
  <c r="W76" i="19"/>
  <c r="W98" i="19" s="1"/>
  <c r="V76" i="19"/>
  <c r="V98" i="19" s="1"/>
  <c r="U76" i="19"/>
  <c r="U98" i="19" s="1"/>
  <c r="T76" i="19"/>
  <c r="T98" i="19" s="1"/>
  <c r="S76" i="19"/>
  <c r="S98" i="19" s="1"/>
  <c r="R76" i="19"/>
  <c r="R98" i="19" s="1"/>
  <c r="Q76" i="19"/>
  <c r="Q98" i="19" s="1"/>
  <c r="P76" i="19"/>
  <c r="P98" i="19" s="1"/>
  <c r="N76" i="19"/>
  <c r="N98" i="19" s="1"/>
  <c r="M76" i="19"/>
  <c r="M98" i="19" s="1"/>
  <c r="L76" i="19"/>
  <c r="L98" i="19" s="1"/>
  <c r="K76" i="19"/>
  <c r="K98" i="19" s="1"/>
  <c r="J76" i="19"/>
  <c r="J98" i="19" s="1"/>
  <c r="I76" i="19"/>
  <c r="I98" i="19" s="1"/>
  <c r="H76" i="19"/>
  <c r="H98" i="19" s="1"/>
  <c r="G98" i="19"/>
  <c r="F98" i="19"/>
  <c r="E76" i="19"/>
  <c r="E98" i="19" s="1"/>
  <c r="BF75" i="19"/>
  <c r="BF97" i="19" s="1"/>
  <c r="BE75" i="19"/>
  <c r="BE97" i="19" s="1"/>
  <c r="BD75" i="19"/>
  <c r="BD97" i="19" s="1"/>
  <c r="BC75" i="19"/>
  <c r="BC97" i="19" s="1"/>
  <c r="BB75" i="19"/>
  <c r="BB97" i="19" s="1"/>
  <c r="BA75" i="19"/>
  <c r="BA97" i="19" s="1"/>
  <c r="AZ75" i="19"/>
  <c r="AZ97" i="19" s="1"/>
  <c r="AY75" i="19"/>
  <c r="AY97" i="19" s="1"/>
  <c r="AX75" i="19"/>
  <c r="AX97" i="19" s="1"/>
  <c r="AW75" i="19"/>
  <c r="AW97" i="19" s="1"/>
  <c r="AU75" i="19"/>
  <c r="AU97" i="19" s="1"/>
  <c r="AT75" i="19"/>
  <c r="AT97" i="19" s="1"/>
  <c r="AS75" i="19"/>
  <c r="AS97" i="19" s="1"/>
  <c r="AR75" i="19"/>
  <c r="AR97" i="19" s="1"/>
  <c r="AQ75" i="19"/>
  <c r="AQ97" i="19" s="1"/>
  <c r="AP75" i="19"/>
  <c r="AP97" i="19" s="1"/>
  <c r="AO75" i="19"/>
  <c r="AO97" i="19" s="1"/>
  <c r="AN75" i="19"/>
  <c r="AN97" i="19" s="1"/>
  <c r="AM75" i="19"/>
  <c r="AM97" i="19" s="1"/>
  <c r="AL75" i="19"/>
  <c r="AL97" i="19" s="1"/>
  <c r="AJ75" i="19"/>
  <c r="AJ97" i="19" s="1"/>
  <c r="AI75" i="19"/>
  <c r="AI97" i="19" s="1"/>
  <c r="AH75" i="19"/>
  <c r="AH97" i="19" s="1"/>
  <c r="AG75" i="19"/>
  <c r="AG97" i="19" s="1"/>
  <c r="AF75" i="19"/>
  <c r="AF97" i="19" s="1"/>
  <c r="AE75" i="19"/>
  <c r="AE97" i="19" s="1"/>
  <c r="AD75" i="19"/>
  <c r="AD97" i="19" s="1"/>
  <c r="AC75" i="19"/>
  <c r="AC97" i="19" s="1"/>
  <c r="AB75" i="19"/>
  <c r="AB97" i="19" s="1"/>
  <c r="AA75" i="19"/>
  <c r="AA97" i="19" s="1"/>
  <c r="Y75" i="19"/>
  <c r="Y97" i="19" s="1"/>
  <c r="X75" i="19"/>
  <c r="X97" i="19" s="1"/>
  <c r="W75" i="19"/>
  <c r="W97" i="19" s="1"/>
  <c r="V75" i="19"/>
  <c r="V97" i="19" s="1"/>
  <c r="U75" i="19"/>
  <c r="U97" i="19" s="1"/>
  <c r="T75" i="19"/>
  <c r="T97" i="19" s="1"/>
  <c r="S75" i="19"/>
  <c r="S97" i="19" s="1"/>
  <c r="R75" i="19"/>
  <c r="R97" i="19" s="1"/>
  <c r="Q75" i="19"/>
  <c r="Q97" i="19" s="1"/>
  <c r="P75" i="19"/>
  <c r="P97" i="19" s="1"/>
  <c r="N75" i="19"/>
  <c r="N97" i="19" s="1"/>
  <c r="M75" i="19"/>
  <c r="M97" i="19" s="1"/>
  <c r="L75" i="19"/>
  <c r="L97" i="19" s="1"/>
  <c r="K75" i="19"/>
  <c r="K97" i="19" s="1"/>
  <c r="J75" i="19"/>
  <c r="J97" i="19" s="1"/>
  <c r="I75" i="19"/>
  <c r="I97" i="19" s="1"/>
  <c r="H75" i="19"/>
  <c r="H97" i="19" s="1"/>
  <c r="G97" i="19"/>
  <c r="F97" i="19"/>
  <c r="E75" i="19"/>
  <c r="E97" i="19" s="1"/>
  <c r="BF74" i="19"/>
  <c r="BF96" i="19" s="1"/>
  <c r="BE74" i="19"/>
  <c r="BE96" i="19" s="1"/>
  <c r="BD74" i="19"/>
  <c r="BD96" i="19" s="1"/>
  <c r="BC74" i="19"/>
  <c r="BC96" i="19" s="1"/>
  <c r="BB74" i="19"/>
  <c r="BB96" i="19" s="1"/>
  <c r="BA74" i="19"/>
  <c r="BA96" i="19" s="1"/>
  <c r="AZ74" i="19"/>
  <c r="AZ96" i="19" s="1"/>
  <c r="AY74" i="19"/>
  <c r="AY96" i="19" s="1"/>
  <c r="AX74" i="19"/>
  <c r="AX96" i="19" s="1"/>
  <c r="AW74" i="19"/>
  <c r="AW96" i="19" s="1"/>
  <c r="AU74" i="19"/>
  <c r="AU96" i="19" s="1"/>
  <c r="AT74" i="19"/>
  <c r="AT96" i="19" s="1"/>
  <c r="AS74" i="19"/>
  <c r="AS96" i="19" s="1"/>
  <c r="AR74" i="19"/>
  <c r="AR96" i="19" s="1"/>
  <c r="AQ74" i="19"/>
  <c r="AQ96" i="19" s="1"/>
  <c r="AP74" i="19"/>
  <c r="AP96" i="19" s="1"/>
  <c r="AO74" i="19"/>
  <c r="AO96" i="19" s="1"/>
  <c r="AN74" i="19"/>
  <c r="AN96" i="19" s="1"/>
  <c r="AM74" i="19"/>
  <c r="AM96" i="19" s="1"/>
  <c r="AL74" i="19"/>
  <c r="AL96" i="19" s="1"/>
  <c r="AJ74" i="19"/>
  <c r="AJ96" i="19" s="1"/>
  <c r="AI74" i="19"/>
  <c r="AI96" i="19" s="1"/>
  <c r="AH74" i="19"/>
  <c r="AH96" i="19" s="1"/>
  <c r="AG74" i="19"/>
  <c r="AG96" i="19" s="1"/>
  <c r="AF74" i="19"/>
  <c r="AF96" i="19" s="1"/>
  <c r="AE74" i="19"/>
  <c r="AE96" i="19" s="1"/>
  <c r="AD74" i="19"/>
  <c r="AD96" i="19" s="1"/>
  <c r="AC74" i="19"/>
  <c r="AC96" i="19" s="1"/>
  <c r="AB74" i="19"/>
  <c r="AB96" i="19" s="1"/>
  <c r="AA74" i="19"/>
  <c r="AA96" i="19" s="1"/>
  <c r="Y74" i="19"/>
  <c r="Y96" i="19" s="1"/>
  <c r="X74" i="19"/>
  <c r="X96" i="19" s="1"/>
  <c r="W74" i="19"/>
  <c r="W96" i="19" s="1"/>
  <c r="V74" i="19"/>
  <c r="V96" i="19" s="1"/>
  <c r="U74" i="19"/>
  <c r="U96" i="19" s="1"/>
  <c r="T74" i="19"/>
  <c r="T96" i="19" s="1"/>
  <c r="S74" i="19"/>
  <c r="S96" i="19" s="1"/>
  <c r="R74" i="19"/>
  <c r="R96" i="19" s="1"/>
  <c r="Q74" i="19"/>
  <c r="Q96" i="19" s="1"/>
  <c r="P74" i="19"/>
  <c r="P96" i="19" s="1"/>
  <c r="N74" i="19"/>
  <c r="N96" i="19" s="1"/>
  <c r="M74" i="19"/>
  <c r="M96" i="19" s="1"/>
  <c r="L74" i="19"/>
  <c r="L96" i="19" s="1"/>
  <c r="K74" i="19"/>
  <c r="K96" i="19" s="1"/>
  <c r="J74" i="19"/>
  <c r="J96" i="19" s="1"/>
  <c r="I74" i="19"/>
  <c r="I96" i="19" s="1"/>
  <c r="H74" i="19"/>
  <c r="H96" i="19" s="1"/>
  <c r="G96" i="19"/>
  <c r="F96" i="19"/>
  <c r="E74" i="19"/>
  <c r="E96" i="19" s="1"/>
  <c r="BF73" i="19"/>
  <c r="BF95" i="19" s="1"/>
  <c r="BE73" i="19"/>
  <c r="BE95" i="19" s="1"/>
  <c r="BD73" i="19"/>
  <c r="BD95" i="19" s="1"/>
  <c r="BC73" i="19"/>
  <c r="BC95" i="19" s="1"/>
  <c r="BB73" i="19"/>
  <c r="BB95" i="19" s="1"/>
  <c r="BA73" i="19"/>
  <c r="BA95" i="19" s="1"/>
  <c r="AZ73" i="19"/>
  <c r="AZ95" i="19" s="1"/>
  <c r="AY73" i="19"/>
  <c r="AY95" i="19" s="1"/>
  <c r="AX73" i="19"/>
  <c r="AX95" i="19" s="1"/>
  <c r="AW73" i="19"/>
  <c r="AW95" i="19" s="1"/>
  <c r="AU73" i="19"/>
  <c r="AU95" i="19" s="1"/>
  <c r="AT73" i="19"/>
  <c r="AT95" i="19" s="1"/>
  <c r="AS73" i="19"/>
  <c r="AS95" i="19" s="1"/>
  <c r="AR73" i="19"/>
  <c r="AR95" i="19" s="1"/>
  <c r="AQ73" i="19"/>
  <c r="AQ95" i="19" s="1"/>
  <c r="AP73" i="19"/>
  <c r="AP95" i="19" s="1"/>
  <c r="AO73" i="19"/>
  <c r="AO95" i="19" s="1"/>
  <c r="AN73" i="19"/>
  <c r="AN95" i="19" s="1"/>
  <c r="AM73" i="19"/>
  <c r="AM95" i="19" s="1"/>
  <c r="AL73" i="19"/>
  <c r="AL95" i="19" s="1"/>
  <c r="AJ73" i="19"/>
  <c r="AJ95" i="19" s="1"/>
  <c r="AI73" i="19"/>
  <c r="AI95" i="19" s="1"/>
  <c r="AH73" i="19"/>
  <c r="AH95" i="19" s="1"/>
  <c r="AG73" i="19"/>
  <c r="AG95" i="19" s="1"/>
  <c r="AF73" i="19"/>
  <c r="AF95" i="19" s="1"/>
  <c r="AE73" i="19"/>
  <c r="AE95" i="19" s="1"/>
  <c r="AD73" i="19"/>
  <c r="AD95" i="19" s="1"/>
  <c r="AC73" i="19"/>
  <c r="AC95" i="19" s="1"/>
  <c r="AB73" i="19"/>
  <c r="AB95" i="19" s="1"/>
  <c r="AA73" i="19"/>
  <c r="AA95" i="19" s="1"/>
  <c r="Y73" i="19"/>
  <c r="Y95" i="19" s="1"/>
  <c r="X73" i="19"/>
  <c r="X95" i="19" s="1"/>
  <c r="W73" i="19"/>
  <c r="W95" i="19" s="1"/>
  <c r="V73" i="19"/>
  <c r="V95" i="19" s="1"/>
  <c r="U73" i="19"/>
  <c r="U95" i="19" s="1"/>
  <c r="T73" i="19"/>
  <c r="T95" i="19" s="1"/>
  <c r="S73" i="19"/>
  <c r="S95" i="19" s="1"/>
  <c r="R73" i="19"/>
  <c r="R95" i="19" s="1"/>
  <c r="Q73" i="19"/>
  <c r="Q95" i="19" s="1"/>
  <c r="P73" i="19"/>
  <c r="P95" i="19" s="1"/>
  <c r="N73" i="19"/>
  <c r="N95" i="19" s="1"/>
  <c r="M73" i="19"/>
  <c r="M95" i="19" s="1"/>
  <c r="L73" i="19"/>
  <c r="L95" i="19" s="1"/>
  <c r="K73" i="19"/>
  <c r="K95" i="19" s="1"/>
  <c r="J73" i="19"/>
  <c r="J95" i="19" s="1"/>
  <c r="I73" i="19"/>
  <c r="I95" i="19" s="1"/>
  <c r="H73" i="19"/>
  <c r="H95" i="19" s="1"/>
  <c r="G95" i="19"/>
  <c r="F95" i="19"/>
  <c r="E73" i="19"/>
  <c r="E95" i="19" s="1"/>
  <c r="BF72" i="19"/>
  <c r="BF94" i="19" s="1"/>
  <c r="BE72" i="19"/>
  <c r="BE94" i="19" s="1"/>
  <c r="BD72" i="19"/>
  <c r="BD94" i="19" s="1"/>
  <c r="BC72" i="19"/>
  <c r="BC94" i="19" s="1"/>
  <c r="BB72" i="19"/>
  <c r="BB94" i="19" s="1"/>
  <c r="BA72" i="19"/>
  <c r="BA94" i="19" s="1"/>
  <c r="AZ72" i="19"/>
  <c r="AZ94" i="19" s="1"/>
  <c r="AY72" i="19"/>
  <c r="AY94" i="19" s="1"/>
  <c r="AX72" i="19"/>
  <c r="AX94" i="19" s="1"/>
  <c r="AW72" i="19"/>
  <c r="AW94" i="19" s="1"/>
  <c r="AU72" i="19"/>
  <c r="AU94" i="19" s="1"/>
  <c r="AT72" i="19"/>
  <c r="AT94" i="19" s="1"/>
  <c r="AS72" i="19"/>
  <c r="AS94" i="19" s="1"/>
  <c r="AR72" i="19"/>
  <c r="AR94" i="19" s="1"/>
  <c r="AQ72" i="19"/>
  <c r="AQ94" i="19" s="1"/>
  <c r="AP72" i="19"/>
  <c r="AP94" i="19" s="1"/>
  <c r="AO72" i="19"/>
  <c r="AO94" i="19" s="1"/>
  <c r="AN72" i="19"/>
  <c r="AN94" i="19" s="1"/>
  <c r="AM72" i="19"/>
  <c r="AM94" i="19" s="1"/>
  <c r="AL72" i="19"/>
  <c r="AL94" i="19" s="1"/>
  <c r="AJ72" i="19"/>
  <c r="AJ94" i="19" s="1"/>
  <c r="AI72" i="19"/>
  <c r="AI94" i="19" s="1"/>
  <c r="AH72" i="19"/>
  <c r="AH94" i="19" s="1"/>
  <c r="AG72" i="19"/>
  <c r="AG94" i="19" s="1"/>
  <c r="AF72" i="19"/>
  <c r="AF94" i="19" s="1"/>
  <c r="AE72" i="19"/>
  <c r="AE94" i="19" s="1"/>
  <c r="AD72" i="19"/>
  <c r="AD94" i="19" s="1"/>
  <c r="AC72" i="19"/>
  <c r="AC94" i="19" s="1"/>
  <c r="AB72" i="19"/>
  <c r="AB94" i="19" s="1"/>
  <c r="AA72" i="19"/>
  <c r="AA94" i="19" s="1"/>
  <c r="Y72" i="19"/>
  <c r="Y94" i="19" s="1"/>
  <c r="X72" i="19"/>
  <c r="X94" i="19" s="1"/>
  <c r="W72" i="19"/>
  <c r="W94" i="19" s="1"/>
  <c r="V72" i="19"/>
  <c r="V94" i="19" s="1"/>
  <c r="U72" i="19"/>
  <c r="U94" i="19" s="1"/>
  <c r="T72" i="19"/>
  <c r="T94" i="19" s="1"/>
  <c r="S72" i="19"/>
  <c r="S94" i="19" s="1"/>
  <c r="R72" i="19"/>
  <c r="R94" i="19" s="1"/>
  <c r="Q72" i="19"/>
  <c r="Q94" i="19" s="1"/>
  <c r="P72" i="19"/>
  <c r="P94" i="19" s="1"/>
  <c r="N72" i="19"/>
  <c r="N94" i="19" s="1"/>
  <c r="M72" i="19"/>
  <c r="M94" i="19" s="1"/>
  <c r="L72" i="19"/>
  <c r="L94" i="19" s="1"/>
  <c r="K72" i="19"/>
  <c r="K94" i="19" s="1"/>
  <c r="J72" i="19"/>
  <c r="J94" i="19" s="1"/>
  <c r="I72" i="19"/>
  <c r="I94" i="19" s="1"/>
  <c r="H72" i="19"/>
  <c r="H94" i="19" s="1"/>
  <c r="G94" i="19"/>
  <c r="F94" i="19"/>
  <c r="E72" i="19"/>
  <c r="E94" i="19" s="1"/>
  <c r="BF71" i="19"/>
  <c r="BF93" i="19" s="1"/>
  <c r="BE71" i="19"/>
  <c r="BE93" i="19" s="1"/>
  <c r="BD71" i="19"/>
  <c r="BD93" i="19" s="1"/>
  <c r="BC71" i="19"/>
  <c r="BC93" i="19" s="1"/>
  <c r="BB71" i="19"/>
  <c r="BB93" i="19" s="1"/>
  <c r="BA71" i="19"/>
  <c r="BA93" i="19" s="1"/>
  <c r="AZ71" i="19"/>
  <c r="AZ93" i="19" s="1"/>
  <c r="AY71" i="19"/>
  <c r="AY93" i="19" s="1"/>
  <c r="AX71" i="19"/>
  <c r="AX93" i="19" s="1"/>
  <c r="AW71" i="19"/>
  <c r="AW93" i="19" s="1"/>
  <c r="AU71" i="19"/>
  <c r="AU93" i="19" s="1"/>
  <c r="AT71" i="19"/>
  <c r="AT93" i="19" s="1"/>
  <c r="AS71" i="19"/>
  <c r="AS93" i="19" s="1"/>
  <c r="AR71" i="19"/>
  <c r="AR93" i="19" s="1"/>
  <c r="AQ71" i="19"/>
  <c r="AQ93" i="19" s="1"/>
  <c r="AP71" i="19"/>
  <c r="AP93" i="19" s="1"/>
  <c r="AO71" i="19"/>
  <c r="AO93" i="19" s="1"/>
  <c r="AN71" i="19"/>
  <c r="AN93" i="19" s="1"/>
  <c r="AM71" i="19"/>
  <c r="AM93" i="19" s="1"/>
  <c r="AL71" i="19"/>
  <c r="AL93" i="19" s="1"/>
  <c r="AJ71" i="19"/>
  <c r="AJ93" i="19" s="1"/>
  <c r="AI71" i="19"/>
  <c r="AI93" i="19" s="1"/>
  <c r="AH71" i="19"/>
  <c r="AH93" i="19" s="1"/>
  <c r="AG71" i="19"/>
  <c r="AG93" i="19" s="1"/>
  <c r="AF71" i="19"/>
  <c r="AF93" i="19" s="1"/>
  <c r="AE71" i="19"/>
  <c r="AE93" i="19" s="1"/>
  <c r="AD71" i="19"/>
  <c r="AD93" i="19" s="1"/>
  <c r="AC71" i="19"/>
  <c r="AC93" i="19" s="1"/>
  <c r="AB71" i="19"/>
  <c r="AB93" i="19" s="1"/>
  <c r="AA71" i="19"/>
  <c r="AA93" i="19" s="1"/>
  <c r="Y71" i="19"/>
  <c r="Y93" i="19" s="1"/>
  <c r="X71" i="19"/>
  <c r="X93" i="19" s="1"/>
  <c r="W71" i="19"/>
  <c r="W93" i="19" s="1"/>
  <c r="V71" i="19"/>
  <c r="V93" i="19" s="1"/>
  <c r="U71" i="19"/>
  <c r="U93" i="19" s="1"/>
  <c r="T71" i="19"/>
  <c r="T93" i="19" s="1"/>
  <c r="S71" i="19"/>
  <c r="S93" i="19" s="1"/>
  <c r="R71" i="19"/>
  <c r="R93" i="19" s="1"/>
  <c r="Q71" i="19"/>
  <c r="Q93" i="19" s="1"/>
  <c r="P71" i="19"/>
  <c r="P93" i="19" s="1"/>
  <c r="N71" i="19"/>
  <c r="N93" i="19" s="1"/>
  <c r="M71" i="19"/>
  <c r="M93" i="19" s="1"/>
  <c r="L71" i="19"/>
  <c r="L93" i="19" s="1"/>
  <c r="K71" i="19"/>
  <c r="K93" i="19" s="1"/>
  <c r="J71" i="19"/>
  <c r="J93" i="19" s="1"/>
  <c r="I71" i="19"/>
  <c r="I93" i="19" s="1"/>
  <c r="H71" i="19"/>
  <c r="H93" i="19" s="1"/>
  <c r="G93" i="19"/>
  <c r="F93" i="19"/>
  <c r="E71" i="19"/>
  <c r="E93" i="19" s="1"/>
  <c r="BF70" i="19"/>
  <c r="BF92" i="19" s="1"/>
  <c r="BE70" i="19"/>
  <c r="BE92" i="19" s="1"/>
  <c r="BD70" i="19"/>
  <c r="BD92" i="19" s="1"/>
  <c r="BC70" i="19"/>
  <c r="BC92" i="19" s="1"/>
  <c r="BB70" i="19"/>
  <c r="BB92" i="19" s="1"/>
  <c r="BA70" i="19"/>
  <c r="BA92" i="19" s="1"/>
  <c r="AZ70" i="19"/>
  <c r="AZ92" i="19" s="1"/>
  <c r="AY70" i="19"/>
  <c r="AY92" i="19" s="1"/>
  <c r="AX70" i="19"/>
  <c r="AX92" i="19" s="1"/>
  <c r="AW70" i="19"/>
  <c r="AW92" i="19" s="1"/>
  <c r="AU70" i="19"/>
  <c r="AU92" i="19" s="1"/>
  <c r="AT70" i="19"/>
  <c r="AT92" i="19" s="1"/>
  <c r="AS70" i="19"/>
  <c r="AS92" i="19" s="1"/>
  <c r="AR70" i="19"/>
  <c r="AR92" i="19" s="1"/>
  <c r="AQ70" i="19"/>
  <c r="AQ92" i="19" s="1"/>
  <c r="AP70" i="19"/>
  <c r="AP92" i="19" s="1"/>
  <c r="AO70" i="19"/>
  <c r="AO92" i="19" s="1"/>
  <c r="AN70" i="19"/>
  <c r="AN92" i="19" s="1"/>
  <c r="AM70" i="19"/>
  <c r="AM92" i="19" s="1"/>
  <c r="AL70" i="19"/>
  <c r="AL92" i="19" s="1"/>
  <c r="AJ70" i="19"/>
  <c r="AJ92" i="19" s="1"/>
  <c r="AI70" i="19"/>
  <c r="AI92" i="19" s="1"/>
  <c r="AH70" i="19"/>
  <c r="AH92" i="19" s="1"/>
  <c r="AG70" i="19"/>
  <c r="AG92" i="19" s="1"/>
  <c r="AF70" i="19"/>
  <c r="AF92" i="19" s="1"/>
  <c r="AE70" i="19"/>
  <c r="AE92" i="19" s="1"/>
  <c r="AD70" i="19"/>
  <c r="AD92" i="19" s="1"/>
  <c r="AC70" i="19"/>
  <c r="AC92" i="19" s="1"/>
  <c r="AB70" i="19"/>
  <c r="AB92" i="19" s="1"/>
  <c r="AA70" i="19"/>
  <c r="AA92" i="19" s="1"/>
  <c r="Y70" i="19"/>
  <c r="Y92" i="19" s="1"/>
  <c r="X70" i="19"/>
  <c r="X92" i="19" s="1"/>
  <c r="W70" i="19"/>
  <c r="W92" i="19" s="1"/>
  <c r="V70" i="19"/>
  <c r="V92" i="19" s="1"/>
  <c r="U70" i="19"/>
  <c r="U92" i="19" s="1"/>
  <c r="T70" i="19"/>
  <c r="T92" i="19" s="1"/>
  <c r="S70" i="19"/>
  <c r="S92" i="19" s="1"/>
  <c r="R70" i="19"/>
  <c r="R92" i="19" s="1"/>
  <c r="Q70" i="19"/>
  <c r="Q92" i="19" s="1"/>
  <c r="P70" i="19"/>
  <c r="P92" i="19" s="1"/>
  <c r="N70" i="19"/>
  <c r="N92" i="19" s="1"/>
  <c r="M70" i="19"/>
  <c r="M92" i="19" s="1"/>
  <c r="L70" i="19"/>
  <c r="L92" i="19" s="1"/>
  <c r="K70" i="19"/>
  <c r="K92" i="19" s="1"/>
  <c r="J70" i="19"/>
  <c r="J92" i="19" s="1"/>
  <c r="I70" i="19"/>
  <c r="I92" i="19" s="1"/>
  <c r="H70" i="19"/>
  <c r="H92" i="19" s="1"/>
  <c r="G92" i="19"/>
  <c r="F92" i="19"/>
  <c r="E70" i="19"/>
  <c r="E92" i="19" s="1"/>
  <c r="BF69" i="19"/>
  <c r="BF91" i="19" s="1"/>
  <c r="BE69" i="19"/>
  <c r="BE91" i="19" s="1"/>
  <c r="BD69" i="19"/>
  <c r="BD91" i="19" s="1"/>
  <c r="BC69" i="19"/>
  <c r="BC91" i="19" s="1"/>
  <c r="BB69" i="19"/>
  <c r="BB91" i="19" s="1"/>
  <c r="BA69" i="19"/>
  <c r="BA91" i="19" s="1"/>
  <c r="AZ69" i="19"/>
  <c r="AZ91" i="19" s="1"/>
  <c r="AY69" i="19"/>
  <c r="AY91" i="19" s="1"/>
  <c r="AX69" i="19"/>
  <c r="AX91" i="19" s="1"/>
  <c r="AW69" i="19"/>
  <c r="AW91" i="19" s="1"/>
  <c r="AU69" i="19"/>
  <c r="AU91" i="19" s="1"/>
  <c r="AT69" i="19"/>
  <c r="AT91" i="19" s="1"/>
  <c r="AS69" i="19"/>
  <c r="AS91" i="19" s="1"/>
  <c r="AR69" i="19"/>
  <c r="AR91" i="19" s="1"/>
  <c r="AQ69" i="19"/>
  <c r="AQ91" i="19" s="1"/>
  <c r="AP69" i="19"/>
  <c r="AP91" i="19" s="1"/>
  <c r="AO69" i="19"/>
  <c r="AO91" i="19" s="1"/>
  <c r="AN69" i="19"/>
  <c r="AN91" i="19" s="1"/>
  <c r="AM69" i="19"/>
  <c r="AM91" i="19" s="1"/>
  <c r="AL69" i="19"/>
  <c r="AL91" i="19" s="1"/>
  <c r="AJ69" i="19"/>
  <c r="AJ91" i="19" s="1"/>
  <c r="AI69" i="19"/>
  <c r="AI91" i="19" s="1"/>
  <c r="AH69" i="19"/>
  <c r="AH91" i="19" s="1"/>
  <c r="AG69" i="19"/>
  <c r="AG91" i="19" s="1"/>
  <c r="AF69" i="19"/>
  <c r="AF91" i="19" s="1"/>
  <c r="AE69" i="19"/>
  <c r="AE91" i="19" s="1"/>
  <c r="AD69" i="19"/>
  <c r="AD91" i="19" s="1"/>
  <c r="AC69" i="19"/>
  <c r="AC91" i="19" s="1"/>
  <c r="AB69" i="19"/>
  <c r="AB91" i="19" s="1"/>
  <c r="AA69" i="19"/>
  <c r="AA91" i="19" s="1"/>
  <c r="Y69" i="19"/>
  <c r="Y91" i="19" s="1"/>
  <c r="X69" i="19"/>
  <c r="X91" i="19" s="1"/>
  <c r="W69" i="19"/>
  <c r="W91" i="19" s="1"/>
  <c r="V69" i="19"/>
  <c r="V91" i="19" s="1"/>
  <c r="U69" i="19"/>
  <c r="U91" i="19" s="1"/>
  <c r="T69" i="19"/>
  <c r="T91" i="19" s="1"/>
  <c r="S69" i="19"/>
  <c r="S91" i="19" s="1"/>
  <c r="R69" i="19"/>
  <c r="R91" i="19" s="1"/>
  <c r="Q69" i="19"/>
  <c r="Q91" i="19" s="1"/>
  <c r="P69" i="19"/>
  <c r="P91" i="19" s="1"/>
  <c r="N69" i="19"/>
  <c r="N91" i="19" s="1"/>
  <c r="M69" i="19"/>
  <c r="M91" i="19" s="1"/>
  <c r="L69" i="19"/>
  <c r="L91" i="19" s="1"/>
  <c r="K69" i="19"/>
  <c r="K91" i="19" s="1"/>
  <c r="J69" i="19"/>
  <c r="J91" i="19" s="1"/>
  <c r="I69" i="19"/>
  <c r="I91" i="19" s="1"/>
  <c r="H69" i="19"/>
  <c r="H91" i="19" s="1"/>
  <c r="G91" i="19"/>
  <c r="F91" i="19"/>
  <c r="E69" i="19"/>
  <c r="E91" i="19" s="1"/>
  <c r="BF44" i="19"/>
  <c r="BF66" i="19" s="1"/>
  <c r="BE44" i="19"/>
  <c r="BE66" i="19" s="1"/>
  <c r="BD44" i="19"/>
  <c r="BD66" i="19" s="1"/>
  <c r="BC44" i="19"/>
  <c r="BC66" i="19" s="1"/>
  <c r="BB44" i="19"/>
  <c r="BB66" i="19" s="1"/>
  <c r="BA44" i="19"/>
  <c r="BA66" i="19" s="1"/>
  <c r="AZ44" i="19"/>
  <c r="AZ66" i="19" s="1"/>
  <c r="AY44" i="19"/>
  <c r="AY66" i="19" s="1"/>
  <c r="AX44" i="19"/>
  <c r="AX66" i="19" s="1"/>
  <c r="AW44" i="19"/>
  <c r="AW66" i="19" s="1"/>
  <c r="AU44" i="19"/>
  <c r="AU66" i="19" s="1"/>
  <c r="AT44" i="19"/>
  <c r="AT66" i="19" s="1"/>
  <c r="AS44" i="19"/>
  <c r="AS66" i="19" s="1"/>
  <c r="AR44" i="19"/>
  <c r="AR66" i="19" s="1"/>
  <c r="AQ44" i="19"/>
  <c r="AQ66" i="19" s="1"/>
  <c r="AP44" i="19"/>
  <c r="AP66" i="19" s="1"/>
  <c r="AO44" i="19"/>
  <c r="AO66" i="19" s="1"/>
  <c r="AN44" i="19"/>
  <c r="AN66" i="19" s="1"/>
  <c r="AM44" i="19"/>
  <c r="AM66" i="19" s="1"/>
  <c r="AL44" i="19"/>
  <c r="AL66" i="19" s="1"/>
  <c r="AJ44" i="19"/>
  <c r="AJ66" i="19" s="1"/>
  <c r="AI44" i="19"/>
  <c r="AI66" i="19" s="1"/>
  <c r="AH44" i="19"/>
  <c r="AH66" i="19" s="1"/>
  <c r="AG44" i="19"/>
  <c r="AG66" i="19" s="1"/>
  <c r="AF44" i="19"/>
  <c r="AF66" i="19" s="1"/>
  <c r="AE44" i="19"/>
  <c r="AE66" i="19" s="1"/>
  <c r="AD44" i="19"/>
  <c r="AD66" i="19" s="1"/>
  <c r="AC44" i="19"/>
  <c r="AC66" i="19" s="1"/>
  <c r="AB44" i="19"/>
  <c r="AB66" i="19" s="1"/>
  <c r="AA44" i="19"/>
  <c r="AA66" i="19" s="1"/>
  <c r="Y44" i="19"/>
  <c r="Y66" i="19" s="1"/>
  <c r="X44" i="19"/>
  <c r="X66" i="19" s="1"/>
  <c r="W44" i="19"/>
  <c r="W66" i="19" s="1"/>
  <c r="V44" i="19"/>
  <c r="V66" i="19" s="1"/>
  <c r="U44" i="19"/>
  <c r="U66" i="19" s="1"/>
  <c r="T44" i="19"/>
  <c r="T66" i="19" s="1"/>
  <c r="S44" i="19"/>
  <c r="S66" i="19" s="1"/>
  <c r="R44" i="19"/>
  <c r="R66" i="19" s="1"/>
  <c r="Q44" i="19"/>
  <c r="Q66" i="19" s="1"/>
  <c r="P44" i="19"/>
  <c r="P66" i="19" s="1"/>
  <c r="N44" i="19"/>
  <c r="N66" i="19" s="1"/>
  <c r="M44" i="19"/>
  <c r="M66" i="19" s="1"/>
  <c r="L44" i="19"/>
  <c r="L66" i="19" s="1"/>
  <c r="K44" i="19"/>
  <c r="K66" i="19" s="1"/>
  <c r="J44" i="19"/>
  <c r="J66" i="19" s="1"/>
  <c r="I44" i="19"/>
  <c r="I66" i="19" s="1"/>
  <c r="H44" i="19"/>
  <c r="H66" i="19" s="1"/>
  <c r="G44" i="19"/>
  <c r="G66" i="19" s="1"/>
  <c r="F44" i="19"/>
  <c r="F66" i="19" s="1"/>
  <c r="E44" i="19"/>
  <c r="E66" i="19" s="1"/>
  <c r="BF43" i="19"/>
  <c r="BF65" i="19" s="1"/>
  <c r="BE43" i="19"/>
  <c r="BE65" i="19" s="1"/>
  <c r="BD43" i="19"/>
  <c r="BD65" i="19" s="1"/>
  <c r="BC43" i="19"/>
  <c r="BC65" i="19" s="1"/>
  <c r="BB43" i="19"/>
  <c r="BB65" i="19" s="1"/>
  <c r="BA43" i="19"/>
  <c r="BA65" i="19" s="1"/>
  <c r="AZ43" i="19"/>
  <c r="AZ65" i="19" s="1"/>
  <c r="AY43" i="19"/>
  <c r="AY65" i="19" s="1"/>
  <c r="AX43" i="19"/>
  <c r="AX65" i="19" s="1"/>
  <c r="AW43" i="19"/>
  <c r="AW65" i="19" s="1"/>
  <c r="AU43" i="19"/>
  <c r="AU65" i="19" s="1"/>
  <c r="AT43" i="19"/>
  <c r="AT65" i="19" s="1"/>
  <c r="AS43" i="19"/>
  <c r="AS65" i="19" s="1"/>
  <c r="AR43" i="19"/>
  <c r="AR65" i="19" s="1"/>
  <c r="AQ43" i="19"/>
  <c r="AQ65" i="19" s="1"/>
  <c r="AP43" i="19"/>
  <c r="AP65" i="19" s="1"/>
  <c r="AO43" i="19"/>
  <c r="AO65" i="19" s="1"/>
  <c r="AN43" i="19"/>
  <c r="AN65" i="19" s="1"/>
  <c r="AM43" i="19"/>
  <c r="AM65" i="19" s="1"/>
  <c r="AL43" i="19"/>
  <c r="AL65" i="19" s="1"/>
  <c r="AJ43" i="19"/>
  <c r="AJ65" i="19" s="1"/>
  <c r="AI43" i="19"/>
  <c r="AI65" i="19" s="1"/>
  <c r="AH43" i="19"/>
  <c r="AH65" i="19" s="1"/>
  <c r="AG43" i="19"/>
  <c r="AG65" i="19" s="1"/>
  <c r="AF43" i="19"/>
  <c r="AF65" i="19" s="1"/>
  <c r="AE43" i="19"/>
  <c r="AE65" i="19" s="1"/>
  <c r="AD43" i="19"/>
  <c r="AD65" i="19" s="1"/>
  <c r="AC43" i="19"/>
  <c r="AC65" i="19" s="1"/>
  <c r="AB43" i="19"/>
  <c r="AB65" i="19" s="1"/>
  <c r="AA43" i="19"/>
  <c r="AA65" i="19" s="1"/>
  <c r="Y43" i="19"/>
  <c r="Y65" i="19" s="1"/>
  <c r="X43" i="19"/>
  <c r="X65" i="19" s="1"/>
  <c r="W43" i="19"/>
  <c r="W65" i="19" s="1"/>
  <c r="V43" i="19"/>
  <c r="V65" i="19" s="1"/>
  <c r="U43" i="19"/>
  <c r="U65" i="19" s="1"/>
  <c r="T43" i="19"/>
  <c r="T65" i="19" s="1"/>
  <c r="S43" i="19"/>
  <c r="S65" i="19" s="1"/>
  <c r="R43" i="19"/>
  <c r="R65" i="19" s="1"/>
  <c r="Q43" i="19"/>
  <c r="Q65" i="19" s="1"/>
  <c r="P43" i="19"/>
  <c r="P65" i="19" s="1"/>
  <c r="N43" i="19"/>
  <c r="N65" i="19" s="1"/>
  <c r="M43" i="19"/>
  <c r="M65" i="19" s="1"/>
  <c r="L43" i="19"/>
  <c r="L65" i="19" s="1"/>
  <c r="K43" i="19"/>
  <c r="K65" i="19" s="1"/>
  <c r="J43" i="19"/>
  <c r="J65" i="19" s="1"/>
  <c r="I43" i="19"/>
  <c r="I65" i="19" s="1"/>
  <c r="H43" i="19"/>
  <c r="H65" i="19" s="1"/>
  <c r="G43" i="19"/>
  <c r="G65" i="19" s="1"/>
  <c r="F43" i="19"/>
  <c r="F65" i="19" s="1"/>
  <c r="E43" i="19"/>
  <c r="E65" i="19" s="1"/>
  <c r="BF42" i="19"/>
  <c r="BF64" i="19" s="1"/>
  <c r="BE42" i="19"/>
  <c r="BE64" i="19" s="1"/>
  <c r="BD42" i="19"/>
  <c r="BD64" i="19" s="1"/>
  <c r="BC42" i="19"/>
  <c r="BC64" i="19" s="1"/>
  <c r="BB42" i="19"/>
  <c r="BB64" i="19" s="1"/>
  <c r="BA42" i="19"/>
  <c r="BA64" i="19" s="1"/>
  <c r="AZ42" i="19"/>
  <c r="AZ64" i="19" s="1"/>
  <c r="AY42" i="19"/>
  <c r="AY64" i="19" s="1"/>
  <c r="AX42" i="19"/>
  <c r="AX64" i="19" s="1"/>
  <c r="AW42" i="19"/>
  <c r="AW64" i="19" s="1"/>
  <c r="AU42" i="19"/>
  <c r="AU64" i="19" s="1"/>
  <c r="AT42" i="19"/>
  <c r="AT64" i="19" s="1"/>
  <c r="AS42" i="19"/>
  <c r="AS64" i="19" s="1"/>
  <c r="AR42" i="19"/>
  <c r="AR64" i="19" s="1"/>
  <c r="AQ42" i="19"/>
  <c r="AQ64" i="19" s="1"/>
  <c r="AP42" i="19"/>
  <c r="AP64" i="19" s="1"/>
  <c r="AO42" i="19"/>
  <c r="AO64" i="19" s="1"/>
  <c r="AN42" i="19"/>
  <c r="AN64" i="19" s="1"/>
  <c r="AM42" i="19"/>
  <c r="AM64" i="19" s="1"/>
  <c r="AL42" i="19"/>
  <c r="AL64" i="19" s="1"/>
  <c r="AJ42" i="19"/>
  <c r="AJ64" i="19" s="1"/>
  <c r="AI42" i="19"/>
  <c r="AI64" i="19" s="1"/>
  <c r="AH42" i="19"/>
  <c r="AH64" i="19" s="1"/>
  <c r="AG42" i="19"/>
  <c r="AG64" i="19" s="1"/>
  <c r="AF42" i="19"/>
  <c r="AF64" i="19" s="1"/>
  <c r="AE42" i="19"/>
  <c r="AE64" i="19" s="1"/>
  <c r="AD42" i="19"/>
  <c r="AD64" i="19" s="1"/>
  <c r="AC42" i="19"/>
  <c r="AC64" i="19" s="1"/>
  <c r="AB42" i="19"/>
  <c r="AB64" i="19" s="1"/>
  <c r="AA42" i="19"/>
  <c r="AA64" i="19" s="1"/>
  <c r="Y42" i="19"/>
  <c r="Y64" i="19" s="1"/>
  <c r="X42" i="19"/>
  <c r="X64" i="19" s="1"/>
  <c r="W42" i="19"/>
  <c r="W64" i="19" s="1"/>
  <c r="V42" i="19"/>
  <c r="V64" i="19" s="1"/>
  <c r="U42" i="19"/>
  <c r="U64" i="19" s="1"/>
  <c r="T42" i="19"/>
  <c r="T64" i="19" s="1"/>
  <c r="S42" i="19"/>
  <c r="S64" i="19" s="1"/>
  <c r="R42" i="19"/>
  <c r="R64" i="19" s="1"/>
  <c r="Q42" i="19"/>
  <c r="Q64" i="19" s="1"/>
  <c r="P42" i="19"/>
  <c r="P64" i="19" s="1"/>
  <c r="N42" i="19"/>
  <c r="N64" i="19" s="1"/>
  <c r="M42" i="19"/>
  <c r="M64" i="19" s="1"/>
  <c r="L42" i="19"/>
  <c r="L64" i="19" s="1"/>
  <c r="K42" i="19"/>
  <c r="K64" i="19" s="1"/>
  <c r="J42" i="19"/>
  <c r="J64" i="19" s="1"/>
  <c r="I42" i="19"/>
  <c r="I64" i="19" s="1"/>
  <c r="H42" i="19"/>
  <c r="H64" i="19" s="1"/>
  <c r="G42" i="19"/>
  <c r="G64" i="19" s="1"/>
  <c r="F42" i="19"/>
  <c r="F64" i="19" s="1"/>
  <c r="E42" i="19"/>
  <c r="E64" i="19" s="1"/>
  <c r="BF41" i="19"/>
  <c r="BF63" i="19" s="1"/>
  <c r="BE41" i="19"/>
  <c r="BE63" i="19" s="1"/>
  <c r="BD41" i="19"/>
  <c r="BD63" i="19" s="1"/>
  <c r="BC41" i="19"/>
  <c r="BC63" i="19" s="1"/>
  <c r="BB41" i="19"/>
  <c r="BB63" i="19" s="1"/>
  <c r="BA41" i="19"/>
  <c r="BA63" i="19" s="1"/>
  <c r="AZ41" i="19"/>
  <c r="AZ63" i="19" s="1"/>
  <c r="AY41" i="19"/>
  <c r="AY63" i="19" s="1"/>
  <c r="AX41" i="19"/>
  <c r="AX63" i="19" s="1"/>
  <c r="AW41" i="19"/>
  <c r="AW63" i="19" s="1"/>
  <c r="AU41" i="19"/>
  <c r="AU63" i="19" s="1"/>
  <c r="AT41" i="19"/>
  <c r="AT63" i="19" s="1"/>
  <c r="AS41" i="19"/>
  <c r="AS63" i="19" s="1"/>
  <c r="AR41" i="19"/>
  <c r="AR63" i="19" s="1"/>
  <c r="AQ41" i="19"/>
  <c r="AQ63" i="19" s="1"/>
  <c r="AP41" i="19"/>
  <c r="AP63" i="19" s="1"/>
  <c r="AO41" i="19"/>
  <c r="AO63" i="19" s="1"/>
  <c r="AN41" i="19"/>
  <c r="AN63" i="19" s="1"/>
  <c r="AM41" i="19"/>
  <c r="AM63" i="19" s="1"/>
  <c r="AL41" i="19"/>
  <c r="AL63" i="19" s="1"/>
  <c r="AJ41" i="19"/>
  <c r="AJ63" i="19" s="1"/>
  <c r="AI41" i="19"/>
  <c r="AI63" i="19" s="1"/>
  <c r="AH41" i="19"/>
  <c r="AH63" i="19" s="1"/>
  <c r="AG41" i="19"/>
  <c r="AG63" i="19" s="1"/>
  <c r="AF41" i="19"/>
  <c r="AF63" i="19" s="1"/>
  <c r="AE41" i="19"/>
  <c r="AE63" i="19" s="1"/>
  <c r="AD41" i="19"/>
  <c r="AD63" i="19" s="1"/>
  <c r="AC41" i="19"/>
  <c r="AC63" i="19" s="1"/>
  <c r="AB41" i="19"/>
  <c r="AB63" i="19" s="1"/>
  <c r="AA41" i="19"/>
  <c r="AA63" i="19" s="1"/>
  <c r="Y41" i="19"/>
  <c r="Y63" i="19" s="1"/>
  <c r="X41" i="19"/>
  <c r="X63" i="19" s="1"/>
  <c r="W41" i="19"/>
  <c r="W63" i="19" s="1"/>
  <c r="V41" i="19"/>
  <c r="V63" i="19" s="1"/>
  <c r="U41" i="19"/>
  <c r="U63" i="19" s="1"/>
  <c r="T41" i="19"/>
  <c r="T63" i="19" s="1"/>
  <c r="S41" i="19"/>
  <c r="S63" i="19" s="1"/>
  <c r="R41" i="19"/>
  <c r="R63" i="19" s="1"/>
  <c r="Q41" i="19"/>
  <c r="Q63" i="19" s="1"/>
  <c r="P41" i="19"/>
  <c r="P63" i="19" s="1"/>
  <c r="N41" i="19"/>
  <c r="N63" i="19" s="1"/>
  <c r="M41" i="19"/>
  <c r="M63" i="19" s="1"/>
  <c r="L41" i="19"/>
  <c r="L63" i="19" s="1"/>
  <c r="K41" i="19"/>
  <c r="K63" i="19" s="1"/>
  <c r="J41" i="19"/>
  <c r="J63" i="19" s="1"/>
  <c r="I41" i="19"/>
  <c r="I63" i="19" s="1"/>
  <c r="H41" i="19"/>
  <c r="H63" i="19" s="1"/>
  <c r="G41" i="19"/>
  <c r="G63" i="19" s="1"/>
  <c r="F41" i="19"/>
  <c r="F63" i="19" s="1"/>
  <c r="E41" i="19"/>
  <c r="E63" i="19" s="1"/>
  <c r="BF40" i="19"/>
  <c r="BF62" i="19" s="1"/>
  <c r="BE40" i="19"/>
  <c r="BE62" i="19" s="1"/>
  <c r="BD40" i="19"/>
  <c r="BD62" i="19" s="1"/>
  <c r="BC40" i="19"/>
  <c r="BC62" i="19" s="1"/>
  <c r="BB40" i="19"/>
  <c r="BB62" i="19" s="1"/>
  <c r="BA40" i="19"/>
  <c r="BA62" i="19" s="1"/>
  <c r="AZ40" i="19"/>
  <c r="AZ62" i="19" s="1"/>
  <c r="AY40" i="19"/>
  <c r="AY62" i="19" s="1"/>
  <c r="AX40" i="19"/>
  <c r="AX62" i="19" s="1"/>
  <c r="AW40" i="19"/>
  <c r="AW62" i="19" s="1"/>
  <c r="AU40" i="19"/>
  <c r="AU62" i="19" s="1"/>
  <c r="AT40" i="19"/>
  <c r="AT62" i="19" s="1"/>
  <c r="AS40" i="19"/>
  <c r="AS62" i="19" s="1"/>
  <c r="AR40" i="19"/>
  <c r="AR62" i="19" s="1"/>
  <c r="AQ40" i="19"/>
  <c r="AQ62" i="19" s="1"/>
  <c r="AP40" i="19"/>
  <c r="AP62" i="19" s="1"/>
  <c r="AO40" i="19"/>
  <c r="AO62" i="19" s="1"/>
  <c r="AN40" i="19"/>
  <c r="AN62" i="19" s="1"/>
  <c r="AM40" i="19"/>
  <c r="AM62" i="19" s="1"/>
  <c r="AL40" i="19"/>
  <c r="AL62" i="19" s="1"/>
  <c r="AJ40" i="19"/>
  <c r="AJ62" i="19" s="1"/>
  <c r="AI40" i="19"/>
  <c r="AI62" i="19" s="1"/>
  <c r="AH40" i="19"/>
  <c r="AH62" i="19" s="1"/>
  <c r="AG40" i="19"/>
  <c r="AG62" i="19" s="1"/>
  <c r="AF40" i="19"/>
  <c r="AF62" i="19" s="1"/>
  <c r="AE40" i="19"/>
  <c r="AE62" i="19" s="1"/>
  <c r="AD40" i="19"/>
  <c r="AD62" i="19" s="1"/>
  <c r="AC40" i="19"/>
  <c r="AC62" i="19" s="1"/>
  <c r="AB40" i="19"/>
  <c r="AB62" i="19" s="1"/>
  <c r="AA40" i="19"/>
  <c r="AA62" i="19" s="1"/>
  <c r="Y40" i="19"/>
  <c r="Y62" i="19" s="1"/>
  <c r="X40" i="19"/>
  <c r="X62" i="19" s="1"/>
  <c r="W40" i="19"/>
  <c r="W62" i="19" s="1"/>
  <c r="V40" i="19"/>
  <c r="V62" i="19" s="1"/>
  <c r="U40" i="19"/>
  <c r="U62" i="19" s="1"/>
  <c r="T40" i="19"/>
  <c r="T62" i="19" s="1"/>
  <c r="S40" i="19"/>
  <c r="S62" i="19" s="1"/>
  <c r="R40" i="19"/>
  <c r="R62" i="19" s="1"/>
  <c r="Q40" i="19"/>
  <c r="Q62" i="19" s="1"/>
  <c r="P40" i="19"/>
  <c r="P62" i="19" s="1"/>
  <c r="N40" i="19"/>
  <c r="N62" i="19" s="1"/>
  <c r="M40" i="19"/>
  <c r="M62" i="19" s="1"/>
  <c r="L40" i="19"/>
  <c r="L62" i="19" s="1"/>
  <c r="K40" i="19"/>
  <c r="K62" i="19" s="1"/>
  <c r="J40" i="19"/>
  <c r="J62" i="19" s="1"/>
  <c r="I40" i="19"/>
  <c r="I62" i="19" s="1"/>
  <c r="H40" i="19"/>
  <c r="H62" i="19" s="1"/>
  <c r="G40" i="19"/>
  <c r="G62" i="19" s="1"/>
  <c r="F40" i="19"/>
  <c r="F62" i="19" s="1"/>
  <c r="E40" i="19"/>
  <c r="E62" i="19" s="1"/>
  <c r="BF39" i="19"/>
  <c r="BF61" i="19" s="1"/>
  <c r="BE39" i="19"/>
  <c r="BE61" i="19" s="1"/>
  <c r="BD39" i="19"/>
  <c r="BD61" i="19" s="1"/>
  <c r="BC39" i="19"/>
  <c r="BC61" i="19" s="1"/>
  <c r="BB39" i="19"/>
  <c r="BB61" i="19" s="1"/>
  <c r="BA39" i="19"/>
  <c r="BA61" i="19" s="1"/>
  <c r="AZ39" i="19"/>
  <c r="AZ61" i="19" s="1"/>
  <c r="AY39" i="19"/>
  <c r="AY61" i="19" s="1"/>
  <c r="AX39" i="19"/>
  <c r="AX61" i="19" s="1"/>
  <c r="AW39" i="19"/>
  <c r="AW61" i="19" s="1"/>
  <c r="AU39" i="19"/>
  <c r="AU61" i="19" s="1"/>
  <c r="AT39" i="19"/>
  <c r="AT61" i="19" s="1"/>
  <c r="AS39" i="19"/>
  <c r="AS61" i="19" s="1"/>
  <c r="AR39" i="19"/>
  <c r="AR61" i="19" s="1"/>
  <c r="AQ39" i="19"/>
  <c r="AQ61" i="19" s="1"/>
  <c r="AP39" i="19"/>
  <c r="AP61" i="19" s="1"/>
  <c r="AO39" i="19"/>
  <c r="AO61" i="19" s="1"/>
  <c r="AN39" i="19"/>
  <c r="AN61" i="19" s="1"/>
  <c r="AM39" i="19"/>
  <c r="AM61" i="19" s="1"/>
  <c r="AL39" i="19"/>
  <c r="AL61" i="19" s="1"/>
  <c r="AJ39" i="19"/>
  <c r="AJ61" i="19" s="1"/>
  <c r="AI39" i="19"/>
  <c r="AI61" i="19" s="1"/>
  <c r="AH39" i="19"/>
  <c r="AH61" i="19" s="1"/>
  <c r="AG39" i="19"/>
  <c r="AG61" i="19" s="1"/>
  <c r="AF39" i="19"/>
  <c r="AF61" i="19" s="1"/>
  <c r="AE39" i="19"/>
  <c r="AE61" i="19" s="1"/>
  <c r="AD39" i="19"/>
  <c r="AD61" i="19" s="1"/>
  <c r="AC39" i="19"/>
  <c r="AC61" i="19" s="1"/>
  <c r="AB39" i="19"/>
  <c r="AB61" i="19" s="1"/>
  <c r="AA39" i="19"/>
  <c r="AA61" i="19" s="1"/>
  <c r="Y39" i="19"/>
  <c r="Y61" i="19" s="1"/>
  <c r="X39" i="19"/>
  <c r="X61" i="19" s="1"/>
  <c r="W39" i="19"/>
  <c r="W61" i="19" s="1"/>
  <c r="V39" i="19"/>
  <c r="V61" i="19" s="1"/>
  <c r="U39" i="19"/>
  <c r="U61" i="19" s="1"/>
  <c r="T39" i="19"/>
  <c r="T61" i="19" s="1"/>
  <c r="S39" i="19"/>
  <c r="S61" i="19" s="1"/>
  <c r="R39" i="19"/>
  <c r="R61" i="19" s="1"/>
  <c r="Q39" i="19"/>
  <c r="Q61" i="19" s="1"/>
  <c r="P39" i="19"/>
  <c r="P61" i="19" s="1"/>
  <c r="N39" i="19"/>
  <c r="N61" i="19" s="1"/>
  <c r="M39" i="19"/>
  <c r="M61" i="19" s="1"/>
  <c r="L39" i="19"/>
  <c r="L61" i="19" s="1"/>
  <c r="K39" i="19"/>
  <c r="K61" i="19" s="1"/>
  <c r="J39" i="19"/>
  <c r="J61" i="19" s="1"/>
  <c r="I39" i="19"/>
  <c r="I61" i="19" s="1"/>
  <c r="H39" i="19"/>
  <c r="H61" i="19" s="1"/>
  <c r="G39" i="19"/>
  <c r="G61" i="19" s="1"/>
  <c r="F39" i="19"/>
  <c r="F61" i="19" s="1"/>
  <c r="E39" i="19"/>
  <c r="E61" i="19" s="1"/>
  <c r="BF38" i="19"/>
  <c r="BF60" i="19" s="1"/>
  <c r="BE38" i="19"/>
  <c r="BE60" i="19" s="1"/>
  <c r="BD38" i="19"/>
  <c r="BD60" i="19" s="1"/>
  <c r="BC38" i="19"/>
  <c r="BC60" i="19" s="1"/>
  <c r="BB38" i="19"/>
  <c r="BB60" i="19" s="1"/>
  <c r="BA38" i="19"/>
  <c r="BA60" i="19" s="1"/>
  <c r="AZ38" i="19"/>
  <c r="AZ60" i="19" s="1"/>
  <c r="AY38" i="19"/>
  <c r="AY60" i="19" s="1"/>
  <c r="AX38" i="19"/>
  <c r="AX60" i="19" s="1"/>
  <c r="AW38" i="19"/>
  <c r="AW60" i="19" s="1"/>
  <c r="AU38" i="19"/>
  <c r="AU60" i="19" s="1"/>
  <c r="AT38" i="19"/>
  <c r="AT60" i="19" s="1"/>
  <c r="AS38" i="19"/>
  <c r="AS60" i="19" s="1"/>
  <c r="AR38" i="19"/>
  <c r="AR60" i="19" s="1"/>
  <c r="AQ38" i="19"/>
  <c r="AQ60" i="19" s="1"/>
  <c r="AP38" i="19"/>
  <c r="AP60" i="19" s="1"/>
  <c r="AO38" i="19"/>
  <c r="AO60" i="19" s="1"/>
  <c r="AN38" i="19"/>
  <c r="AN60" i="19" s="1"/>
  <c r="AM38" i="19"/>
  <c r="AM60" i="19" s="1"/>
  <c r="AL38" i="19"/>
  <c r="AL60" i="19" s="1"/>
  <c r="AJ38" i="19"/>
  <c r="AJ60" i="19" s="1"/>
  <c r="AI38" i="19"/>
  <c r="AI60" i="19" s="1"/>
  <c r="AH38" i="19"/>
  <c r="AH60" i="19" s="1"/>
  <c r="AG38" i="19"/>
  <c r="AG60" i="19" s="1"/>
  <c r="AF38" i="19"/>
  <c r="AF60" i="19" s="1"/>
  <c r="AE38" i="19"/>
  <c r="AE60" i="19" s="1"/>
  <c r="AD38" i="19"/>
  <c r="AD60" i="19" s="1"/>
  <c r="AC38" i="19"/>
  <c r="AC60" i="19" s="1"/>
  <c r="AB38" i="19"/>
  <c r="AB60" i="19" s="1"/>
  <c r="AA38" i="19"/>
  <c r="AA60" i="19" s="1"/>
  <c r="Y38" i="19"/>
  <c r="Y60" i="19" s="1"/>
  <c r="X38" i="19"/>
  <c r="X60" i="19" s="1"/>
  <c r="W38" i="19"/>
  <c r="W60" i="19" s="1"/>
  <c r="V38" i="19"/>
  <c r="V60" i="19" s="1"/>
  <c r="U38" i="19"/>
  <c r="U60" i="19" s="1"/>
  <c r="T38" i="19"/>
  <c r="T60" i="19" s="1"/>
  <c r="S38" i="19"/>
  <c r="S60" i="19" s="1"/>
  <c r="R38" i="19"/>
  <c r="R60" i="19" s="1"/>
  <c r="Q38" i="19"/>
  <c r="Q60" i="19" s="1"/>
  <c r="P38" i="19"/>
  <c r="P60" i="19" s="1"/>
  <c r="N38" i="19"/>
  <c r="N60" i="19" s="1"/>
  <c r="M38" i="19"/>
  <c r="M60" i="19" s="1"/>
  <c r="L38" i="19"/>
  <c r="L60" i="19" s="1"/>
  <c r="K38" i="19"/>
  <c r="K60" i="19" s="1"/>
  <c r="J38" i="19"/>
  <c r="J60" i="19" s="1"/>
  <c r="I38" i="19"/>
  <c r="I60" i="19" s="1"/>
  <c r="H38" i="19"/>
  <c r="H60" i="19" s="1"/>
  <c r="G38" i="19"/>
  <c r="G60" i="19" s="1"/>
  <c r="F38" i="19"/>
  <c r="F60" i="19" s="1"/>
  <c r="E38" i="19"/>
  <c r="E60" i="19" s="1"/>
  <c r="BF37" i="19"/>
  <c r="BF59" i="19" s="1"/>
  <c r="BE37" i="19"/>
  <c r="BE59" i="19" s="1"/>
  <c r="BD37" i="19"/>
  <c r="BD59" i="19" s="1"/>
  <c r="BC37" i="19"/>
  <c r="BC59" i="19" s="1"/>
  <c r="BB37" i="19"/>
  <c r="BB59" i="19" s="1"/>
  <c r="BA37" i="19"/>
  <c r="BA59" i="19" s="1"/>
  <c r="AZ37" i="19"/>
  <c r="AZ59" i="19" s="1"/>
  <c r="AY37" i="19"/>
  <c r="AY59" i="19" s="1"/>
  <c r="AX37" i="19"/>
  <c r="AX59" i="19" s="1"/>
  <c r="AW37" i="19"/>
  <c r="AW59" i="19" s="1"/>
  <c r="AU37" i="19"/>
  <c r="AU59" i="19" s="1"/>
  <c r="AT37" i="19"/>
  <c r="AT59" i="19" s="1"/>
  <c r="AS37" i="19"/>
  <c r="AS59" i="19" s="1"/>
  <c r="AR37" i="19"/>
  <c r="AR59" i="19" s="1"/>
  <c r="AQ37" i="19"/>
  <c r="AQ59" i="19" s="1"/>
  <c r="AP37" i="19"/>
  <c r="AP59" i="19" s="1"/>
  <c r="AO37" i="19"/>
  <c r="AO59" i="19" s="1"/>
  <c r="AN37" i="19"/>
  <c r="AN59" i="19" s="1"/>
  <c r="AM37" i="19"/>
  <c r="AM59" i="19" s="1"/>
  <c r="AL37" i="19"/>
  <c r="AL59" i="19" s="1"/>
  <c r="AJ37" i="19"/>
  <c r="AJ59" i="19" s="1"/>
  <c r="AI37" i="19"/>
  <c r="AI59" i="19" s="1"/>
  <c r="AH37" i="19"/>
  <c r="AH59" i="19" s="1"/>
  <c r="AG37" i="19"/>
  <c r="AG59" i="19" s="1"/>
  <c r="AF37" i="19"/>
  <c r="AF59" i="19" s="1"/>
  <c r="AE37" i="19"/>
  <c r="AE59" i="19" s="1"/>
  <c r="AD37" i="19"/>
  <c r="AD59" i="19" s="1"/>
  <c r="AC37" i="19"/>
  <c r="AC59" i="19" s="1"/>
  <c r="AB37" i="19"/>
  <c r="AB59" i="19" s="1"/>
  <c r="AA37" i="19"/>
  <c r="AA59" i="19" s="1"/>
  <c r="Y37" i="19"/>
  <c r="Y59" i="19" s="1"/>
  <c r="X37" i="19"/>
  <c r="X59" i="19" s="1"/>
  <c r="W37" i="19"/>
  <c r="W59" i="19" s="1"/>
  <c r="V37" i="19"/>
  <c r="V59" i="19" s="1"/>
  <c r="U37" i="19"/>
  <c r="U59" i="19" s="1"/>
  <c r="T37" i="19"/>
  <c r="T59" i="19" s="1"/>
  <c r="S37" i="19"/>
  <c r="S59" i="19" s="1"/>
  <c r="R37" i="19"/>
  <c r="R59" i="19" s="1"/>
  <c r="Q37" i="19"/>
  <c r="Q59" i="19" s="1"/>
  <c r="P37" i="19"/>
  <c r="P59" i="19" s="1"/>
  <c r="N37" i="19"/>
  <c r="N59" i="19" s="1"/>
  <c r="M37" i="19"/>
  <c r="M59" i="19" s="1"/>
  <c r="L37" i="19"/>
  <c r="L59" i="19" s="1"/>
  <c r="K37" i="19"/>
  <c r="K59" i="19" s="1"/>
  <c r="J37" i="19"/>
  <c r="J59" i="19" s="1"/>
  <c r="I37" i="19"/>
  <c r="I59" i="19" s="1"/>
  <c r="H37" i="19"/>
  <c r="H59" i="19" s="1"/>
  <c r="G37" i="19"/>
  <c r="G59" i="19" s="1"/>
  <c r="F37" i="19"/>
  <c r="F59" i="19" s="1"/>
  <c r="E37" i="19"/>
  <c r="E59" i="19" s="1"/>
  <c r="BF36" i="19"/>
  <c r="BF58" i="19" s="1"/>
  <c r="BE36" i="19"/>
  <c r="BE58" i="19" s="1"/>
  <c r="BD36" i="19"/>
  <c r="BD58" i="19" s="1"/>
  <c r="BC36" i="19"/>
  <c r="BC58" i="19" s="1"/>
  <c r="BB36" i="19"/>
  <c r="BB58" i="19" s="1"/>
  <c r="BA36" i="19"/>
  <c r="BA58" i="19" s="1"/>
  <c r="AZ36" i="19"/>
  <c r="AZ58" i="19" s="1"/>
  <c r="AY36" i="19"/>
  <c r="AY58" i="19" s="1"/>
  <c r="AX36" i="19"/>
  <c r="AX58" i="19" s="1"/>
  <c r="AW36" i="19"/>
  <c r="AW58" i="19" s="1"/>
  <c r="AU36" i="19"/>
  <c r="AU58" i="19" s="1"/>
  <c r="AT36" i="19"/>
  <c r="AT58" i="19" s="1"/>
  <c r="AS36" i="19"/>
  <c r="AS58" i="19" s="1"/>
  <c r="AR36" i="19"/>
  <c r="AR58" i="19" s="1"/>
  <c r="AQ36" i="19"/>
  <c r="AQ58" i="19" s="1"/>
  <c r="AP36" i="19"/>
  <c r="AP58" i="19" s="1"/>
  <c r="AO36" i="19"/>
  <c r="AO58" i="19" s="1"/>
  <c r="AN36" i="19"/>
  <c r="AN58" i="19" s="1"/>
  <c r="AM36" i="19"/>
  <c r="AM58" i="19" s="1"/>
  <c r="AL36" i="19"/>
  <c r="AL58" i="19" s="1"/>
  <c r="AJ36" i="19"/>
  <c r="AJ58" i="19" s="1"/>
  <c r="AI36" i="19"/>
  <c r="AI58" i="19" s="1"/>
  <c r="AH36" i="19"/>
  <c r="AH58" i="19" s="1"/>
  <c r="AG36" i="19"/>
  <c r="AG58" i="19" s="1"/>
  <c r="AF36" i="19"/>
  <c r="AF58" i="19" s="1"/>
  <c r="AE36" i="19"/>
  <c r="AE58" i="19" s="1"/>
  <c r="AD36" i="19"/>
  <c r="AD58" i="19" s="1"/>
  <c r="AC36" i="19"/>
  <c r="AC58" i="19" s="1"/>
  <c r="AB36" i="19"/>
  <c r="AB58" i="19" s="1"/>
  <c r="AA36" i="19"/>
  <c r="AA58" i="19" s="1"/>
  <c r="Y36" i="19"/>
  <c r="Y58" i="19" s="1"/>
  <c r="X36" i="19"/>
  <c r="X58" i="19" s="1"/>
  <c r="W36" i="19"/>
  <c r="W58" i="19" s="1"/>
  <c r="V36" i="19"/>
  <c r="V58" i="19" s="1"/>
  <c r="U36" i="19"/>
  <c r="U58" i="19" s="1"/>
  <c r="T36" i="19"/>
  <c r="T58" i="19" s="1"/>
  <c r="S36" i="19"/>
  <c r="S58" i="19" s="1"/>
  <c r="R36" i="19"/>
  <c r="R58" i="19" s="1"/>
  <c r="Q36" i="19"/>
  <c r="Q58" i="19" s="1"/>
  <c r="P36" i="19"/>
  <c r="P58" i="19" s="1"/>
  <c r="N36" i="19"/>
  <c r="N58" i="19" s="1"/>
  <c r="M36" i="19"/>
  <c r="M58" i="19" s="1"/>
  <c r="L36" i="19"/>
  <c r="L58" i="19" s="1"/>
  <c r="K36" i="19"/>
  <c r="K58" i="19" s="1"/>
  <c r="J36" i="19"/>
  <c r="J58" i="19" s="1"/>
  <c r="I36" i="19"/>
  <c r="I58" i="19" s="1"/>
  <c r="H36" i="19"/>
  <c r="H58" i="19" s="1"/>
  <c r="G36" i="19"/>
  <c r="G58" i="19" s="1"/>
  <c r="F36" i="19"/>
  <c r="F58" i="19" s="1"/>
  <c r="E36" i="19"/>
  <c r="E58" i="19" s="1"/>
  <c r="BF35" i="19"/>
  <c r="BF57" i="19" s="1"/>
  <c r="BE35" i="19"/>
  <c r="BE57" i="19" s="1"/>
  <c r="BD35" i="19"/>
  <c r="BD57" i="19" s="1"/>
  <c r="BC35" i="19"/>
  <c r="BC57" i="19" s="1"/>
  <c r="BB35" i="19"/>
  <c r="BB57" i="19" s="1"/>
  <c r="BA35" i="19"/>
  <c r="BA57" i="19" s="1"/>
  <c r="AZ35" i="19"/>
  <c r="AZ57" i="19" s="1"/>
  <c r="AY35" i="19"/>
  <c r="AY57" i="19" s="1"/>
  <c r="AX35" i="19"/>
  <c r="AX57" i="19" s="1"/>
  <c r="AW35" i="19"/>
  <c r="AW57" i="19" s="1"/>
  <c r="AU35" i="19"/>
  <c r="AU57" i="19" s="1"/>
  <c r="AT35" i="19"/>
  <c r="AT57" i="19" s="1"/>
  <c r="AS35" i="19"/>
  <c r="AS57" i="19" s="1"/>
  <c r="AR35" i="19"/>
  <c r="AR57" i="19" s="1"/>
  <c r="AQ35" i="19"/>
  <c r="AQ57" i="19" s="1"/>
  <c r="AP35" i="19"/>
  <c r="AP57" i="19" s="1"/>
  <c r="AO35" i="19"/>
  <c r="AO57" i="19" s="1"/>
  <c r="AN35" i="19"/>
  <c r="AN57" i="19" s="1"/>
  <c r="AM35" i="19"/>
  <c r="AM57" i="19" s="1"/>
  <c r="AL35" i="19"/>
  <c r="AL57" i="19" s="1"/>
  <c r="AJ35" i="19"/>
  <c r="AJ57" i="19" s="1"/>
  <c r="AI35" i="19"/>
  <c r="AI57" i="19" s="1"/>
  <c r="AH35" i="19"/>
  <c r="AH57" i="19" s="1"/>
  <c r="AG35" i="19"/>
  <c r="AG57" i="19" s="1"/>
  <c r="AF35" i="19"/>
  <c r="AF57" i="19" s="1"/>
  <c r="AE35" i="19"/>
  <c r="AE57" i="19" s="1"/>
  <c r="AD35" i="19"/>
  <c r="AD57" i="19" s="1"/>
  <c r="AC35" i="19"/>
  <c r="AC57" i="19" s="1"/>
  <c r="AB35" i="19"/>
  <c r="AB57" i="19" s="1"/>
  <c r="AA35" i="19"/>
  <c r="AA57" i="19" s="1"/>
  <c r="Y35" i="19"/>
  <c r="Y57" i="19" s="1"/>
  <c r="X35" i="19"/>
  <c r="X57" i="19" s="1"/>
  <c r="W35" i="19"/>
  <c r="W57" i="19" s="1"/>
  <c r="V35" i="19"/>
  <c r="V57" i="19" s="1"/>
  <c r="U35" i="19"/>
  <c r="U57" i="19" s="1"/>
  <c r="T35" i="19"/>
  <c r="T57" i="19" s="1"/>
  <c r="S35" i="19"/>
  <c r="S57" i="19" s="1"/>
  <c r="R35" i="19"/>
  <c r="R57" i="19" s="1"/>
  <c r="Q35" i="19"/>
  <c r="Q57" i="19" s="1"/>
  <c r="P35" i="19"/>
  <c r="P57" i="19" s="1"/>
  <c r="N35" i="19"/>
  <c r="N57" i="19" s="1"/>
  <c r="M35" i="19"/>
  <c r="M57" i="19" s="1"/>
  <c r="L35" i="19"/>
  <c r="L57" i="19" s="1"/>
  <c r="K35" i="19"/>
  <c r="K57" i="19" s="1"/>
  <c r="J35" i="19"/>
  <c r="J57" i="19" s="1"/>
  <c r="I35" i="19"/>
  <c r="I57" i="19" s="1"/>
  <c r="H35" i="19"/>
  <c r="H57" i="19" s="1"/>
  <c r="G35" i="19"/>
  <c r="G57" i="19" s="1"/>
  <c r="F35" i="19"/>
  <c r="F57" i="19" s="1"/>
  <c r="E35" i="19"/>
  <c r="E57" i="19" s="1"/>
  <c r="BF34" i="19"/>
  <c r="BF56" i="19" s="1"/>
  <c r="BE34" i="19"/>
  <c r="BE56" i="19" s="1"/>
  <c r="BD34" i="19"/>
  <c r="BD56" i="19" s="1"/>
  <c r="BC34" i="19"/>
  <c r="BC56" i="19" s="1"/>
  <c r="BB34" i="19"/>
  <c r="BB56" i="19" s="1"/>
  <c r="BA34" i="19"/>
  <c r="BA56" i="19" s="1"/>
  <c r="AZ34" i="19"/>
  <c r="AZ56" i="19" s="1"/>
  <c r="AY34" i="19"/>
  <c r="AY56" i="19" s="1"/>
  <c r="AX34" i="19"/>
  <c r="AX56" i="19" s="1"/>
  <c r="AW34" i="19"/>
  <c r="AW56" i="19" s="1"/>
  <c r="AU34" i="19"/>
  <c r="AU56" i="19" s="1"/>
  <c r="AT34" i="19"/>
  <c r="AT56" i="19" s="1"/>
  <c r="AS34" i="19"/>
  <c r="AS56" i="19" s="1"/>
  <c r="AR34" i="19"/>
  <c r="AR56" i="19" s="1"/>
  <c r="AQ34" i="19"/>
  <c r="AQ56" i="19" s="1"/>
  <c r="AP34" i="19"/>
  <c r="AP56" i="19" s="1"/>
  <c r="AO34" i="19"/>
  <c r="AO56" i="19" s="1"/>
  <c r="AN34" i="19"/>
  <c r="AN56" i="19" s="1"/>
  <c r="AM34" i="19"/>
  <c r="AM56" i="19" s="1"/>
  <c r="AL34" i="19"/>
  <c r="AL56" i="19" s="1"/>
  <c r="AJ34" i="19"/>
  <c r="AJ56" i="19" s="1"/>
  <c r="AI34" i="19"/>
  <c r="AI56" i="19" s="1"/>
  <c r="AH34" i="19"/>
  <c r="AH56" i="19" s="1"/>
  <c r="AG34" i="19"/>
  <c r="AG56" i="19" s="1"/>
  <c r="AF34" i="19"/>
  <c r="AF56" i="19" s="1"/>
  <c r="AE34" i="19"/>
  <c r="AE56" i="19" s="1"/>
  <c r="AD34" i="19"/>
  <c r="AD56" i="19" s="1"/>
  <c r="AC34" i="19"/>
  <c r="AC56" i="19" s="1"/>
  <c r="AB34" i="19"/>
  <c r="AB56" i="19" s="1"/>
  <c r="AA34" i="19"/>
  <c r="AA56" i="19" s="1"/>
  <c r="Y34" i="19"/>
  <c r="Y56" i="19" s="1"/>
  <c r="X34" i="19"/>
  <c r="X56" i="19" s="1"/>
  <c r="W34" i="19"/>
  <c r="W56" i="19" s="1"/>
  <c r="V34" i="19"/>
  <c r="V56" i="19" s="1"/>
  <c r="U34" i="19"/>
  <c r="U56" i="19" s="1"/>
  <c r="T34" i="19"/>
  <c r="T56" i="19" s="1"/>
  <c r="S34" i="19"/>
  <c r="S56" i="19" s="1"/>
  <c r="R34" i="19"/>
  <c r="R56" i="19" s="1"/>
  <c r="Q34" i="19"/>
  <c r="Q56" i="19" s="1"/>
  <c r="P34" i="19"/>
  <c r="P56" i="19" s="1"/>
  <c r="N34" i="19"/>
  <c r="N56" i="19" s="1"/>
  <c r="M34" i="19"/>
  <c r="M56" i="19" s="1"/>
  <c r="L34" i="19"/>
  <c r="L56" i="19" s="1"/>
  <c r="K34" i="19"/>
  <c r="K56" i="19" s="1"/>
  <c r="J34" i="19"/>
  <c r="J56" i="19" s="1"/>
  <c r="I34" i="19"/>
  <c r="I56" i="19" s="1"/>
  <c r="H34" i="19"/>
  <c r="H56" i="19" s="1"/>
  <c r="G34" i="19"/>
  <c r="G56" i="19" s="1"/>
  <c r="F34" i="19"/>
  <c r="F56" i="19" s="1"/>
  <c r="E34" i="19"/>
  <c r="E56" i="19" s="1"/>
  <c r="BF33" i="19"/>
  <c r="BF55" i="19" s="1"/>
  <c r="BE33" i="19"/>
  <c r="BE55" i="19" s="1"/>
  <c r="BD33" i="19"/>
  <c r="BD55" i="19" s="1"/>
  <c r="BC33" i="19"/>
  <c r="BC55" i="19" s="1"/>
  <c r="BB33" i="19"/>
  <c r="BB55" i="19" s="1"/>
  <c r="BA33" i="19"/>
  <c r="BA55" i="19" s="1"/>
  <c r="AZ33" i="19"/>
  <c r="AZ55" i="19" s="1"/>
  <c r="AY33" i="19"/>
  <c r="AY55" i="19" s="1"/>
  <c r="AX33" i="19"/>
  <c r="AX55" i="19" s="1"/>
  <c r="AW33" i="19"/>
  <c r="AW55" i="19" s="1"/>
  <c r="AU33" i="19"/>
  <c r="AU55" i="19" s="1"/>
  <c r="AT33" i="19"/>
  <c r="AT55" i="19" s="1"/>
  <c r="AS33" i="19"/>
  <c r="AS55" i="19" s="1"/>
  <c r="AR33" i="19"/>
  <c r="AR55" i="19" s="1"/>
  <c r="AQ33" i="19"/>
  <c r="AQ55" i="19" s="1"/>
  <c r="AP33" i="19"/>
  <c r="AP55" i="19" s="1"/>
  <c r="AO33" i="19"/>
  <c r="AO55" i="19" s="1"/>
  <c r="AN33" i="19"/>
  <c r="AN55" i="19" s="1"/>
  <c r="AM33" i="19"/>
  <c r="AM55" i="19" s="1"/>
  <c r="AL33" i="19"/>
  <c r="AL55" i="19" s="1"/>
  <c r="AJ33" i="19"/>
  <c r="AJ55" i="19" s="1"/>
  <c r="AI33" i="19"/>
  <c r="AI55" i="19" s="1"/>
  <c r="AH33" i="19"/>
  <c r="AH55" i="19" s="1"/>
  <c r="AG33" i="19"/>
  <c r="AG55" i="19" s="1"/>
  <c r="AF33" i="19"/>
  <c r="AF55" i="19" s="1"/>
  <c r="AE33" i="19"/>
  <c r="AE55" i="19" s="1"/>
  <c r="AD33" i="19"/>
  <c r="AD55" i="19" s="1"/>
  <c r="AC33" i="19"/>
  <c r="AC55" i="19" s="1"/>
  <c r="AB33" i="19"/>
  <c r="AB55" i="19" s="1"/>
  <c r="AA33" i="19"/>
  <c r="AA55" i="19" s="1"/>
  <c r="Y33" i="19"/>
  <c r="Y55" i="19" s="1"/>
  <c r="X33" i="19"/>
  <c r="X55" i="19" s="1"/>
  <c r="W33" i="19"/>
  <c r="W55" i="19" s="1"/>
  <c r="V33" i="19"/>
  <c r="V55" i="19" s="1"/>
  <c r="U33" i="19"/>
  <c r="U55" i="19" s="1"/>
  <c r="T33" i="19"/>
  <c r="T55" i="19" s="1"/>
  <c r="S33" i="19"/>
  <c r="S55" i="19" s="1"/>
  <c r="R33" i="19"/>
  <c r="R55" i="19" s="1"/>
  <c r="Q33" i="19"/>
  <c r="Q55" i="19" s="1"/>
  <c r="P33" i="19"/>
  <c r="P55" i="19" s="1"/>
  <c r="N33" i="19"/>
  <c r="N55" i="19" s="1"/>
  <c r="M33" i="19"/>
  <c r="M55" i="19" s="1"/>
  <c r="L33" i="19"/>
  <c r="L55" i="19" s="1"/>
  <c r="K33" i="19"/>
  <c r="K55" i="19" s="1"/>
  <c r="J33" i="19"/>
  <c r="J55" i="19" s="1"/>
  <c r="I33" i="19"/>
  <c r="I55" i="19" s="1"/>
  <c r="H33" i="19"/>
  <c r="H55" i="19" s="1"/>
  <c r="G33" i="19"/>
  <c r="G55" i="19" s="1"/>
  <c r="F33" i="19"/>
  <c r="F55" i="19" s="1"/>
  <c r="E33" i="19"/>
  <c r="E55" i="19" s="1"/>
  <c r="BF32" i="19"/>
  <c r="BF54" i="19" s="1"/>
  <c r="BE32" i="19"/>
  <c r="BE54" i="19" s="1"/>
  <c r="BD32" i="19"/>
  <c r="BD54" i="19" s="1"/>
  <c r="BC32" i="19"/>
  <c r="BC54" i="19" s="1"/>
  <c r="BB32" i="19"/>
  <c r="BB54" i="19" s="1"/>
  <c r="BA32" i="19"/>
  <c r="BA54" i="19" s="1"/>
  <c r="AZ32" i="19"/>
  <c r="AZ54" i="19" s="1"/>
  <c r="AY32" i="19"/>
  <c r="AY54" i="19" s="1"/>
  <c r="AX32" i="19"/>
  <c r="AX54" i="19" s="1"/>
  <c r="AW32" i="19"/>
  <c r="AW54" i="19" s="1"/>
  <c r="AU32" i="19"/>
  <c r="AU54" i="19" s="1"/>
  <c r="AT32" i="19"/>
  <c r="AT54" i="19" s="1"/>
  <c r="AS32" i="19"/>
  <c r="AS54" i="19" s="1"/>
  <c r="AR32" i="19"/>
  <c r="AR54" i="19" s="1"/>
  <c r="AQ32" i="19"/>
  <c r="AQ54" i="19" s="1"/>
  <c r="AP32" i="19"/>
  <c r="AP54" i="19" s="1"/>
  <c r="AO32" i="19"/>
  <c r="AO54" i="19" s="1"/>
  <c r="AN32" i="19"/>
  <c r="AN54" i="19" s="1"/>
  <c r="AM32" i="19"/>
  <c r="AM54" i="19" s="1"/>
  <c r="AL32" i="19"/>
  <c r="AL54" i="19" s="1"/>
  <c r="AJ32" i="19"/>
  <c r="AJ54" i="19" s="1"/>
  <c r="AI32" i="19"/>
  <c r="AI54" i="19" s="1"/>
  <c r="AH32" i="19"/>
  <c r="AH54" i="19" s="1"/>
  <c r="AG32" i="19"/>
  <c r="AG54" i="19" s="1"/>
  <c r="AF32" i="19"/>
  <c r="AF54" i="19" s="1"/>
  <c r="AE32" i="19"/>
  <c r="AE54" i="19" s="1"/>
  <c r="AD32" i="19"/>
  <c r="AD54" i="19" s="1"/>
  <c r="AC32" i="19"/>
  <c r="AC54" i="19" s="1"/>
  <c r="AB32" i="19"/>
  <c r="AB54" i="19" s="1"/>
  <c r="AA32" i="19"/>
  <c r="AA54" i="19" s="1"/>
  <c r="Y32" i="19"/>
  <c r="Y54" i="19" s="1"/>
  <c r="X32" i="19"/>
  <c r="X54" i="19" s="1"/>
  <c r="W32" i="19"/>
  <c r="W54" i="19" s="1"/>
  <c r="V32" i="19"/>
  <c r="V54" i="19" s="1"/>
  <c r="U32" i="19"/>
  <c r="U54" i="19" s="1"/>
  <c r="T32" i="19"/>
  <c r="T54" i="19" s="1"/>
  <c r="S32" i="19"/>
  <c r="S54" i="19" s="1"/>
  <c r="R32" i="19"/>
  <c r="R54" i="19" s="1"/>
  <c r="Q32" i="19"/>
  <c r="Q54" i="19" s="1"/>
  <c r="P32" i="19"/>
  <c r="P54" i="19" s="1"/>
  <c r="N32" i="19"/>
  <c r="N54" i="19" s="1"/>
  <c r="M32" i="19"/>
  <c r="M54" i="19" s="1"/>
  <c r="L32" i="19"/>
  <c r="L54" i="19" s="1"/>
  <c r="K32" i="19"/>
  <c r="K54" i="19" s="1"/>
  <c r="J32" i="19"/>
  <c r="J54" i="19" s="1"/>
  <c r="I32" i="19"/>
  <c r="I54" i="19" s="1"/>
  <c r="H32" i="19"/>
  <c r="H54" i="19" s="1"/>
  <c r="G32" i="19"/>
  <c r="G54" i="19" s="1"/>
  <c r="F32" i="19"/>
  <c r="F54" i="19" s="1"/>
  <c r="E32" i="19"/>
  <c r="E54" i="19" s="1"/>
  <c r="BF31" i="19"/>
  <c r="BF53" i="19" s="1"/>
  <c r="BE31" i="19"/>
  <c r="BE53" i="19" s="1"/>
  <c r="BD31" i="19"/>
  <c r="BD53" i="19" s="1"/>
  <c r="BC31" i="19"/>
  <c r="BC53" i="19" s="1"/>
  <c r="BB31" i="19"/>
  <c r="BB53" i="19" s="1"/>
  <c r="BA31" i="19"/>
  <c r="BA53" i="19" s="1"/>
  <c r="AZ31" i="19"/>
  <c r="AZ53" i="19" s="1"/>
  <c r="AY31" i="19"/>
  <c r="AY53" i="19" s="1"/>
  <c r="AX31" i="19"/>
  <c r="AX53" i="19" s="1"/>
  <c r="AW31" i="19"/>
  <c r="AW53" i="19" s="1"/>
  <c r="AU31" i="19"/>
  <c r="AU53" i="19" s="1"/>
  <c r="AT31" i="19"/>
  <c r="AT53" i="19" s="1"/>
  <c r="AS31" i="19"/>
  <c r="AS53" i="19" s="1"/>
  <c r="AR31" i="19"/>
  <c r="AR53" i="19" s="1"/>
  <c r="AQ31" i="19"/>
  <c r="AQ53" i="19" s="1"/>
  <c r="AP31" i="19"/>
  <c r="AP53" i="19" s="1"/>
  <c r="AO31" i="19"/>
  <c r="AO53" i="19" s="1"/>
  <c r="AN31" i="19"/>
  <c r="AN53" i="19" s="1"/>
  <c r="AM31" i="19"/>
  <c r="AM53" i="19" s="1"/>
  <c r="AL31" i="19"/>
  <c r="AL53" i="19" s="1"/>
  <c r="AJ31" i="19"/>
  <c r="AJ53" i="19" s="1"/>
  <c r="AI31" i="19"/>
  <c r="AI53" i="19" s="1"/>
  <c r="AH31" i="19"/>
  <c r="AH53" i="19" s="1"/>
  <c r="AG31" i="19"/>
  <c r="AG53" i="19" s="1"/>
  <c r="AF31" i="19"/>
  <c r="AF53" i="19" s="1"/>
  <c r="AE31" i="19"/>
  <c r="AE53" i="19" s="1"/>
  <c r="AD31" i="19"/>
  <c r="AD53" i="19" s="1"/>
  <c r="AC31" i="19"/>
  <c r="AC53" i="19" s="1"/>
  <c r="AB31" i="19"/>
  <c r="AB53" i="19" s="1"/>
  <c r="AA31" i="19"/>
  <c r="AA53" i="19" s="1"/>
  <c r="Y31" i="19"/>
  <c r="Y53" i="19" s="1"/>
  <c r="X31" i="19"/>
  <c r="X53" i="19" s="1"/>
  <c r="W31" i="19"/>
  <c r="W53" i="19" s="1"/>
  <c r="V31" i="19"/>
  <c r="V53" i="19" s="1"/>
  <c r="U31" i="19"/>
  <c r="U53" i="19" s="1"/>
  <c r="T31" i="19"/>
  <c r="T53" i="19" s="1"/>
  <c r="S31" i="19"/>
  <c r="S53" i="19" s="1"/>
  <c r="R31" i="19"/>
  <c r="R53" i="19" s="1"/>
  <c r="Q31" i="19"/>
  <c r="Q53" i="19" s="1"/>
  <c r="P31" i="19"/>
  <c r="P53" i="19" s="1"/>
  <c r="N31" i="19"/>
  <c r="N53" i="19" s="1"/>
  <c r="M31" i="19"/>
  <c r="M53" i="19" s="1"/>
  <c r="L31" i="19"/>
  <c r="L53" i="19" s="1"/>
  <c r="K31" i="19"/>
  <c r="K53" i="19" s="1"/>
  <c r="J31" i="19"/>
  <c r="J53" i="19" s="1"/>
  <c r="I31" i="19"/>
  <c r="I53" i="19" s="1"/>
  <c r="H31" i="19"/>
  <c r="H53" i="19" s="1"/>
  <c r="G31" i="19"/>
  <c r="G53" i="19" s="1"/>
  <c r="F31" i="19"/>
  <c r="F53" i="19" s="1"/>
  <c r="E31" i="19"/>
  <c r="E53" i="19" s="1"/>
  <c r="BF30" i="19"/>
  <c r="BF52" i="19" s="1"/>
  <c r="BE30" i="19"/>
  <c r="BE52" i="19" s="1"/>
  <c r="BD30" i="19"/>
  <c r="BD52" i="19" s="1"/>
  <c r="BC30" i="19"/>
  <c r="BC52" i="19" s="1"/>
  <c r="BB30" i="19"/>
  <c r="BB52" i="19" s="1"/>
  <c r="BA30" i="19"/>
  <c r="BA52" i="19" s="1"/>
  <c r="AZ30" i="19"/>
  <c r="AZ52" i="19" s="1"/>
  <c r="AY30" i="19"/>
  <c r="AY52" i="19" s="1"/>
  <c r="AX30" i="19"/>
  <c r="AX52" i="19" s="1"/>
  <c r="AW30" i="19"/>
  <c r="AW52" i="19" s="1"/>
  <c r="AU30" i="19"/>
  <c r="AU52" i="19" s="1"/>
  <c r="AT30" i="19"/>
  <c r="AT52" i="19" s="1"/>
  <c r="AS30" i="19"/>
  <c r="AS52" i="19" s="1"/>
  <c r="AR30" i="19"/>
  <c r="AR52" i="19" s="1"/>
  <c r="AQ30" i="19"/>
  <c r="AQ52" i="19" s="1"/>
  <c r="AP30" i="19"/>
  <c r="AP52" i="19" s="1"/>
  <c r="AO30" i="19"/>
  <c r="AO52" i="19" s="1"/>
  <c r="AN30" i="19"/>
  <c r="AN52" i="19" s="1"/>
  <c r="AM30" i="19"/>
  <c r="AM52" i="19" s="1"/>
  <c r="AL30" i="19"/>
  <c r="AL52" i="19" s="1"/>
  <c r="AJ30" i="19"/>
  <c r="AJ52" i="19" s="1"/>
  <c r="AI30" i="19"/>
  <c r="AI52" i="19" s="1"/>
  <c r="AH30" i="19"/>
  <c r="AH52" i="19" s="1"/>
  <c r="AG30" i="19"/>
  <c r="AG52" i="19" s="1"/>
  <c r="AF30" i="19"/>
  <c r="AF52" i="19" s="1"/>
  <c r="AE30" i="19"/>
  <c r="AE52" i="19" s="1"/>
  <c r="AD30" i="19"/>
  <c r="AD52" i="19" s="1"/>
  <c r="AC30" i="19"/>
  <c r="AC52" i="19" s="1"/>
  <c r="AB30" i="19"/>
  <c r="AB52" i="19" s="1"/>
  <c r="AA30" i="19"/>
  <c r="AA52" i="19" s="1"/>
  <c r="Y30" i="19"/>
  <c r="Y52" i="19" s="1"/>
  <c r="X30" i="19"/>
  <c r="X52" i="19" s="1"/>
  <c r="W30" i="19"/>
  <c r="W52" i="19" s="1"/>
  <c r="V30" i="19"/>
  <c r="V52" i="19" s="1"/>
  <c r="U30" i="19"/>
  <c r="U52" i="19" s="1"/>
  <c r="T30" i="19"/>
  <c r="T52" i="19" s="1"/>
  <c r="S30" i="19"/>
  <c r="S52" i="19" s="1"/>
  <c r="R30" i="19"/>
  <c r="R52" i="19" s="1"/>
  <c r="Q30" i="19"/>
  <c r="Q52" i="19" s="1"/>
  <c r="P30" i="19"/>
  <c r="P52" i="19" s="1"/>
  <c r="N30" i="19"/>
  <c r="N52" i="19" s="1"/>
  <c r="M30" i="19"/>
  <c r="M52" i="19" s="1"/>
  <c r="L30" i="19"/>
  <c r="L52" i="19" s="1"/>
  <c r="K30" i="19"/>
  <c r="K52" i="19" s="1"/>
  <c r="J30" i="19"/>
  <c r="J52" i="19" s="1"/>
  <c r="I30" i="19"/>
  <c r="I52" i="19" s="1"/>
  <c r="H30" i="19"/>
  <c r="H52" i="19" s="1"/>
  <c r="G30" i="19"/>
  <c r="G52" i="19" s="1"/>
  <c r="F30" i="19"/>
  <c r="F52" i="19" s="1"/>
  <c r="E30" i="19"/>
  <c r="E52" i="19" s="1"/>
  <c r="BF29" i="19"/>
  <c r="BF51" i="19" s="1"/>
  <c r="BE29" i="19"/>
  <c r="BE51" i="19" s="1"/>
  <c r="BD29" i="19"/>
  <c r="BD51" i="19" s="1"/>
  <c r="BC29" i="19"/>
  <c r="BC51" i="19" s="1"/>
  <c r="BB29" i="19"/>
  <c r="BB51" i="19" s="1"/>
  <c r="BA29" i="19"/>
  <c r="BA51" i="19" s="1"/>
  <c r="AZ29" i="19"/>
  <c r="AZ51" i="19" s="1"/>
  <c r="AY29" i="19"/>
  <c r="AY51" i="19" s="1"/>
  <c r="AX29" i="19"/>
  <c r="AX51" i="19" s="1"/>
  <c r="AW29" i="19"/>
  <c r="AW51" i="19" s="1"/>
  <c r="AU29" i="19"/>
  <c r="AU51" i="19" s="1"/>
  <c r="AT29" i="19"/>
  <c r="AT51" i="19" s="1"/>
  <c r="AS29" i="19"/>
  <c r="AS51" i="19" s="1"/>
  <c r="AR29" i="19"/>
  <c r="AR51" i="19" s="1"/>
  <c r="AQ29" i="19"/>
  <c r="AQ51" i="19" s="1"/>
  <c r="AP29" i="19"/>
  <c r="AP51" i="19" s="1"/>
  <c r="AO29" i="19"/>
  <c r="AO51" i="19" s="1"/>
  <c r="AN29" i="19"/>
  <c r="AN51" i="19" s="1"/>
  <c r="AM29" i="19"/>
  <c r="AM51" i="19" s="1"/>
  <c r="AL29" i="19"/>
  <c r="AL51" i="19" s="1"/>
  <c r="AJ29" i="19"/>
  <c r="AJ51" i="19" s="1"/>
  <c r="AI29" i="19"/>
  <c r="AI51" i="19" s="1"/>
  <c r="AH29" i="19"/>
  <c r="AH51" i="19" s="1"/>
  <c r="AG29" i="19"/>
  <c r="AG51" i="19" s="1"/>
  <c r="AF29" i="19"/>
  <c r="AF51" i="19" s="1"/>
  <c r="AE29" i="19"/>
  <c r="AE51" i="19" s="1"/>
  <c r="AD29" i="19"/>
  <c r="AD51" i="19" s="1"/>
  <c r="AC29" i="19"/>
  <c r="AC51" i="19" s="1"/>
  <c r="AB29" i="19"/>
  <c r="AB51" i="19" s="1"/>
  <c r="AA29" i="19"/>
  <c r="AA51" i="19" s="1"/>
  <c r="Y29" i="19"/>
  <c r="Y51" i="19" s="1"/>
  <c r="X29" i="19"/>
  <c r="X51" i="19" s="1"/>
  <c r="W29" i="19"/>
  <c r="W51" i="19" s="1"/>
  <c r="V29" i="19"/>
  <c r="V51" i="19" s="1"/>
  <c r="U29" i="19"/>
  <c r="U51" i="19" s="1"/>
  <c r="T29" i="19"/>
  <c r="T51" i="19" s="1"/>
  <c r="S29" i="19"/>
  <c r="S51" i="19" s="1"/>
  <c r="R29" i="19"/>
  <c r="R51" i="19" s="1"/>
  <c r="Q29" i="19"/>
  <c r="Q51" i="19" s="1"/>
  <c r="P29" i="19"/>
  <c r="P51" i="19" s="1"/>
  <c r="N29" i="19"/>
  <c r="N51" i="19" s="1"/>
  <c r="M29" i="19"/>
  <c r="M51" i="19" s="1"/>
  <c r="L29" i="19"/>
  <c r="L51" i="19" s="1"/>
  <c r="K29" i="19"/>
  <c r="K51" i="19" s="1"/>
  <c r="J29" i="19"/>
  <c r="J51" i="19" s="1"/>
  <c r="I29" i="19"/>
  <c r="I51" i="19" s="1"/>
  <c r="H29" i="19"/>
  <c r="H51" i="19" s="1"/>
  <c r="G29" i="19"/>
  <c r="G51" i="19" s="1"/>
  <c r="F29" i="19"/>
  <c r="F51" i="19" s="1"/>
  <c r="E29" i="19"/>
  <c r="E51" i="19" s="1"/>
  <c r="BF28" i="19"/>
  <c r="BF50" i="19" s="1"/>
  <c r="BE28" i="19"/>
  <c r="BE50" i="19" s="1"/>
  <c r="BD28" i="19"/>
  <c r="BD50" i="19" s="1"/>
  <c r="BC28" i="19"/>
  <c r="BC50" i="19" s="1"/>
  <c r="BB28" i="19"/>
  <c r="BB50" i="19" s="1"/>
  <c r="BA28" i="19"/>
  <c r="BA50" i="19" s="1"/>
  <c r="AZ28" i="19"/>
  <c r="AZ50" i="19" s="1"/>
  <c r="AY28" i="19"/>
  <c r="AY50" i="19" s="1"/>
  <c r="AX28" i="19"/>
  <c r="AX50" i="19" s="1"/>
  <c r="AW28" i="19"/>
  <c r="AW50" i="19" s="1"/>
  <c r="AU28" i="19"/>
  <c r="AU50" i="19" s="1"/>
  <c r="AT28" i="19"/>
  <c r="AT50" i="19" s="1"/>
  <c r="AS28" i="19"/>
  <c r="AS50" i="19" s="1"/>
  <c r="AR28" i="19"/>
  <c r="AR50" i="19" s="1"/>
  <c r="AQ28" i="19"/>
  <c r="AQ50" i="19" s="1"/>
  <c r="AP28" i="19"/>
  <c r="AP50" i="19" s="1"/>
  <c r="AO28" i="19"/>
  <c r="AO50" i="19" s="1"/>
  <c r="AN28" i="19"/>
  <c r="AN50" i="19" s="1"/>
  <c r="AM28" i="19"/>
  <c r="AM50" i="19" s="1"/>
  <c r="AL28" i="19"/>
  <c r="AL50" i="19" s="1"/>
  <c r="AJ28" i="19"/>
  <c r="AJ50" i="19" s="1"/>
  <c r="AI28" i="19"/>
  <c r="AI50" i="19" s="1"/>
  <c r="AH28" i="19"/>
  <c r="AH50" i="19" s="1"/>
  <c r="AG28" i="19"/>
  <c r="AG50" i="19" s="1"/>
  <c r="AF28" i="19"/>
  <c r="AF50" i="19" s="1"/>
  <c r="AE28" i="19"/>
  <c r="AE50" i="19" s="1"/>
  <c r="AD28" i="19"/>
  <c r="AD50" i="19" s="1"/>
  <c r="AC28" i="19"/>
  <c r="AC50" i="19" s="1"/>
  <c r="AB28" i="19"/>
  <c r="AB50" i="19" s="1"/>
  <c r="AA28" i="19"/>
  <c r="AA50" i="19" s="1"/>
  <c r="Y28" i="19"/>
  <c r="Y50" i="19" s="1"/>
  <c r="X28" i="19"/>
  <c r="X50" i="19" s="1"/>
  <c r="W28" i="19"/>
  <c r="W50" i="19" s="1"/>
  <c r="V28" i="19"/>
  <c r="V50" i="19" s="1"/>
  <c r="U28" i="19"/>
  <c r="U50" i="19" s="1"/>
  <c r="T28" i="19"/>
  <c r="T50" i="19" s="1"/>
  <c r="S28" i="19"/>
  <c r="S50" i="19" s="1"/>
  <c r="R28" i="19"/>
  <c r="R50" i="19" s="1"/>
  <c r="Q28" i="19"/>
  <c r="Q50" i="19" s="1"/>
  <c r="P28" i="19"/>
  <c r="P50" i="19" s="1"/>
  <c r="N28" i="19"/>
  <c r="N50" i="19" s="1"/>
  <c r="M28" i="19"/>
  <c r="M50" i="19" s="1"/>
  <c r="L28" i="19"/>
  <c r="L50" i="19" s="1"/>
  <c r="K28" i="19"/>
  <c r="K50" i="19" s="1"/>
  <c r="J28" i="19"/>
  <c r="J50" i="19" s="1"/>
  <c r="I28" i="19"/>
  <c r="I50" i="19" s="1"/>
  <c r="H28" i="19"/>
  <c r="H50" i="19" s="1"/>
  <c r="G28" i="19"/>
  <c r="G50" i="19" s="1"/>
  <c r="F28" i="19"/>
  <c r="F50" i="19" s="1"/>
  <c r="E28" i="19"/>
  <c r="E50" i="19" s="1"/>
  <c r="BF27" i="19"/>
  <c r="BF49" i="19" s="1"/>
  <c r="BE27" i="19"/>
  <c r="BE49" i="19" s="1"/>
  <c r="BD27" i="19"/>
  <c r="BD49" i="19" s="1"/>
  <c r="BC27" i="19"/>
  <c r="BC49" i="19" s="1"/>
  <c r="BB27" i="19"/>
  <c r="BB49" i="19" s="1"/>
  <c r="BA27" i="19"/>
  <c r="BA49" i="19" s="1"/>
  <c r="AZ27" i="19"/>
  <c r="AZ49" i="19" s="1"/>
  <c r="AY27" i="19"/>
  <c r="AY49" i="19" s="1"/>
  <c r="AX27" i="19"/>
  <c r="AX49" i="19" s="1"/>
  <c r="AW27" i="19"/>
  <c r="AW49" i="19" s="1"/>
  <c r="AU27" i="19"/>
  <c r="AU49" i="19" s="1"/>
  <c r="AT27" i="19"/>
  <c r="AT49" i="19" s="1"/>
  <c r="AS27" i="19"/>
  <c r="AS49" i="19" s="1"/>
  <c r="AR27" i="19"/>
  <c r="AR49" i="19" s="1"/>
  <c r="AQ27" i="19"/>
  <c r="AQ49" i="19" s="1"/>
  <c r="AP27" i="19"/>
  <c r="AP49" i="19" s="1"/>
  <c r="AO27" i="19"/>
  <c r="AO49" i="19" s="1"/>
  <c r="AN27" i="19"/>
  <c r="AN49" i="19" s="1"/>
  <c r="AM27" i="19"/>
  <c r="AM49" i="19" s="1"/>
  <c r="AL27" i="19"/>
  <c r="AL49" i="19" s="1"/>
  <c r="AJ27" i="19"/>
  <c r="AJ49" i="19" s="1"/>
  <c r="AI27" i="19"/>
  <c r="AI49" i="19" s="1"/>
  <c r="AH27" i="19"/>
  <c r="AH49" i="19" s="1"/>
  <c r="AG27" i="19"/>
  <c r="AG49" i="19" s="1"/>
  <c r="AF27" i="19"/>
  <c r="AF49" i="19" s="1"/>
  <c r="AE27" i="19"/>
  <c r="AE49" i="19" s="1"/>
  <c r="AD27" i="19"/>
  <c r="AD49" i="19" s="1"/>
  <c r="AC27" i="19"/>
  <c r="AC49" i="19" s="1"/>
  <c r="AB27" i="19"/>
  <c r="AB49" i="19" s="1"/>
  <c r="AA27" i="19"/>
  <c r="AA49" i="19" s="1"/>
  <c r="Y27" i="19"/>
  <c r="Y49" i="19" s="1"/>
  <c r="X27" i="19"/>
  <c r="X49" i="19" s="1"/>
  <c r="W27" i="19"/>
  <c r="W49" i="19" s="1"/>
  <c r="V27" i="19"/>
  <c r="V49" i="19" s="1"/>
  <c r="U27" i="19"/>
  <c r="U49" i="19" s="1"/>
  <c r="T27" i="19"/>
  <c r="T49" i="19" s="1"/>
  <c r="S27" i="19"/>
  <c r="S49" i="19" s="1"/>
  <c r="R27" i="19"/>
  <c r="R49" i="19" s="1"/>
  <c r="Q27" i="19"/>
  <c r="Q49" i="19" s="1"/>
  <c r="P27" i="19"/>
  <c r="P49" i="19" s="1"/>
  <c r="N27" i="19"/>
  <c r="N49" i="19" s="1"/>
  <c r="M27" i="19"/>
  <c r="M49" i="19" s="1"/>
  <c r="L27" i="19"/>
  <c r="L49" i="19" s="1"/>
  <c r="K27" i="19"/>
  <c r="K49" i="19" s="1"/>
  <c r="J27" i="19"/>
  <c r="J49" i="19" s="1"/>
  <c r="I27" i="19"/>
  <c r="I49" i="19" s="1"/>
  <c r="H27" i="19"/>
  <c r="H49" i="19" s="1"/>
  <c r="G27" i="19"/>
  <c r="G49" i="19" s="1"/>
  <c r="F27" i="19"/>
  <c r="F49" i="19" s="1"/>
  <c r="E27" i="19"/>
  <c r="E49" i="19" s="1"/>
  <c r="BF26" i="19"/>
  <c r="BF48" i="19" s="1"/>
  <c r="BE26" i="19"/>
  <c r="BE48" i="19" s="1"/>
  <c r="BD26" i="19"/>
  <c r="BD48" i="19" s="1"/>
  <c r="BC26" i="19"/>
  <c r="BC48" i="19" s="1"/>
  <c r="BB26" i="19"/>
  <c r="BB48" i="19" s="1"/>
  <c r="BA26" i="19"/>
  <c r="BA48" i="19" s="1"/>
  <c r="AZ26" i="19"/>
  <c r="AZ48" i="19" s="1"/>
  <c r="AY26" i="19"/>
  <c r="AY48" i="19" s="1"/>
  <c r="AX26" i="19"/>
  <c r="AX48" i="19" s="1"/>
  <c r="AW26" i="19"/>
  <c r="AW48" i="19" s="1"/>
  <c r="AU26" i="19"/>
  <c r="AU48" i="19" s="1"/>
  <c r="AT26" i="19"/>
  <c r="AT48" i="19" s="1"/>
  <c r="AS26" i="19"/>
  <c r="AS48" i="19" s="1"/>
  <c r="AR26" i="19"/>
  <c r="AR48" i="19" s="1"/>
  <c r="AQ26" i="19"/>
  <c r="AQ48" i="19" s="1"/>
  <c r="AP26" i="19"/>
  <c r="AP48" i="19" s="1"/>
  <c r="AO26" i="19"/>
  <c r="AO48" i="19" s="1"/>
  <c r="AN26" i="19"/>
  <c r="AN48" i="19" s="1"/>
  <c r="AM26" i="19"/>
  <c r="AM48" i="19" s="1"/>
  <c r="AL26" i="19"/>
  <c r="AL48" i="19" s="1"/>
  <c r="AJ26" i="19"/>
  <c r="AJ48" i="19" s="1"/>
  <c r="AI26" i="19"/>
  <c r="AI48" i="19" s="1"/>
  <c r="AH26" i="19"/>
  <c r="AH48" i="19" s="1"/>
  <c r="AG26" i="19"/>
  <c r="AG48" i="19" s="1"/>
  <c r="AF26" i="19"/>
  <c r="AF48" i="19" s="1"/>
  <c r="AE26" i="19"/>
  <c r="AE48" i="19" s="1"/>
  <c r="AD26" i="19"/>
  <c r="AD48" i="19" s="1"/>
  <c r="AC26" i="19"/>
  <c r="AC48" i="19" s="1"/>
  <c r="AB26" i="19"/>
  <c r="AB48" i="19" s="1"/>
  <c r="AA26" i="19"/>
  <c r="AA48" i="19" s="1"/>
  <c r="Y26" i="19"/>
  <c r="Y48" i="19" s="1"/>
  <c r="X26" i="19"/>
  <c r="X48" i="19" s="1"/>
  <c r="W26" i="19"/>
  <c r="W48" i="19" s="1"/>
  <c r="V26" i="19"/>
  <c r="V48" i="19" s="1"/>
  <c r="U26" i="19"/>
  <c r="U48" i="19" s="1"/>
  <c r="T26" i="19"/>
  <c r="T48" i="19" s="1"/>
  <c r="S26" i="19"/>
  <c r="S48" i="19" s="1"/>
  <c r="R26" i="19"/>
  <c r="R48" i="19" s="1"/>
  <c r="Q26" i="19"/>
  <c r="Q48" i="19" s="1"/>
  <c r="P26" i="19"/>
  <c r="P48" i="19" s="1"/>
  <c r="N26" i="19"/>
  <c r="N48" i="19" s="1"/>
  <c r="M26" i="19"/>
  <c r="M48" i="19" s="1"/>
  <c r="L26" i="19"/>
  <c r="L48" i="19" s="1"/>
  <c r="K26" i="19"/>
  <c r="K48" i="19" s="1"/>
  <c r="J26" i="19"/>
  <c r="J48" i="19" s="1"/>
  <c r="I26" i="19"/>
  <c r="I48" i="19" s="1"/>
  <c r="H26" i="19"/>
  <c r="H48" i="19" s="1"/>
  <c r="G26" i="19"/>
  <c r="G48" i="19" s="1"/>
  <c r="F26" i="19"/>
  <c r="F48" i="19" s="1"/>
  <c r="E26" i="19"/>
  <c r="E48" i="19" s="1"/>
  <c r="BF25" i="19"/>
  <c r="BF47" i="19" s="1"/>
  <c r="BE25" i="19"/>
  <c r="BE47" i="19" s="1"/>
  <c r="BD25" i="19"/>
  <c r="BD47" i="19" s="1"/>
  <c r="BC25" i="19"/>
  <c r="BC47" i="19" s="1"/>
  <c r="BB25" i="19"/>
  <c r="BB47" i="19" s="1"/>
  <c r="BA25" i="19"/>
  <c r="BA47" i="19" s="1"/>
  <c r="AZ25" i="19"/>
  <c r="AZ47" i="19" s="1"/>
  <c r="AY25" i="19"/>
  <c r="AY47" i="19" s="1"/>
  <c r="AX25" i="19"/>
  <c r="AX47" i="19" s="1"/>
  <c r="AW25" i="19"/>
  <c r="AW47" i="19" s="1"/>
  <c r="AU25" i="19"/>
  <c r="AU47" i="19" s="1"/>
  <c r="AT25" i="19"/>
  <c r="AT47" i="19" s="1"/>
  <c r="AS25" i="19"/>
  <c r="AS47" i="19" s="1"/>
  <c r="AR25" i="19"/>
  <c r="AR47" i="19" s="1"/>
  <c r="AQ25" i="19"/>
  <c r="AQ47" i="19" s="1"/>
  <c r="AP25" i="19"/>
  <c r="AP47" i="19" s="1"/>
  <c r="AO25" i="19"/>
  <c r="AO47" i="19" s="1"/>
  <c r="AN25" i="19"/>
  <c r="AN47" i="19" s="1"/>
  <c r="AM25" i="19"/>
  <c r="AM47" i="19" s="1"/>
  <c r="AL25" i="19"/>
  <c r="AL47" i="19" s="1"/>
  <c r="AJ25" i="19"/>
  <c r="AJ47" i="19" s="1"/>
  <c r="AI25" i="19"/>
  <c r="AI47" i="19" s="1"/>
  <c r="AH25" i="19"/>
  <c r="AH47" i="19" s="1"/>
  <c r="AG25" i="19"/>
  <c r="AG47" i="19" s="1"/>
  <c r="AF25" i="19"/>
  <c r="AF47" i="19" s="1"/>
  <c r="AE25" i="19"/>
  <c r="AE47" i="19" s="1"/>
  <c r="AD25" i="19"/>
  <c r="AD47" i="19" s="1"/>
  <c r="AC25" i="19"/>
  <c r="AC47" i="19" s="1"/>
  <c r="AB25" i="19"/>
  <c r="AB47" i="19" s="1"/>
  <c r="AA25" i="19"/>
  <c r="AA47" i="19" s="1"/>
  <c r="Y25" i="19"/>
  <c r="Y47" i="19" s="1"/>
  <c r="X25" i="19"/>
  <c r="X47" i="19" s="1"/>
  <c r="W25" i="19"/>
  <c r="W47" i="19" s="1"/>
  <c r="V25" i="19"/>
  <c r="V47" i="19" s="1"/>
  <c r="U25" i="19"/>
  <c r="U47" i="19" s="1"/>
  <c r="T25" i="19"/>
  <c r="T47" i="19" s="1"/>
  <c r="S25" i="19"/>
  <c r="S47" i="19" s="1"/>
  <c r="R25" i="19"/>
  <c r="R47" i="19" s="1"/>
  <c r="Q25" i="19"/>
  <c r="Q47" i="19" s="1"/>
  <c r="P25" i="19"/>
  <c r="P47" i="19" s="1"/>
  <c r="N25" i="19"/>
  <c r="N47" i="19" s="1"/>
  <c r="M25" i="19"/>
  <c r="M47" i="19" s="1"/>
  <c r="L25" i="19"/>
  <c r="L47" i="19" s="1"/>
  <c r="K25" i="19"/>
  <c r="K47" i="19" s="1"/>
  <c r="J25" i="19"/>
  <c r="J47" i="19" s="1"/>
  <c r="I25" i="19"/>
  <c r="I47" i="19" s="1"/>
  <c r="H25" i="19"/>
  <c r="H47" i="19" s="1"/>
  <c r="G25" i="19"/>
  <c r="G47" i="19" s="1"/>
  <c r="F25" i="19"/>
  <c r="F47" i="19" s="1"/>
  <c r="E25" i="19"/>
  <c r="E47" i="19" s="1"/>
  <c r="AJ25" i="17" l="1"/>
  <c r="AK25" i="17"/>
  <c r="AL25" i="17"/>
  <c r="AM25" i="17"/>
  <c r="AN25" i="17"/>
  <c r="AO25" i="17"/>
  <c r="AP25" i="17"/>
  <c r="AQ25" i="17"/>
  <c r="AR25" i="17"/>
  <c r="AS25" i="17"/>
  <c r="AN97" i="18"/>
  <c r="BF110" i="18"/>
  <c r="BE110" i="18"/>
  <c r="BD110" i="18"/>
  <c r="BC110" i="18"/>
  <c r="BB110" i="18"/>
  <c r="BA110" i="18"/>
  <c r="AZ110" i="18"/>
  <c r="AY110" i="18"/>
  <c r="AX110" i="18"/>
  <c r="AW110" i="18"/>
  <c r="AU110" i="18"/>
  <c r="AT110" i="18"/>
  <c r="AS110" i="18"/>
  <c r="AR110" i="18"/>
  <c r="AQ110" i="18"/>
  <c r="AP110" i="18"/>
  <c r="AO110" i="18"/>
  <c r="AN110" i="18"/>
  <c r="AM110" i="18"/>
  <c r="AL110" i="18"/>
  <c r="AJ110" i="18"/>
  <c r="AI110" i="18"/>
  <c r="AH110" i="18"/>
  <c r="AG110" i="18"/>
  <c r="AF110" i="18"/>
  <c r="AE110" i="18"/>
  <c r="AD110" i="18"/>
  <c r="AC110" i="18"/>
  <c r="AB110" i="18"/>
  <c r="AA110" i="18"/>
  <c r="Y110" i="18"/>
  <c r="X110" i="18"/>
  <c r="W110" i="18"/>
  <c r="V110" i="18"/>
  <c r="U110" i="18"/>
  <c r="T110" i="18"/>
  <c r="S110" i="18"/>
  <c r="R110" i="18"/>
  <c r="Q110" i="18"/>
  <c r="P110" i="18"/>
  <c r="N110" i="18"/>
  <c r="M110" i="18"/>
  <c r="L110" i="18"/>
  <c r="K110" i="18"/>
  <c r="J110" i="18"/>
  <c r="I110" i="18"/>
  <c r="H110" i="18"/>
  <c r="G110" i="18"/>
  <c r="F110" i="18"/>
  <c r="E110" i="18"/>
  <c r="BF109" i="18"/>
  <c r="BE109" i="18"/>
  <c r="BD109" i="18"/>
  <c r="BC109" i="18"/>
  <c r="BB109" i="18"/>
  <c r="BA109" i="18"/>
  <c r="AZ109" i="18"/>
  <c r="AY109" i="18"/>
  <c r="AX109" i="18"/>
  <c r="AW109" i="18"/>
  <c r="AU109" i="18"/>
  <c r="AT109" i="18"/>
  <c r="AS109" i="18"/>
  <c r="AR109" i="18"/>
  <c r="AQ109" i="18"/>
  <c r="AP109" i="18"/>
  <c r="AO109" i="18"/>
  <c r="AN109" i="18"/>
  <c r="AM109" i="18"/>
  <c r="AL109" i="18"/>
  <c r="AJ109" i="18"/>
  <c r="AI109" i="18"/>
  <c r="AH109" i="18"/>
  <c r="AG109" i="18"/>
  <c r="AF109" i="18"/>
  <c r="AE109" i="18"/>
  <c r="AD109" i="18"/>
  <c r="AC109" i="18"/>
  <c r="AB109" i="18"/>
  <c r="AA109" i="18"/>
  <c r="Y109" i="18"/>
  <c r="X109" i="18"/>
  <c r="W109" i="18"/>
  <c r="V109" i="18"/>
  <c r="U109" i="18"/>
  <c r="T109" i="18"/>
  <c r="S109" i="18"/>
  <c r="R109" i="18"/>
  <c r="Q109" i="18"/>
  <c r="P109" i="18"/>
  <c r="N109" i="18"/>
  <c r="M109" i="18"/>
  <c r="L109" i="18"/>
  <c r="K109" i="18"/>
  <c r="J109" i="18"/>
  <c r="I109" i="18"/>
  <c r="H109" i="18"/>
  <c r="G109" i="18"/>
  <c r="F109" i="18"/>
  <c r="E109" i="18"/>
  <c r="BF108" i="18"/>
  <c r="BE108" i="18"/>
  <c r="BD108" i="18"/>
  <c r="BC108" i="18"/>
  <c r="BB108" i="18"/>
  <c r="BA108" i="18"/>
  <c r="AZ108" i="18"/>
  <c r="AY108" i="18"/>
  <c r="AX108" i="18"/>
  <c r="AW108" i="18"/>
  <c r="AU108" i="18"/>
  <c r="AT108" i="18"/>
  <c r="AS108" i="18"/>
  <c r="AR108" i="18"/>
  <c r="AQ108" i="18"/>
  <c r="AP108" i="18"/>
  <c r="AO108" i="18"/>
  <c r="AN108" i="18"/>
  <c r="AM108" i="18"/>
  <c r="AL108" i="18"/>
  <c r="AJ108" i="18"/>
  <c r="AI108" i="18"/>
  <c r="AH108" i="18"/>
  <c r="AG108" i="18"/>
  <c r="AF108" i="18"/>
  <c r="AE108" i="18"/>
  <c r="AD108" i="18"/>
  <c r="AC108" i="18"/>
  <c r="AB108" i="18"/>
  <c r="AA108" i="18"/>
  <c r="Y108" i="18"/>
  <c r="X108" i="18"/>
  <c r="W108" i="18"/>
  <c r="V108" i="18"/>
  <c r="U108" i="18"/>
  <c r="T108" i="18"/>
  <c r="S108" i="18"/>
  <c r="R108" i="18"/>
  <c r="Q108" i="18"/>
  <c r="P108" i="18"/>
  <c r="N108" i="18"/>
  <c r="M108" i="18"/>
  <c r="L108" i="18"/>
  <c r="K108" i="18"/>
  <c r="J108" i="18"/>
  <c r="I108" i="18"/>
  <c r="H108" i="18"/>
  <c r="G108" i="18"/>
  <c r="F108" i="18"/>
  <c r="E108" i="18"/>
  <c r="BF107" i="18"/>
  <c r="BE107" i="18"/>
  <c r="BD107" i="18"/>
  <c r="BC107" i="18"/>
  <c r="BB107" i="18"/>
  <c r="BA107" i="18"/>
  <c r="AZ107" i="18"/>
  <c r="AY107" i="18"/>
  <c r="AX107" i="18"/>
  <c r="AW107" i="18"/>
  <c r="AU107" i="18"/>
  <c r="AT107" i="18"/>
  <c r="AS107" i="18"/>
  <c r="AR107" i="18"/>
  <c r="AQ107" i="18"/>
  <c r="AP107" i="18"/>
  <c r="AO107" i="18"/>
  <c r="AN107" i="18"/>
  <c r="AM107" i="18"/>
  <c r="AL107" i="18"/>
  <c r="AJ107" i="18"/>
  <c r="AI107" i="18"/>
  <c r="AH107" i="18"/>
  <c r="AG107" i="18"/>
  <c r="AF107" i="18"/>
  <c r="AE107" i="18"/>
  <c r="AD107" i="18"/>
  <c r="AC107" i="18"/>
  <c r="AB107" i="18"/>
  <c r="AA107" i="18"/>
  <c r="Y107" i="18"/>
  <c r="X107" i="18"/>
  <c r="W107" i="18"/>
  <c r="V107" i="18"/>
  <c r="U107" i="18"/>
  <c r="T107" i="18"/>
  <c r="S107" i="18"/>
  <c r="R107" i="18"/>
  <c r="Q107" i="18"/>
  <c r="P107" i="18"/>
  <c r="N107" i="18"/>
  <c r="M107" i="18"/>
  <c r="L107" i="18"/>
  <c r="K107" i="18"/>
  <c r="J107" i="18"/>
  <c r="I107" i="18"/>
  <c r="H107" i="18"/>
  <c r="G107" i="18"/>
  <c r="F107" i="18"/>
  <c r="E107" i="18"/>
  <c r="BF106" i="18"/>
  <c r="BE106" i="18"/>
  <c r="BD106" i="18"/>
  <c r="BC106" i="18"/>
  <c r="BB106" i="18"/>
  <c r="BA106" i="18"/>
  <c r="AZ106" i="18"/>
  <c r="AY106" i="18"/>
  <c r="AX106" i="18"/>
  <c r="AW106" i="18"/>
  <c r="AU106" i="18"/>
  <c r="AT106" i="18"/>
  <c r="AS106" i="18"/>
  <c r="AR106" i="18"/>
  <c r="AQ106" i="18"/>
  <c r="AP106" i="18"/>
  <c r="AO106" i="18"/>
  <c r="AN106" i="18"/>
  <c r="AM106" i="18"/>
  <c r="AL106" i="18"/>
  <c r="AJ106" i="18"/>
  <c r="AI106" i="18"/>
  <c r="AH106" i="18"/>
  <c r="AG106" i="18"/>
  <c r="AF106" i="18"/>
  <c r="AE106" i="18"/>
  <c r="AD106" i="18"/>
  <c r="AC106" i="18"/>
  <c r="AB106" i="18"/>
  <c r="AA106" i="18"/>
  <c r="Y106" i="18"/>
  <c r="X106" i="18"/>
  <c r="W106" i="18"/>
  <c r="V106" i="18"/>
  <c r="U106" i="18"/>
  <c r="T106" i="18"/>
  <c r="S106" i="18"/>
  <c r="R106" i="18"/>
  <c r="Q106" i="18"/>
  <c r="P106" i="18"/>
  <c r="N106" i="18"/>
  <c r="M106" i="18"/>
  <c r="L106" i="18"/>
  <c r="K106" i="18"/>
  <c r="J106" i="18"/>
  <c r="I106" i="18"/>
  <c r="H106" i="18"/>
  <c r="G106" i="18"/>
  <c r="F106" i="18"/>
  <c r="E106" i="18"/>
  <c r="BF105" i="18"/>
  <c r="BE105" i="18"/>
  <c r="BD105" i="18"/>
  <c r="BC105" i="18"/>
  <c r="BB105" i="18"/>
  <c r="BA105" i="18"/>
  <c r="AZ105" i="18"/>
  <c r="AY105" i="18"/>
  <c r="AX105" i="18"/>
  <c r="AW105" i="18"/>
  <c r="AU105" i="18"/>
  <c r="AT105" i="18"/>
  <c r="AS105" i="18"/>
  <c r="AR105" i="18"/>
  <c r="AQ105" i="18"/>
  <c r="AP105" i="18"/>
  <c r="AO105" i="18"/>
  <c r="AN105" i="18"/>
  <c r="AM105" i="18"/>
  <c r="AL105" i="18"/>
  <c r="AJ105" i="18"/>
  <c r="AI105" i="18"/>
  <c r="AH105" i="18"/>
  <c r="AG105" i="18"/>
  <c r="AF105" i="18"/>
  <c r="AE105" i="18"/>
  <c r="AD105" i="18"/>
  <c r="AC105" i="18"/>
  <c r="AB105" i="18"/>
  <c r="AA105" i="18"/>
  <c r="Y105" i="18"/>
  <c r="X105" i="18"/>
  <c r="W105" i="18"/>
  <c r="V105" i="18"/>
  <c r="U105" i="18"/>
  <c r="T105" i="18"/>
  <c r="S105" i="18"/>
  <c r="R105" i="18"/>
  <c r="Q105" i="18"/>
  <c r="P105" i="18"/>
  <c r="N105" i="18"/>
  <c r="M105" i="18"/>
  <c r="L105" i="18"/>
  <c r="K105" i="18"/>
  <c r="J105" i="18"/>
  <c r="I105" i="18"/>
  <c r="H105" i="18"/>
  <c r="G105" i="18"/>
  <c r="F105" i="18"/>
  <c r="E105" i="18"/>
  <c r="BF104" i="18"/>
  <c r="BE104" i="18"/>
  <c r="BD104" i="18"/>
  <c r="BC104" i="18"/>
  <c r="BB104" i="18"/>
  <c r="BA104" i="18"/>
  <c r="AZ104" i="18"/>
  <c r="AY104" i="18"/>
  <c r="AX104" i="18"/>
  <c r="AW104" i="18"/>
  <c r="AU104" i="18"/>
  <c r="AT104" i="18"/>
  <c r="AS104" i="18"/>
  <c r="AR104" i="18"/>
  <c r="AQ104" i="18"/>
  <c r="AP104" i="18"/>
  <c r="AO104" i="18"/>
  <c r="AN104" i="18"/>
  <c r="AM104" i="18"/>
  <c r="AL104" i="18"/>
  <c r="AJ104" i="18"/>
  <c r="AI104" i="18"/>
  <c r="AH104" i="18"/>
  <c r="AG104" i="18"/>
  <c r="AF104" i="18"/>
  <c r="AE104" i="18"/>
  <c r="AD104" i="18"/>
  <c r="AC104" i="18"/>
  <c r="AB104" i="18"/>
  <c r="AA104" i="18"/>
  <c r="Y104" i="18"/>
  <c r="X104" i="18"/>
  <c r="W104" i="18"/>
  <c r="V104" i="18"/>
  <c r="U104" i="18"/>
  <c r="T104" i="18"/>
  <c r="S104" i="18"/>
  <c r="R104" i="18"/>
  <c r="Q104" i="18"/>
  <c r="P104" i="18"/>
  <c r="N104" i="18"/>
  <c r="M104" i="18"/>
  <c r="L104" i="18"/>
  <c r="K104" i="18"/>
  <c r="J104" i="18"/>
  <c r="I104" i="18"/>
  <c r="H104" i="18"/>
  <c r="G104" i="18"/>
  <c r="F104" i="18"/>
  <c r="E104" i="18"/>
  <c r="BF103" i="18"/>
  <c r="BE103" i="18"/>
  <c r="BD103" i="18"/>
  <c r="BC103" i="18"/>
  <c r="BB103" i="18"/>
  <c r="BA103" i="18"/>
  <c r="AZ103" i="18"/>
  <c r="AY103" i="18"/>
  <c r="AX103" i="18"/>
  <c r="AW103" i="18"/>
  <c r="AU103" i="18"/>
  <c r="AT103" i="18"/>
  <c r="AS103" i="18"/>
  <c r="AR103" i="18"/>
  <c r="AQ103" i="18"/>
  <c r="AP103" i="18"/>
  <c r="AO103" i="18"/>
  <c r="AN103" i="18"/>
  <c r="AM103" i="18"/>
  <c r="AL103" i="18"/>
  <c r="AJ103" i="18"/>
  <c r="AI103" i="18"/>
  <c r="AH103" i="18"/>
  <c r="AG103" i="18"/>
  <c r="AF103" i="18"/>
  <c r="AE103" i="18"/>
  <c r="AD103" i="18"/>
  <c r="AC103" i="18"/>
  <c r="AB103" i="18"/>
  <c r="AA103" i="18"/>
  <c r="Y103" i="18"/>
  <c r="X103" i="18"/>
  <c r="W103" i="18"/>
  <c r="V103" i="18"/>
  <c r="U103" i="18"/>
  <c r="T103" i="18"/>
  <c r="S103" i="18"/>
  <c r="R103" i="18"/>
  <c r="Q103" i="18"/>
  <c r="P103" i="18"/>
  <c r="N103" i="18"/>
  <c r="M103" i="18"/>
  <c r="L103" i="18"/>
  <c r="K103" i="18"/>
  <c r="J103" i="18"/>
  <c r="I103" i="18"/>
  <c r="H103" i="18"/>
  <c r="G103" i="18"/>
  <c r="F103" i="18"/>
  <c r="E103" i="18"/>
  <c r="BF102" i="18"/>
  <c r="BE102" i="18"/>
  <c r="BD102" i="18"/>
  <c r="BC102" i="18"/>
  <c r="BB102" i="18"/>
  <c r="BA102" i="18"/>
  <c r="AZ102" i="18"/>
  <c r="AY102" i="18"/>
  <c r="AX102" i="18"/>
  <c r="AW102" i="18"/>
  <c r="AU102" i="18"/>
  <c r="AT102" i="18"/>
  <c r="AS102" i="18"/>
  <c r="AR102" i="18"/>
  <c r="AQ102" i="18"/>
  <c r="AP102" i="18"/>
  <c r="AO102" i="18"/>
  <c r="AN102" i="18"/>
  <c r="AM102" i="18"/>
  <c r="AL102" i="18"/>
  <c r="AJ102" i="18"/>
  <c r="AI102" i="18"/>
  <c r="AH102" i="18"/>
  <c r="AG102" i="18"/>
  <c r="AF102" i="18"/>
  <c r="AE102" i="18"/>
  <c r="AD102" i="18"/>
  <c r="AC102" i="18"/>
  <c r="AB102" i="18"/>
  <c r="AA102" i="18"/>
  <c r="Y102" i="18"/>
  <c r="X102" i="18"/>
  <c r="W102" i="18"/>
  <c r="V102" i="18"/>
  <c r="U102" i="18"/>
  <c r="T102" i="18"/>
  <c r="S102" i="18"/>
  <c r="R102" i="18"/>
  <c r="Q102" i="18"/>
  <c r="P102" i="18"/>
  <c r="N102" i="18"/>
  <c r="M102" i="18"/>
  <c r="L102" i="18"/>
  <c r="K102" i="18"/>
  <c r="J102" i="18"/>
  <c r="I102" i="18"/>
  <c r="H102" i="18"/>
  <c r="G102" i="18"/>
  <c r="F102" i="18"/>
  <c r="E102" i="18"/>
  <c r="BF101" i="18"/>
  <c r="BE101" i="18"/>
  <c r="BD101" i="18"/>
  <c r="BC101" i="18"/>
  <c r="BB101" i="18"/>
  <c r="BA101" i="18"/>
  <c r="AZ101" i="18"/>
  <c r="AY101" i="18"/>
  <c r="AX101" i="18"/>
  <c r="AW101" i="18"/>
  <c r="AU101" i="18"/>
  <c r="AT101" i="18"/>
  <c r="AS101" i="18"/>
  <c r="AR101" i="18"/>
  <c r="AQ101" i="18"/>
  <c r="AP101" i="18"/>
  <c r="AO101" i="18"/>
  <c r="AN101" i="18"/>
  <c r="AM101" i="18"/>
  <c r="AL101" i="18"/>
  <c r="AJ101" i="18"/>
  <c r="AI101" i="18"/>
  <c r="AH101" i="18"/>
  <c r="AG101" i="18"/>
  <c r="AF101" i="18"/>
  <c r="AE101" i="18"/>
  <c r="AD101" i="18"/>
  <c r="AC101" i="18"/>
  <c r="AB101" i="18"/>
  <c r="AA101" i="18"/>
  <c r="Y101" i="18"/>
  <c r="X101" i="18"/>
  <c r="W101" i="18"/>
  <c r="V101" i="18"/>
  <c r="U101" i="18"/>
  <c r="T101" i="18"/>
  <c r="S101" i="18"/>
  <c r="R101" i="18"/>
  <c r="Q101" i="18"/>
  <c r="P101" i="18"/>
  <c r="N101" i="18"/>
  <c r="M101" i="18"/>
  <c r="L101" i="18"/>
  <c r="K101" i="18"/>
  <c r="J101" i="18"/>
  <c r="I101" i="18"/>
  <c r="H101" i="18"/>
  <c r="G101" i="18"/>
  <c r="F101" i="18"/>
  <c r="E101" i="18"/>
  <c r="BF100" i="18"/>
  <c r="BE100" i="18"/>
  <c r="BD100" i="18"/>
  <c r="BC100" i="18"/>
  <c r="BB100" i="18"/>
  <c r="BA100" i="18"/>
  <c r="AZ100" i="18"/>
  <c r="AY100" i="18"/>
  <c r="AX100" i="18"/>
  <c r="AW100" i="18"/>
  <c r="AU100" i="18"/>
  <c r="AT100" i="18"/>
  <c r="AS100" i="18"/>
  <c r="AR100" i="18"/>
  <c r="AQ100" i="18"/>
  <c r="AP100" i="18"/>
  <c r="AO100" i="18"/>
  <c r="AN100" i="18"/>
  <c r="AM100" i="18"/>
  <c r="AL100" i="18"/>
  <c r="AJ100" i="18"/>
  <c r="AI100" i="18"/>
  <c r="AH100" i="18"/>
  <c r="AG100" i="18"/>
  <c r="AF100" i="18"/>
  <c r="AE100" i="18"/>
  <c r="AD100" i="18"/>
  <c r="AC100" i="18"/>
  <c r="AB100" i="18"/>
  <c r="AA100" i="18"/>
  <c r="Y100" i="18"/>
  <c r="X100" i="18"/>
  <c r="W100" i="18"/>
  <c r="V100" i="18"/>
  <c r="U100" i="18"/>
  <c r="T100" i="18"/>
  <c r="S100" i="18"/>
  <c r="R100" i="18"/>
  <c r="Q100" i="18"/>
  <c r="P100" i="18"/>
  <c r="N100" i="18"/>
  <c r="M100" i="18"/>
  <c r="L100" i="18"/>
  <c r="K100" i="18"/>
  <c r="J100" i="18"/>
  <c r="I100" i="18"/>
  <c r="H100" i="18"/>
  <c r="G100" i="18"/>
  <c r="F100" i="18"/>
  <c r="E100" i="18"/>
  <c r="BF99" i="18"/>
  <c r="BE99" i="18"/>
  <c r="BD99" i="18"/>
  <c r="BC99" i="18"/>
  <c r="BB99" i="18"/>
  <c r="BA99" i="18"/>
  <c r="AZ99" i="18"/>
  <c r="AY99" i="18"/>
  <c r="AX99" i="18"/>
  <c r="AW99" i="18"/>
  <c r="AU99" i="18"/>
  <c r="AT99" i="18"/>
  <c r="AS99" i="18"/>
  <c r="AR99" i="18"/>
  <c r="AQ99" i="18"/>
  <c r="AP99" i="18"/>
  <c r="AO99" i="18"/>
  <c r="AN99" i="18"/>
  <c r="AM99" i="18"/>
  <c r="AL99" i="18"/>
  <c r="AJ99" i="18"/>
  <c r="AI99" i="18"/>
  <c r="AH99" i="18"/>
  <c r="AG99" i="18"/>
  <c r="AF99" i="18"/>
  <c r="AE99" i="18"/>
  <c r="AD99" i="18"/>
  <c r="AC99" i="18"/>
  <c r="AB99" i="18"/>
  <c r="AA99" i="18"/>
  <c r="Y99" i="18"/>
  <c r="X99" i="18"/>
  <c r="W99" i="18"/>
  <c r="V99" i="18"/>
  <c r="U99" i="18"/>
  <c r="T99" i="18"/>
  <c r="S99" i="18"/>
  <c r="R99" i="18"/>
  <c r="Q99" i="18"/>
  <c r="P99" i="18"/>
  <c r="N99" i="18"/>
  <c r="M99" i="18"/>
  <c r="L99" i="18"/>
  <c r="K99" i="18"/>
  <c r="J99" i="18"/>
  <c r="I99" i="18"/>
  <c r="H99" i="18"/>
  <c r="G99" i="18"/>
  <c r="F99" i="18"/>
  <c r="E99" i="18"/>
  <c r="BF98" i="18"/>
  <c r="BE98" i="18"/>
  <c r="BD98" i="18"/>
  <c r="BC98" i="18"/>
  <c r="BB98" i="18"/>
  <c r="BA98" i="18"/>
  <c r="AZ98" i="18"/>
  <c r="AY98" i="18"/>
  <c r="AX98" i="18"/>
  <c r="AW98" i="18"/>
  <c r="AU98" i="18"/>
  <c r="AT98" i="18"/>
  <c r="AS98" i="18"/>
  <c r="AR98" i="18"/>
  <c r="AQ98" i="18"/>
  <c r="AP98" i="18"/>
  <c r="AO98" i="18"/>
  <c r="AN98" i="18"/>
  <c r="AM98" i="18"/>
  <c r="AL98" i="18"/>
  <c r="AJ98" i="18"/>
  <c r="AI98" i="18"/>
  <c r="AH98" i="18"/>
  <c r="AG98" i="18"/>
  <c r="AF98" i="18"/>
  <c r="AE98" i="18"/>
  <c r="AD98" i="18"/>
  <c r="AC98" i="18"/>
  <c r="AB98" i="18"/>
  <c r="AA98" i="18"/>
  <c r="Y98" i="18"/>
  <c r="X98" i="18"/>
  <c r="W98" i="18"/>
  <c r="V98" i="18"/>
  <c r="U98" i="18"/>
  <c r="T98" i="18"/>
  <c r="S98" i="18"/>
  <c r="R98" i="18"/>
  <c r="Q98" i="18"/>
  <c r="P98" i="18"/>
  <c r="N98" i="18"/>
  <c r="M98" i="18"/>
  <c r="L98" i="18"/>
  <c r="K98" i="18"/>
  <c r="J98" i="18"/>
  <c r="I98" i="18"/>
  <c r="H98" i="18"/>
  <c r="G98" i="18"/>
  <c r="F98" i="18"/>
  <c r="E98" i="18"/>
  <c r="BF97" i="18"/>
  <c r="BE97" i="18"/>
  <c r="BD97" i="18"/>
  <c r="BC97" i="18"/>
  <c r="BB97" i="18"/>
  <c r="BA97" i="18"/>
  <c r="AZ97" i="18"/>
  <c r="AY97" i="18"/>
  <c r="AX97" i="18"/>
  <c r="AW97" i="18"/>
  <c r="AU97" i="18"/>
  <c r="AT97" i="18"/>
  <c r="AS97" i="18"/>
  <c r="AR97" i="18"/>
  <c r="AQ97" i="18"/>
  <c r="AP97" i="18"/>
  <c r="AO97" i="18"/>
  <c r="AM97" i="18"/>
  <c r="AL97" i="18"/>
  <c r="AJ97" i="18"/>
  <c r="AI97" i="18"/>
  <c r="AH97" i="18"/>
  <c r="AG97" i="18"/>
  <c r="AF97" i="18"/>
  <c r="AE97" i="18"/>
  <c r="AD97" i="18"/>
  <c r="AC97" i="18"/>
  <c r="AB97" i="18"/>
  <c r="AA97" i="18"/>
  <c r="Y97" i="18"/>
  <c r="X97" i="18"/>
  <c r="W97" i="18"/>
  <c r="V97" i="18"/>
  <c r="U97" i="18"/>
  <c r="T97" i="18"/>
  <c r="S97" i="18"/>
  <c r="R97" i="18"/>
  <c r="Q97" i="18"/>
  <c r="P97" i="18"/>
  <c r="N97" i="18"/>
  <c r="M97" i="18"/>
  <c r="L97" i="18"/>
  <c r="K97" i="18"/>
  <c r="J97" i="18"/>
  <c r="I97" i="18"/>
  <c r="H97" i="18"/>
  <c r="G97" i="18"/>
  <c r="F97" i="18"/>
  <c r="E97" i="18"/>
  <c r="BF96" i="18"/>
  <c r="BE96" i="18"/>
  <c r="BD96" i="18"/>
  <c r="BC96" i="18"/>
  <c r="BB96" i="18"/>
  <c r="BA96" i="18"/>
  <c r="AZ96" i="18"/>
  <c r="AY96" i="18"/>
  <c r="AX96" i="18"/>
  <c r="AW96" i="18"/>
  <c r="AU96" i="18"/>
  <c r="AT96" i="18"/>
  <c r="AS96" i="18"/>
  <c r="AR96" i="18"/>
  <c r="AQ96" i="18"/>
  <c r="AP96" i="18"/>
  <c r="AO96" i="18"/>
  <c r="AN96" i="18"/>
  <c r="AM96" i="18"/>
  <c r="AL96" i="18"/>
  <c r="AJ96" i="18"/>
  <c r="AI96" i="18"/>
  <c r="AH96" i="18"/>
  <c r="AG96" i="18"/>
  <c r="AF96" i="18"/>
  <c r="AE96" i="18"/>
  <c r="AD96" i="18"/>
  <c r="AC96" i="18"/>
  <c r="AB96" i="18"/>
  <c r="AA96" i="18"/>
  <c r="Y96" i="18"/>
  <c r="X96" i="18"/>
  <c r="W96" i="18"/>
  <c r="V96" i="18"/>
  <c r="U96" i="18"/>
  <c r="T96" i="18"/>
  <c r="S96" i="18"/>
  <c r="R96" i="18"/>
  <c r="Q96" i="18"/>
  <c r="P96" i="18"/>
  <c r="N96" i="18"/>
  <c r="M96" i="18"/>
  <c r="L96" i="18"/>
  <c r="K96" i="18"/>
  <c r="J96" i="18"/>
  <c r="I96" i="18"/>
  <c r="H96" i="18"/>
  <c r="G96" i="18"/>
  <c r="F96" i="18"/>
  <c r="E96" i="18"/>
  <c r="BF95" i="18"/>
  <c r="BE95" i="18"/>
  <c r="BD95" i="18"/>
  <c r="BC95" i="18"/>
  <c r="BB95" i="18"/>
  <c r="BA95" i="18"/>
  <c r="AZ95" i="18"/>
  <c r="AY95" i="18"/>
  <c r="AX95" i="18"/>
  <c r="AW95" i="18"/>
  <c r="AU95" i="18"/>
  <c r="AT95" i="18"/>
  <c r="AS95" i="18"/>
  <c r="AR95" i="18"/>
  <c r="AQ95" i="18"/>
  <c r="AP95" i="18"/>
  <c r="AO95" i="18"/>
  <c r="AN95" i="18"/>
  <c r="AM95" i="18"/>
  <c r="AL95" i="18"/>
  <c r="AJ95" i="18"/>
  <c r="AI95" i="18"/>
  <c r="AH95" i="18"/>
  <c r="AG95" i="18"/>
  <c r="AF95" i="18"/>
  <c r="AE95" i="18"/>
  <c r="AD95" i="18"/>
  <c r="AC95" i="18"/>
  <c r="AB95" i="18"/>
  <c r="AA95" i="18"/>
  <c r="Y95" i="18"/>
  <c r="X95" i="18"/>
  <c r="W95" i="18"/>
  <c r="V95" i="18"/>
  <c r="U95" i="18"/>
  <c r="T95" i="18"/>
  <c r="S95" i="18"/>
  <c r="R95" i="18"/>
  <c r="Q95" i="18"/>
  <c r="P95" i="18"/>
  <c r="N95" i="18"/>
  <c r="M95" i="18"/>
  <c r="L95" i="18"/>
  <c r="K95" i="18"/>
  <c r="J95" i="18"/>
  <c r="I95" i="18"/>
  <c r="H95" i="18"/>
  <c r="G95" i="18"/>
  <c r="F95" i="18"/>
  <c r="E95" i="18"/>
  <c r="BF94" i="18"/>
  <c r="BE94" i="18"/>
  <c r="BD94" i="18"/>
  <c r="BC94" i="18"/>
  <c r="BB94" i="18"/>
  <c r="BA94" i="18"/>
  <c r="AZ94" i="18"/>
  <c r="AY94" i="18"/>
  <c r="AX94" i="18"/>
  <c r="AW94" i="18"/>
  <c r="AU94" i="18"/>
  <c r="AT94" i="18"/>
  <c r="AS94" i="18"/>
  <c r="AR94" i="18"/>
  <c r="AQ94" i="18"/>
  <c r="AP94" i="18"/>
  <c r="AO94" i="18"/>
  <c r="AN94" i="18"/>
  <c r="AM94" i="18"/>
  <c r="AL94" i="18"/>
  <c r="AJ94" i="18"/>
  <c r="AI94" i="18"/>
  <c r="AH94" i="18"/>
  <c r="AG94" i="18"/>
  <c r="AF94" i="18"/>
  <c r="AE94" i="18"/>
  <c r="AD94" i="18"/>
  <c r="AC94" i="18"/>
  <c r="AB94" i="18"/>
  <c r="AA94" i="18"/>
  <c r="Y94" i="18"/>
  <c r="X94" i="18"/>
  <c r="W94" i="18"/>
  <c r="V94" i="18"/>
  <c r="U94" i="18"/>
  <c r="T94" i="18"/>
  <c r="S94" i="18"/>
  <c r="R94" i="18"/>
  <c r="Q94" i="18"/>
  <c r="P94" i="18"/>
  <c r="N94" i="18"/>
  <c r="M94" i="18"/>
  <c r="L94" i="18"/>
  <c r="K94" i="18"/>
  <c r="J94" i="18"/>
  <c r="I94" i="18"/>
  <c r="H94" i="18"/>
  <c r="G94" i="18"/>
  <c r="F94" i="18"/>
  <c r="E94" i="18"/>
  <c r="BF93" i="18"/>
  <c r="BE93" i="18"/>
  <c r="BD93" i="18"/>
  <c r="BC93" i="18"/>
  <c r="BB93" i="18"/>
  <c r="BA93" i="18"/>
  <c r="AZ93" i="18"/>
  <c r="AY93" i="18"/>
  <c r="AX93" i="18"/>
  <c r="AW93" i="18"/>
  <c r="AU93" i="18"/>
  <c r="AT93" i="18"/>
  <c r="AS93" i="18"/>
  <c r="AR93" i="18"/>
  <c r="AQ93" i="18"/>
  <c r="AP93" i="18"/>
  <c r="AO93" i="18"/>
  <c r="AN93" i="18"/>
  <c r="AM93" i="18"/>
  <c r="AL93" i="18"/>
  <c r="AJ93" i="18"/>
  <c r="AI93" i="18"/>
  <c r="AH93" i="18"/>
  <c r="AG93" i="18"/>
  <c r="AF93" i="18"/>
  <c r="AE93" i="18"/>
  <c r="AD93" i="18"/>
  <c r="AC93" i="18"/>
  <c r="AB93" i="18"/>
  <c r="AA93" i="18"/>
  <c r="Y93" i="18"/>
  <c r="X93" i="18"/>
  <c r="W93" i="18"/>
  <c r="V93" i="18"/>
  <c r="U93" i="18"/>
  <c r="T93" i="18"/>
  <c r="S93" i="18"/>
  <c r="R93" i="18"/>
  <c r="Q93" i="18"/>
  <c r="P93" i="18"/>
  <c r="N93" i="18"/>
  <c r="M93" i="18"/>
  <c r="L93" i="18"/>
  <c r="K93" i="18"/>
  <c r="J93" i="18"/>
  <c r="I93" i="18"/>
  <c r="H93" i="18"/>
  <c r="G93" i="18"/>
  <c r="F93" i="18"/>
  <c r="E93" i="18"/>
  <c r="BF92" i="18"/>
  <c r="BE92" i="18"/>
  <c r="BD92" i="18"/>
  <c r="BC92" i="18"/>
  <c r="BB92" i="18"/>
  <c r="BA92" i="18"/>
  <c r="AZ92" i="18"/>
  <c r="AY92" i="18"/>
  <c r="AX92" i="18"/>
  <c r="AW92" i="18"/>
  <c r="AU92" i="18"/>
  <c r="AT92" i="18"/>
  <c r="AS92" i="18"/>
  <c r="AR92" i="18"/>
  <c r="AQ92" i="18"/>
  <c r="AP92" i="18"/>
  <c r="AO92" i="18"/>
  <c r="AN92" i="18"/>
  <c r="AM92" i="18"/>
  <c r="AL92" i="18"/>
  <c r="AJ92" i="18"/>
  <c r="AI92" i="18"/>
  <c r="AH92" i="18"/>
  <c r="AG92" i="18"/>
  <c r="AF92" i="18"/>
  <c r="AE92" i="18"/>
  <c r="AD92" i="18"/>
  <c r="AC92" i="18"/>
  <c r="AB92" i="18"/>
  <c r="AA92" i="18"/>
  <c r="Y92" i="18"/>
  <c r="X92" i="18"/>
  <c r="W92" i="18"/>
  <c r="V92" i="18"/>
  <c r="U92" i="18"/>
  <c r="T92" i="18"/>
  <c r="S92" i="18"/>
  <c r="R92" i="18"/>
  <c r="Q92" i="18"/>
  <c r="P92" i="18"/>
  <c r="N92" i="18"/>
  <c r="M92" i="18"/>
  <c r="L92" i="18"/>
  <c r="K92" i="18"/>
  <c r="J92" i="18"/>
  <c r="I92" i="18"/>
  <c r="H92" i="18"/>
  <c r="G92" i="18"/>
  <c r="F92" i="18"/>
  <c r="E92" i="18"/>
  <c r="BF91" i="18"/>
  <c r="BE91" i="18"/>
  <c r="BD91" i="18"/>
  <c r="BC91" i="18"/>
  <c r="BB91" i="18"/>
  <c r="BA91" i="18"/>
  <c r="AZ91" i="18"/>
  <c r="AY91" i="18"/>
  <c r="AX91" i="18"/>
  <c r="AW91" i="18"/>
  <c r="AU91" i="18"/>
  <c r="AT91" i="18"/>
  <c r="AS91" i="18"/>
  <c r="AR91" i="18"/>
  <c r="AQ91" i="18"/>
  <c r="AP91" i="18"/>
  <c r="AO91" i="18"/>
  <c r="AN91" i="18"/>
  <c r="AM91" i="18"/>
  <c r="AL91" i="18"/>
  <c r="AJ91" i="18"/>
  <c r="AI91" i="18"/>
  <c r="AH91" i="18"/>
  <c r="AG91" i="18"/>
  <c r="AF91" i="18"/>
  <c r="AE91" i="18"/>
  <c r="AD91" i="18"/>
  <c r="AC91" i="18"/>
  <c r="AB91" i="18"/>
  <c r="AA91" i="18"/>
  <c r="Y91" i="18"/>
  <c r="X91" i="18"/>
  <c r="W91" i="18"/>
  <c r="V91" i="18"/>
  <c r="U91" i="18"/>
  <c r="T91" i="18"/>
  <c r="S91" i="18"/>
  <c r="R91" i="18"/>
  <c r="Q91" i="18"/>
  <c r="P91" i="18"/>
  <c r="N91" i="18"/>
  <c r="M91" i="18"/>
  <c r="L91" i="18"/>
  <c r="K91" i="18"/>
  <c r="J91" i="18"/>
  <c r="I91" i="18"/>
  <c r="H91" i="18"/>
  <c r="G91" i="18"/>
  <c r="F91" i="18"/>
  <c r="E91" i="18"/>
  <c r="AI4" i="16" l="1"/>
  <c r="AI5" i="16"/>
  <c r="AI6" i="16"/>
  <c r="AI7" i="16"/>
  <c r="AI8" i="16"/>
  <c r="AI9" i="16"/>
  <c r="AI10" i="16"/>
  <c r="AI11" i="16"/>
  <c r="AI12" i="16"/>
  <c r="AI13" i="16"/>
  <c r="AI14" i="16"/>
  <c r="AI15" i="16"/>
  <c r="AI16" i="16"/>
  <c r="AI17" i="16"/>
  <c r="AI18" i="16"/>
  <c r="AI19" i="16"/>
  <c r="AI20" i="16"/>
  <c r="AI21" i="16"/>
  <c r="AI22" i="16"/>
  <c r="AI3" i="16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3" i="5"/>
  <c r="AI4" i="17"/>
  <c r="AI5" i="17"/>
  <c r="AI6" i="17"/>
  <c r="AI7" i="17"/>
  <c r="AI8" i="17"/>
  <c r="AI9" i="17"/>
  <c r="AI10" i="17"/>
  <c r="AI11" i="17"/>
  <c r="AI12" i="17"/>
  <c r="AI13" i="17"/>
  <c r="AI14" i="17"/>
  <c r="AI15" i="17"/>
  <c r="AI16" i="17"/>
  <c r="AI17" i="17"/>
  <c r="AI18" i="17"/>
  <c r="AI19" i="17"/>
  <c r="AI20" i="17"/>
  <c r="AI21" i="17"/>
  <c r="AI22" i="17"/>
  <c r="AI3" i="17"/>
  <c r="Y3" i="17"/>
  <c r="Z3" i="17"/>
  <c r="AA3" i="17"/>
  <c r="AB3" i="17"/>
  <c r="AC3" i="17"/>
  <c r="AD3" i="17"/>
  <c r="AE3" i="17"/>
  <c r="AF3" i="17"/>
  <c r="AG3" i="17"/>
  <c r="AH3" i="17"/>
  <c r="AG44" i="17"/>
  <c r="Y44" i="17"/>
  <c r="AC43" i="17"/>
  <c r="AG42" i="17"/>
  <c r="Y42" i="17"/>
  <c r="AC41" i="17"/>
  <c r="AG40" i="17"/>
  <c r="Y40" i="17"/>
  <c r="Y38" i="17"/>
  <c r="AC37" i="17"/>
  <c r="Y34" i="17"/>
  <c r="AH22" i="17"/>
  <c r="AG22" i="17"/>
  <c r="AF22" i="17"/>
  <c r="AE22" i="17"/>
  <c r="AD22" i="17"/>
  <c r="AC22" i="17"/>
  <c r="AB22" i="17"/>
  <c r="AA22" i="17"/>
  <c r="Z22" i="17"/>
  <c r="Y22" i="17"/>
  <c r="X22" i="17"/>
  <c r="AF44" i="17" s="1"/>
  <c r="AH21" i="17"/>
  <c r="AG21" i="17"/>
  <c r="AF21" i="17"/>
  <c r="AE21" i="17"/>
  <c r="AD21" i="17"/>
  <c r="AC21" i="17"/>
  <c r="AB21" i="17"/>
  <c r="AA21" i="17"/>
  <c r="Z21" i="17"/>
  <c r="Y21" i="17"/>
  <c r="X21" i="17"/>
  <c r="AB43" i="17" s="1"/>
  <c r="AH20" i="17"/>
  <c r="AG20" i="17"/>
  <c r="AF20" i="17"/>
  <c r="AE20" i="17"/>
  <c r="AD20" i="17"/>
  <c r="AC20" i="17"/>
  <c r="AB20" i="17"/>
  <c r="AA20" i="17"/>
  <c r="Z20" i="17"/>
  <c r="Y20" i="17"/>
  <c r="X20" i="17"/>
  <c r="AF42" i="17" s="1"/>
  <c r="AH19" i="17"/>
  <c r="AG19" i="17"/>
  <c r="AF19" i="17"/>
  <c r="AE19" i="17"/>
  <c r="AD19" i="17"/>
  <c r="AC19" i="17"/>
  <c r="AB19" i="17"/>
  <c r="AA19" i="17"/>
  <c r="Z19" i="17"/>
  <c r="Y19" i="17"/>
  <c r="X19" i="17"/>
  <c r="AH18" i="17"/>
  <c r="AG18" i="17"/>
  <c r="AF18" i="17"/>
  <c r="AE18" i="17"/>
  <c r="AD18" i="17"/>
  <c r="AC18" i="17"/>
  <c r="AB18" i="17"/>
  <c r="AA18" i="17"/>
  <c r="Z18" i="17"/>
  <c r="Y18" i="17"/>
  <c r="X18" i="17"/>
  <c r="AF40" i="17" s="1"/>
  <c r="AH17" i="17"/>
  <c r="AG17" i="17"/>
  <c r="AF17" i="17"/>
  <c r="AE17" i="17"/>
  <c r="AD17" i="17"/>
  <c r="AC17" i="17"/>
  <c r="AB17" i="17"/>
  <c r="AA17" i="17"/>
  <c r="Z17" i="17"/>
  <c r="Y17" i="17"/>
  <c r="X17" i="17"/>
  <c r="AB39" i="17" s="1"/>
  <c r="AH16" i="17"/>
  <c r="AG16" i="17"/>
  <c r="AG38" i="17" s="1"/>
  <c r="AF16" i="17"/>
  <c r="AE16" i="17"/>
  <c r="AD16" i="17"/>
  <c r="AC16" i="17"/>
  <c r="AB16" i="17"/>
  <c r="AA16" i="17"/>
  <c r="Z16" i="17"/>
  <c r="Y16" i="17"/>
  <c r="X16" i="17"/>
  <c r="AH15" i="17"/>
  <c r="AG15" i="17"/>
  <c r="AF15" i="17"/>
  <c r="AE15" i="17"/>
  <c r="AD15" i="17"/>
  <c r="AC15" i="17"/>
  <c r="AB15" i="17"/>
  <c r="AA15" i="17"/>
  <c r="Z15" i="17"/>
  <c r="Y15" i="17"/>
  <c r="X15" i="17"/>
  <c r="AB37" i="17" s="1"/>
  <c r="AH14" i="17"/>
  <c r="AG14" i="17"/>
  <c r="AF14" i="17"/>
  <c r="AE14" i="17"/>
  <c r="AD14" i="17"/>
  <c r="AC14" i="17"/>
  <c r="AB14" i="17"/>
  <c r="AA14" i="17"/>
  <c r="Z14" i="17"/>
  <c r="Y14" i="17"/>
  <c r="Y36" i="17" s="1"/>
  <c r="X14" i="17"/>
  <c r="AF36" i="17" s="1"/>
  <c r="AH13" i="17"/>
  <c r="AG13" i="17"/>
  <c r="AF13" i="17"/>
  <c r="AE13" i="17"/>
  <c r="AD13" i="17"/>
  <c r="AC13" i="17"/>
  <c r="AB13" i="17"/>
  <c r="AA13" i="17"/>
  <c r="Z13" i="17"/>
  <c r="Y13" i="17"/>
  <c r="X13" i="17"/>
  <c r="AC35" i="17" s="1"/>
  <c r="AH12" i="17"/>
  <c r="AG12" i="17"/>
  <c r="AF12" i="17"/>
  <c r="AE12" i="17"/>
  <c r="AD12" i="17"/>
  <c r="AC12" i="17"/>
  <c r="AB12" i="17"/>
  <c r="AA12" i="17"/>
  <c r="Z12" i="17"/>
  <c r="Y12" i="17"/>
  <c r="X12" i="17"/>
  <c r="AH11" i="17"/>
  <c r="AG11" i="17"/>
  <c r="AF11" i="17"/>
  <c r="AE11" i="17"/>
  <c r="AD11" i="17"/>
  <c r="AC11" i="17"/>
  <c r="AB11" i="17"/>
  <c r="AA11" i="17"/>
  <c r="Z11" i="17"/>
  <c r="Y11" i="17"/>
  <c r="X11" i="17"/>
  <c r="AH10" i="17"/>
  <c r="AG10" i="17"/>
  <c r="AF10" i="17"/>
  <c r="AE10" i="17"/>
  <c r="AE76" i="17" s="1"/>
  <c r="AD10" i="17"/>
  <c r="AC10" i="17"/>
  <c r="AB10" i="17"/>
  <c r="AA10" i="17"/>
  <c r="Z10" i="17"/>
  <c r="Y10" i="17"/>
  <c r="Y32" i="17" s="1"/>
  <c r="X10" i="17"/>
  <c r="AF32" i="17" s="1"/>
  <c r="AH9" i="17"/>
  <c r="AG9" i="17"/>
  <c r="AF9" i="17"/>
  <c r="AE9" i="17"/>
  <c r="AD9" i="17"/>
  <c r="AC9" i="17"/>
  <c r="AB9" i="17"/>
  <c r="AA9" i="17"/>
  <c r="Z9" i="17"/>
  <c r="Y9" i="17"/>
  <c r="X9" i="17"/>
  <c r="AC31" i="17" s="1"/>
  <c r="AH8" i="17"/>
  <c r="AG8" i="17"/>
  <c r="AF8" i="17"/>
  <c r="AE8" i="17"/>
  <c r="AD8" i="17"/>
  <c r="AC8" i="17"/>
  <c r="AB8" i="17"/>
  <c r="AA8" i="17"/>
  <c r="Z8" i="17"/>
  <c r="Y8" i="17"/>
  <c r="X8" i="17"/>
  <c r="AH7" i="17"/>
  <c r="AG7" i="17"/>
  <c r="AF7" i="17"/>
  <c r="AE7" i="17"/>
  <c r="AD7" i="17"/>
  <c r="AC7" i="17"/>
  <c r="AB7" i="17"/>
  <c r="AA7" i="17"/>
  <c r="Z7" i="17"/>
  <c r="Y7" i="17"/>
  <c r="X7" i="17"/>
  <c r="AH6" i="17"/>
  <c r="AG6" i="17"/>
  <c r="AG28" i="17" s="1"/>
  <c r="AF6" i="17"/>
  <c r="AE6" i="17"/>
  <c r="AD6" i="17"/>
  <c r="AC6" i="17"/>
  <c r="AB6" i="17"/>
  <c r="AA6" i="17"/>
  <c r="Z6" i="17"/>
  <c r="Y6" i="17"/>
  <c r="Y28" i="17" s="1"/>
  <c r="X6" i="17"/>
  <c r="AH5" i="17"/>
  <c r="AG5" i="17"/>
  <c r="AF5" i="17"/>
  <c r="AE5" i="17"/>
  <c r="AD5" i="17"/>
  <c r="AC5" i="17"/>
  <c r="AB5" i="17"/>
  <c r="AA5" i="17"/>
  <c r="Z5" i="17"/>
  <c r="Y5" i="17"/>
  <c r="X5" i="17"/>
  <c r="AH4" i="17"/>
  <c r="AG4" i="17"/>
  <c r="AF4" i="17"/>
  <c r="AE4" i="17"/>
  <c r="AD4" i="17"/>
  <c r="AC4" i="17"/>
  <c r="AB4" i="17"/>
  <c r="AA4" i="17"/>
  <c r="Z4" i="17"/>
  <c r="Y4" i="17"/>
  <c r="X4" i="17"/>
  <c r="X3" i="17"/>
  <c r="AC25" i="17" l="1"/>
  <c r="AC47" i="17" s="1"/>
  <c r="AG50" i="17"/>
  <c r="Y50" i="17"/>
  <c r="AC53" i="17"/>
  <c r="AG60" i="17"/>
  <c r="Y58" i="17"/>
  <c r="Y54" i="17"/>
  <c r="AC57" i="17"/>
  <c r="AB71" i="17"/>
  <c r="AC76" i="17"/>
  <c r="AB61" i="17"/>
  <c r="Y56" i="17"/>
  <c r="AA69" i="17"/>
  <c r="AE73" i="17"/>
  <c r="Y75" i="17"/>
  <c r="AG75" i="17"/>
  <c r="AD76" i="17"/>
  <c r="AA77" i="17"/>
  <c r="AF34" i="17"/>
  <c r="AE34" i="17"/>
  <c r="AD34" i="17"/>
  <c r="AC34" i="17"/>
  <c r="AB34" i="17"/>
  <c r="AA34" i="17"/>
  <c r="AH34" i="17"/>
  <c r="Z34" i="17"/>
  <c r="AF78" i="17"/>
  <c r="AC79" i="17"/>
  <c r="Z80" i="17"/>
  <c r="AH80" i="17"/>
  <c r="AE81" i="17"/>
  <c r="AB82" i="17"/>
  <c r="Y83" i="17"/>
  <c r="AG83" i="17"/>
  <c r="AF64" i="17"/>
  <c r="AG34" i="17"/>
  <c r="Y66" i="17"/>
  <c r="Z69" i="17"/>
  <c r="AA74" i="17"/>
  <c r="AH77" i="17"/>
  <c r="AC59" i="17"/>
  <c r="AF26" i="17"/>
  <c r="AE26" i="17"/>
  <c r="AD26" i="17"/>
  <c r="AC26" i="17"/>
  <c r="AB26" i="17"/>
  <c r="AA26" i="17"/>
  <c r="AH26" i="17"/>
  <c r="Z26" i="17"/>
  <c r="AA72" i="17"/>
  <c r="AF73" i="17"/>
  <c r="AC74" i="17"/>
  <c r="Z75" i="17"/>
  <c r="AB59" i="17"/>
  <c r="Y60" i="17"/>
  <c r="AC63" i="17"/>
  <c r="AG66" i="17"/>
  <c r="AE70" i="17"/>
  <c r="AF75" i="17"/>
  <c r="AG80" i="17"/>
  <c r="AF70" i="17"/>
  <c r="AD71" i="17"/>
  <c r="Z70" i="17"/>
  <c r="AH70" i="17"/>
  <c r="AE71" i="17"/>
  <c r="AF54" i="17"/>
  <c r="AF62" i="17"/>
  <c r="AD73" i="17"/>
  <c r="Z77" i="17"/>
  <c r="AG62" i="17"/>
  <c r="AB74" i="17"/>
  <c r="AB29" i="17"/>
  <c r="AA29" i="17"/>
  <c r="AH29" i="17"/>
  <c r="Z29" i="17"/>
  <c r="AG29" i="17"/>
  <c r="Y29" i="17"/>
  <c r="AF29" i="17"/>
  <c r="AE29" i="17"/>
  <c r="AD29" i="17"/>
  <c r="AD69" i="17"/>
  <c r="AB27" i="17"/>
  <c r="AA27" i="17"/>
  <c r="AH27" i="17"/>
  <c r="Z27" i="17"/>
  <c r="AG27" i="17"/>
  <c r="Y27" i="17"/>
  <c r="AF27" i="17"/>
  <c r="AE27" i="17"/>
  <c r="AD27" i="17"/>
  <c r="AC72" i="17"/>
  <c r="Z73" i="17"/>
  <c r="AH73" i="17"/>
  <c r="AE74" i="17"/>
  <c r="AB75" i="17"/>
  <c r="Y76" i="17"/>
  <c r="AG76" i="17"/>
  <c r="AD77" i="17"/>
  <c r="AA78" i="17"/>
  <c r="AB35" i="17"/>
  <c r="AA35" i="17"/>
  <c r="AH35" i="17"/>
  <c r="Z35" i="17"/>
  <c r="AN35" i="17" s="1"/>
  <c r="AG35" i="17"/>
  <c r="Y35" i="17"/>
  <c r="AF35" i="17"/>
  <c r="AE35" i="17"/>
  <c r="AD35" i="17"/>
  <c r="AF79" i="17"/>
  <c r="AC80" i="17"/>
  <c r="Z81" i="17"/>
  <c r="AH81" i="17"/>
  <c r="AB65" i="17"/>
  <c r="Y26" i="17"/>
  <c r="AC29" i="17"/>
  <c r="AG32" i="17"/>
  <c r="Y64" i="17"/>
  <c r="AE78" i="17"/>
  <c r="Z72" i="17"/>
  <c r="AG70" i="17"/>
  <c r="AA70" i="17"/>
  <c r="AF71" i="17"/>
  <c r="AB70" i="17"/>
  <c r="Y71" i="17"/>
  <c r="AG71" i="17"/>
  <c r="AD72" i="17"/>
  <c r="AA73" i="17"/>
  <c r="AF30" i="17"/>
  <c r="AE30" i="17"/>
  <c r="AD30" i="17"/>
  <c r="AC30" i="17"/>
  <c r="AB30" i="17"/>
  <c r="AA30" i="17"/>
  <c r="AH30" i="17"/>
  <c r="Z30" i="17"/>
  <c r="AF74" i="17"/>
  <c r="AC75" i="17"/>
  <c r="Z76" i="17"/>
  <c r="AH76" i="17"/>
  <c r="AE77" i="17"/>
  <c r="AB78" i="17"/>
  <c r="Y79" i="17"/>
  <c r="AG79" i="17"/>
  <c r="AD80" i="17"/>
  <c r="AA81" i="17"/>
  <c r="AF38" i="17"/>
  <c r="AE38" i="17"/>
  <c r="AD38" i="17"/>
  <c r="AC38" i="17"/>
  <c r="AB38" i="17"/>
  <c r="AA38" i="17"/>
  <c r="AH38" i="17"/>
  <c r="Z38" i="17"/>
  <c r="AF82" i="17"/>
  <c r="AC83" i="17"/>
  <c r="Z84" i="17"/>
  <c r="AH84" i="17"/>
  <c r="AE85" i="17"/>
  <c r="AB86" i="17"/>
  <c r="AG26" i="17"/>
  <c r="AC39" i="17"/>
  <c r="AG64" i="17"/>
  <c r="AG72" i="17"/>
  <c r="AB31" i="17"/>
  <c r="AA31" i="17"/>
  <c r="AH31" i="17"/>
  <c r="Z31" i="17"/>
  <c r="AG31" i="17"/>
  <c r="Y31" i="17"/>
  <c r="AN31" i="17" s="1"/>
  <c r="AF31" i="17"/>
  <c r="AE31" i="17"/>
  <c r="AD31" i="17"/>
  <c r="Y80" i="17"/>
  <c r="AH72" i="17"/>
  <c r="AJ114" i="17"/>
  <c r="Y70" i="17"/>
  <c r="AC69" i="17"/>
  <c r="AB25" i="17"/>
  <c r="AA25" i="17"/>
  <c r="Z25" i="17"/>
  <c r="Y25" i="17"/>
  <c r="AD25" i="17"/>
  <c r="AC70" i="17"/>
  <c r="AE72" i="17"/>
  <c r="Y74" i="17"/>
  <c r="AD75" i="17"/>
  <c r="AB33" i="17"/>
  <c r="AA33" i="17"/>
  <c r="AH33" i="17"/>
  <c r="Z33" i="17"/>
  <c r="AG33" i="17"/>
  <c r="Y33" i="17"/>
  <c r="AF33" i="17"/>
  <c r="AE33" i="17"/>
  <c r="AD33" i="17"/>
  <c r="AF77" i="17"/>
  <c r="AC78" i="17"/>
  <c r="Z79" i="17"/>
  <c r="AH79" i="17"/>
  <c r="AE80" i="17"/>
  <c r="AB81" i="17"/>
  <c r="Y82" i="17"/>
  <c r="AG82" i="17"/>
  <c r="AD83" i="17"/>
  <c r="AL128" i="17"/>
  <c r="AA84" i="17"/>
  <c r="AB41" i="17"/>
  <c r="AA41" i="17"/>
  <c r="AH41" i="17"/>
  <c r="Z41" i="17"/>
  <c r="AG41" i="17"/>
  <c r="Y41" i="17"/>
  <c r="AF41" i="17"/>
  <c r="AE41" i="17"/>
  <c r="AD41" i="17"/>
  <c r="AF85" i="17"/>
  <c r="AC86" i="17"/>
  <c r="Z87" i="17"/>
  <c r="AH87" i="17"/>
  <c r="AE88" i="17"/>
  <c r="Y30" i="17"/>
  <c r="AC33" i="17"/>
  <c r="AG36" i="17"/>
  <c r="AJ116" i="17"/>
  <c r="Y72" i="17"/>
  <c r="AB79" i="17"/>
  <c r="AC71" i="17"/>
  <c r="AB69" i="17"/>
  <c r="Z71" i="17"/>
  <c r="AH71" i="17"/>
  <c r="AB73" i="17"/>
  <c r="AG74" i="17"/>
  <c r="AA76" i="17"/>
  <c r="Y69" i="17"/>
  <c r="AD70" i="17"/>
  <c r="AL115" i="17"/>
  <c r="AA71" i="17"/>
  <c r="AF28" i="17"/>
  <c r="AE28" i="17"/>
  <c r="AD28" i="17"/>
  <c r="AC28" i="17"/>
  <c r="AB28" i="17"/>
  <c r="AA28" i="17"/>
  <c r="AH28" i="17"/>
  <c r="Z28" i="17"/>
  <c r="AJ28" i="17" s="1"/>
  <c r="AF72" i="17"/>
  <c r="AN117" i="17"/>
  <c r="AC73" i="17"/>
  <c r="Z74" i="17"/>
  <c r="AH74" i="17"/>
  <c r="AE75" i="17"/>
  <c r="AB76" i="17"/>
  <c r="AF58" i="17"/>
  <c r="AQ36" i="17"/>
  <c r="AF66" i="17"/>
  <c r="AC27" i="17"/>
  <c r="AG30" i="17"/>
  <c r="Y62" i="17"/>
  <c r="AC65" i="17"/>
  <c r="AN43" i="17"/>
  <c r="Y77" i="17"/>
  <c r="AG77" i="17"/>
  <c r="AD78" i="17"/>
  <c r="AA79" i="17"/>
  <c r="AF80" i="17"/>
  <c r="AC81" i="17"/>
  <c r="Z82" i="17"/>
  <c r="AH82" i="17"/>
  <c r="AS126" i="17"/>
  <c r="AE83" i="17"/>
  <c r="AB84" i="17"/>
  <c r="Y85" i="17"/>
  <c r="AG85" i="17"/>
  <c r="AD86" i="17"/>
  <c r="AA87" i="17"/>
  <c r="AF88" i="17"/>
  <c r="Z32" i="17"/>
  <c r="AH32" i="17"/>
  <c r="Z36" i="17"/>
  <c r="AJ36" i="17" s="1"/>
  <c r="AH36" i="17"/>
  <c r="AD37" i="17"/>
  <c r="AD39" i="17"/>
  <c r="Z40" i="17"/>
  <c r="AQ40" i="17" s="1"/>
  <c r="AH40" i="17"/>
  <c r="Z42" i="17"/>
  <c r="AH42" i="17"/>
  <c r="AD43" i="17"/>
  <c r="Z44" i="17"/>
  <c r="AH44" i="17"/>
  <c r="AD84" i="17"/>
  <c r="AD81" i="17"/>
  <c r="AA82" i="17"/>
  <c r="AF83" i="17"/>
  <c r="AC84" i="17"/>
  <c r="Z85" i="17"/>
  <c r="AH85" i="17"/>
  <c r="AE86" i="17"/>
  <c r="AB87" i="17"/>
  <c r="Y88" i="17"/>
  <c r="AG88" i="17"/>
  <c r="AA32" i="17"/>
  <c r="AA36" i="17"/>
  <c r="AE37" i="17"/>
  <c r="AE39" i="17"/>
  <c r="AA40" i="17"/>
  <c r="AA42" i="17"/>
  <c r="AE43" i="17"/>
  <c r="AA44" i="17"/>
  <c r="AA85" i="17"/>
  <c r="AF86" i="17"/>
  <c r="AC87" i="17"/>
  <c r="Z88" i="17"/>
  <c r="AH88" i="17"/>
  <c r="AB32" i="17"/>
  <c r="AB36" i="17"/>
  <c r="AF37" i="17"/>
  <c r="AF39" i="17"/>
  <c r="AB40" i="17"/>
  <c r="AB42" i="17"/>
  <c r="AF43" i="17"/>
  <c r="AB44" i="17"/>
  <c r="AH75" i="17"/>
  <c r="AE98" i="17"/>
  <c r="AM121" i="17"/>
  <c r="AB77" i="17"/>
  <c r="Y78" i="17"/>
  <c r="AG78" i="17"/>
  <c r="AO123" i="17"/>
  <c r="AD79" i="17"/>
  <c r="AL124" i="17"/>
  <c r="AA80" i="17"/>
  <c r="AF81" i="17"/>
  <c r="AC82" i="17"/>
  <c r="Z83" i="17"/>
  <c r="AS127" i="17"/>
  <c r="AH83" i="17"/>
  <c r="AE84" i="17"/>
  <c r="AB85" i="17"/>
  <c r="Y86" i="17"/>
  <c r="AG86" i="17"/>
  <c r="AR130" i="17"/>
  <c r="AD87" i="17"/>
  <c r="AA88" i="17"/>
  <c r="AC32" i="17"/>
  <c r="AC36" i="17"/>
  <c r="Y37" i="17"/>
  <c r="AG37" i="17"/>
  <c r="Y39" i="17"/>
  <c r="AM39" i="17" s="1"/>
  <c r="AG39" i="17"/>
  <c r="AC40" i="17"/>
  <c r="AC42" i="17"/>
  <c r="Y43" i="17"/>
  <c r="AM43" i="17" s="1"/>
  <c r="AG43" i="17"/>
  <c r="AC44" i="17"/>
  <c r="Y73" i="17"/>
  <c r="AG73" i="17"/>
  <c r="AO118" i="17"/>
  <c r="AD74" i="17"/>
  <c r="AL119" i="17"/>
  <c r="AA75" i="17"/>
  <c r="AF76" i="17"/>
  <c r="AP76" i="17" s="1"/>
  <c r="AC77" i="17"/>
  <c r="Z78" i="17"/>
  <c r="AS122" i="17"/>
  <c r="AH78" i="17"/>
  <c r="AE79" i="17"/>
  <c r="AB80" i="17"/>
  <c r="Y81" i="17"/>
  <c r="AR125" i="17"/>
  <c r="AG81" i="17"/>
  <c r="AD82" i="17"/>
  <c r="AA83" i="17"/>
  <c r="AF84" i="17"/>
  <c r="AC85" i="17"/>
  <c r="AN129" i="17"/>
  <c r="Z86" i="17"/>
  <c r="AH86" i="17"/>
  <c r="AE87" i="17"/>
  <c r="AB88" i="17"/>
  <c r="AD32" i="17"/>
  <c r="AD36" i="17"/>
  <c r="Z37" i="17"/>
  <c r="AH37" i="17"/>
  <c r="Z39" i="17"/>
  <c r="AH39" i="17"/>
  <c r="AD40" i="17"/>
  <c r="AD42" i="17"/>
  <c r="AR42" i="17" s="1"/>
  <c r="Z43" i="17"/>
  <c r="AH43" i="17"/>
  <c r="AD44" i="17"/>
  <c r="Y87" i="17"/>
  <c r="AB83" i="17"/>
  <c r="Y84" i="17"/>
  <c r="AG84" i="17"/>
  <c r="AD85" i="17"/>
  <c r="AA86" i="17"/>
  <c r="AJ131" i="17"/>
  <c r="AF87" i="17"/>
  <c r="AC88" i="17"/>
  <c r="AE32" i="17"/>
  <c r="AE36" i="17"/>
  <c r="AA37" i="17"/>
  <c r="AA39" i="17"/>
  <c r="AE40" i="17"/>
  <c r="AE42" i="17"/>
  <c r="AA43" i="17"/>
  <c r="AE44" i="17"/>
  <c r="AE82" i="17"/>
  <c r="AP120" i="17"/>
  <c r="AR131" i="17"/>
  <c r="AG87" i="17"/>
  <c r="AD88" i="17"/>
  <c r="AB72" i="17"/>
  <c r="AM132" i="17" l="1"/>
  <c r="AE69" i="17"/>
  <c r="AE25" i="17"/>
  <c r="AE47" i="17" s="1"/>
  <c r="Z110" i="17"/>
  <c r="AK88" i="17"/>
  <c r="AA101" i="17"/>
  <c r="AL79" i="17"/>
  <c r="AC52" i="17"/>
  <c r="AN30" i="17"/>
  <c r="AE100" i="17"/>
  <c r="AP78" i="17"/>
  <c r="Y48" i="17"/>
  <c r="AJ26" i="17"/>
  <c r="AN124" i="17"/>
  <c r="AA51" i="17"/>
  <c r="AL29" i="17"/>
  <c r="AH92" i="17"/>
  <c r="AS70" i="17"/>
  <c r="AK119" i="17"/>
  <c r="AH48" i="17"/>
  <c r="AS26" i="17"/>
  <c r="AB104" i="17"/>
  <c r="AM82" i="17"/>
  <c r="AN79" i="17"/>
  <c r="AC101" i="17"/>
  <c r="AC56" i="17"/>
  <c r="AN34" i="17"/>
  <c r="AG97" i="17"/>
  <c r="AR75" i="17"/>
  <c r="AJ34" i="17"/>
  <c r="AR86" i="17"/>
  <c r="AG108" i="17"/>
  <c r="AB62" i="17"/>
  <c r="AM40" i="17"/>
  <c r="AA104" i="17"/>
  <c r="AL82" i="17"/>
  <c r="AG107" i="17"/>
  <c r="AR85" i="17"/>
  <c r="AD92" i="17"/>
  <c r="AO70" i="17"/>
  <c r="AN122" i="17"/>
  <c r="Z60" i="17"/>
  <c r="AK38" i="17"/>
  <c r="AR124" i="17"/>
  <c r="AA59" i="17"/>
  <c r="AL37" i="17"/>
  <c r="AL130" i="17"/>
  <c r="AM127" i="17"/>
  <c r="AS39" i="17"/>
  <c r="AH61" i="17"/>
  <c r="AE109" i="17"/>
  <c r="AP87" i="17"/>
  <c r="AF106" i="17"/>
  <c r="AQ84" i="17"/>
  <c r="Y103" i="17"/>
  <c r="AJ81" i="17"/>
  <c r="Z100" i="17"/>
  <c r="AK78" i="17"/>
  <c r="AD96" i="17"/>
  <c r="AO74" i="17"/>
  <c r="AG65" i="17"/>
  <c r="AR43" i="17"/>
  <c r="AC58" i="17"/>
  <c r="AN36" i="17"/>
  <c r="AJ130" i="17"/>
  <c r="Z105" i="17"/>
  <c r="AK83" i="17"/>
  <c r="AD101" i="17"/>
  <c r="AO79" i="17"/>
  <c r="AF61" i="17"/>
  <c r="AQ39" i="17"/>
  <c r="AN131" i="17"/>
  <c r="AE65" i="17"/>
  <c r="AP43" i="17"/>
  <c r="AG110" i="17"/>
  <c r="AR88" i="17"/>
  <c r="AS129" i="17"/>
  <c r="AL126" i="17"/>
  <c r="Z64" i="17"/>
  <c r="AK42" i="17"/>
  <c r="Z54" i="17"/>
  <c r="AK32" i="17"/>
  <c r="AR129" i="17"/>
  <c r="AH104" i="17"/>
  <c r="AS82" i="17"/>
  <c r="AL123" i="17"/>
  <c r="AK118" i="17"/>
  <c r="AB50" i="17"/>
  <c r="AM28" i="17"/>
  <c r="AO114" i="17"/>
  <c r="AR118" i="17"/>
  <c r="AB91" i="17"/>
  <c r="AG58" i="17"/>
  <c r="AR36" i="17"/>
  <c r="AK131" i="17"/>
  <c r="Y63" i="17"/>
  <c r="AJ41" i="17"/>
  <c r="AO127" i="17"/>
  <c r="AP124" i="17"/>
  <c r="AF99" i="17"/>
  <c r="AQ77" i="17"/>
  <c r="AS33" i="17"/>
  <c r="AH55" i="17"/>
  <c r="AP116" i="17"/>
  <c r="Z47" i="17"/>
  <c r="AH94" i="17"/>
  <c r="AS72" i="17"/>
  <c r="AG53" i="17"/>
  <c r="AR31" i="17"/>
  <c r="AH106" i="17"/>
  <c r="AS84" i="17"/>
  <c r="AH60" i="17"/>
  <c r="AS38" i="17"/>
  <c r="AL125" i="17"/>
  <c r="AM122" i="17"/>
  <c r="AN119" i="17"/>
  <c r="AD52" i="17"/>
  <c r="AO30" i="17"/>
  <c r="AR115" i="17"/>
  <c r="AQ115" i="17"/>
  <c r="AP122" i="17"/>
  <c r="AF101" i="17"/>
  <c r="AQ79" i="17"/>
  <c r="AS35" i="17"/>
  <c r="AH57" i="17"/>
  <c r="AR120" i="17"/>
  <c r="AS117" i="17"/>
  <c r="Y49" i="17"/>
  <c r="AJ27" i="17"/>
  <c r="AD51" i="17"/>
  <c r="AO29" i="17"/>
  <c r="AB51" i="17"/>
  <c r="AM29" i="17"/>
  <c r="AO117" i="17"/>
  <c r="AS114" i="17"/>
  <c r="AG102" i="17"/>
  <c r="AR80" i="17"/>
  <c r="AN41" i="17"/>
  <c r="AC96" i="17"/>
  <c r="AN74" i="17"/>
  <c r="AA48" i="17"/>
  <c r="AL26" i="17"/>
  <c r="AH99" i="17"/>
  <c r="AS77" i="17"/>
  <c r="AG56" i="17"/>
  <c r="AR34" i="17"/>
  <c r="AM126" i="17"/>
  <c r="AN123" i="17"/>
  <c r="AO34" i="17"/>
  <c r="AD56" i="17"/>
  <c r="AR119" i="17"/>
  <c r="AA61" i="17"/>
  <c r="AL39" i="17"/>
  <c r="AO40" i="17"/>
  <c r="AD62" i="17"/>
  <c r="AC66" i="17"/>
  <c r="AN44" i="17"/>
  <c r="AA66" i="17"/>
  <c r="AQ66" i="17" s="1"/>
  <c r="AL44" i="17"/>
  <c r="AN75" i="17"/>
  <c r="AC97" i="17"/>
  <c r="AD95" i="17"/>
  <c r="AO73" i="17"/>
  <c r="AE58" i="17"/>
  <c r="AP36" i="17"/>
  <c r="AO129" i="17"/>
  <c r="AP126" i="17"/>
  <c r="Z61" i="17"/>
  <c r="AK39" i="17"/>
  <c r="AP131" i="17"/>
  <c r="AQ128" i="17"/>
  <c r="AJ125" i="17"/>
  <c r="AK122" i="17"/>
  <c r="Y65" i="17"/>
  <c r="AJ43" i="17"/>
  <c r="AC54" i="17"/>
  <c r="AN32" i="17"/>
  <c r="Y108" i="17"/>
  <c r="AJ86" i="17"/>
  <c r="AK127" i="17"/>
  <c r="AF59" i="17"/>
  <c r="AQ37" i="17"/>
  <c r="AN87" i="17"/>
  <c r="AC109" i="17"/>
  <c r="AA64" i="17"/>
  <c r="AL42" i="17"/>
  <c r="AJ132" i="17"/>
  <c r="Z107" i="17"/>
  <c r="AK85" i="17"/>
  <c r="AO125" i="17"/>
  <c r="AH62" i="17"/>
  <c r="AS40" i="17"/>
  <c r="AF110" i="17"/>
  <c r="AQ88" i="17"/>
  <c r="Y107" i="17"/>
  <c r="AJ85" i="17"/>
  <c r="AK126" i="17"/>
  <c r="AD100" i="17"/>
  <c r="AO78" i="17"/>
  <c r="AJ40" i="17"/>
  <c r="AB98" i="17"/>
  <c r="AM76" i="17"/>
  <c r="AC95" i="17"/>
  <c r="AN73" i="17"/>
  <c r="AC50" i="17"/>
  <c r="AN28" i="17"/>
  <c r="AB95" i="17"/>
  <c r="AM73" i="17"/>
  <c r="AC55" i="17"/>
  <c r="AN33" i="17"/>
  <c r="AC108" i="17"/>
  <c r="AN86" i="17"/>
  <c r="AG63" i="17"/>
  <c r="AR41" i="17"/>
  <c r="AD105" i="17"/>
  <c r="AO83" i="17"/>
  <c r="AP80" i="17"/>
  <c r="AE102" i="17"/>
  <c r="AQ121" i="17"/>
  <c r="AA55" i="17"/>
  <c r="AL33" i="17"/>
  <c r="AC92" i="17"/>
  <c r="AN70" i="17"/>
  <c r="AS116" i="17"/>
  <c r="AK31" i="17"/>
  <c r="Z53" i="17"/>
  <c r="AC61" i="17"/>
  <c r="AN39" i="17"/>
  <c r="AK128" i="17"/>
  <c r="AA60" i="17"/>
  <c r="AL38" i="17"/>
  <c r="AD102" i="17"/>
  <c r="AO80" i="17"/>
  <c r="AE99" i="17"/>
  <c r="AP77" i="17"/>
  <c r="AF96" i="17"/>
  <c r="AQ74" i="17"/>
  <c r="AE52" i="17"/>
  <c r="AP30" i="17"/>
  <c r="Y93" i="17"/>
  <c r="AJ71" i="17"/>
  <c r="AA92" i="17"/>
  <c r="AL70" i="17"/>
  <c r="AQ123" i="17"/>
  <c r="AA57" i="17"/>
  <c r="AL35" i="17"/>
  <c r="AJ76" i="17"/>
  <c r="Y98" i="17"/>
  <c r="AP98" i="17" s="1"/>
  <c r="Z95" i="17"/>
  <c r="AK73" i="17"/>
  <c r="AG49" i="17"/>
  <c r="AR27" i="17"/>
  <c r="AE51" i="17"/>
  <c r="AP29" i="17"/>
  <c r="AB96" i="17"/>
  <c r="AM74" i="17"/>
  <c r="Z92" i="17"/>
  <c r="AK70" i="17"/>
  <c r="AF97" i="17"/>
  <c r="AQ75" i="17"/>
  <c r="AN118" i="17"/>
  <c r="AB48" i="17"/>
  <c r="AM26" i="17"/>
  <c r="AS121" i="17"/>
  <c r="AQ42" i="17"/>
  <c r="AE103" i="17"/>
  <c r="AP81" i="17"/>
  <c r="AF100" i="17"/>
  <c r="AQ78" i="17"/>
  <c r="AE56" i="17"/>
  <c r="AP34" i="17"/>
  <c r="Y97" i="17"/>
  <c r="AJ75" i="17"/>
  <c r="Z96" i="17"/>
  <c r="AK74" i="17"/>
  <c r="Z109" i="17"/>
  <c r="AK87" i="17"/>
  <c r="AE94" i="17"/>
  <c r="AP72" i="17"/>
  <c r="Y53" i="17"/>
  <c r="AJ31" i="17"/>
  <c r="AG93" i="17"/>
  <c r="AR71" i="17"/>
  <c r="AK35" i="17"/>
  <c r="Z57" i="17"/>
  <c r="AS130" i="17"/>
  <c r="AG95" i="17"/>
  <c r="AR73" i="17"/>
  <c r="AA110" i="17"/>
  <c r="AL88" i="17"/>
  <c r="AC104" i="17"/>
  <c r="AN82" i="17"/>
  <c r="AH97" i="17"/>
  <c r="AS75" i="17"/>
  <c r="AF108" i="17"/>
  <c r="AQ86" i="17"/>
  <c r="AJ88" i="17"/>
  <c r="Y110" i="17"/>
  <c r="AK129" i="17"/>
  <c r="AD103" i="17"/>
  <c r="AO81" i="17"/>
  <c r="AQ132" i="17"/>
  <c r="AJ129" i="17"/>
  <c r="Z104" i="17"/>
  <c r="AK82" i="17"/>
  <c r="AO122" i="17"/>
  <c r="AM120" i="17"/>
  <c r="AD50" i="17"/>
  <c r="AO28" i="17"/>
  <c r="AM117" i="17"/>
  <c r="AN71" i="17"/>
  <c r="AC93" i="17"/>
  <c r="Y52" i="17"/>
  <c r="AJ30" i="17"/>
  <c r="AN130" i="17"/>
  <c r="AK41" i="17"/>
  <c r="Z63" i="17"/>
  <c r="AR126" i="17"/>
  <c r="AH101" i="17"/>
  <c r="AS79" i="17"/>
  <c r="AD55" i="17"/>
  <c r="AO33" i="17"/>
  <c r="AB55" i="17"/>
  <c r="AM33" i="17"/>
  <c r="AN114" i="17"/>
  <c r="AA47" i="17"/>
  <c r="AJ124" i="17"/>
  <c r="AS31" i="17"/>
  <c r="AH53" i="17"/>
  <c r="AG48" i="17"/>
  <c r="AR26" i="17"/>
  <c r="Z106" i="17"/>
  <c r="AK84" i="17"/>
  <c r="AB60" i="17"/>
  <c r="AM38" i="17"/>
  <c r="AO124" i="17"/>
  <c r="AP121" i="17"/>
  <c r="AQ118" i="17"/>
  <c r="AF52" i="17"/>
  <c r="AQ30" i="17"/>
  <c r="AJ115" i="17"/>
  <c r="AL114" i="17"/>
  <c r="AH103" i="17"/>
  <c r="AS81" i="17"/>
  <c r="AD57" i="17"/>
  <c r="AO35" i="17"/>
  <c r="AB57" i="17"/>
  <c r="AM35" i="17"/>
  <c r="AJ120" i="17"/>
  <c r="AK117" i="17"/>
  <c r="Z49" i="17"/>
  <c r="AK27" i="17"/>
  <c r="AF51" i="17"/>
  <c r="AQ29" i="17"/>
  <c r="AM118" i="17"/>
  <c r="AK114" i="17"/>
  <c r="AQ119" i="17"/>
  <c r="AJ38" i="17"/>
  <c r="AF95" i="17"/>
  <c r="AQ73" i="17"/>
  <c r="AC48" i="17"/>
  <c r="AN26" i="17"/>
  <c r="AA96" i="17"/>
  <c r="AL74" i="17"/>
  <c r="AP125" i="17"/>
  <c r="AQ122" i="17"/>
  <c r="AF56" i="17"/>
  <c r="AQ34" i="17"/>
  <c r="AJ119" i="17"/>
  <c r="AJ32" i="17"/>
  <c r="Y59" i="17"/>
  <c r="AJ37" i="17"/>
  <c r="AR132" i="17"/>
  <c r="AH54" i="17"/>
  <c r="AS32" i="17"/>
  <c r="AA50" i="17"/>
  <c r="AL28" i="17"/>
  <c r="AM125" i="17"/>
  <c r="AB100" i="17"/>
  <c r="AM78" i="17"/>
  <c r="AF93" i="17"/>
  <c r="AQ71" i="17"/>
  <c r="AG98" i="17"/>
  <c r="AR76" i="17"/>
  <c r="AE104" i="17"/>
  <c r="AP82" i="17"/>
  <c r="Y109" i="17"/>
  <c r="AJ87" i="17"/>
  <c r="AS37" i="17"/>
  <c r="AH59" i="17"/>
  <c r="AC99" i="17"/>
  <c r="AN77" i="17"/>
  <c r="AC64" i="17"/>
  <c r="AN42" i="17"/>
  <c r="AB107" i="17"/>
  <c r="AM85" i="17"/>
  <c r="AR78" i="17"/>
  <c r="AG100" i="17"/>
  <c r="AB58" i="17"/>
  <c r="AM36" i="17"/>
  <c r="AA62" i="17"/>
  <c r="AL40" i="17"/>
  <c r="Z62" i="17"/>
  <c r="AK40" i="17"/>
  <c r="AB94" i="17"/>
  <c r="AM72" i="17"/>
  <c r="AE66" i="17"/>
  <c r="AP44" i="17"/>
  <c r="AC110" i="17"/>
  <c r="AN88" i="17"/>
  <c r="AR128" i="17"/>
  <c r="AO44" i="17"/>
  <c r="AD66" i="17"/>
  <c r="AK37" i="17"/>
  <c r="Z59" i="17"/>
  <c r="AH108" i="17"/>
  <c r="AS86" i="17"/>
  <c r="AL127" i="17"/>
  <c r="AM124" i="17"/>
  <c r="AN121" i="17"/>
  <c r="AR117" i="17"/>
  <c r="AC62" i="17"/>
  <c r="AN40" i="17"/>
  <c r="AL132" i="17"/>
  <c r="AM129" i="17"/>
  <c r="AN126" i="17"/>
  <c r="AR122" i="17"/>
  <c r="AS119" i="17"/>
  <c r="AB54" i="17"/>
  <c r="AM32" i="17"/>
  <c r="AQ130" i="17"/>
  <c r="AE61" i="17"/>
  <c r="AP39" i="17"/>
  <c r="AB109" i="17"/>
  <c r="AM87" i="17"/>
  <c r="AC106" i="17"/>
  <c r="AN84" i="17"/>
  <c r="AD106" i="17"/>
  <c r="AO84" i="17"/>
  <c r="AD61" i="17"/>
  <c r="AO39" i="17"/>
  <c r="AA109" i="17"/>
  <c r="AL87" i="17"/>
  <c r="AB106" i="17"/>
  <c r="AM84" i="17"/>
  <c r="AN125" i="17"/>
  <c r="AG99" i="17"/>
  <c r="AR77" i="17"/>
  <c r="AG52" i="17"/>
  <c r="AR30" i="17"/>
  <c r="AE97" i="17"/>
  <c r="AP75" i="17"/>
  <c r="AF94" i="17"/>
  <c r="AQ72" i="17"/>
  <c r="AE50" i="17"/>
  <c r="AP28" i="17"/>
  <c r="Y91" i="17"/>
  <c r="AH93" i="17"/>
  <c r="AS71" i="17"/>
  <c r="AN115" i="17"/>
  <c r="AP132" i="17"/>
  <c r="AF107" i="17"/>
  <c r="AQ85" i="17"/>
  <c r="AS41" i="17"/>
  <c r="AH63" i="17"/>
  <c r="AG104" i="17"/>
  <c r="AR82" i="17"/>
  <c r="AS123" i="17"/>
  <c r="AE55" i="17"/>
  <c r="AP33" i="17"/>
  <c r="AD97" i="17"/>
  <c r="AO75" i="17"/>
  <c r="AD47" i="17"/>
  <c r="AB47" i="17"/>
  <c r="Y102" i="17"/>
  <c r="AJ80" i="17"/>
  <c r="AA53" i="17"/>
  <c r="AL31" i="17"/>
  <c r="AB108" i="17"/>
  <c r="AM86" i="17"/>
  <c r="AN127" i="17"/>
  <c r="AC60" i="17"/>
  <c r="AN38" i="17"/>
  <c r="AG101" i="17"/>
  <c r="AR79" i="17"/>
  <c r="AH98" i="17"/>
  <c r="AS76" i="17"/>
  <c r="Z52" i="17"/>
  <c r="AK30" i="17"/>
  <c r="AA95" i="17"/>
  <c r="AL73" i="17"/>
  <c r="AB92" i="17"/>
  <c r="AM70" i="17"/>
  <c r="AR70" i="17"/>
  <c r="AG92" i="17"/>
  <c r="AJ42" i="17"/>
  <c r="AS125" i="17"/>
  <c r="AE57" i="17"/>
  <c r="AP35" i="17"/>
  <c r="AA100" i="17"/>
  <c r="AL78" i="17"/>
  <c r="AB97" i="17"/>
  <c r="AM75" i="17"/>
  <c r="AC94" i="17"/>
  <c r="AN72" i="17"/>
  <c r="AH49" i="17"/>
  <c r="AS27" i="17"/>
  <c r="Y51" i="17"/>
  <c r="AJ29" i="17"/>
  <c r="AR40" i="17"/>
  <c r="AQ32" i="17"/>
  <c r="AD93" i="17"/>
  <c r="AO71" i="17"/>
  <c r="AE92" i="17"/>
  <c r="AP70" i="17"/>
  <c r="AQ117" i="17"/>
  <c r="AD48" i="17"/>
  <c r="AO26" i="17"/>
  <c r="AL118" i="17"/>
  <c r="AG105" i="17"/>
  <c r="AR83" i="17"/>
  <c r="AS124" i="17"/>
  <c r="Z56" i="17"/>
  <c r="AK34" i="17"/>
  <c r="AL121" i="17"/>
  <c r="AE95" i="17"/>
  <c r="AP73" i="17"/>
  <c r="AC98" i="17"/>
  <c r="AN76" i="17"/>
  <c r="AA108" i="17"/>
  <c r="AL86" i="17"/>
  <c r="AH64" i="17"/>
  <c r="AS42" i="17"/>
  <c r="AK33" i="17"/>
  <c r="Z55" i="17"/>
  <c r="AL81" i="17"/>
  <c r="AA103" i="17"/>
  <c r="AH95" i="17"/>
  <c r="AS95" i="17" s="1"/>
  <c r="AS73" i="17"/>
  <c r="AD107" i="17"/>
  <c r="AO85" i="17"/>
  <c r="AB102" i="17"/>
  <c r="AM80" i="17"/>
  <c r="AN132" i="17"/>
  <c r="AS43" i="17"/>
  <c r="AH65" i="17"/>
  <c r="AO36" i="17"/>
  <c r="AD58" i="17"/>
  <c r="AD104" i="17"/>
  <c r="AO82" i="17"/>
  <c r="AF98" i="17"/>
  <c r="AQ76" i="17"/>
  <c r="Y95" i="17"/>
  <c r="AJ73" i="17"/>
  <c r="AO131" i="17"/>
  <c r="AP84" i="17"/>
  <c r="AE106" i="17"/>
  <c r="Y100" i="17"/>
  <c r="AJ78" i="17"/>
  <c r="AB66" i="17"/>
  <c r="AM44" i="17"/>
  <c r="AS132" i="17"/>
  <c r="AL85" i="17"/>
  <c r="AA107" i="17"/>
  <c r="AE59" i="17"/>
  <c r="AP37" i="17"/>
  <c r="AM131" i="17"/>
  <c r="AN128" i="17"/>
  <c r="AH66" i="17"/>
  <c r="AS44" i="17"/>
  <c r="AD59" i="17"/>
  <c r="AM59" i="17" s="1"/>
  <c r="AO37" i="17"/>
  <c r="AL131" i="17"/>
  <c r="AM128" i="17"/>
  <c r="AC103" i="17"/>
  <c r="AN81" i="17"/>
  <c r="AR121" i="17"/>
  <c r="AC49" i="17"/>
  <c r="AN27" i="17"/>
  <c r="AP119" i="17"/>
  <c r="AQ116" i="17"/>
  <c r="AF50" i="17"/>
  <c r="AQ28" i="17"/>
  <c r="AS115" i="17"/>
  <c r="AB101" i="17"/>
  <c r="AM79" i="17"/>
  <c r="AP88" i="17"/>
  <c r="AE110" i="17"/>
  <c r="AQ129" i="17"/>
  <c r="AA63" i="17"/>
  <c r="AL41" i="17"/>
  <c r="AJ126" i="17"/>
  <c r="Z101" i="17"/>
  <c r="AK79" i="17"/>
  <c r="AF55" i="17"/>
  <c r="AQ33" i="17"/>
  <c r="AO119" i="17"/>
  <c r="AC91" i="17"/>
  <c r="AD53" i="17"/>
  <c r="AO31" i="17"/>
  <c r="AM31" i="17"/>
  <c r="AB53" i="17"/>
  <c r="AM130" i="17"/>
  <c r="AC105" i="17"/>
  <c r="AN83" i="17"/>
  <c r="AO38" i="17"/>
  <c r="AD60" i="17"/>
  <c r="AR123" i="17"/>
  <c r="AS120" i="17"/>
  <c r="AH52" i="17"/>
  <c r="AS30" i="17"/>
  <c r="AL117" i="17"/>
  <c r="AM114" i="17"/>
  <c r="AR114" i="17"/>
  <c r="Z103" i="17"/>
  <c r="AK81" i="17"/>
  <c r="AF57" i="17"/>
  <c r="AQ35" i="17"/>
  <c r="AL122" i="17"/>
  <c r="AM119" i="17"/>
  <c r="AN116" i="17"/>
  <c r="AA49" i="17"/>
  <c r="AL27" i="17"/>
  <c r="AG51" i="17"/>
  <c r="AR29" i="17"/>
  <c r="AO115" i="17"/>
  <c r="AP114" i="17"/>
  <c r="AM37" i="17"/>
  <c r="AA94" i="17"/>
  <c r="AL72" i="17"/>
  <c r="AP26" i="17"/>
  <c r="AE48" i="17"/>
  <c r="Z91" i="17"/>
  <c r="AR127" i="17"/>
  <c r="AH102" i="17"/>
  <c r="AS80" i="17"/>
  <c r="AH56" i="17"/>
  <c r="AS34" i="17"/>
  <c r="AA99" i="17"/>
  <c r="AL77" i="17"/>
  <c r="AP117" i="17"/>
  <c r="AN120" i="17"/>
  <c r="AB105" i="17"/>
  <c r="AM83" i="17"/>
  <c r="AH107" i="17"/>
  <c r="AS85" i="17"/>
  <c r="AR74" i="17"/>
  <c r="AG96" i="17"/>
  <c r="AF63" i="17"/>
  <c r="AQ41" i="17"/>
  <c r="AS128" i="17"/>
  <c r="AF49" i="17"/>
  <c r="AQ27" i="17"/>
  <c r="AE54" i="17"/>
  <c r="AP32" i="17"/>
  <c r="AA105" i="17"/>
  <c r="AL83" i="17"/>
  <c r="AD110" i="17"/>
  <c r="AO88" i="17"/>
  <c r="AA65" i="17"/>
  <c r="AL43" i="17"/>
  <c r="AG106" i="17"/>
  <c r="AR84" i="17"/>
  <c r="AK130" i="17"/>
  <c r="AE101" i="17"/>
  <c r="AP79" i="17"/>
  <c r="AG61" i="17"/>
  <c r="AR39" i="17"/>
  <c r="AF103" i="17"/>
  <c r="AQ81" i="17"/>
  <c r="AO132" i="17"/>
  <c r="AE64" i="17"/>
  <c r="AP42" i="17"/>
  <c r="AF109" i="17"/>
  <c r="AQ87" i="17"/>
  <c r="AJ128" i="17"/>
  <c r="AK43" i="17"/>
  <c r="Z65" i="17"/>
  <c r="AM65" i="17" s="1"/>
  <c r="AO32" i="17"/>
  <c r="AD54" i="17"/>
  <c r="Z108" i="17"/>
  <c r="AK86" i="17"/>
  <c r="AO126" i="17"/>
  <c r="AP123" i="17"/>
  <c r="AQ120" i="17"/>
  <c r="AJ117" i="17"/>
  <c r="Y61" i="17"/>
  <c r="AJ39" i="17"/>
  <c r="AD109" i="17"/>
  <c r="AO87" i="17"/>
  <c r="AP128" i="17"/>
  <c r="AQ125" i="17"/>
  <c r="AJ122" i="17"/>
  <c r="AF65" i="17"/>
  <c r="AQ43" i="17"/>
  <c r="AH110" i="17"/>
  <c r="AS88" i="17"/>
  <c r="AL129" i="17"/>
  <c r="AA58" i="17"/>
  <c r="AL36" i="17"/>
  <c r="AE108" i="17"/>
  <c r="AP86" i="17"/>
  <c r="AF105" i="17"/>
  <c r="AQ83" i="17"/>
  <c r="Z66" i="17"/>
  <c r="AK44" i="17"/>
  <c r="AH58" i="17"/>
  <c r="AS36" i="17"/>
  <c r="AD108" i="17"/>
  <c r="AO108" i="17" s="1"/>
  <c r="AO86" i="17"/>
  <c r="AE105" i="17"/>
  <c r="AP83" i="17"/>
  <c r="AF102" i="17"/>
  <c r="AQ80" i="17"/>
  <c r="Y99" i="17"/>
  <c r="AJ77" i="17"/>
  <c r="AQ44" i="17"/>
  <c r="AH96" i="17"/>
  <c r="AS74" i="17"/>
  <c r="Z50" i="17"/>
  <c r="AK28" i="17"/>
  <c r="AA93" i="17"/>
  <c r="AL71" i="17"/>
  <c r="AA98" i="17"/>
  <c r="AL98" i="17" s="1"/>
  <c r="AL76" i="17"/>
  <c r="Z93" i="17"/>
  <c r="AK71" i="17"/>
  <c r="AM123" i="17"/>
  <c r="AH109" i="17"/>
  <c r="AS87" i="17"/>
  <c r="AD63" i="17"/>
  <c r="AO41" i="17"/>
  <c r="AB63" i="17"/>
  <c r="AM41" i="17"/>
  <c r="Y104" i="17"/>
  <c r="AJ82" i="17"/>
  <c r="AK123" i="17"/>
  <c r="Y55" i="17"/>
  <c r="AJ33" i="17"/>
  <c r="AJ74" i="17"/>
  <c r="Y96" i="17"/>
  <c r="AE53" i="17"/>
  <c r="AP31" i="17"/>
  <c r="AR72" i="17"/>
  <c r="AG94" i="17"/>
  <c r="AE107" i="17"/>
  <c r="AP85" i="17"/>
  <c r="AF104" i="17"/>
  <c r="AQ104" i="17" s="1"/>
  <c r="AQ82" i="17"/>
  <c r="AE60" i="17"/>
  <c r="AP38" i="17"/>
  <c r="Y101" i="17"/>
  <c r="AJ101" i="17" s="1"/>
  <c r="AJ79" i="17"/>
  <c r="Z98" i="17"/>
  <c r="AK76" i="17"/>
  <c r="AA52" i="17"/>
  <c r="AL30" i="17"/>
  <c r="AD94" i="17"/>
  <c r="AO72" i="17"/>
  <c r="AE91" i="17"/>
  <c r="Z94" i="17"/>
  <c r="AK72" i="17"/>
  <c r="AG54" i="17"/>
  <c r="AR32" i="17"/>
  <c r="AK125" i="17"/>
  <c r="Y57" i="17"/>
  <c r="AJ35" i="17"/>
  <c r="AD99" i="17"/>
  <c r="AO99" i="17" s="1"/>
  <c r="AO77" i="17"/>
  <c r="AE96" i="17"/>
  <c r="AP96" i="17" s="1"/>
  <c r="AP74" i="17"/>
  <c r="AD49" i="17"/>
  <c r="AO27" i="17"/>
  <c r="AB49" i="17"/>
  <c r="AM27" i="17"/>
  <c r="Z51" i="17"/>
  <c r="AK29" i="17"/>
  <c r="Z99" i="17"/>
  <c r="AK77" i="17"/>
  <c r="AE93" i="17"/>
  <c r="AP93" i="17" s="1"/>
  <c r="AP71" i="17"/>
  <c r="AF92" i="17"/>
  <c r="AQ70" i="17"/>
  <c r="AL116" i="17"/>
  <c r="AF48" i="17"/>
  <c r="AQ26" i="17"/>
  <c r="Y105" i="17"/>
  <c r="AJ83" i="17"/>
  <c r="Z102" i="17"/>
  <c r="AK80" i="17"/>
  <c r="AA56" i="17"/>
  <c r="AL34" i="17"/>
  <c r="AD98" i="17"/>
  <c r="AO98" i="17" s="1"/>
  <c r="AO76" i="17"/>
  <c r="AA91" i="17"/>
  <c r="AB93" i="17"/>
  <c r="AM71" i="17"/>
  <c r="AR38" i="17"/>
  <c r="AR28" i="17"/>
  <c r="AC107" i="17"/>
  <c r="AN107" i="17" s="1"/>
  <c r="AN85" i="17"/>
  <c r="AG109" i="17"/>
  <c r="AR109" i="17" s="1"/>
  <c r="AR87" i="17"/>
  <c r="AE62" i="17"/>
  <c r="AP40" i="17"/>
  <c r="AQ131" i="17"/>
  <c r="AJ84" i="17"/>
  <c r="Y106" i="17"/>
  <c r="AD64" i="17"/>
  <c r="AO42" i="17"/>
  <c r="AB110" i="17"/>
  <c r="AM110" i="17" s="1"/>
  <c r="AM88" i="17"/>
  <c r="AG103" i="17"/>
  <c r="AR81" i="17"/>
  <c r="AH100" i="17"/>
  <c r="AS78" i="17"/>
  <c r="AA97" i="17"/>
  <c r="AL75" i="17"/>
  <c r="AM116" i="17"/>
  <c r="AG59" i="17"/>
  <c r="AR37" i="17"/>
  <c r="AH105" i="17"/>
  <c r="AS105" i="17" s="1"/>
  <c r="AS83" i="17"/>
  <c r="AA102" i="17"/>
  <c r="AL80" i="17"/>
  <c r="AB99" i="17"/>
  <c r="AM77" i="17"/>
  <c r="AB64" i="17"/>
  <c r="AQ64" i="17" s="1"/>
  <c r="AM42" i="17"/>
  <c r="AK132" i="17"/>
  <c r="AO128" i="17"/>
  <c r="AA54" i="17"/>
  <c r="AL32" i="17"/>
  <c r="AP130" i="17"/>
  <c r="AQ127" i="17"/>
  <c r="AD65" i="17"/>
  <c r="AO43" i="17"/>
  <c r="Z58" i="17"/>
  <c r="AK36" i="17"/>
  <c r="AO130" i="17"/>
  <c r="AP127" i="17"/>
  <c r="AQ124" i="17"/>
  <c r="AJ121" i="17"/>
  <c r="AS118" i="17"/>
  <c r="AH50" i="17"/>
  <c r="AS28" i="17"/>
  <c r="AL120" i="17"/>
  <c r="AK115" i="17"/>
  <c r="AJ72" i="17"/>
  <c r="Y94" i="17"/>
  <c r="AJ94" i="17" s="1"/>
  <c r="AS131" i="17"/>
  <c r="AE63" i="17"/>
  <c r="AP63" i="17" s="1"/>
  <c r="AP41" i="17"/>
  <c r="AA106" i="17"/>
  <c r="AL106" i="17" s="1"/>
  <c r="AL84" i="17"/>
  <c r="AB103" i="17"/>
  <c r="AM103" i="17" s="1"/>
  <c r="AM81" i="17"/>
  <c r="AC100" i="17"/>
  <c r="AN100" i="17" s="1"/>
  <c r="AN78" i="17"/>
  <c r="AG55" i="17"/>
  <c r="AR55" i="17" s="1"/>
  <c r="AR33" i="17"/>
  <c r="AJ118" i="17"/>
  <c r="Y47" i="17"/>
  <c r="AJ70" i="17"/>
  <c r="Y92" i="17"/>
  <c r="AJ92" i="17" s="1"/>
  <c r="AF53" i="17"/>
  <c r="AQ31" i="17"/>
  <c r="AR116" i="17"/>
  <c r="AP129" i="17"/>
  <c r="AQ126" i="17"/>
  <c r="AF60" i="17"/>
  <c r="AQ38" i="17"/>
  <c r="AJ123" i="17"/>
  <c r="AK120" i="17"/>
  <c r="AB52" i="17"/>
  <c r="AM30" i="17"/>
  <c r="AO116" i="17"/>
  <c r="AK116" i="17"/>
  <c r="AC51" i="17"/>
  <c r="AN29" i="17"/>
  <c r="AC102" i="17"/>
  <c r="AN102" i="17" s="1"/>
  <c r="AN80" i="17"/>
  <c r="AG57" i="17"/>
  <c r="AR35" i="17"/>
  <c r="AO121" i="17"/>
  <c r="AP118" i="17"/>
  <c r="AE49" i="17"/>
  <c r="AP27" i="17"/>
  <c r="AD91" i="17"/>
  <c r="AH51" i="17"/>
  <c r="AS29" i="17"/>
  <c r="AK121" i="17"/>
  <c r="AP115" i="17"/>
  <c r="AQ114" i="17"/>
  <c r="AR44" i="17"/>
  <c r="Z97" i="17"/>
  <c r="AK97" i="17" s="1"/>
  <c r="AK75" i="17"/>
  <c r="Z48" i="17"/>
  <c r="AK26" i="17"/>
  <c r="AN37" i="17"/>
  <c r="AJ44" i="17"/>
  <c r="AJ127" i="17"/>
  <c r="AK124" i="17"/>
  <c r="AB56" i="17"/>
  <c r="AM34" i="17"/>
  <c r="AO120" i="17"/>
  <c r="AM115" i="17"/>
  <c r="AR60" i="17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25" i="1"/>
  <c r="E47" i="1" s="1"/>
  <c r="F25" i="1"/>
  <c r="F47" i="1" s="1"/>
  <c r="G25" i="1"/>
  <c r="G47" i="1" s="1"/>
  <c r="H25" i="1"/>
  <c r="I25" i="1"/>
  <c r="J25" i="1"/>
  <c r="K25" i="1"/>
  <c r="L25" i="1"/>
  <c r="M25" i="1"/>
  <c r="N25" i="1"/>
  <c r="E26" i="1"/>
  <c r="E48" i="1" s="1"/>
  <c r="F26" i="1"/>
  <c r="F48" i="1" s="1"/>
  <c r="G26" i="1"/>
  <c r="G48" i="1" s="1"/>
  <c r="H26" i="1"/>
  <c r="I26" i="1"/>
  <c r="J26" i="1"/>
  <c r="K26" i="1"/>
  <c r="L26" i="1"/>
  <c r="M26" i="1"/>
  <c r="N26" i="1"/>
  <c r="E27" i="1"/>
  <c r="E49" i="1" s="1"/>
  <c r="F27" i="1"/>
  <c r="F49" i="1" s="1"/>
  <c r="G27" i="1"/>
  <c r="G49" i="1" s="1"/>
  <c r="H27" i="1"/>
  <c r="I27" i="1"/>
  <c r="J27" i="1"/>
  <c r="K27" i="1"/>
  <c r="L27" i="1"/>
  <c r="M27" i="1"/>
  <c r="N27" i="1"/>
  <c r="E28" i="1"/>
  <c r="F28" i="1"/>
  <c r="G28" i="1"/>
  <c r="H28" i="1"/>
  <c r="I28" i="1"/>
  <c r="J28" i="1"/>
  <c r="K28" i="1"/>
  <c r="L28" i="1"/>
  <c r="M28" i="1"/>
  <c r="N28" i="1"/>
  <c r="E29" i="1"/>
  <c r="F29" i="1"/>
  <c r="G29" i="1"/>
  <c r="H29" i="1"/>
  <c r="I29" i="1"/>
  <c r="J29" i="1"/>
  <c r="K29" i="1"/>
  <c r="L29" i="1"/>
  <c r="M29" i="1"/>
  <c r="N29" i="1"/>
  <c r="E30" i="1"/>
  <c r="F30" i="1"/>
  <c r="G30" i="1"/>
  <c r="H30" i="1"/>
  <c r="I30" i="1"/>
  <c r="J30" i="1"/>
  <c r="K30" i="1"/>
  <c r="L30" i="1"/>
  <c r="M30" i="1"/>
  <c r="N30" i="1"/>
  <c r="E31" i="1"/>
  <c r="F31" i="1"/>
  <c r="G31" i="1"/>
  <c r="H31" i="1"/>
  <c r="I31" i="1"/>
  <c r="J31" i="1"/>
  <c r="K31" i="1"/>
  <c r="L31" i="1"/>
  <c r="M31" i="1"/>
  <c r="N31" i="1"/>
  <c r="E32" i="1"/>
  <c r="F32" i="1"/>
  <c r="G32" i="1"/>
  <c r="H32" i="1"/>
  <c r="I32" i="1"/>
  <c r="J32" i="1"/>
  <c r="K32" i="1"/>
  <c r="L32" i="1"/>
  <c r="M32" i="1"/>
  <c r="N32" i="1"/>
  <c r="E33" i="1"/>
  <c r="F33" i="1"/>
  <c r="G33" i="1"/>
  <c r="H33" i="1"/>
  <c r="I33" i="1"/>
  <c r="J33" i="1"/>
  <c r="K33" i="1"/>
  <c r="L33" i="1"/>
  <c r="M33" i="1"/>
  <c r="N33" i="1"/>
  <c r="E34" i="1"/>
  <c r="F34" i="1"/>
  <c r="G34" i="1"/>
  <c r="H34" i="1"/>
  <c r="I34" i="1"/>
  <c r="J34" i="1"/>
  <c r="K34" i="1"/>
  <c r="L34" i="1"/>
  <c r="M34" i="1"/>
  <c r="N34" i="1"/>
  <c r="E35" i="1"/>
  <c r="F35" i="1"/>
  <c r="G35" i="1"/>
  <c r="H35" i="1"/>
  <c r="I35" i="1"/>
  <c r="J35" i="1"/>
  <c r="K35" i="1"/>
  <c r="L35" i="1"/>
  <c r="M35" i="1"/>
  <c r="N35" i="1"/>
  <c r="E36" i="1"/>
  <c r="F36" i="1"/>
  <c r="G36" i="1"/>
  <c r="H36" i="1"/>
  <c r="I36" i="1"/>
  <c r="J36" i="1"/>
  <c r="K36" i="1"/>
  <c r="L36" i="1"/>
  <c r="M36" i="1"/>
  <c r="N36" i="1"/>
  <c r="E37" i="1"/>
  <c r="F37" i="1"/>
  <c r="G37" i="1"/>
  <c r="H37" i="1"/>
  <c r="I37" i="1"/>
  <c r="J37" i="1"/>
  <c r="K37" i="1"/>
  <c r="L37" i="1"/>
  <c r="M37" i="1"/>
  <c r="N37" i="1"/>
  <c r="E38" i="1"/>
  <c r="F38" i="1"/>
  <c r="G38" i="1"/>
  <c r="H38" i="1"/>
  <c r="I38" i="1"/>
  <c r="J38" i="1"/>
  <c r="K38" i="1"/>
  <c r="L38" i="1"/>
  <c r="M38" i="1"/>
  <c r="N38" i="1"/>
  <c r="E39" i="1"/>
  <c r="F39" i="1"/>
  <c r="G39" i="1"/>
  <c r="H39" i="1"/>
  <c r="I39" i="1"/>
  <c r="J39" i="1"/>
  <c r="K39" i="1"/>
  <c r="L39" i="1"/>
  <c r="M39" i="1"/>
  <c r="N39" i="1"/>
  <c r="H40" i="1"/>
  <c r="I40" i="1"/>
  <c r="J40" i="1"/>
  <c r="K40" i="1"/>
  <c r="L40" i="1"/>
  <c r="M40" i="1"/>
  <c r="N40" i="1"/>
  <c r="H41" i="1"/>
  <c r="I41" i="1"/>
  <c r="J41" i="1"/>
  <c r="K41" i="1"/>
  <c r="L41" i="1"/>
  <c r="M41" i="1"/>
  <c r="N41" i="1"/>
  <c r="H42" i="1"/>
  <c r="I42" i="1"/>
  <c r="J42" i="1"/>
  <c r="K42" i="1"/>
  <c r="L42" i="1"/>
  <c r="M42" i="1"/>
  <c r="N42" i="1"/>
  <c r="H43" i="1"/>
  <c r="I43" i="1"/>
  <c r="J43" i="1"/>
  <c r="K43" i="1"/>
  <c r="L43" i="1"/>
  <c r="M43" i="1"/>
  <c r="N43" i="1"/>
  <c r="H44" i="1"/>
  <c r="I44" i="1"/>
  <c r="J44" i="1"/>
  <c r="K44" i="1"/>
  <c r="L44" i="1"/>
  <c r="M44" i="1"/>
  <c r="N44" i="1"/>
  <c r="AS50" i="17" l="1"/>
  <c r="AK58" i="17"/>
  <c r="AJ61" i="17"/>
  <c r="AR57" i="17"/>
  <c r="AO65" i="17"/>
  <c r="AR59" i="17"/>
  <c r="AP62" i="17"/>
  <c r="AN63" i="17"/>
  <c r="AM52" i="17"/>
  <c r="AK48" i="17"/>
  <c r="AS51" i="17"/>
  <c r="AQ53" i="17"/>
  <c r="AJ56" i="17"/>
  <c r="AQ62" i="17"/>
  <c r="AM56" i="17"/>
  <c r="AO64" i="17"/>
  <c r="AP49" i="17"/>
  <c r="AQ60" i="17"/>
  <c r="AL54" i="17"/>
  <c r="AK66" i="17"/>
  <c r="AR64" i="17"/>
  <c r="AJ50" i="17"/>
  <c r="AF69" i="17"/>
  <c r="AF25" i="17"/>
  <c r="AG25" i="17"/>
  <c r="AG69" i="17"/>
  <c r="AL97" i="17"/>
  <c r="AQ92" i="17"/>
  <c r="AM49" i="17"/>
  <c r="AJ57" i="17"/>
  <c r="AJ55" i="17"/>
  <c r="AL93" i="17"/>
  <c r="AQ109" i="17"/>
  <c r="AO110" i="17"/>
  <c r="AL94" i="17"/>
  <c r="AK103" i="17"/>
  <c r="AQ55" i="17"/>
  <c r="AL107" i="17"/>
  <c r="AO58" i="17"/>
  <c r="AO107" i="17"/>
  <c r="AO48" i="17"/>
  <c r="AM97" i="17"/>
  <c r="AS98" i="17"/>
  <c r="AR52" i="17"/>
  <c r="AN110" i="17"/>
  <c r="AL62" i="17"/>
  <c r="AN64" i="17"/>
  <c r="AP104" i="17"/>
  <c r="AJ59" i="17"/>
  <c r="AK49" i="17"/>
  <c r="AS103" i="17"/>
  <c r="AO55" i="17"/>
  <c r="AJ52" i="17"/>
  <c r="AJ62" i="17"/>
  <c r="AN104" i="17"/>
  <c r="AQ100" i="17"/>
  <c r="AP51" i="17"/>
  <c r="AL57" i="17"/>
  <c r="AJ93" i="17"/>
  <c r="AO102" i="17"/>
  <c r="AP102" i="17"/>
  <c r="AN50" i="17"/>
  <c r="AQ59" i="17"/>
  <c r="AJ65" i="17"/>
  <c r="AL66" i="17"/>
  <c r="AR102" i="17"/>
  <c r="AJ49" i="17"/>
  <c r="AS60" i="17"/>
  <c r="AR65" i="17"/>
  <c r="AQ106" i="17"/>
  <c r="AL59" i="17"/>
  <c r="AR107" i="17"/>
  <c r="AM104" i="17"/>
  <c r="AS92" i="17"/>
  <c r="AP100" i="17"/>
  <c r="AL102" i="17"/>
  <c r="AJ106" i="17"/>
  <c r="AO94" i="17"/>
  <c r="AP60" i="17"/>
  <c r="AP53" i="17"/>
  <c r="AS109" i="17"/>
  <c r="AQ102" i="17"/>
  <c r="AO109" i="17"/>
  <c r="AK108" i="17"/>
  <c r="AP101" i="17"/>
  <c r="AQ63" i="17"/>
  <c r="AJ58" i="17"/>
  <c r="AS102" i="17"/>
  <c r="AL49" i="17"/>
  <c r="AJ64" i="17"/>
  <c r="AO60" i="17"/>
  <c r="AO53" i="17"/>
  <c r="AO59" i="17"/>
  <c r="AS64" i="17"/>
  <c r="AL53" i="17"/>
  <c r="AO97" i="17"/>
  <c r="AO61" i="17"/>
  <c r="AP61" i="17"/>
  <c r="AS108" i="17"/>
  <c r="AN93" i="17"/>
  <c r="AJ110" i="17"/>
  <c r="AR93" i="17"/>
  <c r="AK96" i="17"/>
  <c r="AN55" i="17"/>
  <c r="AK107" i="17"/>
  <c r="AS99" i="17"/>
  <c r="AS104" i="17"/>
  <c r="AO101" i="17"/>
  <c r="AJ66" i="17"/>
  <c r="AS100" i="17"/>
  <c r="AQ48" i="17"/>
  <c r="AO49" i="17"/>
  <c r="AK50" i="17"/>
  <c r="AS110" i="17"/>
  <c r="AO54" i="17"/>
  <c r="AP64" i="17"/>
  <c r="AL105" i="17"/>
  <c r="AR96" i="17"/>
  <c r="AK101" i="17"/>
  <c r="AM101" i="17"/>
  <c r="AN49" i="17"/>
  <c r="AS65" i="17"/>
  <c r="AK56" i="17"/>
  <c r="AJ60" i="17"/>
  <c r="AJ51" i="17"/>
  <c r="AL100" i="17"/>
  <c r="AM92" i="17"/>
  <c r="AR101" i="17"/>
  <c r="AQ107" i="17"/>
  <c r="AP50" i="17"/>
  <c r="AR99" i="17"/>
  <c r="AK59" i="17"/>
  <c r="AP66" i="17"/>
  <c r="AM58" i="17"/>
  <c r="AN99" i="17"/>
  <c r="AR98" i="17"/>
  <c r="AM60" i="17"/>
  <c r="AS101" i="17"/>
  <c r="AL110" i="17"/>
  <c r="AJ54" i="17"/>
  <c r="AP103" i="17"/>
  <c r="AQ97" i="17"/>
  <c r="AR49" i="17"/>
  <c r="AP52" i="17"/>
  <c r="AL60" i="17"/>
  <c r="AN95" i="17"/>
  <c r="AJ107" i="17"/>
  <c r="AP58" i="17"/>
  <c r="AN66" i="17"/>
  <c r="AO56" i="17"/>
  <c r="AS106" i="17"/>
  <c r="AJ63" i="17"/>
  <c r="AR110" i="17"/>
  <c r="AO96" i="17"/>
  <c r="AP109" i="17"/>
  <c r="AL104" i="17"/>
  <c r="AR97" i="17"/>
  <c r="AN59" i="17"/>
  <c r="AL51" i="17"/>
  <c r="AN52" i="17"/>
  <c r="AL56" i="17"/>
  <c r="AR54" i="17"/>
  <c r="AL52" i="17"/>
  <c r="AJ104" i="17"/>
  <c r="AP105" i="17"/>
  <c r="AQ105" i="17"/>
  <c r="AS66" i="17"/>
  <c r="AJ95" i="17"/>
  <c r="AL103" i="17"/>
  <c r="AL108" i="17"/>
  <c r="AJ102" i="17"/>
  <c r="AP55" i="17"/>
  <c r="AO106" i="17"/>
  <c r="AN62" i="17"/>
  <c r="AR100" i="17"/>
  <c r="AS59" i="17"/>
  <c r="AL50" i="17"/>
  <c r="AM61" i="17"/>
  <c r="AL96" i="17"/>
  <c r="AK104" i="17"/>
  <c r="AJ53" i="17"/>
  <c r="AO105" i="17"/>
  <c r="AO62" i="17"/>
  <c r="AL48" i="17"/>
  <c r="AS57" i="17"/>
  <c r="AO52" i="17"/>
  <c r="AS55" i="17"/>
  <c r="AM50" i="17"/>
  <c r="AK105" i="17"/>
  <c r="AS61" i="17"/>
  <c r="AK60" i="17"/>
  <c r="AR103" i="17"/>
  <c r="AK99" i="17"/>
  <c r="AK93" i="17"/>
  <c r="AS96" i="17"/>
  <c r="AQ65" i="17"/>
  <c r="AK65" i="17"/>
  <c r="AR106" i="17"/>
  <c r="AP54" i="17"/>
  <c r="AQ54" i="17"/>
  <c r="AN105" i="17"/>
  <c r="AM66" i="17"/>
  <c r="AP92" i="17"/>
  <c r="AS49" i="17"/>
  <c r="AP57" i="17"/>
  <c r="AL95" i="17"/>
  <c r="AN60" i="17"/>
  <c r="AQ94" i="17"/>
  <c r="AM54" i="17"/>
  <c r="AO66" i="17"/>
  <c r="AM94" i="17"/>
  <c r="AQ93" i="17"/>
  <c r="AM57" i="17"/>
  <c r="AK106" i="17"/>
  <c r="AK63" i="17"/>
  <c r="AQ108" i="17"/>
  <c r="AR95" i="17"/>
  <c r="AJ97" i="17"/>
  <c r="AK92" i="17"/>
  <c r="AK95" i="17"/>
  <c r="AQ96" i="17"/>
  <c r="AN92" i="17"/>
  <c r="AM95" i="17"/>
  <c r="AM98" i="17"/>
  <c r="AQ110" i="17"/>
  <c r="AL64" i="17"/>
  <c r="AJ108" i="17"/>
  <c r="AO95" i="17"/>
  <c r="AM51" i="17"/>
  <c r="AK54" i="17"/>
  <c r="AP65" i="17"/>
  <c r="AK100" i="17"/>
  <c r="AM62" i="17"/>
  <c r="AN56" i="17"/>
  <c r="AS48" i="17"/>
  <c r="AL101" i="17"/>
  <c r="AM64" i="17"/>
  <c r="AM93" i="17"/>
  <c r="AK102" i="17"/>
  <c r="AK94" i="17"/>
  <c r="AK98" i="17"/>
  <c r="AP107" i="17"/>
  <c r="AJ96" i="17"/>
  <c r="AM63" i="17"/>
  <c r="AP108" i="17"/>
  <c r="AQ103" i="17"/>
  <c r="AS107" i="17"/>
  <c r="AL99" i="17"/>
  <c r="AP48" i="17"/>
  <c r="AR62" i="17"/>
  <c r="AL63" i="17"/>
  <c r="AN103" i="17"/>
  <c r="AQ98" i="17"/>
  <c r="AK55" i="17"/>
  <c r="AN98" i="17"/>
  <c r="AR105" i="17"/>
  <c r="AM106" i="17"/>
  <c r="AN106" i="17"/>
  <c r="AS54" i="17"/>
  <c r="AN48" i="17"/>
  <c r="AQ52" i="17"/>
  <c r="AP94" i="17"/>
  <c r="AJ98" i="17"/>
  <c r="AN61" i="17"/>
  <c r="AR63" i="17"/>
  <c r="AN109" i="17"/>
  <c r="AN97" i="17"/>
  <c r="AN96" i="17"/>
  <c r="AR53" i="17"/>
  <c r="AR58" i="17"/>
  <c r="AQ58" i="17"/>
  <c r="AR108" i="17"/>
  <c r="AN101" i="17"/>
  <c r="AK51" i="17"/>
  <c r="AR94" i="17"/>
  <c r="AL65" i="17"/>
  <c r="AQ49" i="17"/>
  <c r="AQ57" i="17"/>
  <c r="AS52" i="17"/>
  <c r="AM53" i="17"/>
  <c r="AQ50" i="17"/>
  <c r="AJ100" i="17"/>
  <c r="AM102" i="17"/>
  <c r="AO93" i="17"/>
  <c r="AN94" i="17"/>
  <c r="AK52" i="17"/>
  <c r="AR104" i="17"/>
  <c r="AS93" i="17"/>
  <c r="AP97" i="17"/>
  <c r="AK62" i="17"/>
  <c r="AM107" i="17"/>
  <c r="AJ109" i="17"/>
  <c r="AM100" i="17"/>
  <c r="AQ56" i="17"/>
  <c r="AQ51" i="17"/>
  <c r="AO57" i="17"/>
  <c r="AR48" i="17"/>
  <c r="AM55" i="17"/>
  <c r="AO50" i="17"/>
  <c r="AS97" i="17"/>
  <c r="AK57" i="17"/>
  <c r="AP56" i="17"/>
  <c r="AM48" i="17"/>
  <c r="AM96" i="17"/>
  <c r="AL92" i="17"/>
  <c r="AP99" i="17"/>
  <c r="AK53" i="17"/>
  <c r="AL55" i="17"/>
  <c r="AS62" i="17"/>
  <c r="AN54" i="17"/>
  <c r="AK61" i="17"/>
  <c r="AL61" i="17"/>
  <c r="AO51" i="17"/>
  <c r="AQ101" i="17"/>
  <c r="AQ99" i="17"/>
  <c r="AN65" i="17"/>
  <c r="AK64" i="17"/>
  <c r="AN58" i="17"/>
  <c r="AJ103" i="17"/>
  <c r="AO92" i="17"/>
  <c r="AR66" i="17"/>
  <c r="AJ48" i="17"/>
  <c r="AK110" i="17"/>
  <c r="AR50" i="17"/>
  <c r="AN51" i="17"/>
  <c r="AM99" i="17"/>
  <c r="AJ105" i="17"/>
  <c r="AO63" i="17"/>
  <c r="AJ99" i="17"/>
  <c r="AS58" i="17"/>
  <c r="AL58" i="17"/>
  <c r="AR61" i="17"/>
  <c r="AM105" i="17"/>
  <c r="AS56" i="17"/>
  <c r="AR51" i="17"/>
  <c r="AP110" i="17"/>
  <c r="AP59" i="17"/>
  <c r="AP106" i="17"/>
  <c r="AO104" i="17"/>
  <c r="AP95" i="17"/>
  <c r="AR92" i="17"/>
  <c r="AM108" i="17"/>
  <c r="AS63" i="17"/>
  <c r="AL109" i="17"/>
  <c r="AM109" i="17"/>
  <c r="AQ95" i="17"/>
  <c r="AS53" i="17"/>
  <c r="AO103" i="17"/>
  <c r="AK109" i="17"/>
  <c r="AN108" i="17"/>
  <c r="AO100" i="17"/>
  <c r="AN57" i="17"/>
  <c r="AR56" i="17"/>
  <c r="AS94" i="17"/>
  <c r="AQ61" i="17"/>
  <c r="AN53" i="17"/>
  <c r="AK113" i="16"/>
  <c r="BF88" i="1"/>
  <c r="BE88" i="1"/>
  <c r="BD88" i="1"/>
  <c r="BC88" i="1"/>
  <c r="BB88" i="1"/>
  <c r="BA88" i="1"/>
  <c r="AZ88" i="1"/>
  <c r="AY88" i="1"/>
  <c r="AX88" i="1"/>
  <c r="AW88" i="1"/>
  <c r="AU88" i="1"/>
  <c r="AT88" i="1"/>
  <c r="AS88" i="1"/>
  <c r="AR88" i="1"/>
  <c r="AQ88" i="1"/>
  <c r="AP88" i="1"/>
  <c r="AO88" i="1"/>
  <c r="AN88" i="1"/>
  <c r="AM88" i="1"/>
  <c r="AL88" i="1"/>
  <c r="AJ88" i="1"/>
  <c r="AI88" i="1"/>
  <c r="AH88" i="1"/>
  <c r="AG88" i="1"/>
  <c r="AF88" i="1"/>
  <c r="AE88" i="1"/>
  <c r="AD88" i="1"/>
  <c r="AC88" i="1"/>
  <c r="AB88" i="1"/>
  <c r="AA88" i="1"/>
  <c r="Y88" i="1"/>
  <c r="X88" i="1"/>
  <c r="W88" i="1"/>
  <c r="V88" i="1"/>
  <c r="U88" i="1"/>
  <c r="T88" i="1"/>
  <c r="S88" i="1"/>
  <c r="R88" i="1"/>
  <c r="Q88" i="1"/>
  <c r="P88" i="1"/>
  <c r="N88" i="1"/>
  <c r="M88" i="1"/>
  <c r="L88" i="1"/>
  <c r="K88" i="1"/>
  <c r="J88" i="1"/>
  <c r="I88" i="1"/>
  <c r="H88" i="1"/>
  <c r="G88" i="1"/>
  <c r="F88" i="1"/>
  <c r="E88" i="1"/>
  <c r="BF87" i="1"/>
  <c r="BE87" i="1"/>
  <c r="BD87" i="1"/>
  <c r="BC87" i="1"/>
  <c r="BB87" i="1"/>
  <c r="BA87" i="1"/>
  <c r="AZ87" i="1"/>
  <c r="AY87" i="1"/>
  <c r="AX87" i="1"/>
  <c r="AW87" i="1"/>
  <c r="AU87" i="1"/>
  <c r="AT87" i="1"/>
  <c r="AS87" i="1"/>
  <c r="AR87" i="1"/>
  <c r="AQ87" i="1"/>
  <c r="AP87" i="1"/>
  <c r="AO87" i="1"/>
  <c r="AN87" i="1"/>
  <c r="AM87" i="1"/>
  <c r="AL87" i="1"/>
  <c r="AJ87" i="1"/>
  <c r="AI87" i="1"/>
  <c r="AH87" i="1"/>
  <c r="AG87" i="1"/>
  <c r="AF87" i="1"/>
  <c r="AE87" i="1"/>
  <c r="AD87" i="1"/>
  <c r="AC87" i="1"/>
  <c r="AB87" i="1"/>
  <c r="AA87" i="1"/>
  <c r="Y87" i="1"/>
  <c r="X87" i="1"/>
  <c r="W87" i="1"/>
  <c r="V87" i="1"/>
  <c r="U87" i="1"/>
  <c r="T87" i="1"/>
  <c r="S87" i="1"/>
  <c r="R87" i="1"/>
  <c r="Q87" i="1"/>
  <c r="P87" i="1"/>
  <c r="N87" i="1"/>
  <c r="M87" i="1"/>
  <c r="L87" i="1"/>
  <c r="K87" i="1"/>
  <c r="J87" i="1"/>
  <c r="I87" i="1"/>
  <c r="H87" i="1"/>
  <c r="G87" i="1"/>
  <c r="F87" i="1"/>
  <c r="E87" i="1"/>
  <c r="BF86" i="1"/>
  <c r="BE86" i="1"/>
  <c r="BD86" i="1"/>
  <c r="BC86" i="1"/>
  <c r="BB86" i="1"/>
  <c r="BA86" i="1"/>
  <c r="AZ86" i="1"/>
  <c r="AY86" i="1"/>
  <c r="AX86" i="1"/>
  <c r="AW86" i="1"/>
  <c r="AU86" i="1"/>
  <c r="AT86" i="1"/>
  <c r="AS86" i="1"/>
  <c r="AR86" i="1"/>
  <c r="AQ86" i="1"/>
  <c r="AP86" i="1"/>
  <c r="AO86" i="1"/>
  <c r="AN86" i="1"/>
  <c r="AM86" i="1"/>
  <c r="AL86" i="1"/>
  <c r="AJ86" i="1"/>
  <c r="AI86" i="1"/>
  <c r="AH86" i="1"/>
  <c r="AG86" i="1"/>
  <c r="AF86" i="1"/>
  <c r="AE86" i="1"/>
  <c r="AD86" i="1"/>
  <c r="AC86" i="1"/>
  <c r="AB86" i="1"/>
  <c r="AA86" i="1"/>
  <c r="Y86" i="1"/>
  <c r="X86" i="1"/>
  <c r="W86" i="1"/>
  <c r="V86" i="1"/>
  <c r="U86" i="1"/>
  <c r="T86" i="1"/>
  <c r="S86" i="1"/>
  <c r="R86" i="1"/>
  <c r="Q86" i="1"/>
  <c r="P86" i="1"/>
  <c r="N86" i="1"/>
  <c r="M86" i="1"/>
  <c r="L86" i="1"/>
  <c r="K86" i="1"/>
  <c r="J86" i="1"/>
  <c r="I86" i="1"/>
  <c r="H86" i="1"/>
  <c r="G86" i="1"/>
  <c r="F86" i="1"/>
  <c r="E86" i="1"/>
  <c r="BF85" i="1"/>
  <c r="BE85" i="1"/>
  <c r="BD85" i="1"/>
  <c r="BC85" i="1"/>
  <c r="BB85" i="1"/>
  <c r="BA85" i="1"/>
  <c r="AZ85" i="1"/>
  <c r="AY85" i="1"/>
  <c r="AX85" i="1"/>
  <c r="AW85" i="1"/>
  <c r="AU85" i="1"/>
  <c r="AT85" i="1"/>
  <c r="AS85" i="1"/>
  <c r="AR85" i="1"/>
  <c r="AQ85" i="1"/>
  <c r="AP85" i="1"/>
  <c r="AO85" i="1"/>
  <c r="AN85" i="1"/>
  <c r="AM85" i="1"/>
  <c r="AL85" i="1"/>
  <c r="AJ85" i="1"/>
  <c r="AI85" i="1"/>
  <c r="AH85" i="1"/>
  <c r="AG85" i="1"/>
  <c r="AF85" i="1"/>
  <c r="AE85" i="1"/>
  <c r="AD85" i="1"/>
  <c r="AC85" i="1"/>
  <c r="AB85" i="1"/>
  <c r="AA85" i="1"/>
  <c r="Y85" i="1"/>
  <c r="X85" i="1"/>
  <c r="W85" i="1"/>
  <c r="V85" i="1"/>
  <c r="U85" i="1"/>
  <c r="T85" i="1"/>
  <c r="S85" i="1"/>
  <c r="R85" i="1"/>
  <c r="Q85" i="1"/>
  <c r="P85" i="1"/>
  <c r="N85" i="1"/>
  <c r="M85" i="1"/>
  <c r="L85" i="1"/>
  <c r="K85" i="1"/>
  <c r="J85" i="1"/>
  <c r="I85" i="1"/>
  <c r="H85" i="1"/>
  <c r="G85" i="1"/>
  <c r="F85" i="1"/>
  <c r="E85" i="1"/>
  <c r="BF84" i="1"/>
  <c r="BE84" i="1"/>
  <c r="BD84" i="1"/>
  <c r="BC84" i="1"/>
  <c r="BB84" i="1"/>
  <c r="BA84" i="1"/>
  <c r="AZ84" i="1"/>
  <c r="AY84" i="1"/>
  <c r="AX84" i="1"/>
  <c r="AW84" i="1"/>
  <c r="AU84" i="1"/>
  <c r="AT84" i="1"/>
  <c r="AS84" i="1"/>
  <c r="AR84" i="1"/>
  <c r="AQ84" i="1"/>
  <c r="AP84" i="1"/>
  <c r="AO84" i="1"/>
  <c r="AN84" i="1"/>
  <c r="AM84" i="1"/>
  <c r="AL84" i="1"/>
  <c r="AJ84" i="1"/>
  <c r="AI84" i="1"/>
  <c r="AH84" i="1"/>
  <c r="AG84" i="1"/>
  <c r="AF84" i="1"/>
  <c r="AE84" i="1"/>
  <c r="AD84" i="1"/>
  <c r="AC84" i="1"/>
  <c r="AB84" i="1"/>
  <c r="AA84" i="1"/>
  <c r="Y84" i="1"/>
  <c r="X84" i="1"/>
  <c r="W84" i="1"/>
  <c r="V84" i="1"/>
  <c r="U84" i="1"/>
  <c r="T84" i="1"/>
  <c r="S84" i="1"/>
  <c r="R84" i="1"/>
  <c r="Q84" i="1"/>
  <c r="P84" i="1"/>
  <c r="N84" i="1"/>
  <c r="M84" i="1"/>
  <c r="L84" i="1"/>
  <c r="K84" i="1"/>
  <c r="J84" i="1"/>
  <c r="I84" i="1"/>
  <c r="H84" i="1"/>
  <c r="G84" i="1"/>
  <c r="F84" i="1"/>
  <c r="E84" i="1"/>
  <c r="BF83" i="1"/>
  <c r="BE83" i="1"/>
  <c r="BD83" i="1"/>
  <c r="BC83" i="1"/>
  <c r="BB83" i="1"/>
  <c r="BA83" i="1"/>
  <c r="AZ83" i="1"/>
  <c r="AY83" i="1"/>
  <c r="AX83" i="1"/>
  <c r="AW83" i="1"/>
  <c r="AU83" i="1"/>
  <c r="AT83" i="1"/>
  <c r="AS83" i="1"/>
  <c r="AR83" i="1"/>
  <c r="AQ83" i="1"/>
  <c r="AP83" i="1"/>
  <c r="AO83" i="1"/>
  <c r="AN83" i="1"/>
  <c r="AM83" i="1"/>
  <c r="AL83" i="1"/>
  <c r="AJ83" i="1"/>
  <c r="AI83" i="1"/>
  <c r="AH83" i="1"/>
  <c r="AG83" i="1"/>
  <c r="AF83" i="1"/>
  <c r="AE83" i="1"/>
  <c r="AD83" i="1"/>
  <c r="AC83" i="1"/>
  <c r="AB83" i="1"/>
  <c r="AA83" i="1"/>
  <c r="Y83" i="1"/>
  <c r="X83" i="1"/>
  <c r="W83" i="1"/>
  <c r="V83" i="1"/>
  <c r="U83" i="1"/>
  <c r="T83" i="1"/>
  <c r="S83" i="1"/>
  <c r="R83" i="1"/>
  <c r="Q83" i="1"/>
  <c r="P83" i="1"/>
  <c r="N83" i="1"/>
  <c r="M83" i="1"/>
  <c r="L83" i="1"/>
  <c r="K83" i="1"/>
  <c r="J83" i="1"/>
  <c r="I83" i="1"/>
  <c r="H83" i="1"/>
  <c r="G83" i="1"/>
  <c r="F83" i="1"/>
  <c r="E83" i="1"/>
  <c r="BF82" i="1"/>
  <c r="BE82" i="1"/>
  <c r="BD82" i="1"/>
  <c r="BC82" i="1"/>
  <c r="BB82" i="1"/>
  <c r="BA82" i="1"/>
  <c r="AZ82" i="1"/>
  <c r="AY82" i="1"/>
  <c r="AX82" i="1"/>
  <c r="AW82" i="1"/>
  <c r="AU82" i="1"/>
  <c r="AT82" i="1"/>
  <c r="AS82" i="1"/>
  <c r="AR82" i="1"/>
  <c r="AQ82" i="1"/>
  <c r="AP82" i="1"/>
  <c r="AO82" i="1"/>
  <c r="AN82" i="1"/>
  <c r="AM82" i="1"/>
  <c r="AL82" i="1"/>
  <c r="AJ82" i="1"/>
  <c r="AI82" i="1"/>
  <c r="AH82" i="1"/>
  <c r="AG82" i="1"/>
  <c r="AF82" i="1"/>
  <c r="AE82" i="1"/>
  <c r="AD82" i="1"/>
  <c r="AC82" i="1"/>
  <c r="AB82" i="1"/>
  <c r="AA82" i="1"/>
  <c r="Y82" i="1"/>
  <c r="X82" i="1"/>
  <c r="W82" i="1"/>
  <c r="V82" i="1"/>
  <c r="U82" i="1"/>
  <c r="T82" i="1"/>
  <c r="S82" i="1"/>
  <c r="R82" i="1"/>
  <c r="Q82" i="1"/>
  <c r="P82" i="1"/>
  <c r="N82" i="1"/>
  <c r="M82" i="1"/>
  <c r="L82" i="1"/>
  <c r="K82" i="1"/>
  <c r="J82" i="1"/>
  <c r="I82" i="1"/>
  <c r="H82" i="1"/>
  <c r="G82" i="1"/>
  <c r="F82" i="1"/>
  <c r="E82" i="1"/>
  <c r="BF81" i="1"/>
  <c r="BE81" i="1"/>
  <c r="BD81" i="1"/>
  <c r="BC81" i="1"/>
  <c r="BB81" i="1"/>
  <c r="BA81" i="1"/>
  <c r="AZ81" i="1"/>
  <c r="AY81" i="1"/>
  <c r="AX81" i="1"/>
  <c r="AW81" i="1"/>
  <c r="AU81" i="1"/>
  <c r="AT81" i="1"/>
  <c r="AS81" i="1"/>
  <c r="AR81" i="1"/>
  <c r="AQ81" i="1"/>
  <c r="AP81" i="1"/>
  <c r="AO81" i="1"/>
  <c r="AN81" i="1"/>
  <c r="AM81" i="1"/>
  <c r="AL81" i="1"/>
  <c r="AJ81" i="1"/>
  <c r="AI81" i="1"/>
  <c r="AH81" i="1"/>
  <c r="AG81" i="1"/>
  <c r="AF81" i="1"/>
  <c r="AE81" i="1"/>
  <c r="AD81" i="1"/>
  <c r="AC81" i="1"/>
  <c r="AB81" i="1"/>
  <c r="AA81" i="1"/>
  <c r="Y81" i="1"/>
  <c r="X81" i="1"/>
  <c r="W81" i="1"/>
  <c r="V81" i="1"/>
  <c r="U81" i="1"/>
  <c r="T81" i="1"/>
  <c r="S81" i="1"/>
  <c r="R81" i="1"/>
  <c r="Q81" i="1"/>
  <c r="P81" i="1"/>
  <c r="N81" i="1"/>
  <c r="M81" i="1"/>
  <c r="L81" i="1"/>
  <c r="K81" i="1"/>
  <c r="J81" i="1"/>
  <c r="I81" i="1"/>
  <c r="H81" i="1"/>
  <c r="G81" i="1"/>
  <c r="F81" i="1"/>
  <c r="E81" i="1"/>
  <c r="BF80" i="1"/>
  <c r="BE80" i="1"/>
  <c r="BD80" i="1"/>
  <c r="BC80" i="1"/>
  <c r="BB80" i="1"/>
  <c r="BA80" i="1"/>
  <c r="AZ80" i="1"/>
  <c r="AY80" i="1"/>
  <c r="AX80" i="1"/>
  <c r="AW80" i="1"/>
  <c r="AU80" i="1"/>
  <c r="AT80" i="1"/>
  <c r="AS80" i="1"/>
  <c r="AR80" i="1"/>
  <c r="AQ80" i="1"/>
  <c r="AP80" i="1"/>
  <c r="AO80" i="1"/>
  <c r="AN80" i="1"/>
  <c r="AM80" i="1"/>
  <c r="AL80" i="1"/>
  <c r="AJ80" i="1"/>
  <c r="AI80" i="1"/>
  <c r="AH80" i="1"/>
  <c r="AG80" i="1"/>
  <c r="AF80" i="1"/>
  <c r="AE80" i="1"/>
  <c r="AD80" i="1"/>
  <c r="AC80" i="1"/>
  <c r="AB80" i="1"/>
  <c r="AA80" i="1"/>
  <c r="Y80" i="1"/>
  <c r="X80" i="1"/>
  <c r="W80" i="1"/>
  <c r="V80" i="1"/>
  <c r="U80" i="1"/>
  <c r="T80" i="1"/>
  <c r="S80" i="1"/>
  <c r="R80" i="1"/>
  <c r="Q80" i="1"/>
  <c r="P80" i="1"/>
  <c r="N80" i="1"/>
  <c r="M80" i="1"/>
  <c r="L80" i="1"/>
  <c r="K80" i="1"/>
  <c r="J80" i="1"/>
  <c r="I80" i="1"/>
  <c r="H80" i="1"/>
  <c r="G80" i="1"/>
  <c r="F80" i="1"/>
  <c r="E80" i="1"/>
  <c r="BF79" i="1"/>
  <c r="BE79" i="1"/>
  <c r="BD79" i="1"/>
  <c r="BC79" i="1"/>
  <c r="BB79" i="1"/>
  <c r="BA79" i="1"/>
  <c r="AZ79" i="1"/>
  <c r="AY79" i="1"/>
  <c r="AX79" i="1"/>
  <c r="AW79" i="1"/>
  <c r="AU79" i="1"/>
  <c r="AT79" i="1"/>
  <c r="AS79" i="1"/>
  <c r="AR79" i="1"/>
  <c r="AQ79" i="1"/>
  <c r="AP79" i="1"/>
  <c r="AO79" i="1"/>
  <c r="AN79" i="1"/>
  <c r="AM79" i="1"/>
  <c r="AL79" i="1"/>
  <c r="AJ79" i="1"/>
  <c r="AI79" i="1"/>
  <c r="AH79" i="1"/>
  <c r="AG79" i="1"/>
  <c r="AF79" i="1"/>
  <c r="AE79" i="1"/>
  <c r="AD79" i="1"/>
  <c r="AC79" i="1"/>
  <c r="AB79" i="1"/>
  <c r="AA79" i="1"/>
  <c r="Y79" i="1"/>
  <c r="X79" i="1"/>
  <c r="W79" i="1"/>
  <c r="V79" i="1"/>
  <c r="U79" i="1"/>
  <c r="T79" i="1"/>
  <c r="S79" i="1"/>
  <c r="R79" i="1"/>
  <c r="Q79" i="1"/>
  <c r="P79" i="1"/>
  <c r="N79" i="1"/>
  <c r="M79" i="1"/>
  <c r="L79" i="1"/>
  <c r="K79" i="1"/>
  <c r="J79" i="1"/>
  <c r="I79" i="1"/>
  <c r="H79" i="1"/>
  <c r="G79" i="1"/>
  <c r="F79" i="1"/>
  <c r="E79" i="1"/>
  <c r="BF78" i="1"/>
  <c r="BE78" i="1"/>
  <c r="BD78" i="1"/>
  <c r="BC78" i="1"/>
  <c r="BB78" i="1"/>
  <c r="BA78" i="1"/>
  <c r="AZ78" i="1"/>
  <c r="AY78" i="1"/>
  <c r="AX78" i="1"/>
  <c r="AW78" i="1"/>
  <c r="AU78" i="1"/>
  <c r="AT78" i="1"/>
  <c r="AS78" i="1"/>
  <c r="AR78" i="1"/>
  <c r="AQ78" i="1"/>
  <c r="AP78" i="1"/>
  <c r="AO78" i="1"/>
  <c r="AN78" i="1"/>
  <c r="AM78" i="1"/>
  <c r="AL78" i="1"/>
  <c r="AJ78" i="1"/>
  <c r="AI78" i="1"/>
  <c r="AH78" i="1"/>
  <c r="AG78" i="1"/>
  <c r="AF78" i="1"/>
  <c r="AE78" i="1"/>
  <c r="AD78" i="1"/>
  <c r="AC78" i="1"/>
  <c r="AB78" i="1"/>
  <c r="AA78" i="1"/>
  <c r="Y78" i="1"/>
  <c r="X78" i="1"/>
  <c r="W78" i="1"/>
  <c r="V78" i="1"/>
  <c r="U78" i="1"/>
  <c r="T78" i="1"/>
  <c r="S78" i="1"/>
  <c r="R78" i="1"/>
  <c r="Q78" i="1"/>
  <c r="P78" i="1"/>
  <c r="N78" i="1"/>
  <c r="M78" i="1"/>
  <c r="L78" i="1"/>
  <c r="K78" i="1"/>
  <c r="J78" i="1"/>
  <c r="I78" i="1"/>
  <c r="H78" i="1"/>
  <c r="G78" i="1"/>
  <c r="F78" i="1"/>
  <c r="E78" i="1"/>
  <c r="BF77" i="1"/>
  <c r="BE77" i="1"/>
  <c r="BD77" i="1"/>
  <c r="BC77" i="1"/>
  <c r="BB77" i="1"/>
  <c r="BA77" i="1"/>
  <c r="AZ77" i="1"/>
  <c r="AY77" i="1"/>
  <c r="AX77" i="1"/>
  <c r="AW77" i="1"/>
  <c r="AU77" i="1"/>
  <c r="AT77" i="1"/>
  <c r="AS77" i="1"/>
  <c r="AR77" i="1"/>
  <c r="AQ77" i="1"/>
  <c r="AP77" i="1"/>
  <c r="AO77" i="1"/>
  <c r="AN77" i="1"/>
  <c r="AM77" i="1"/>
  <c r="AL77" i="1"/>
  <c r="AJ77" i="1"/>
  <c r="AI77" i="1"/>
  <c r="AH77" i="1"/>
  <c r="AG77" i="1"/>
  <c r="AF77" i="1"/>
  <c r="AE77" i="1"/>
  <c r="AD77" i="1"/>
  <c r="AC77" i="1"/>
  <c r="AB77" i="1"/>
  <c r="AA77" i="1"/>
  <c r="Y77" i="1"/>
  <c r="X77" i="1"/>
  <c r="W77" i="1"/>
  <c r="V77" i="1"/>
  <c r="U77" i="1"/>
  <c r="T77" i="1"/>
  <c r="S77" i="1"/>
  <c r="R77" i="1"/>
  <c r="Q77" i="1"/>
  <c r="P77" i="1"/>
  <c r="N77" i="1"/>
  <c r="M77" i="1"/>
  <c r="L77" i="1"/>
  <c r="K77" i="1"/>
  <c r="J77" i="1"/>
  <c r="I77" i="1"/>
  <c r="H77" i="1"/>
  <c r="G77" i="1"/>
  <c r="F77" i="1"/>
  <c r="E77" i="1"/>
  <c r="BF76" i="1"/>
  <c r="BE76" i="1"/>
  <c r="BD76" i="1"/>
  <c r="BC76" i="1"/>
  <c r="BB76" i="1"/>
  <c r="BA76" i="1"/>
  <c r="AZ76" i="1"/>
  <c r="AY76" i="1"/>
  <c r="AX76" i="1"/>
  <c r="AW76" i="1"/>
  <c r="AU76" i="1"/>
  <c r="AT76" i="1"/>
  <c r="AS76" i="1"/>
  <c r="AR76" i="1"/>
  <c r="AQ76" i="1"/>
  <c r="AP76" i="1"/>
  <c r="AO76" i="1"/>
  <c r="AN76" i="1"/>
  <c r="AM76" i="1"/>
  <c r="AL76" i="1"/>
  <c r="AJ76" i="1"/>
  <c r="AI76" i="1"/>
  <c r="AH76" i="1"/>
  <c r="AG76" i="1"/>
  <c r="AF76" i="1"/>
  <c r="AE76" i="1"/>
  <c r="AD76" i="1"/>
  <c r="AC76" i="1"/>
  <c r="AB76" i="1"/>
  <c r="AA76" i="1"/>
  <c r="Y76" i="1"/>
  <c r="X76" i="1"/>
  <c r="W76" i="1"/>
  <c r="V76" i="1"/>
  <c r="U76" i="1"/>
  <c r="T76" i="1"/>
  <c r="S76" i="1"/>
  <c r="R76" i="1"/>
  <c r="Q76" i="1"/>
  <c r="P76" i="1"/>
  <c r="N76" i="1"/>
  <c r="M76" i="1"/>
  <c r="L76" i="1"/>
  <c r="K76" i="1"/>
  <c r="J76" i="1"/>
  <c r="I76" i="1"/>
  <c r="H76" i="1"/>
  <c r="G76" i="1"/>
  <c r="F76" i="1"/>
  <c r="E76" i="1"/>
  <c r="BF75" i="1"/>
  <c r="BE75" i="1"/>
  <c r="BD75" i="1"/>
  <c r="BC75" i="1"/>
  <c r="BB75" i="1"/>
  <c r="BA75" i="1"/>
  <c r="AZ75" i="1"/>
  <c r="AY75" i="1"/>
  <c r="AX75" i="1"/>
  <c r="AW75" i="1"/>
  <c r="AU75" i="1"/>
  <c r="AT75" i="1"/>
  <c r="AS75" i="1"/>
  <c r="AR75" i="1"/>
  <c r="AQ75" i="1"/>
  <c r="AP75" i="1"/>
  <c r="AO75" i="1"/>
  <c r="AN75" i="1"/>
  <c r="AM75" i="1"/>
  <c r="AL75" i="1"/>
  <c r="AJ75" i="1"/>
  <c r="AI75" i="1"/>
  <c r="AH75" i="1"/>
  <c r="AG75" i="1"/>
  <c r="AF75" i="1"/>
  <c r="AE75" i="1"/>
  <c r="AD75" i="1"/>
  <c r="AC75" i="1"/>
  <c r="AB75" i="1"/>
  <c r="AA75" i="1"/>
  <c r="Y75" i="1"/>
  <c r="X75" i="1"/>
  <c r="W75" i="1"/>
  <c r="V75" i="1"/>
  <c r="U75" i="1"/>
  <c r="T75" i="1"/>
  <c r="S75" i="1"/>
  <c r="R75" i="1"/>
  <c r="Q75" i="1"/>
  <c r="P75" i="1"/>
  <c r="N75" i="1"/>
  <c r="M75" i="1"/>
  <c r="L75" i="1"/>
  <c r="K75" i="1"/>
  <c r="J75" i="1"/>
  <c r="I75" i="1"/>
  <c r="H75" i="1"/>
  <c r="G75" i="1"/>
  <c r="F75" i="1"/>
  <c r="E75" i="1"/>
  <c r="BF74" i="1"/>
  <c r="BE74" i="1"/>
  <c r="BD74" i="1"/>
  <c r="BC74" i="1"/>
  <c r="BB74" i="1"/>
  <c r="BA74" i="1"/>
  <c r="AZ74" i="1"/>
  <c r="AY74" i="1"/>
  <c r="AX74" i="1"/>
  <c r="AW74" i="1"/>
  <c r="AU74" i="1"/>
  <c r="AT74" i="1"/>
  <c r="AS74" i="1"/>
  <c r="AR74" i="1"/>
  <c r="AQ74" i="1"/>
  <c r="AP74" i="1"/>
  <c r="AO74" i="1"/>
  <c r="AN74" i="1"/>
  <c r="AM74" i="1"/>
  <c r="AL74" i="1"/>
  <c r="AJ74" i="1"/>
  <c r="AI74" i="1"/>
  <c r="AH74" i="1"/>
  <c r="AG74" i="1"/>
  <c r="AF74" i="1"/>
  <c r="AE74" i="1"/>
  <c r="AD74" i="1"/>
  <c r="AC74" i="1"/>
  <c r="AB74" i="1"/>
  <c r="AA74" i="1"/>
  <c r="Y74" i="1"/>
  <c r="X74" i="1"/>
  <c r="W74" i="1"/>
  <c r="V74" i="1"/>
  <c r="U74" i="1"/>
  <c r="T74" i="1"/>
  <c r="S74" i="1"/>
  <c r="R74" i="1"/>
  <c r="Q74" i="1"/>
  <c r="P74" i="1"/>
  <c r="N74" i="1"/>
  <c r="M74" i="1"/>
  <c r="L74" i="1"/>
  <c r="K74" i="1"/>
  <c r="J74" i="1"/>
  <c r="I74" i="1"/>
  <c r="H74" i="1"/>
  <c r="G74" i="1"/>
  <c r="F74" i="1"/>
  <c r="E74" i="1"/>
  <c r="BF73" i="1"/>
  <c r="BE73" i="1"/>
  <c r="BD73" i="1"/>
  <c r="BC73" i="1"/>
  <c r="BB73" i="1"/>
  <c r="BA73" i="1"/>
  <c r="AZ73" i="1"/>
  <c r="AY73" i="1"/>
  <c r="AX73" i="1"/>
  <c r="AW73" i="1"/>
  <c r="AU73" i="1"/>
  <c r="AT73" i="1"/>
  <c r="AS73" i="1"/>
  <c r="AR73" i="1"/>
  <c r="AQ73" i="1"/>
  <c r="AP73" i="1"/>
  <c r="AO73" i="1"/>
  <c r="AN73" i="1"/>
  <c r="AM73" i="1"/>
  <c r="AL73" i="1"/>
  <c r="AJ73" i="1"/>
  <c r="AI73" i="1"/>
  <c r="AH73" i="1"/>
  <c r="AG73" i="1"/>
  <c r="AF73" i="1"/>
  <c r="AE73" i="1"/>
  <c r="AD73" i="1"/>
  <c r="AC73" i="1"/>
  <c r="AB73" i="1"/>
  <c r="AA73" i="1"/>
  <c r="Y73" i="1"/>
  <c r="X73" i="1"/>
  <c r="W73" i="1"/>
  <c r="V73" i="1"/>
  <c r="U73" i="1"/>
  <c r="T73" i="1"/>
  <c r="S73" i="1"/>
  <c r="R73" i="1"/>
  <c r="Q73" i="1"/>
  <c r="P73" i="1"/>
  <c r="N73" i="1"/>
  <c r="M73" i="1"/>
  <c r="L73" i="1"/>
  <c r="K73" i="1"/>
  <c r="J73" i="1"/>
  <c r="I73" i="1"/>
  <c r="H73" i="1"/>
  <c r="G73" i="1"/>
  <c r="F73" i="1"/>
  <c r="E73" i="1"/>
  <c r="BF72" i="1"/>
  <c r="BE72" i="1"/>
  <c r="BD72" i="1"/>
  <c r="BC72" i="1"/>
  <c r="BB72" i="1"/>
  <c r="BA72" i="1"/>
  <c r="AZ72" i="1"/>
  <c r="AY72" i="1"/>
  <c r="AX72" i="1"/>
  <c r="AW72" i="1"/>
  <c r="AU72" i="1"/>
  <c r="AT72" i="1"/>
  <c r="AS72" i="1"/>
  <c r="AR72" i="1"/>
  <c r="AQ72" i="1"/>
  <c r="AP72" i="1"/>
  <c r="AO72" i="1"/>
  <c r="AN72" i="1"/>
  <c r="AM72" i="1"/>
  <c r="AL72" i="1"/>
  <c r="AJ72" i="1"/>
  <c r="AI72" i="1"/>
  <c r="AH72" i="1"/>
  <c r="AG72" i="1"/>
  <c r="AF72" i="1"/>
  <c r="AE72" i="1"/>
  <c r="AD72" i="1"/>
  <c r="AC72" i="1"/>
  <c r="AB72" i="1"/>
  <c r="AA72" i="1"/>
  <c r="Y72" i="1"/>
  <c r="X72" i="1"/>
  <c r="W72" i="1"/>
  <c r="V72" i="1"/>
  <c r="U72" i="1"/>
  <c r="T72" i="1"/>
  <c r="S72" i="1"/>
  <c r="R72" i="1"/>
  <c r="Q72" i="1"/>
  <c r="P72" i="1"/>
  <c r="N72" i="1"/>
  <c r="M72" i="1"/>
  <c r="L72" i="1"/>
  <c r="K72" i="1"/>
  <c r="J72" i="1"/>
  <c r="I72" i="1"/>
  <c r="H72" i="1"/>
  <c r="G72" i="1"/>
  <c r="F72" i="1"/>
  <c r="E72" i="1"/>
  <c r="BF71" i="1"/>
  <c r="BE71" i="1"/>
  <c r="BD71" i="1"/>
  <c r="BC71" i="1"/>
  <c r="BB71" i="1"/>
  <c r="BA71" i="1"/>
  <c r="AZ71" i="1"/>
  <c r="AY71" i="1"/>
  <c r="AX71" i="1"/>
  <c r="AW71" i="1"/>
  <c r="AU71" i="1"/>
  <c r="AT71" i="1"/>
  <c r="AS71" i="1"/>
  <c r="AR71" i="1"/>
  <c r="AQ71" i="1"/>
  <c r="AP71" i="1"/>
  <c r="AO71" i="1"/>
  <c r="AN71" i="1"/>
  <c r="AM71" i="1"/>
  <c r="AL71" i="1"/>
  <c r="AJ71" i="1"/>
  <c r="AI71" i="1"/>
  <c r="AH71" i="1"/>
  <c r="AG71" i="1"/>
  <c r="AF71" i="1"/>
  <c r="AE71" i="1"/>
  <c r="AD71" i="1"/>
  <c r="AC71" i="1"/>
  <c r="AB71" i="1"/>
  <c r="AA71" i="1"/>
  <c r="Y71" i="1"/>
  <c r="X71" i="1"/>
  <c r="W71" i="1"/>
  <c r="V71" i="1"/>
  <c r="U71" i="1"/>
  <c r="T71" i="1"/>
  <c r="S71" i="1"/>
  <c r="R71" i="1"/>
  <c r="Q71" i="1"/>
  <c r="P71" i="1"/>
  <c r="N71" i="1"/>
  <c r="M71" i="1"/>
  <c r="L71" i="1"/>
  <c r="K71" i="1"/>
  <c r="J71" i="1"/>
  <c r="I71" i="1"/>
  <c r="H71" i="1"/>
  <c r="G71" i="1"/>
  <c r="F71" i="1"/>
  <c r="E71" i="1"/>
  <c r="BF70" i="1"/>
  <c r="BE70" i="1"/>
  <c r="BD70" i="1"/>
  <c r="BC70" i="1"/>
  <c r="BB70" i="1"/>
  <c r="BA70" i="1"/>
  <c r="AZ70" i="1"/>
  <c r="AY70" i="1"/>
  <c r="AX70" i="1"/>
  <c r="AW70" i="1"/>
  <c r="AU70" i="1"/>
  <c r="AT70" i="1"/>
  <c r="AS70" i="1"/>
  <c r="AR70" i="1"/>
  <c r="AQ70" i="1"/>
  <c r="AP70" i="1"/>
  <c r="AO70" i="1"/>
  <c r="AN70" i="1"/>
  <c r="AM70" i="1"/>
  <c r="AL70" i="1"/>
  <c r="AJ70" i="1"/>
  <c r="AI70" i="1"/>
  <c r="AH70" i="1"/>
  <c r="AG70" i="1"/>
  <c r="AF70" i="1"/>
  <c r="AE70" i="1"/>
  <c r="AD70" i="1"/>
  <c r="AC70" i="1"/>
  <c r="AB70" i="1"/>
  <c r="AA70" i="1"/>
  <c r="Y70" i="1"/>
  <c r="X70" i="1"/>
  <c r="W70" i="1"/>
  <c r="V70" i="1"/>
  <c r="U70" i="1"/>
  <c r="T70" i="1"/>
  <c r="S70" i="1"/>
  <c r="R70" i="1"/>
  <c r="Q70" i="1"/>
  <c r="P70" i="1"/>
  <c r="N70" i="1"/>
  <c r="M70" i="1"/>
  <c r="L70" i="1"/>
  <c r="K70" i="1"/>
  <c r="J70" i="1"/>
  <c r="I70" i="1"/>
  <c r="H70" i="1"/>
  <c r="G70" i="1"/>
  <c r="F70" i="1"/>
  <c r="E70" i="1"/>
  <c r="BF69" i="1"/>
  <c r="BE69" i="1"/>
  <c r="BD69" i="1"/>
  <c r="BC69" i="1"/>
  <c r="BB69" i="1"/>
  <c r="BA69" i="1"/>
  <c r="AZ69" i="1"/>
  <c r="AY69" i="1"/>
  <c r="AX69" i="1"/>
  <c r="AW69" i="1"/>
  <c r="AU69" i="1"/>
  <c r="AT69" i="1"/>
  <c r="AS69" i="1"/>
  <c r="AR69" i="1"/>
  <c r="AQ69" i="1"/>
  <c r="AP69" i="1"/>
  <c r="AO69" i="1"/>
  <c r="AN69" i="1"/>
  <c r="AM69" i="1"/>
  <c r="AL69" i="1"/>
  <c r="AJ69" i="1"/>
  <c r="AI69" i="1"/>
  <c r="AH69" i="1"/>
  <c r="AG69" i="1"/>
  <c r="AF69" i="1"/>
  <c r="AE69" i="1"/>
  <c r="AD69" i="1"/>
  <c r="AC69" i="1"/>
  <c r="AB69" i="1"/>
  <c r="AA69" i="1"/>
  <c r="Y69" i="1"/>
  <c r="X69" i="1"/>
  <c r="W69" i="1"/>
  <c r="V69" i="1"/>
  <c r="U69" i="1"/>
  <c r="T69" i="1"/>
  <c r="S69" i="1"/>
  <c r="R69" i="1"/>
  <c r="Q69" i="1"/>
  <c r="P69" i="1"/>
  <c r="N69" i="1"/>
  <c r="M69" i="1"/>
  <c r="L69" i="1"/>
  <c r="K69" i="1"/>
  <c r="J69" i="1"/>
  <c r="I69" i="1"/>
  <c r="H69" i="1"/>
  <c r="G69" i="1"/>
  <c r="F69" i="1"/>
  <c r="E69" i="1"/>
  <c r="BF44" i="1"/>
  <c r="BE44" i="1"/>
  <c r="BD44" i="1"/>
  <c r="BC44" i="1"/>
  <c r="BB44" i="1"/>
  <c r="BA44" i="1"/>
  <c r="AZ44" i="1"/>
  <c r="AY44" i="1"/>
  <c r="AX44" i="1"/>
  <c r="AW44" i="1"/>
  <c r="AU44" i="1"/>
  <c r="AT44" i="1"/>
  <c r="AS44" i="1"/>
  <c r="AR44" i="1"/>
  <c r="AQ44" i="1"/>
  <c r="AP44" i="1"/>
  <c r="AO44" i="1"/>
  <c r="AN44" i="1"/>
  <c r="AM44" i="1"/>
  <c r="AL44" i="1"/>
  <c r="AJ44" i="1"/>
  <c r="AJ66" i="1" s="1"/>
  <c r="AI44" i="1"/>
  <c r="AI66" i="1" s="1"/>
  <c r="AH44" i="1"/>
  <c r="AH66" i="1" s="1"/>
  <c r="AG44" i="1"/>
  <c r="AG66" i="1" s="1"/>
  <c r="AF44" i="1"/>
  <c r="AF66" i="1" s="1"/>
  <c r="AE44" i="1"/>
  <c r="AE66" i="1" s="1"/>
  <c r="AD44" i="1"/>
  <c r="AD66" i="1" s="1"/>
  <c r="AC44" i="1"/>
  <c r="AC66" i="1" s="1"/>
  <c r="AB44" i="1"/>
  <c r="AB66" i="1" s="1"/>
  <c r="AA44" i="1"/>
  <c r="AA66" i="1" s="1"/>
  <c r="Y44" i="1"/>
  <c r="X44" i="1"/>
  <c r="W44" i="1"/>
  <c r="V44" i="1"/>
  <c r="U44" i="1"/>
  <c r="T44" i="1"/>
  <c r="S44" i="1"/>
  <c r="R44" i="1"/>
  <c r="Q44" i="1"/>
  <c r="P44" i="1"/>
  <c r="BF43" i="1"/>
  <c r="BF65" i="1" s="1"/>
  <c r="BE43" i="1"/>
  <c r="BE65" i="1" s="1"/>
  <c r="BD43" i="1"/>
  <c r="BC43" i="1"/>
  <c r="BC65" i="1" s="1"/>
  <c r="BB43" i="1"/>
  <c r="BA43" i="1"/>
  <c r="AZ43" i="1"/>
  <c r="AY43" i="1"/>
  <c r="AY65" i="1" s="1"/>
  <c r="AX43" i="1"/>
  <c r="AX65" i="1" s="1"/>
  <c r="AW43" i="1"/>
  <c r="AW65" i="1" s="1"/>
  <c r="AU43" i="1"/>
  <c r="AT43" i="1"/>
  <c r="AS43" i="1"/>
  <c r="AR43" i="1"/>
  <c r="AQ43" i="1"/>
  <c r="AP43" i="1"/>
  <c r="AO43" i="1"/>
  <c r="AN43" i="1"/>
  <c r="AM43" i="1"/>
  <c r="AL43" i="1"/>
  <c r="AJ43" i="1"/>
  <c r="AJ65" i="1" s="1"/>
  <c r="AI43" i="1"/>
  <c r="AI65" i="1" s="1"/>
  <c r="AH43" i="1"/>
  <c r="AH65" i="1" s="1"/>
  <c r="AG43" i="1"/>
  <c r="AG65" i="1" s="1"/>
  <c r="AF43" i="1"/>
  <c r="AF65" i="1" s="1"/>
  <c r="AE43" i="1"/>
  <c r="AE65" i="1" s="1"/>
  <c r="AD43" i="1"/>
  <c r="AD65" i="1" s="1"/>
  <c r="AC43" i="1"/>
  <c r="AC65" i="1" s="1"/>
  <c r="AB43" i="1"/>
  <c r="AB65" i="1" s="1"/>
  <c r="AA43" i="1"/>
  <c r="AA65" i="1" s="1"/>
  <c r="Y43" i="1"/>
  <c r="X43" i="1"/>
  <c r="W43" i="1"/>
  <c r="V43" i="1"/>
  <c r="U43" i="1"/>
  <c r="T43" i="1"/>
  <c r="S43" i="1"/>
  <c r="R43" i="1"/>
  <c r="Q43" i="1"/>
  <c r="P43" i="1"/>
  <c r="BF42" i="1"/>
  <c r="BF64" i="1" s="1"/>
  <c r="BE42" i="1"/>
  <c r="BD42" i="1"/>
  <c r="BC42" i="1"/>
  <c r="BC64" i="1" s="1"/>
  <c r="BB42" i="1"/>
  <c r="BA42" i="1"/>
  <c r="AZ42" i="1"/>
  <c r="AY42" i="1"/>
  <c r="AY64" i="1" s="1"/>
  <c r="AX42" i="1"/>
  <c r="AX64" i="1" s="1"/>
  <c r="AW42" i="1"/>
  <c r="AW64" i="1" s="1"/>
  <c r="AU42" i="1"/>
  <c r="AT42" i="1"/>
  <c r="AS42" i="1"/>
  <c r="AR42" i="1"/>
  <c r="AQ42" i="1"/>
  <c r="AP42" i="1"/>
  <c r="AO42" i="1"/>
  <c r="AN42" i="1"/>
  <c r="AM42" i="1"/>
  <c r="AL42" i="1"/>
  <c r="AJ42" i="1"/>
  <c r="AJ64" i="1" s="1"/>
  <c r="AI42" i="1"/>
  <c r="AI64" i="1" s="1"/>
  <c r="AH42" i="1"/>
  <c r="AH64" i="1" s="1"/>
  <c r="AG42" i="1"/>
  <c r="AG64" i="1" s="1"/>
  <c r="AF42" i="1"/>
  <c r="AF64" i="1" s="1"/>
  <c r="AE42" i="1"/>
  <c r="AE64" i="1" s="1"/>
  <c r="AD42" i="1"/>
  <c r="AD64" i="1" s="1"/>
  <c r="AC42" i="1"/>
  <c r="AC64" i="1" s="1"/>
  <c r="AB42" i="1"/>
  <c r="AB64" i="1" s="1"/>
  <c r="AA42" i="1"/>
  <c r="AA64" i="1" s="1"/>
  <c r="Y42" i="1"/>
  <c r="X42" i="1"/>
  <c r="W42" i="1"/>
  <c r="V42" i="1"/>
  <c r="U42" i="1"/>
  <c r="T42" i="1"/>
  <c r="S42" i="1"/>
  <c r="R42" i="1"/>
  <c r="Q42" i="1"/>
  <c r="P42" i="1"/>
  <c r="BF41" i="1"/>
  <c r="BF63" i="1" s="1"/>
  <c r="BE41" i="1"/>
  <c r="BE63" i="1" s="1"/>
  <c r="BD41" i="1"/>
  <c r="BC41" i="1"/>
  <c r="BC63" i="1" s="1"/>
  <c r="BB41" i="1"/>
  <c r="BA41" i="1"/>
  <c r="AZ41" i="1"/>
  <c r="AY41" i="1"/>
  <c r="AY63" i="1" s="1"/>
  <c r="AX41" i="1"/>
  <c r="AX63" i="1" s="1"/>
  <c r="AW41" i="1"/>
  <c r="AW63" i="1" s="1"/>
  <c r="AU41" i="1"/>
  <c r="AT41" i="1"/>
  <c r="AS41" i="1"/>
  <c r="AR41" i="1"/>
  <c r="AQ41" i="1"/>
  <c r="AP41" i="1"/>
  <c r="AO41" i="1"/>
  <c r="AN41" i="1"/>
  <c r="AM41" i="1"/>
  <c r="AL41" i="1"/>
  <c r="AJ41" i="1"/>
  <c r="AJ63" i="1" s="1"/>
  <c r="AI41" i="1"/>
  <c r="AI63" i="1" s="1"/>
  <c r="AH41" i="1"/>
  <c r="AH63" i="1" s="1"/>
  <c r="AG41" i="1"/>
  <c r="AG63" i="1" s="1"/>
  <c r="AF41" i="1"/>
  <c r="AF63" i="1" s="1"/>
  <c r="AE41" i="1"/>
  <c r="AE63" i="1" s="1"/>
  <c r="AD41" i="1"/>
  <c r="AD63" i="1" s="1"/>
  <c r="AC41" i="1"/>
  <c r="AC63" i="1" s="1"/>
  <c r="AB41" i="1"/>
  <c r="AB63" i="1" s="1"/>
  <c r="AA41" i="1"/>
  <c r="AA63" i="1" s="1"/>
  <c r="Y41" i="1"/>
  <c r="X41" i="1"/>
  <c r="W41" i="1"/>
  <c r="V41" i="1"/>
  <c r="U41" i="1"/>
  <c r="T41" i="1"/>
  <c r="S41" i="1"/>
  <c r="R41" i="1"/>
  <c r="Q41" i="1"/>
  <c r="P41" i="1"/>
  <c r="BF40" i="1"/>
  <c r="BF62" i="1" s="1"/>
  <c r="BE40" i="1"/>
  <c r="BE62" i="1" s="1"/>
  <c r="BD40" i="1"/>
  <c r="BC40" i="1"/>
  <c r="BC62" i="1" s="1"/>
  <c r="BB40" i="1"/>
  <c r="BA40" i="1"/>
  <c r="AZ40" i="1"/>
  <c r="AY40" i="1"/>
  <c r="AX40" i="1"/>
  <c r="AX62" i="1" s="1"/>
  <c r="AW40" i="1"/>
  <c r="AW62" i="1" s="1"/>
  <c r="AU40" i="1"/>
  <c r="AT40" i="1"/>
  <c r="AS40" i="1"/>
  <c r="AR40" i="1"/>
  <c r="AQ40" i="1"/>
  <c r="AP40" i="1"/>
  <c r="AO40" i="1"/>
  <c r="AN40" i="1"/>
  <c r="AM40" i="1"/>
  <c r="AL40" i="1"/>
  <c r="AJ40" i="1"/>
  <c r="AJ62" i="1" s="1"/>
  <c r="AI40" i="1"/>
  <c r="AI62" i="1" s="1"/>
  <c r="AH40" i="1"/>
  <c r="AH62" i="1" s="1"/>
  <c r="AG40" i="1"/>
  <c r="AG62" i="1" s="1"/>
  <c r="AF40" i="1"/>
  <c r="AF62" i="1" s="1"/>
  <c r="AE40" i="1"/>
  <c r="AE62" i="1" s="1"/>
  <c r="AD40" i="1"/>
  <c r="AD62" i="1" s="1"/>
  <c r="AC40" i="1"/>
  <c r="AC62" i="1" s="1"/>
  <c r="AB40" i="1"/>
  <c r="AB62" i="1" s="1"/>
  <c r="AA40" i="1"/>
  <c r="AA62" i="1" s="1"/>
  <c r="Y40" i="1"/>
  <c r="X40" i="1"/>
  <c r="W40" i="1"/>
  <c r="V40" i="1"/>
  <c r="U40" i="1"/>
  <c r="T40" i="1"/>
  <c r="S40" i="1"/>
  <c r="R40" i="1"/>
  <c r="Q40" i="1"/>
  <c r="P40" i="1"/>
  <c r="BF39" i="1"/>
  <c r="BF61" i="1" s="1"/>
  <c r="BE39" i="1"/>
  <c r="BE61" i="1" s="1"/>
  <c r="BD39" i="1"/>
  <c r="BC39" i="1"/>
  <c r="BC61" i="1" s="1"/>
  <c r="BB39" i="1"/>
  <c r="BA39" i="1"/>
  <c r="AZ39" i="1"/>
  <c r="AY39" i="1"/>
  <c r="AY61" i="1" s="1"/>
  <c r="AX39" i="1"/>
  <c r="AX61" i="1" s="1"/>
  <c r="AW39" i="1"/>
  <c r="AW61" i="1" s="1"/>
  <c r="AU39" i="1"/>
  <c r="AT39" i="1"/>
  <c r="AS39" i="1"/>
  <c r="AR39" i="1"/>
  <c r="AQ39" i="1"/>
  <c r="AP39" i="1"/>
  <c r="AO39" i="1"/>
  <c r="AN39" i="1"/>
  <c r="AM39" i="1"/>
  <c r="AL39" i="1"/>
  <c r="AJ39" i="1"/>
  <c r="AJ61" i="1" s="1"/>
  <c r="AI39" i="1"/>
  <c r="AI61" i="1" s="1"/>
  <c r="AH39" i="1"/>
  <c r="AH61" i="1" s="1"/>
  <c r="AG39" i="1"/>
  <c r="AG61" i="1" s="1"/>
  <c r="AF39" i="1"/>
  <c r="AF61" i="1" s="1"/>
  <c r="AE39" i="1"/>
  <c r="AE61" i="1" s="1"/>
  <c r="AD39" i="1"/>
  <c r="AD61" i="1" s="1"/>
  <c r="AC39" i="1"/>
  <c r="AC61" i="1" s="1"/>
  <c r="AB39" i="1"/>
  <c r="AB61" i="1" s="1"/>
  <c r="AA39" i="1"/>
  <c r="AA61" i="1" s="1"/>
  <c r="Y39" i="1"/>
  <c r="X39" i="1"/>
  <c r="W39" i="1"/>
  <c r="V39" i="1"/>
  <c r="U39" i="1"/>
  <c r="T39" i="1"/>
  <c r="S39" i="1"/>
  <c r="R39" i="1"/>
  <c r="Q39" i="1"/>
  <c r="P39" i="1"/>
  <c r="BF38" i="1"/>
  <c r="BE38" i="1"/>
  <c r="BE60" i="1" s="1"/>
  <c r="BD38" i="1"/>
  <c r="BC38" i="1"/>
  <c r="BC60" i="1" s="1"/>
  <c r="BB38" i="1"/>
  <c r="BA38" i="1"/>
  <c r="AZ38" i="1"/>
  <c r="AY38" i="1"/>
  <c r="AY60" i="1" s="1"/>
  <c r="AX38" i="1"/>
  <c r="AX60" i="1" s="1"/>
  <c r="AW38" i="1"/>
  <c r="AW60" i="1" s="1"/>
  <c r="AU38" i="1"/>
  <c r="AT38" i="1"/>
  <c r="AS38" i="1"/>
  <c r="AR38" i="1"/>
  <c r="AQ38" i="1"/>
  <c r="AP38" i="1"/>
  <c r="AO38" i="1"/>
  <c r="AN38" i="1"/>
  <c r="AM38" i="1"/>
  <c r="AL38" i="1"/>
  <c r="AJ38" i="1"/>
  <c r="AJ60" i="1" s="1"/>
  <c r="AI38" i="1"/>
  <c r="AI60" i="1" s="1"/>
  <c r="AH38" i="1"/>
  <c r="AH60" i="1" s="1"/>
  <c r="AG38" i="1"/>
  <c r="AG60" i="1" s="1"/>
  <c r="AF38" i="1"/>
  <c r="AF60" i="1" s="1"/>
  <c r="AE38" i="1"/>
  <c r="AE60" i="1" s="1"/>
  <c r="AD38" i="1"/>
  <c r="AD60" i="1" s="1"/>
  <c r="AC38" i="1"/>
  <c r="AC60" i="1" s="1"/>
  <c r="AB38" i="1"/>
  <c r="AB60" i="1" s="1"/>
  <c r="AA38" i="1"/>
  <c r="AA60" i="1" s="1"/>
  <c r="Y38" i="1"/>
  <c r="X38" i="1"/>
  <c r="W38" i="1"/>
  <c r="V38" i="1"/>
  <c r="U38" i="1"/>
  <c r="T38" i="1"/>
  <c r="S38" i="1"/>
  <c r="R38" i="1"/>
  <c r="Q38" i="1"/>
  <c r="P38" i="1"/>
  <c r="BF37" i="1"/>
  <c r="BF59" i="1" s="1"/>
  <c r="BE37" i="1"/>
  <c r="BE59" i="1" s="1"/>
  <c r="BD37" i="1"/>
  <c r="BC37" i="1"/>
  <c r="BC59" i="1" s="1"/>
  <c r="BB37" i="1"/>
  <c r="BA37" i="1"/>
  <c r="AZ37" i="1"/>
  <c r="AY37" i="1"/>
  <c r="AY59" i="1" s="1"/>
  <c r="AX37" i="1"/>
  <c r="AW37" i="1"/>
  <c r="AW59" i="1" s="1"/>
  <c r="AU37" i="1"/>
  <c r="AT37" i="1"/>
  <c r="AS37" i="1"/>
  <c r="AR37" i="1"/>
  <c r="AQ37" i="1"/>
  <c r="AP37" i="1"/>
  <c r="AO37" i="1"/>
  <c r="AN37" i="1"/>
  <c r="AM37" i="1"/>
  <c r="AL37" i="1"/>
  <c r="AJ37" i="1"/>
  <c r="AJ59" i="1" s="1"/>
  <c r="AI37" i="1"/>
  <c r="AI59" i="1" s="1"/>
  <c r="AH37" i="1"/>
  <c r="AH59" i="1" s="1"/>
  <c r="AG37" i="1"/>
  <c r="AG59" i="1" s="1"/>
  <c r="AF37" i="1"/>
  <c r="AF59" i="1" s="1"/>
  <c r="AE37" i="1"/>
  <c r="AE59" i="1" s="1"/>
  <c r="AD37" i="1"/>
  <c r="AD59" i="1" s="1"/>
  <c r="AC37" i="1"/>
  <c r="AC59" i="1" s="1"/>
  <c r="AB37" i="1"/>
  <c r="AB59" i="1" s="1"/>
  <c r="AA37" i="1"/>
  <c r="AA59" i="1" s="1"/>
  <c r="Y37" i="1"/>
  <c r="X37" i="1"/>
  <c r="W37" i="1"/>
  <c r="V37" i="1"/>
  <c r="U37" i="1"/>
  <c r="T37" i="1"/>
  <c r="S37" i="1"/>
  <c r="R37" i="1"/>
  <c r="Q37" i="1"/>
  <c r="P37" i="1"/>
  <c r="BF36" i="1"/>
  <c r="BF58" i="1" s="1"/>
  <c r="BE36" i="1"/>
  <c r="BE58" i="1" s="1"/>
  <c r="BD36" i="1"/>
  <c r="BC36" i="1"/>
  <c r="BC58" i="1" s="1"/>
  <c r="BB36" i="1"/>
  <c r="BA36" i="1"/>
  <c r="AZ36" i="1"/>
  <c r="AY36" i="1"/>
  <c r="AX36" i="1"/>
  <c r="AX58" i="1" s="1"/>
  <c r="AW36" i="1"/>
  <c r="AW58" i="1" s="1"/>
  <c r="AU36" i="1"/>
  <c r="AT36" i="1"/>
  <c r="AS36" i="1"/>
  <c r="AR36" i="1"/>
  <c r="AQ36" i="1"/>
  <c r="AP36" i="1"/>
  <c r="AO36" i="1"/>
  <c r="AN36" i="1"/>
  <c r="AM36" i="1"/>
  <c r="AL36" i="1"/>
  <c r="AJ36" i="1"/>
  <c r="AJ58" i="1" s="1"/>
  <c r="AI36" i="1"/>
  <c r="AI58" i="1" s="1"/>
  <c r="AH36" i="1"/>
  <c r="AH58" i="1" s="1"/>
  <c r="AG36" i="1"/>
  <c r="AG58" i="1" s="1"/>
  <c r="AF36" i="1"/>
  <c r="AF58" i="1" s="1"/>
  <c r="AE36" i="1"/>
  <c r="AE58" i="1" s="1"/>
  <c r="AD36" i="1"/>
  <c r="AD58" i="1" s="1"/>
  <c r="AC36" i="1"/>
  <c r="AC58" i="1" s="1"/>
  <c r="AB36" i="1"/>
  <c r="AB58" i="1" s="1"/>
  <c r="AA36" i="1"/>
  <c r="AA58" i="1" s="1"/>
  <c r="Y36" i="1"/>
  <c r="X36" i="1"/>
  <c r="W36" i="1"/>
  <c r="V36" i="1"/>
  <c r="U36" i="1"/>
  <c r="T36" i="1"/>
  <c r="S36" i="1"/>
  <c r="R36" i="1"/>
  <c r="Q36" i="1"/>
  <c r="P36" i="1"/>
  <c r="BF35" i="1"/>
  <c r="BF57" i="1" s="1"/>
  <c r="BE35" i="1"/>
  <c r="BE57" i="1" s="1"/>
  <c r="BD35" i="1"/>
  <c r="BC35" i="1"/>
  <c r="BC57" i="1" s="1"/>
  <c r="BB35" i="1"/>
  <c r="BA35" i="1"/>
  <c r="AZ35" i="1"/>
  <c r="AY35" i="1"/>
  <c r="AY57" i="1" s="1"/>
  <c r="AX35" i="1"/>
  <c r="AX57" i="1" s="1"/>
  <c r="AW35" i="1"/>
  <c r="AW57" i="1" s="1"/>
  <c r="AU35" i="1"/>
  <c r="AT35" i="1"/>
  <c r="AS35" i="1"/>
  <c r="AR35" i="1"/>
  <c r="AQ35" i="1"/>
  <c r="AP35" i="1"/>
  <c r="AO35" i="1"/>
  <c r="AN35" i="1"/>
  <c r="AM35" i="1"/>
  <c r="AL35" i="1"/>
  <c r="AJ35" i="1"/>
  <c r="AJ57" i="1" s="1"/>
  <c r="AI35" i="1"/>
  <c r="AI57" i="1" s="1"/>
  <c r="AH35" i="1"/>
  <c r="AH57" i="1" s="1"/>
  <c r="AG35" i="1"/>
  <c r="AG57" i="1" s="1"/>
  <c r="AF35" i="1"/>
  <c r="AF57" i="1" s="1"/>
  <c r="AE35" i="1"/>
  <c r="AE57" i="1" s="1"/>
  <c r="AD35" i="1"/>
  <c r="AD57" i="1" s="1"/>
  <c r="AC35" i="1"/>
  <c r="AC57" i="1" s="1"/>
  <c r="AB35" i="1"/>
  <c r="AB57" i="1" s="1"/>
  <c r="AA35" i="1"/>
  <c r="AA57" i="1" s="1"/>
  <c r="Y35" i="1"/>
  <c r="X35" i="1"/>
  <c r="W35" i="1"/>
  <c r="V35" i="1"/>
  <c r="U35" i="1"/>
  <c r="T35" i="1"/>
  <c r="S35" i="1"/>
  <c r="R35" i="1"/>
  <c r="Q35" i="1"/>
  <c r="P35" i="1"/>
  <c r="BF34" i="1"/>
  <c r="BF56" i="1" s="1"/>
  <c r="BE34" i="1"/>
  <c r="BE56" i="1" s="1"/>
  <c r="BD34" i="1"/>
  <c r="BC34" i="1"/>
  <c r="BC56" i="1" s="1"/>
  <c r="BB34" i="1"/>
  <c r="BA34" i="1"/>
  <c r="AZ34" i="1"/>
  <c r="AY34" i="1"/>
  <c r="AY56" i="1" s="1"/>
  <c r="AX34" i="1"/>
  <c r="AX56" i="1" s="1"/>
  <c r="AW34" i="1"/>
  <c r="AU34" i="1"/>
  <c r="AT34" i="1"/>
  <c r="AS34" i="1"/>
  <c r="AR34" i="1"/>
  <c r="AQ34" i="1"/>
  <c r="AP34" i="1"/>
  <c r="AO34" i="1"/>
  <c r="AN34" i="1"/>
  <c r="AM34" i="1"/>
  <c r="AL34" i="1"/>
  <c r="AJ34" i="1"/>
  <c r="AJ56" i="1" s="1"/>
  <c r="AI34" i="1"/>
  <c r="AI56" i="1" s="1"/>
  <c r="AH34" i="1"/>
  <c r="AH56" i="1" s="1"/>
  <c r="AG34" i="1"/>
  <c r="AG56" i="1" s="1"/>
  <c r="AF34" i="1"/>
  <c r="AF56" i="1" s="1"/>
  <c r="AE34" i="1"/>
  <c r="AE56" i="1" s="1"/>
  <c r="AD34" i="1"/>
  <c r="AD56" i="1" s="1"/>
  <c r="AC34" i="1"/>
  <c r="AC56" i="1" s="1"/>
  <c r="AB34" i="1"/>
  <c r="AB56" i="1" s="1"/>
  <c r="AA34" i="1"/>
  <c r="AA56" i="1" s="1"/>
  <c r="Y34" i="1"/>
  <c r="X34" i="1"/>
  <c r="W34" i="1"/>
  <c r="V34" i="1"/>
  <c r="U34" i="1"/>
  <c r="T34" i="1"/>
  <c r="S34" i="1"/>
  <c r="R34" i="1"/>
  <c r="Q34" i="1"/>
  <c r="P34" i="1"/>
  <c r="BF33" i="1"/>
  <c r="BF55" i="1" s="1"/>
  <c r="BE33" i="1"/>
  <c r="BE55" i="1" s="1"/>
  <c r="BD33" i="1"/>
  <c r="BC33" i="1"/>
  <c r="BC55" i="1" s="1"/>
  <c r="BB33" i="1"/>
  <c r="BA33" i="1"/>
  <c r="AZ33" i="1"/>
  <c r="AY33" i="1"/>
  <c r="AY55" i="1" s="1"/>
  <c r="AX33" i="1"/>
  <c r="AX55" i="1" s="1"/>
  <c r="AW33" i="1"/>
  <c r="AW55" i="1" s="1"/>
  <c r="AU33" i="1"/>
  <c r="AT33" i="1"/>
  <c r="AS33" i="1"/>
  <c r="AR33" i="1"/>
  <c r="AQ33" i="1"/>
  <c r="AP33" i="1"/>
  <c r="AO33" i="1"/>
  <c r="AN33" i="1"/>
  <c r="AM33" i="1"/>
  <c r="AL33" i="1"/>
  <c r="AJ33" i="1"/>
  <c r="AJ55" i="1" s="1"/>
  <c r="AI33" i="1"/>
  <c r="AI55" i="1" s="1"/>
  <c r="AH33" i="1"/>
  <c r="AH55" i="1" s="1"/>
  <c r="AG33" i="1"/>
  <c r="AG55" i="1" s="1"/>
  <c r="AF33" i="1"/>
  <c r="AF55" i="1" s="1"/>
  <c r="AE33" i="1"/>
  <c r="AE55" i="1" s="1"/>
  <c r="AD33" i="1"/>
  <c r="AD55" i="1" s="1"/>
  <c r="AC33" i="1"/>
  <c r="AC55" i="1" s="1"/>
  <c r="AB33" i="1"/>
  <c r="AB55" i="1" s="1"/>
  <c r="AA33" i="1"/>
  <c r="AA55" i="1" s="1"/>
  <c r="Y33" i="1"/>
  <c r="X33" i="1"/>
  <c r="W33" i="1"/>
  <c r="V33" i="1"/>
  <c r="U33" i="1"/>
  <c r="T33" i="1"/>
  <c r="S33" i="1"/>
  <c r="R33" i="1"/>
  <c r="Q33" i="1"/>
  <c r="P33" i="1"/>
  <c r="BF32" i="1"/>
  <c r="BF54" i="1" s="1"/>
  <c r="BE32" i="1"/>
  <c r="BD32" i="1"/>
  <c r="BC32" i="1"/>
  <c r="BC54" i="1" s="1"/>
  <c r="BB32" i="1"/>
  <c r="BA32" i="1"/>
  <c r="AZ32" i="1"/>
  <c r="AY32" i="1"/>
  <c r="AX32" i="1"/>
  <c r="AX54" i="1" s="1"/>
  <c r="AW32" i="1"/>
  <c r="AW54" i="1" s="1"/>
  <c r="AU32" i="1"/>
  <c r="AT32" i="1"/>
  <c r="AS32" i="1"/>
  <c r="AR32" i="1"/>
  <c r="AQ32" i="1"/>
  <c r="AP32" i="1"/>
  <c r="AO32" i="1"/>
  <c r="AN32" i="1"/>
  <c r="AM32" i="1"/>
  <c r="AL32" i="1"/>
  <c r="AJ32" i="1"/>
  <c r="AJ54" i="1" s="1"/>
  <c r="AI32" i="1"/>
  <c r="AI54" i="1" s="1"/>
  <c r="AH32" i="1"/>
  <c r="AH54" i="1" s="1"/>
  <c r="AG32" i="1"/>
  <c r="AG54" i="1" s="1"/>
  <c r="AF32" i="1"/>
  <c r="AF54" i="1" s="1"/>
  <c r="AE32" i="1"/>
  <c r="AE54" i="1" s="1"/>
  <c r="AD32" i="1"/>
  <c r="AD54" i="1" s="1"/>
  <c r="AC32" i="1"/>
  <c r="AC54" i="1" s="1"/>
  <c r="AB32" i="1"/>
  <c r="AB54" i="1" s="1"/>
  <c r="AA32" i="1"/>
  <c r="AA54" i="1" s="1"/>
  <c r="Y32" i="1"/>
  <c r="X32" i="1"/>
  <c r="W32" i="1"/>
  <c r="V32" i="1"/>
  <c r="U32" i="1"/>
  <c r="T32" i="1"/>
  <c r="S32" i="1"/>
  <c r="R32" i="1"/>
  <c r="Q32" i="1"/>
  <c r="P32" i="1"/>
  <c r="BF31" i="1"/>
  <c r="BF53" i="1" s="1"/>
  <c r="BE31" i="1"/>
  <c r="BD31" i="1"/>
  <c r="BC31" i="1"/>
  <c r="BC53" i="1" s="1"/>
  <c r="BB31" i="1"/>
  <c r="BA31" i="1"/>
  <c r="BA53" i="1" s="1"/>
  <c r="AZ31" i="1"/>
  <c r="AY31" i="1"/>
  <c r="AY53" i="1" s="1"/>
  <c r="AX31" i="1"/>
  <c r="AW31" i="1"/>
  <c r="AW53" i="1" s="1"/>
  <c r="AU31" i="1"/>
  <c r="AT31" i="1"/>
  <c r="AS31" i="1"/>
  <c r="AR31" i="1"/>
  <c r="AQ31" i="1"/>
  <c r="AP31" i="1"/>
  <c r="AO31" i="1"/>
  <c r="AN31" i="1"/>
  <c r="AM31" i="1"/>
  <c r="AL31" i="1"/>
  <c r="AJ31" i="1"/>
  <c r="AJ53" i="1" s="1"/>
  <c r="AI31" i="1"/>
  <c r="AI53" i="1" s="1"/>
  <c r="AH31" i="1"/>
  <c r="AH53" i="1" s="1"/>
  <c r="AG31" i="1"/>
  <c r="AG53" i="1" s="1"/>
  <c r="AF31" i="1"/>
  <c r="AF53" i="1" s="1"/>
  <c r="AE31" i="1"/>
  <c r="AE53" i="1" s="1"/>
  <c r="AD31" i="1"/>
  <c r="AD53" i="1" s="1"/>
  <c r="AC31" i="1"/>
  <c r="AC53" i="1" s="1"/>
  <c r="AB31" i="1"/>
  <c r="AB53" i="1" s="1"/>
  <c r="AA31" i="1"/>
  <c r="AA53" i="1" s="1"/>
  <c r="Y31" i="1"/>
  <c r="X31" i="1"/>
  <c r="W31" i="1"/>
  <c r="V31" i="1"/>
  <c r="U31" i="1"/>
  <c r="T31" i="1"/>
  <c r="S31" i="1"/>
  <c r="R31" i="1"/>
  <c r="Q31" i="1"/>
  <c r="P31" i="1"/>
  <c r="BF30" i="1"/>
  <c r="BF52" i="1" s="1"/>
  <c r="BE30" i="1"/>
  <c r="BD30" i="1"/>
  <c r="BC30" i="1"/>
  <c r="BC52" i="1" s="1"/>
  <c r="BB30" i="1"/>
  <c r="BA30" i="1"/>
  <c r="BA52" i="1" s="1"/>
  <c r="AZ30" i="1"/>
  <c r="AY30" i="1"/>
  <c r="AY52" i="1" s="1"/>
  <c r="AX30" i="1"/>
  <c r="AX52" i="1" s="1"/>
  <c r="AW30" i="1"/>
  <c r="AU30" i="1"/>
  <c r="AT30" i="1"/>
  <c r="AS30" i="1"/>
  <c r="AR30" i="1"/>
  <c r="AQ30" i="1"/>
  <c r="AP30" i="1"/>
  <c r="AO30" i="1"/>
  <c r="AN30" i="1"/>
  <c r="AM30" i="1"/>
  <c r="AL30" i="1"/>
  <c r="AJ30" i="1"/>
  <c r="AJ52" i="1" s="1"/>
  <c r="AI30" i="1"/>
  <c r="AI52" i="1" s="1"/>
  <c r="AH30" i="1"/>
  <c r="AH52" i="1" s="1"/>
  <c r="AG30" i="1"/>
  <c r="AG52" i="1" s="1"/>
  <c r="AF30" i="1"/>
  <c r="AF52" i="1" s="1"/>
  <c r="AE30" i="1"/>
  <c r="AE52" i="1" s="1"/>
  <c r="AD30" i="1"/>
  <c r="AD52" i="1" s="1"/>
  <c r="AC30" i="1"/>
  <c r="AC52" i="1" s="1"/>
  <c r="AB30" i="1"/>
  <c r="AB52" i="1" s="1"/>
  <c r="AA30" i="1"/>
  <c r="AA52" i="1" s="1"/>
  <c r="Y30" i="1"/>
  <c r="X30" i="1"/>
  <c r="W30" i="1"/>
  <c r="V30" i="1"/>
  <c r="U30" i="1"/>
  <c r="T30" i="1"/>
  <c r="S30" i="1"/>
  <c r="R30" i="1"/>
  <c r="Q30" i="1"/>
  <c r="P30" i="1"/>
  <c r="BF29" i="1"/>
  <c r="BF51" i="1" s="1"/>
  <c r="BE29" i="1"/>
  <c r="BE51" i="1" s="1"/>
  <c r="BD29" i="1"/>
  <c r="BC29" i="1"/>
  <c r="BC51" i="1" s="1"/>
  <c r="BB29" i="1"/>
  <c r="BA29" i="1"/>
  <c r="AZ29" i="1"/>
  <c r="AY29" i="1"/>
  <c r="AY51" i="1" s="1"/>
  <c r="AX29" i="1"/>
  <c r="AX51" i="1" s="1"/>
  <c r="AW29" i="1"/>
  <c r="AW51" i="1" s="1"/>
  <c r="AU29" i="1"/>
  <c r="AT29" i="1"/>
  <c r="AS29" i="1"/>
  <c r="AR29" i="1"/>
  <c r="AQ29" i="1"/>
  <c r="AP29" i="1"/>
  <c r="AO29" i="1"/>
  <c r="AN29" i="1"/>
  <c r="AM29" i="1"/>
  <c r="AL29" i="1"/>
  <c r="AJ29" i="1"/>
  <c r="AJ51" i="1" s="1"/>
  <c r="AI29" i="1"/>
  <c r="AI51" i="1" s="1"/>
  <c r="AH29" i="1"/>
  <c r="AH51" i="1" s="1"/>
  <c r="AG29" i="1"/>
  <c r="AG51" i="1" s="1"/>
  <c r="AF29" i="1"/>
  <c r="AF51" i="1" s="1"/>
  <c r="AE29" i="1"/>
  <c r="AE51" i="1" s="1"/>
  <c r="AD29" i="1"/>
  <c r="AD51" i="1" s="1"/>
  <c r="AC29" i="1"/>
  <c r="AC51" i="1" s="1"/>
  <c r="AB29" i="1"/>
  <c r="AB51" i="1" s="1"/>
  <c r="AA29" i="1"/>
  <c r="AA51" i="1" s="1"/>
  <c r="Y29" i="1"/>
  <c r="X29" i="1"/>
  <c r="W29" i="1"/>
  <c r="V29" i="1"/>
  <c r="U29" i="1"/>
  <c r="T29" i="1"/>
  <c r="S29" i="1"/>
  <c r="R29" i="1"/>
  <c r="Q29" i="1"/>
  <c r="P29" i="1"/>
  <c r="BF28" i="1"/>
  <c r="BF50" i="1" s="1"/>
  <c r="BE28" i="1"/>
  <c r="BD28" i="1"/>
  <c r="BC28" i="1"/>
  <c r="BC50" i="1" s="1"/>
  <c r="BB28" i="1"/>
  <c r="BA28" i="1"/>
  <c r="BA50" i="1" s="1"/>
  <c r="AZ28" i="1"/>
  <c r="AY28" i="1"/>
  <c r="AX28" i="1"/>
  <c r="AX50" i="1" s="1"/>
  <c r="AW28" i="1"/>
  <c r="AW50" i="1" s="1"/>
  <c r="AU28" i="1"/>
  <c r="AT28" i="1"/>
  <c r="AS28" i="1"/>
  <c r="AR28" i="1"/>
  <c r="AQ28" i="1"/>
  <c r="AP28" i="1"/>
  <c r="AO28" i="1"/>
  <c r="AN28" i="1"/>
  <c r="AM28" i="1"/>
  <c r="AL28" i="1"/>
  <c r="AJ28" i="1"/>
  <c r="AJ50" i="1" s="1"/>
  <c r="AI28" i="1"/>
  <c r="AI50" i="1" s="1"/>
  <c r="AH28" i="1"/>
  <c r="AH50" i="1" s="1"/>
  <c r="AG28" i="1"/>
  <c r="AG50" i="1" s="1"/>
  <c r="AF28" i="1"/>
  <c r="AF50" i="1" s="1"/>
  <c r="AE28" i="1"/>
  <c r="AE50" i="1" s="1"/>
  <c r="AD28" i="1"/>
  <c r="AD50" i="1" s="1"/>
  <c r="AC28" i="1"/>
  <c r="AC50" i="1" s="1"/>
  <c r="AB28" i="1"/>
  <c r="AB50" i="1" s="1"/>
  <c r="AA28" i="1"/>
  <c r="AA50" i="1" s="1"/>
  <c r="Y28" i="1"/>
  <c r="X28" i="1"/>
  <c r="W28" i="1"/>
  <c r="V28" i="1"/>
  <c r="U28" i="1"/>
  <c r="T28" i="1"/>
  <c r="S28" i="1"/>
  <c r="R28" i="1"/>
  <c r="Q28" i="1"/>
  <c r="P28" i="1"/>
  <c r="BF27" i="1"/>
  <c r="BF49" i="1" s="1"/>
  <c r="BE27" i="1"/>
  <c r="BD27" i="1"/>
  <c r="BC27" i="1"/>
  <c r="BC49" i="1" s="1"/>
  <c r="BB27" i="1"/>
  <c r="BA27" i="1"/>
  <c r="BA49" i="1" s="1"/>
  <c r="AZ27" i="1"/>
  <c r="AY27" i="1"/>
  <c r="AY49" i="1" s="1"/>
  <c r="AX27" i="1"/>
  <c r="AX49" i="1" s="1"/>
  <c r="AW27" i="1"/>
  <c r="AW49" i="1" s="1"/>
  <c r="AU27" i="1"/>
  <c r="AT27" i="1"/>
  <c r="AS27" i="1"/>
  <c r="AR27" i="1"/>
  <c r="AQ27" i="1"/>
  <c r="AP27" i="1"/>
  <c r="AO27" i="1"/>
  <c r="AN27" i="1"/>
  <c r="AM27" i="1"/>
  <c r="AL27" i="1"/>
  <c r="AJ27" i="1"/>
  <c r="AJ49" i="1" s="1"/>
  <c r="AI27" i="1"/>
  <c r="AI49" i="1" s="1"/>
  <c r="AH27" i="1"/>
  <c r="AH49" i="1" s="1"/>
  <c r="AG27" i="1"/>
  <c r="AG49" i="1" s="1"/>
  <c r="AF27" i="1"/>
  <c r="AF49" i="1" s="1"/>
  <c r="AE27" i="1"/>
  <c r="AE49" i="1" s="1"/>
  <c r="AD27" i="1"/>
  <c r="AD49" i="1" s="1"/>
  <c r="AC27" i="1"/>
  <c r="AC49" i="1" s="1"/>
  <c r="AB27" i="1"/>
  <c r="AB49" i="1" s="1"/>
  <c r="AA27" i="1"/>
  <c r="AA49" i="1" s="1"/>
  <c r="Y27" i="1"/>
  <c r="X27" i="1"/>
  <c r="W27" i="1"/>
  <c r="V27" i="1"/>
  <c r="U27" i="1"/>
  <c r="T27" i="1"/>
  <c r="S27" i="1"/>
  <c r="R27" i="1"/>
  <c r="Q27" i="1"/>
  <c r="P27" i="1"/>
  <c r="BF26" i="1"/>
  <c r="BF48" i="1" s="1"/>
  <c r="BE26" i="1"/>
  <c r="BE48" i="1" s="1"/>
  <c r="BD26" i="1"/>
  <c r="BC26" i="1"/>
  <c r="BC48" i="1" s="1"/>
  <c r="BB26" i="1"/>
  <c r="BA26" i="1"/>
  <c r="BA48" i="1" s="1"/>
  <c r="AZ26" i="1"/>
  <c r="AY26" i="1"/>
  <c r="AY48" i="1" s="1"/>
  <c r="AX26" i="1"/>
  <c r="AX48" i="1" s="1"/>
  <c r="AW26" i="1"/>
  <c r="AW48" i="1" s="1"/>
  <c r="AU26" i="1"/>
  <c r="AT26" i="1"/>
  <c r="AS26" i="1"/>
  <c r="AR26" i="1"/>
  <c r="AQ26" i="1"/>
  <c r="AP26" i="1"/>
  <c r="AO26" i="1"/>
  <c r="AN26" i="1"/>
  <c r="AM26" i="1"/>
  <c r="AL26" i="1"/>
  <c r="AJ26" i="1"/>
  <c r="AJ48" i="1" s="1"/>
  <c r="AI26" i="1"/>
  <c r="AI48" i="1" s="1"/>
  <c r="AH26" i="1"/>
  <c r="AH48" i="1" s="1"/>
  <c r="AG26" i="1"/>
  <c r="AG48" i="1" s="1"/>
  <c r="AF26" i="1"/>
  <c r="AF48" i="1" s="1"/>
  <c r="AE26" i="1"/>
  <c r="AE48" i="1" s="1"/>
  <c r="AD26" i="1"/>
  <c r="AD48" i="1" s="1"/>
  <c r="AC26" i="1"/>
  <c r="AC48" i="1" s="1"/>
  <c r="AB26" i="1"/>
  <c r="AB48" i="1" s="1"/>
  <c r="AA26" i="1"/>
  <c r="AA48" i="1" s="1"/>
  <c r="Y26" i="1"/>
  <c r="X26" i="1"/>
  <c r="W26" i="1"/>
  <c r="V26" i="1"/>
  <c r="U26" i="1"/>
  <c r="T26" i="1"/>
  <c r="S26" i="1"/>
  <c r="R26" i="1"/>
  <c r="Q26" i="1"/>
  <c r="P26" i="1"/>
  <c r="BF25" i="1"/>
  <c r="BE25" i="1"/>
  <c r="BE47" i="1" s="1"/>
  <c r="BD25" i="1"/>
  <c r="BC25" i="1"/>
  <c r="BC47" i="1" s="1"/>
  <c r="BB25" i="1"/>
  <c r="BA25" i="1"/>
  <c r="BA47" i="1" s="1"/>
  <c r="AZ25" i="1"/>
  <c r="AY25" i="1"/>
  <c r="AY47" i="1" s="1"/>
  <c r="AX25" i="1"/>
  <c r="AX47" i="1" s="1"/>
  <c r="AW25" i="1"/>
  <c r="AW47" i="1" s="1"/>
  <c r="AU25" i="1"/>
  <c r="AT25" i="1"/>
  <c r="AS25" i="1"/>
  <c r="AR25" i="1"/>
  <c r="AQ25" i="1"/>
  <c r="AP25" i="1"/>
  <c r="AO25" i="1"/>
  <c r="AN25" i="1"/>
  <c r="AM25" i="1"/>
  <c r="AL25" i="1"/>
  <c r="AJ25" i="1"/>
  <c r="AJ47" i="1" s="1"/>
  <c r="AI25" i="1"/>
  <c r="AI47" i="1" s="1"/>
  <c r="AH25" i="1"/>
  <c r="AH47" i="1" s="1"/>
  <c r="AG25" i="1"/>
  <c r="AG47" i="1" s="1"/>
  <c r="AF25" i="1"/>
  <c r="AF47" i="1" s="1"/>
  <c r="AE25" i="1"/>
  <c r="AE47" i="1" s="1"/>
  <c r="AD25" i="1"/>
  <c r="AD47" i="1" s="1"/>
  <c r="AC25" i="1"/>
  <c r="AC47" i="1" s="1"/>
  <c r="AB25" i="1"/>
  <c r="AB47" i="1" s="1"/>
  <c r="AA25" i="1"/>
  <c r="AA47" i="1" s="1"/>
  <c r="Y25" i="1"/>
  <c r="X25" i="1"/>
  <c r="W25" i="1"/>
  <c r="V25" i="1"/>
  <c r="U25" i="1"/>
  <c r="T25" i="1"/>
  <c r="S25" i="1"/>
  <c r="R25" i="1"/>
  <c r="Q25" i="1"/>
  <c r="P25" i="1"/>
  <c r="BF110" i="1"/>
  <c r="BE110" i="1"/>
  <c r="BD110" i="1"/>
  <c r="BC110" i="1"/>
  <c r="BB110" i="1"/>
  <c r="BA110" i="1"/>
  <c r="AZ110" i="1"/>
  <c r="AY110" i="1"/>
  <c r="AX110" i="1"/>
  <c r="AW110" i="1"/>
  <c r="BF109" i="1"/>
  <c r="BE109" i="1"/>
  <c r="BD109" i="1"/>
  <c r="BC109" i="1"/>
  <c r="BB109" i="1"/>
  <c r="BA109" i="1"/>
  <c r="AZ109" i="1"/>
  <c r="AY109" i="1"/>
  <c r="AX109" i="1"/>
  <c r="AW109" i="1"/>
  <c r="BF108" i="1"/>
  <c r="BE108" i="1"/>
  <c r="BD108" i="1"/>
  <c r="BC108" i="1"/>
  <c r="BB108" i="1"/>
  <c r="BA108" i="1"/>
  <c r="AZ108" i="1"/>
  <c r="AY108" i="1"/>
  <c r="AX108" i="1"/>
  <c r="AW108" i="1"/>
  <c r="BF107" i="1"/>
  <c r="BE107" i="1"/>
  <c r="BD107" i="1"/>
  <c r="BC107" i="1"/>
  <c r="BB107" i="1"/>
  <c r="BA107" i="1"/>
  <c r="AZ107" i="1"/>
  <c r="AY107" i="1"/>
  <c r="AX107" i="1"/>
  <c r="AW107" i="1"/>
  <c r="BF106" i="1"/>
  <c r="BE106" i="1"/>
  <c r="BD106" i="1"/>
  <c r="BC106" i="1"/>
  <c r="BB106" i="1"/>
  <c r="BA106" i="1"/>
  <c r="AZ106" i="1"/>
  <c r="AY106" i="1"/>
  <c r="AX106" i="1"/>
  <c r="AW106" i="1"/>
  <c r="BF105" i="1"/>
  <c r="BE105" i="1"/>
  <c r="BD105" i="1"/>
  <c r="BC105" i="1"/>
  <c r="BB105" i="1"/>
  <c r="BA105" i="1"/>
  <c r="AZ105" i="1"/>
  <c r="AY105" i="1"/>
  <c r="AX105" i="1"/>
  <c r="AW105" i="1"/>
  <c r="BF104" i="1"/>
  <c r="BE104" i="1"/>
  <c r="BD104" i="1"/>
  <c r="BC104" i="1"/>
  <c r="BB104" i="1"/>
  <c r="BA104" i="1"/>
  <c r="AZ104" i="1"/>
  <c r="AY104" i="1"/>
  <c r="AX104" i="1"/>
  <c r="AW104" i="1"/>
  <c r="BF103" i="1"/>
  <c r="BE103" i="1"/>
  <c r="BD103" i="1"/>
  <c r="BC103" i="1"/>
  <c r="BB103" i="1"/>
  <c r="BA103" i="1"/>
  <c r="AZ103" i="1"/>
  <c r="AY103" i="1"/>
  <c r="AX103" i="1"/>
  <c r="AW103" i="1"/>
  <c r="BF102" i="1"/>
  <c r="BE102" i="1"/>
  <c r="BD102" i="1"/>
  <c r="BC102" i="1"/>
  <c r="BB102" i="1"/>
  <c r="BA102" i="1"/>
  <c r="AZ102" i="1"/>
  <c r="AY102" i="1"/>
  <c r="AX102" i="1"/>
  <c r="AW102" i="1"/>
  <c r="BF101" i="1"/>
  <c r="BE101" i="1"/>
  <c r="BD101" i="1"/>
  <c r="BC101" i="1"/>
  <c r="BB101" i="1"/>
  <c r="BA101" i="1"/>
  <c r="AZ101" i="1"/>
  <c r="AY101" i="1"/>
  <c r="AX101" i="1"/>
  <c r="AW101" i="1"/>
  <c r="BF100" i="1"/>
  <c r="BE100" i="1"/>
  <c r="BD100" i="1"/>
  <c r="BC100" i="1"/>
  <c r="BB100" i="1"/>
  <c r="BA100" i="1"/>
  <c r="AZ100" i="1"/>
  <c r="AY100" i="1"/>
  <c r="AX100" i="1"/>
  <c r="AW100" i="1"/>
  <c r="BF99" i="1"/>
  <c r="BE99" i="1"/>
  <c r="BD99" i="1"/>
  <c r="BC99" i="1"/>
  <c r="BB99" i="1"/>
  <c r="BA99" i="1"/>
  <c r="AZ99" i="1"/>
  <c r="AY99" i="1"/>
  <c r="AX99" i="1"/>
  <c r="AW99" i="1"/>
  <c r="BF98" i="1"/>
  <c r="BE98" i="1"/>
  <c r="BD98" i="1"/>
  <c r="BC98" i="1"/>
  <c r="BB98" i="1"/>
  <c r="BA98" i="1"/>
  <c r="AZ98" i="1"/>
  <c r="AY98" i="1"/>
  <c r="AX98" i="1"/>
  <c r="AW98" i="1"/>
  <c r="BF97" i="1"/>
  <c r="BE97" i="1"/>
  <c r="BD97" i="1"/>
  <c r="BC97" i="1"/>
  <c r="BB97" i="1"/>
  <c r="BA97" i="1"/>
  <c r="AZ97" i="1"/>
  <c r="AY97" i="1"/>
  <c r="AX97" i="1"/>
  <c r="AW97" i="1"/>
  <c r="BF96" i="1"/>
  <c r="BE96" i="1"/>
  <c r="BD96" i="1"/>
  <c r="BC96" i="1"/>
  <c r="BB96" i="1"/>
  <c r="BA96" i="1"/>
  <c r="AZ96" i="1"/>
  <c r="AY96" i="1"/>
  <c r="AX96" i="1"/>
  <c r="AW96" i="1"/>
  <c r="BF95" i="1"/>
  <c r="BE95" i="1"/>
  <c r="BD95" i="1"/>
  <c r="BC95" i="1"/>
  <c r="BB95" i="1"/>
  <c r="BA95" i="1"/>
  <c r="AZ95" i="1"/>
  <c r="AY95" i="1"/>
  <c r="AX95" i="1"/>
  <c r="AW95" i="1"/>
  <c r="BF94" i="1"/>
  <c r="BE94" i="1"/>
  <c r="BD94" i="1"/>
  <c r="BC94" i="1"/>
  <c r="BB94" i="1"/>
  <c r="BA94" i="1"/>
  <c r="AZ94" i="1"/>
  <c r="AY94" i="1"/>
  <c r="AX94" i="1"/>
  <c r="AW94" i="1"/>
  <c r="BF93" i="1"/>
  <c r="BE93" i="1"/>
  <c r="BD93" i="1"/>
  <c r="BC93" i="1"/>
  <c r="BB93" i="1"/>
  <c r="BA93" i="1"/>
  <c r="AZ93" i="1"/>
  <c r="AY93" i="1"/>
  <c r="AX93" i="1"/>
  <c r="AW93" i="1"/>
  <c r="BF92" i="1"/>
  <c r="BE92" i="1"/>
  <c r="BD92" i="1"/>
  <c r="BC92" i="1"/>
  <c r="BB92" i="1"/>
  <c r="BA92" i="1"/>
  <c r="AZ92" i="1"/>
  <c r="AY92" i="1"/>
  <c r="AX92" i="1"/>
  <c r="AW92" i="1"/>
  <c r="BF91" i="1"/>
  <c r="BE91" i="1"/>
  <c r="BD91" i="1"/>
  <c r="BC91" i="1"/>
  <c r="BB91" i="1"/>
  <c r="BA91" i="1"/>
  <c r="AZ91" i="1"/>
  <c r="AY91" i="1"/>
  <c r="AX91" i="1"/>
  <c r="AW91" i="1"/>
  <c r="BF66" i="1"/>
  <c r="BE66" i="1"/>
  <c r="BD66" i="1"/>
  <c r="BC66" i="1"/>
  <c r="BB66" i="1"/>
  <c r="BA66" i="1"/>
  <c r="AZ66" i="1"/>
  <c r="AY66" i="1"/>
  <c r="AX66" i="1"/>
  <c r="AW66" i="1"/>
  <c r="BD65" i="1"/>
  <c r="BB65" i="1"/>
  <c r="BA65" i="1"/>
  <c r="AZ65" i="1"/>
  <c r="BE64" i="1"/>
  <c r="BD64" i="1"/>
  <c r="BB64" i="1"/>
  <c r="BA64" i="1"/>
  <c r="AZ64" i="1"/>
  <c r="BD63" i="1"/>
  <c r="BB63" i="1"/>
  <c r="BA63" i="1"/>
  <c r="AZ63" i="1"/>
  <c r="BD62" i="1"/>
  <c r="BB62" i="1"/>
  <c r="BA62" i="1"/>
  <c r="AZ62" i="1"/>
  <c r="AY62" i="1"/>
  <c r="BD61" i="1"/>
  <c r="BB61" i="1"/>
  <c r="BA61" i="1"/>
  <c r="AZ61" i="1"/>
  <c r="BF60" i="1"/>
  <c r="BD60" i="1"/>
  <c r="BB60" i="1"/>
  <c r="BA60" i="1"/>
  <c r="AZ60" i="1"/>
  <c r="BD59" i="1"/>
  <c r="BB59" i="1"/>
  <c r="BA59" i="1"/>
  <c r="AZ59" i="1"/>
  <c r="AX59" i="1"/>
  <c r="BD58" i="1"/>
  <c r="BB58" i="1"/>
  <c r="BA58" i="1"/>
  <c r="AZ58" i="1"/>
  <c r="AY58" i="1"/>
  <c r="BD57" i="1"/>
  <c r="BB57" i="1"/>
  <c r="BA57" i="1"/>
  <c r="AZ57" i="1"/>
  <c r="BD56" i="1"/>
  <c r="BB56" i="1"/>
  <c r="BA56" i="1"/>
  <c r="AZ56" i="1"/>
  <c r="AW56" i="1"/>
  <c r="BD55" i="1"/>
  <c r="BB55" i="1"/>
  <c r="BA55" i="1"/>
  <c r="AZ55" i="1"/>
  <c r="BE54" i="1"/>
  <c r="BD54" i="1"/>
  <c r="BB54" i="1"/>
  <c r="BA54" i="1"/>
  <c r="AZ54" i="1"/>
  <c r="AY54" i="1"/>
  <c r="BE53" i="1"/>
  <c r="BD53" i="1"/>
  <c r="BB53" i="1"/>
  <c r="AZ53" i="1"/>
  <c r="AX53" i="1"/>
  <c r="BE52" i="1"/>
  <c r="BD52" i="1"/>
  <c r="BB52" i="1"/>
  <c r="AZ52" i="1"/>
  <c r="AW52" i="1"/>
  <c r="BD51" i="1"/>
  <c r="BB51" i="1"/>
  <c r="BA51" i="1"/>
  <c r="AZ51" i="1"/>
  <c r="BE50" i="1"/>
  <c r="BD50" i="1"/>
  <c r="BB50" i="1"/>
  <c r="AZ50" i="1"/>
  <c r="AY50" i="1"/>
  <c r="BE49" i="1"/>
  <c r="BD49" i="1"/>
  <c r="BB49" i="1"/>
  <c r="AZ49" i="1"/>
  <c r="BD48" i="1"/>
  <c r="BB48" i="1"/>
  <c r="AZ48" i="1"/>
  <c r="BF47" i="1"/>
  <c r="BD47" i="1"/>
  <c r="BB47" i="1"/>
  <c r="AZ47" i="1"/>
  <c r="AE36" i="16"/>
  <c r="AE58" i="16" s="1"/>
  <c r="AH22" i="16"/>
  <c r="AG22" i="16"/>
  <c r="AF22" i="16"/>
  <c r="AE22" i="16"/>
  <c r="AD22" i="16"/>
  <c r="AC22" i="16"/>
  <c r="AB22" i="16"/>
  <c r="AA22" i="16"/>
  <c r="Z22" i="16"/>
  <c r="Y22" i="16"/>
  <c r="X22" i="16"/>
  <c r="AH21" i="16"/>
  <c r="AG21" i="16"/>
  <c r="AF21" i="16"/>
  <c r="AE21" i="16"/>
  <c r="AD21" i="16"/>
  <c r="AC21" i="16"/>
  <c r="AB21" i="16"/>
  <c r="AA21" i="16"/>
  <c r="Z21" i="16"/>
  <c r="Y21" i="16"/>
  <c r="X21" i="16"/>
  <c r="AH20" i="16"/>
  <c r="AG20" i="16"/>
  <c r="AF20" i="16"/>
  <c r="AE20" i="16"/>
  <c r="AD20" i="16"/>
  <c r="AC20" i="16"/>
  <c r="AB20" i="16"/>
  <c r="AA20" i="16"/>
  <c r="Z20" i="16"/>
  <c r="Y20" i="16"/>
  <c r="X20" i="16"/>
  <c r="AH19" i="16"/>
  <c r="AG19" i="16"/>
  <c r="AF19" i="16"/>
  <c r="AE19" i="16"/>
  <c r="AD19" i="16"/>
  <c r="AC19" i="16"/>
  <c r="AB19" i="16"/>
  <c r="AA19" i="16"/>
  <c r="Z19" i="16"/>
  <c r="Y19" i="16"/>
  <c r="X19" i="16"/>
  <c r="AH18" i="16"/>
  <c r="AG18" i="16"/>
  <c r="AF18" i="16"/>
  <c r="AE18" i="16"/>
  <c r="AD18" i="16"/>
  <c r="AC18" i="16"/>
  <c r="AB18" i="16"/>
  <c r="AA18" i="16"/>
  <c r="Z18" i="16"/>
  <c r="Y18" i="16"/>
  <c r="X18" i="16"/>
  <c r="AC40" i="16" s="1"/>
  <c r="AH17" i="16"/>
  <c r="AG17" i="16"/>
  <c r="AF17" i="16"/>
  <c r="AE17" i="16"/>
  <c r="AD17" i="16"/>
  <c r="AC17" i="16"/>
  <c r="AB17" i="16"/>
  <c r="AA17" i="16"/>
  <c r="Z17" i="16"/>
  <c r="Y17" i="16"/>
  <c r="X17" i="16"/>
  <c r="Y39" i="16" s="1"/>
  <c r="AH16" i="16"/>
  <c r="AG16" i="16"/>
  <c r="AF16" i="16"/>
  <c r="AE16" i="16"/>
  <c r="AD16" i="16"/>
  <c r="AC16" i="16"/>
  <c r="AB16" i="16"/>
  <c r="AA16" i="16"/>
  <c r="Z16" i="16"/>
  <c r="Y16" i="16"/>
  <c r="X16" i="16"/>
  <c r="Y38" i="16" s="1"/>
  <c r="AH15" i="16"/>
  <c r="AG15" i="16"/>
  <c r="AF15" i="16"/>
  <c r="AE15" i="16"/>
  <c r="AD15" i="16"/>
  <c r="AC15" i="16"/>
  <c r="AB15" i="16"/>
  <c r="AA15" i="16"/>
  <c r="Z15" i="16"/>
  <c r="Y15" i="16"/>
  <c r="X15" i="16"/>
  <c r="AF37" i="16" s="1"/>
  <c r="AF59" i="16" s="1"/>
  <c r="AH14" i="16"/>
  <c r="AG14" i="16"/>
  <c r="AF14" i="16"/>
  <c r="AE14" i="16"/>
  <c r="AD14" i="16"/>
  <c r="AC14" i="16"/>
  <c r="AB14" i="16"/>
  <c r="AA14" i="16"/>
  <c r="Z14" i="16"/>
  <c r="Y14" i="16"/>
  <c r="X14" i="16"/>
  <c r="AD36" i="16" s="1"/>
  <c r="AH13" i="16"/>
  <c r="AG13" i="16"/>
  <c r="AF13" i="16"/>
  <c r="AE13" i="16"/>
  <c r="AD13" i="16"/>
  <c r="AC13" i="16"/>
  <c r="AB13" i="16"/>
  <c r="AA13" i="16"/>
  <c r="Z13" i="16"/>
  <c r="Y13" i="16"/>
  <c r="X13" i="16"/>
  <c r="AH35" i="16" s="1"/>
  <c r="AH12" i="16"/>
  <c r="AG12" i="16"/>
  <c r="AF12" i="16"/>
  <c r="AE12" i="16"/>
  <c r="AD12" i="16"/>
  <c r="AC12" i="16"/>
  <c r="AB12" i="16"/>
  <c r="AA12" i="16"/>
  <c r="Z12" i="16"/>
  <c r="Y12" i="16"/>
  <c r="X12" i="16"/>
  <c r="AD34" i="16" s="1"/>
  <c r="AH11" i="16"/>
  <c r="AG11" i="16"/>
  <c r="AF11" i="16"/>
  <c r="AE11" i="16"/>
  <c r="AD11" i="16"/>
  <c r="AC11" i="16"/>
  <c r="AB11" i="16"/>
  <c r="AA11" i="16"/>
  <c r="AA33" i="16" s="1"/>
  <c r="Z11" i="16"/>
  <c r="Y11" i="16"/>
  <c r="X11" i="16"/>
  <c r="AH10" i="16"/>
  <c r="AG10" i="16"/>
  <c r="AF10" i="16"/>
  <c r="AE10" i="16"/>
  <c r="AD10" i="16"/>
  <c r="AC10" i="16"/>
  <c r="AB10" i="16"/>
  <c r="AA10" i="16"/>
  <c r="Z10" i="16"/>
  <c r="Y10" i="16"/>
  <c r="X10" i="16"/>
  <c r="AH9" i="16"/>
  <c r="AG9" i="16"/>
  <c r="AF9" i="16"/>
  <c r="AE9" i="16"/>
  <c r="AD9" i="16"/>
  <c r="AC9" i="16"/>
  <c r="AB9" i="16"/>
  <c r="AA9" i="16"/>
  <c r="Z9" i="16"/>
  <c r="Y9" i="16"/>
  <c r="X9" i="16"/>
  <c r="AH31" i="16" s="1"/>
  <c r="AH8" i="16"/>
  <c r="AG8" i="16"/>
  <c r="AF8" i="16"/>
  <c r="AE8" i="16"/>
  <c r="AD8" i="16"/>
  <c r="AC8" i="16"/>
  <c r="AB8" i="16"/>
  <c r="AA8" i="16"/>
  <c r="Z8" i="16"/>
  <c r="Y8" i="16"/>
  <c r="X8" i="16"/>
  <c r="AH7" i="16"/>
  <c r="AG7" i="16"/>
  <c r="AF7" i="16"/>
  <c r="AE7" i="16"/>
  <c r="AD7" i="16"/>
  <c r="AC7" i="16"/>
  <c r="AB7" i="16"/>
  <c r="AA7" i="16"/>
  <c r="Z7" i="16"/>
  <c r="Y7" i="16"/>
  <c r="X7" i="16"/>
  <c r="AH29" i="16" s="1"/>
  <c r="AH6" i="16"/>
  <c r="AG6" i="16"/>
  <c r="AF6" i="16"/>
  <c r="AE6" i="16"/>
  <c r="AD6" i="16"/>
  <c r="AC6" i="16"/>
  <c r="AB6" i="16"/>
  <c r="AA6" i="16"/>
  <c r="Z6" i="16"/>
  <c r="Y6" i="16"/>
  <c r="X6" i="16"/>
  <c r="AD28" i="16" s="1"/>
  <c r="AH5" i="16"/>
  <c r="AG5" i="16"/>
  <c r="AF5" i="16"/>
  <c r="AE5" i="16"/>
  <c r="AD5" i="16"/>
  <c r="AC5" i="16"/>
  <c r="AB5" i="16"/>
  <c r="AA5" i="16"/>
  <c r="Z5" i="16"/>
  <c r="Y5" i="16"/>
  <c r="X5" i="16"/>
  <c r="AH27" i="16" s="1"/>
  <c r="AH4" i="16"/>
  <c r="AG4" i="16"/>
  <c r="AF4" i="16"/>
  <c r="AE4" i="16"/>
  <c r="AD4" i="16"/>
  <c r="AC4" i="16"/>
  <c r="AB4" i="16"/>
  <c r="AA4" i="16"/>
  <c r="Z4" i="16"/>
  <c r="Y4" i="16"/>
  <c r="X4" i="16"/>
  <c r="AD26" i="16" s="1"/>
  <c r="AH3" i="16"/>
  <c r="AG3" i="16"/>
  <c r="AF3" i="16"/>
  <c r="AE3" i="16"/>
  <c r="AD3" i="16"/>
  <c r="AC3" i="16"/>
  <c r="AB3" i="16"/>
  <c r="AA3" i="16"/>
  <c r="AA25" i="16" s="1"/>
  <c r="Z3" i="16"/>
  <c r="Y3" i="16"/>
  <c r="X3" i="16"/>
  <c r="AF91" i="17" l="1"/>
  <c r="AH69" i="17"/>
  <c r="AK69" i="17" s="1"/>
  <c r="AK89" i="17" s="1"/>
  <c r="AS113" i="17"/>
  <c r="AS133" i="17" s="1"/>
  <c r="AH25" i="17"/>
  <c r="AL45" i="17" s="1"/>
  <c r="AQ113" i="17"/>
  <c r="AQ133" i="17" s="1"/>
  <c r="AO113" i="17"/>
  <c r="AO133" i="17" s="1"/>
  <c r="AG91" i="17"/>
  <c r="AR69" i="17"/>
  <c r="AR89" i="17" s="1"/>
  <c r="AF47" i="17"/>
  <c r="AG47" i="17"/>
  <c r="AE28" i="16"/>
  <c r="AE50" i="16" s="1"/>
  <c r="AA37" i="16"/>
  <c r="AA59" i="16" s="1"/>
  <c r="AA31" i="16"/>
  <c r="AD30" i="16"/>
  <c r="AH25" i="16"/>
  <c r="AH33" i="16"/>
  <c r="AH55" i="16" s="1"/>
  <c r="AD32" i="16"/>
  <c r="AC44" i="16"/>
  <c r="AC66" i="16" s="1"/>
  <c r="AC77" i="16"/>
  <c r="Y61" i="16"/>
  <c r="AA55" i="16"/>
  <c r="AD56" i="16"/>
  <c r="AA47" i="16"/>
  <c r="AA53" i="16"/>
  <c r="AH53" i="16"/>
  <c r="AD54" i="16"/>
  <c r="AH57" i="16"/>
  <c r="AD52" i="16"/>
  <c r="AD48" i="16"/>
  <c r="AH51" i="16"/>
  <c r="AH49" i="16"/>
  <c r="AH47" i="16"/>
  <c r="AD50" i="16"/>
  <c r="AD58" i="16"/>
  <c r="Y70" i="16"/>
  <c r="AC72" i="16"/>
  <c r="AE74" i="16"/>
  <c r="AD77" i="16"/>
  <c r="AF79" i="16"/>
  <c r="Z81" i="16"/>
  <c r="AE82" i="16"/>
  <c r="AG84" i="16"/>
  <c r="AF43" i="16"/>
  <c r="AE43" i="16"/>
  <c r="AD43" i="16"/>
  <c r="AC43" i="16"/>
  <c r="AB43" i="16"/>
  <c r="AA43" i="16"/>
  <c r="AH43" i="16"/>
  <c r="Z43" i="16"/>
  <c r="AC88" i="16"/>
  <c r="AE26" i="16"/>
  <c r="AA29" i="16"/>
  <c r="AE30" i="16"/>
  <c r="AE32" i="16"/>
  <c r="AE34" i="16"/>
  <c r="AA35" i="16"/>
  <c r="AF71" i="16"/>
  <c r="Z73" i="16"/>
  <c r="Y76" i="16"/>
  <c r="AB83" i="16"/>
  <c r="Y60" i="16"/>
  <c r="AC62" i="16"/>
  <c r="AG43" i="16"/>
  <c r="AC99" i="16"/>
  <c r="AE69" i="16"/>
  <c r="AB70" i="16"/>
  <c r="Y71" i="16"/>
  <c r="AG71" i="16"/>
  <c r="AD72" i="16"/>
  <c r="AA73" i="16"/>
  <c r="AF74" i="16"/>
  <c r="AC75" i="16"/>
  <c r="Z76" i="16"/>
  <c r="AH76" i="16"/>
  <c r="AE77" i="16"/>
  <c r="AB78" i="16"/>
  <c r="Y79" i="16"/>
  <c r="AG79" i="16"/>
  <c r="AD80" i="16"/>
  <c r="AA81" i="16"/>
  <c r="AB38" i="16"/>
  <c r="AH38" i="16"/>
  <c r="AG38" i="16"/>
  <c r="AF82" i="16"/>
  <c r="AC83" i="16"/>
  <c r="Z84" i="16"/>
  <c r="AH84" i="16"/>
  <c r="AE85" i="16"/>
  <c r="AB86" i="16"/>
  <c r="Y87" i="16"/>
  <c r="AG87" i="16"/>
  <c r="AD88" i="16"/>
  <c r="AB25" i="16"/>
  <c r="AF26" i="16"/>
  <c r="AB27" i="16"/>
  <c r="AF28" i="16"/>
  <c r="AB29" i="16"/>
  <c r="AF30" i="16"/>
  <c r="AB31" i="16"/>
  <c r="AF32" i="16"/>
  <c r="AB33" i="16"/>
  <c r="AF34" i="16"/>
  <c r="AB35" i="16"/>
  <c r="AF36" i="16"/>
  <c r="AB37" i="16"/>
  <c r="Z38" i="16"/>
  <c r="AF78" i="16"/>
  <c r="AD69" i="16"/>
  <c r="AH73" i="16"/>
  <c r="AA78" i="16"/>
  <c r="AF77" i="16"/>
  <c r="AC78" i="16"/>
  <c r="Z79" i="16"/>
  <c r="AH79" i="16"/>
  <c r="AE80" i="16"/>
  <c r="AB81" i="16"/>
  <c r="Y82" i="16"/>
  <c r="AG82" i="16"/>
  <c r="AD83" i="16"/>
  <c r="AA84" i="16"/>
  <c r="AF41" i="16"/>
  <c r="AE41" i="16"/>
  <c r="AD41" i="16"/>
  <c r="AC41" i="16"/>
  <c r="AB41" i="16"/>
  <c r="AA41" i="16"/>
  <c r="AH41" i="16"/>
  <c r="Z41" i="16"/>
  <c r="AF85" i="16"/>
  <c r="AC86" i="16"/>
  <c r="Z87" i="16"/>
  <c r="AH87" i="16"/>
  <c r="AE88" i="16"/>
  <c r="AC25" i="16"/>
  <c r="Y26" i="16"/>
  <c r="AG26" i="16"/>
  <c r="AC27" i="16"/>
  <c r="Y28" i="16"/>
  <c r="AG28" i="16"/>
  <c r="AC29" i="16"/>
  <c r="Y30" i="16"/>
  <c r="AG30" i="16"/>
  <c r="AC31" i="16"/>
  <c r="Y32" i="16"/>
  <c r="AG32" i="16"/>
  <c r="AC33" i="16"/>
  <c r="Y34" i="16"/>
  <c r="AG34" i="16"/>
  <c r="AC35" i="16"/>
  <c r="Y36" i="16"/>
  <c r="AG36" i="16"/>
  <c r="AC37" i="16"/>
  <c r="AA38" i="16"/>
  <c r="Y41" i="16"/>
  <c r="AE71" i="16"/>
  <c r="AG74" i="16"/>
  <c r="Y69" i="16"/>
  <c r="AG69" i="16"/>
  <c r="AA71" i="16"/>
  <c r="AC73" i="16"/>
  <c r="Z74" i="16"/>
  <c r="AH74" i="16"/>
  <c r="AE75" i="16"/>
  <c r="AB76" i="16"/>
  <c r="Y77" i="16"/>
  <c r="AG77" i="16"/>
  <c r="AD78" i="16"/>
  <c r="AA79" i="16"/>
  <c r="AF80" i="16"/>
  <c r="AC81" i="16"/>
  <c r="Z82" i="16"/>
  <c r="AH82" i="16"/>
  <c r="AE83" i="16"/>
  <c r="AB84" i="16"/>
  <c r="Y85" i="16"/>
  <c r="AG85" i="16"/>
  <c r="AD86" i="16"/>
  <c r="AA87" i="16"/>
  <c r="AB44" i="16"/>
  <c r="AA44" i="16"/>
  <c r="AH44" i="16"/>
  <c r="Z44" i="16"/>
  <c r="AG44" i="16"/>
  <c r="Y44" i="16"/>
  <c r="AF44" i="16"/>
  <c r="AE44" i="16"/>
  <c r="AD44" i="16"/>
  <c r="AF88" i="16"/>
  <c r="AD25" i="16"/>
  <c r="Z26" i="16"/>
  <c r="AH26" i="16"/>
  <c r="AD27" i="16"/>
  <c r="Z28" i="16"/>
  <c r="AH28" i="16"/>
  <c r="AD29" i="16"/>
  <c r="Z30" i="16"/>
  <c r="AH30" i="16"/>
  <c r="AD31" i="16"/>
  <c r="Z32" i="16"/>
  <c r="AH32" i="16"/>
  <c r="AD33" i="16"/>
  <c r="Z34" i="16"/>
  <c r="AH34" i="16"/>
  <c r="AD35" i="16"/>
  <c r="Z36" i="16"/>
  <c r="AH36" i="16"/>
  <c r="AD37" i="16"/>
  <c r="AC38" i="16"/>
  <c r="AG41" i="16"/>
  <c r="AA72" i="16"/>
  <c r="AA70" i="16"/>
  <c r="AG76" i="16"/>
  <c r="AC80" i="16"/>
  <c r="AH81" i="16"/>
  <c r="Y84" i="16"/>
  <c r="AD85" i="16"/>
  <c r="AA86" i="16"/>
  <c r="AF87" i="16"/>
  <c r="AA27" i="16"/>
  <c r="AF69" i="16"/>
  <c r="AC70" i="16"/>
  <c r="Z71" i="16"/>
  <c r="AH71" i="16"/>
  <c r="AE72" i="16"/>
  <c r="AB73" i="16"/>
  <c r="AD75" i="16"/>
  <c r="AD70" i="16"/>
  <c r="AF72" i="16"/>
  <c r="Z69" i="16"/>
  <c r="AH69" i="16"/>
  <c r="AE70" i="16"/>
  <c r="AB71" i="16"/>
  <c r="Y72" i="16"/>
  <c r="AG72" i="16"/>
  <c r="AD73" i="16"/>
  <c r="AA74" i="16"/>
  <c r="AF75" i="16"/>
  <c r="AC76" i="16"/>
  <c r="Z77" i="16"/>
  <c r="AH77" i="16"/>
  <c r="AE78" i="16"/>
  <c r="AB79" i="16"/>
  <c r="Y80" i="16"/>
  <c r="AG80" i="16"/>
  <c r="AD81" i="16"/>
  <c r="AA82" i="16"/>
  <c r="AF39" i="16"/>
  <c r="AE39" i="16"/>
  <c r="AD39" i="16"/>
  <c r="AC39" i="16"/>
  <c r="AB39" i="16"/>
  <c r="AH39" i="16"/>
  <c r="AF83" i="16"/>
  <c r="AC84" i="16"/>
  <c r="Z85" i="16"/>
  <c r="AH85" i="16"/>
  <c r="AE86" i="16"/>
  <c r="AB87" i="16"/>
  <c r="Y88" i="16"/>
  <c r="AG88" i="16"/>
  <c r="AE25" i="16"/>
  <c r="AA26" i="16"/>
  <c r="AE27" i="16"/>
  <c r="AA28" i="16"/>
  <c r="AE29" i="16"/>
  <c r="AA30" i="16"/>
  <c r="AE31" i="16"/>
  <c r="AA32" i="16"/>
  <c r="AE33" i="16"/>
  <c r="AA34" i="16"/>
  <c r="AE35" i="16"/>
  <c r="AA36" i="16"/>
  <c r="AE37" i="16"/>
  <c r="AD38" i="16"/>
  <c r="Z39" i="16"/>
  <c r="AA69" i="16"/>
  <c r="AF70" i="16"/>
  <c r="AC71" i="16"/>
  <c r="Z72" i="16"/>
  <c r="AH72" i="16"/>
  <c r="AE73" i="16"/>
  <c r="AB74" i="16"/>
  <c r="Y75" i="16"/>
  <c r="AG75" i="16"/>
  <c r="AD76" i="16"/>
  <c r="AA77" i="16"/>
  <c r="AC79" i="16"/>
  <c r="Z80" i="16"/>
  <c r="AH80" i="16"/>
  <c r="AE81" i="16"/>
  <c r="AB82" i="16"/>
  <c r="Y83" i="16"/>
  <c r="AG83" i="16"/>
  <c r="AD84" i="16"/>
  <c r="AA85" i="16"/>
  <c r="AB42" i="16"/>
  <c r="AA42" i="16"/>
  <c r="AH42" i="16"/>
  <c r="Z42" i="16"/>
  <c r="AG42" i="16"/>
  <c r="Y42" i="16"/>
  <c r="AF42" i="16"/>
  <c r="AE42" i="16"/>
  <c r="AD42" i="16"/>
  <c r="AF86" i="16"/>
  <c r="AC87" i="16"/>
  <c r="Z88" i="16"/>
  <c r="AH88" i="16"/>
  <c r="AF25" i="16"/>
  <c r="AB26" i="16"/>
  <c r="AF27" i="16"/>
  <c r="AB28" i="16"/>
  <c r="AF29" i="16"/>
  <c r="AB30" i="16"/>
  <c r="AF31" i="16"/>
  <c r="AB32" i="16"/>
  <c r="AF33" i="16"/>
  <c r="AB34" i="16"/>
  <c r="AF35" i="16"/>
  <c r="AB36" i="16"/>
  <c r="AG37" i="16"/>
  <c r="AE38" i="16"/>
  <c r="AA39" i="16"/>
  <c r="AC42" i="16"/>
  <c r="Y74" i="16"/>
  <c r="AG70" i="16"/>
  <c r="AF73" i="16"/>
  <c r="Z75" i="16"/>
  <c r="AE76" i="16"/>
  <c r="AB77" i="16"/>
  <c r="AG78" i="16"/>
  <c r="AD79" i="16"/>
  <c r="AA80" i="16"/>
  <c r="AF81" i="16"/>
  <c r="AC82" i="16"/>
  <c r="Z83" i="16"/>
  <c r="AH83" i="16"/>
  <c r="AE84" i="16"/>
  <c r="AB85" i="16"/>
  <c r="Y86" i="16"/>
  <c r="AG86" i="16"/>
  <c r="AD87" i="16"/>
  <c r="AA88" i="16"/>
  <c r="Y25" i="16"/>
  <c r="AG25" i="16"/>
  <c r="AC26" i="16"/>
  <c r="Y27" i="16"/>
  <c r="AG27" i="16"/>
  <c r="AC28" i="16"/>
  <c r="Y29" i="16"/>
  <c r="AS29" i="16" s="1"/>
  <c r="AG29" i="16"/>
  <c r="AC30" i="16"/>
  <c r="Y31" i="16"/>
  <c r="AG31" i="16"/>
  <c r="AC32" i="16"/>
  <c r="Y33" i="16"/>
  <c r="AG33" i="16"/>
  <c r="AC34" i="16"/>
  <c r="Y35" i="16"/>
  <c r="AG35" i="16"/>
  <c r="AC36" i="16"/>
  <c r="Y37" i="16"/>
  <c r="AH37" i="16"/>
  <c r="AF38" i="16"/>
  <c r="AG39" i="16"/>
  <c r="AB75" i="16"/>
  <c r="AD71" i="16"/>
  <c r="AN118" i="16"/>
  <c r="AC74" i="16"/>
  <c r="AH75" i="16"/>
  <c r="Y78" i="16"/>
  <c r="AC69" i="16"/>
  <c r="AK114" i="16"/>
  <c r="Z70" i="16"/>
  <c r="AH70" i="16"/>
  <c r="AB72" i="16"/>
  <c r="Y73" i="16"/>
  <c r="AG73" i="16"/>
  <c r="AD74" i="16"/>
  <c r="AA75" i="16"/>
  <c r="AF76" i="16"/>
  <c r="Z78" i="16"/>
  <c r="AH78" i="16"/>
  <c r="AE79" i="16"/>
  <c r="AB80" i="16"/>
  <c r="Y81" i="16"/>
  <c r="AG81" i="16"/>
  <c r="AD82" i="16"/>
  <c r="AA83" i="16"/>
  <c r="AB40" i="16"/>
  <c r="AA40" i="16"/>
  <c r="AH40" i="16"/>
  <c r="Z40" i="16"/>
  <c r="AG40" i="16"/>
  <c r="Y40" i="16"/>
  <c r="AF40" i="16"/>
  <c r="AE40" i="16"/>
  <c r="AD40" i="16"/>
  <c r="AF84" i="16"/>
  <c r="AC85" i="16"/>
  <c r="Z86" i="16"/>
  <c r="AH86" i="16"/>
  <c r="AE87" i="16"/>
  <c r="AB88" i="16"/>
  <c r="Z25" i="16"/>
  <c r="Z27" i="16"/>
  <c r="Z29" i="16"/>
  <c r="Z31" i="16"/>
  <c r="Z33" i="16"/>
  <c r="Z35" i="16"/>
  <c r="Z37" i="16"/>
  <c r="Y43" i="16"/>
  <c r="AB69" i="16"/>
  <c r="AA76" i="16"/>
  <c r="AW70" i="9"/>
  <c r="AX70" i="9"/>
  <c r="AX92" i="9" s="1"/>
  <c r="AY70" i="9"/>
  <c r="AZ70" i="9"/>
  <c r="BA70" i="9"/>
  <c r="BB70" i="9"/>
  <c r="BC70" i="9"/>
  <c r="BC92" i="9" s="1"/>
  <c r="BD70" i="9"/>
  <c r="BD92" i="9" s="1"/>
  <c r="BE70" i="9"/>
  <c r="BF70" i="9"/>
  <c r="BF92" i="9" s="1"/>
  <c r="AW71" i="9"/>
  <c r="AX71" i="9"/>
  <c r="AY71" i="9"/>
  <c r="AZ71" i="9"/>
  <c r="BA71" i="9"/>
  <c r="BB71" i="9"/>
  <c r="BB93" i="9" s="1"/>
  <c r="BC71" i="9"/>
  <c r="BD71" i="9"/>
  <c r="BD93" i="9" s="1"/>
  <c r="BE71" i="9"/>
  <c r="BF71" i="9"/>
  <c r="AW72" i="9"/>
  <c r="AX72" i="9"/>
  <c r="AY72" i="9"/>
  <c r="AY94" i="9" s="1"/>
  <c r="AZ72" i="9"/>
  <c r="AZ94" i="9" s="1"/>
  <c r="BA72" i="9"/>
  <c r="BB72" i="9"/>
  <c r="BB94" i="9" s="1"/>
  <c r="BC72" i="9"/>
  <c r="BD72" i="9"/>
  <c r="BE72" i="9"/>
  <c r="BF72" i="9"/>
  <c r="AW73" i="9"/>
  <c r="AW95" i="9" s="1"/>
  <c r="AX73" i="9"/>
  <c r="AX95" i="9" s="1"/>
  <c r="AY73" i="9"/>
  <c r="AZ73" i="9"/>
  <c r="BA73" i="9"/>
  <c r="BB73" i="9"/>
  <c r="BC73" i="9"/>
  <c r="BD73" i="9"/>
  <c r="BE73" i="9"/>
  <c r="BE95" i="9" s="1"/>
  <c r="BF73" i="9"/>
  <c r="BF95" i="9" s="1"/>
  <c r="AW74" i="9"/>
  <c r="AX74" i="9"/>
  <c r="AX96" i="9" s="1"/>
  <c r="AY74" i="9"/>
  <c r="AZ74" i="9"/>
  <c r="BA74" i="9"/>
  <c r="BB74" i="9"/>
  <c r="BC74" i="9"/>
  <c r="BC96" i="9" s="1"/>
  <c r="BD74" i="9"/>
  <c r="BD96" i="9" s="1"/>
  <c r="BE74" i="9"/>
  <c r="BF74" i="9"/>
  <c r="BF96" i="9" s="1"/>
  <c r="AW75" i="9"/>
  <c r="AX75" i="9"/>
  <c r="AY75" i="9"/>
  <c r="AZ75" i="9"/>
  <c r="BA75" i="9"/>
  <c r="BB75" i="9"/>
  <c r="BB97" i="9" s="1"/>
  <c r="BC75" i="9"/>
  <c r="BD75" i="9"/>
  <c r="BD97" i="9" s="1"/>
  <c r="BE75" i="9"/>
  <c r="BF75" i="9"/>
  <c r="AW76" i="9"/>
  <c r="AX76" i="9"/>
  <c r="AY76" i="9"/>
  <c r="AY98" i="9" s="1"/>
  <c r="AZ76" i="9"/>
  <c r="AZ98" i="9" s="1"/>
  <c r="BA76" i="9"/>
  <c r="BB76" i="9"/>
  <c r="BB98" i="9" s="1"/>
  <c r="BC76" i="9"/>
  <c r="BD76" i="9"/>
  <c r="BE76" i="9"/>
  <c r="BF76" i="9"/>
  <c r="AW77" i="9"/>
  <c r="AW99" i="9" s="1"/>
  <c r="AX77" i="9"/>
  <c r="AX99" i="9" s="1"/>
  <c r="AY77" i="9"/>
  <c r="AZ77" i="9"/>
  <c r="AZ99" i="9" s="1"/>
  <c r="BA77" i="9"/>
  <c r="BB77" i="9"/>
  <c r="BC77" i="9"/>
  <c r="BD77" i="9"/>
  <c r="BE77" i="9"/>
  <c r="BE99" i="9" s="1"/>
  <c r="BF77" i="9"/>
  <c r="BF99" i="9" s="1"/>
  <c r="AW78" i="9"/>
  <c r="AX78" i="9"/>
  <c r="AX100" i="9" s="1"/>
  <c r="AY78" i="9"/>
  <c r="AZ78" i="9"/>
  <c r="BA78" i="9"/>
  <c r="BB78" i="9"/>
  <c r="BC78" i="9"/>
  <c r="BD78" i="9"/>
  <c r="BD100" i="9" s="1"/>
  <c r="BE78" i="9"/>
  <c r="BF78" i="9"/>
  <c r="BF100" i="9" s="1"/>
  <c r="AW79" i="9"/>
  <c r="AX79" i="9"/>
  <c r="AY79" i="9"/>
  <c r="AZ79" i="9"/>
  <c r="BA79" i="9"/>
  <c r="BA101" i="9" s="1"/>
  <c r="BB79" i="9"/>
  <c r="BB101" i="9" s="1"/>
  <c r="BC79" i="9"/>
  <c r="BD79" i="9"/>
  <c r="BD101" i="9" s="1"/>
  <c r="BE79" i="9"/>
  <c r="BF79" i="9"/>
  <c r="AW80" i="9"/>
  <c r="AX80" i="9"/>
  <c r="AY80" i="9"/>
  <c r="AY102" i="9" s="1"/>
  <c r="AZ80" i="9"/>
  <c r="AZ102" i="9" s="1"/>
  <c r="BA80" i="9"/>
  <c r="BB80" i="9"/>
  <c r="BB102" i="9" s="1"/>
  <c r="BC80" i="9"/>
  <c r="BD80" i="9"/>
  <c r="BE80" i="9"/>
  <c r="BF80" i="9"/>
  <c r="AW81" i="9"/>
  <c r="AW103" i="9" s="1"/>
  <c r="AX81" i="9"/>
  <c r="AX103" i="9" s="1"/>
  <c r="AY81" i="9"/>
  <c r="AZ81" i="9"/>
  <c r="AZ103" i="9" s="1"/>
  <c r="BA81" i="9"/>
  <c r="BB81" i="9"/>
  <c r="BC81" i="9"/>
  <c r="BD81" i="9"/>
  <c r="BE81" i="9"/>
  <c r="BF81" i="9"/>
  <c r="BF103" i="9" s="1"/>
  <c r="AW82" i="9"/>
  <c r="AX82" i="9"/>
  <c r="AX104" i="9" s="1"/>
  <c r="AY82" i="9"/>
  <c r="AZ82" i="9"/>
  <c r="BA82" i="9"/>
  <c r="BB82" i="9"/>
  <c r="BC82" i="9"/>
  <c r="BC104" i="9" s="1"/>
  <c r="BD82" i="9"/>
  <c r="BD104" i="9" s="1"/>
  <c r="BE82" i="9"/>
  <c r="BF82" i="9"/>
  <c r="BF104" i="9" s="1"/>
  <c r="AW83" i="9"/>
  <c r="AX83" i="9"/>
  <c r="AY83" i="9"/>
  <c r="AZ83" i="9"/>
  <c r="BA83" i="9"/>
  <c r="BA105" i="9" s="1"/>
  <c r="BB83" i="9"/>
  <c r="BB105" i="9" s="1"/>
  <c r="BC83" i="9"/>
  <c r="BD83" i="9"/>
  <c r="BD105" i="9" s="1"/>
  <c r="BE83" i="9"/>
  <c r="BF83" i="9"/>
  <c r="AW84" i="9"/>
  <c r="AX84" i="9"/>
  <c r="AY84" i="9"/>
  <c r="AY106" i="9" s="1"/>
  <c r="AZ84" i="9"/>
  <c r="AZ106" i="9" s="1"/>
  <c r="BA84" i="9"/>
  <c r="BB84" i="9"/>
  <c r="BB106" i="9" s="1"/>
  <c r="BC84" i="9"/>
  <c r="BD84" i="9"/>
  <c r="BE84" i="9"/>
  <c r="BF84" i="9"/>
  <c r="AW85" i="9"/>
  <c r="AX85" i="9"/>
  <c r="AX107" i="9" s="1"/>
  <c r="AY85" i="9"/>
  <c r="AZ85" i="9"/>
  <c r="AZ107" i="9" s="1"/>
  <c r="BA85" i="9"/>
  <c r="BB85" i="9"/>
  <c r="BC85" i="9"/>
  <c r="BD85" i="9"/>
  <c r="BE85" i="9"/>
  <c r="BE107" i="9" s="1"/>
  <c r="BF85" i="9"/>
  <c r="BF107" i="9" s="1"/>
  <c r="AW86" i="9"/>
  <c r="AX86" i="9"/>
  <c r="AX108" i="9" s="1"/>
  <c r="AY86" i="9"/>
  <c r="AZ86" i="9"/>
  <c r="BA86" i="9"/>
  <c r="BB86" i="9"/>
  <c r="BC86" i="9"/>
  <c r="BC108" i="9" s="1"/>
  <c r="BD86" i="9"/>
  <c r="BD108" i="9" s="1"/>
  <c r="BE86" i="9"/>
  <c r="BF86" i="9"/>
  <c r="BF108" i="9" s="1"/>
  <c r="AW87" i="9"/>
  <c r="AX87" i="9"/>
  <c r="AY87" i="9"/>
  <c r="AZ87" i="9"/>
  <c r="BA87" i="9"/>
  <c r="BA109" i="9" s="1"/>
  <c r="BB87" i="9"/>
  <c r="BB109" i="9" s="1"/>
  <c r="BC87" i="9"/>
  <c r="BD87" i="9"/>
  <c r="BD109" i="9" s="1"/>
  <c r="BE87" i="9"/>
  <c r="BF87" i="9"/>
  <c r="AW88" i="9"/>
  <c r="AX88" i="9"/>
  <c r="AY88" i="9"/>
  <c r="AY110" i="9" s="1"/>
  <c r="AZ88" i="9"/>
  <c r="AZ110" i="9" s="1"/>
  <c r="BA88" i="9"/>
  <c r="BB88" i="9"/>
  <c r="BB110" i="9" s="1"/>
  <c r="BC88" i="9"/>
  <c r="BD88" i="9"/>
  <c r="BE88" i="9"/>
  <c r="BF88" i="9"/>
  <c r="AX69" i="9"/>
  <c r="AY69" i="9"/>
  <c r="AY91" i="9" s="1"/>
  <c r="AZ69" i="9"/>
  <c r="BA69" i="9"/>
  <c r="BB69" i="9"/>
  <c r="BC69" i="9"/>
  <c r="BC91" i="9" s="1"/>
  <c r="BD69" i="9"/>
  <c r="BD91" i="9" s="1"/>
  <c r="BE69" i="9"/>
  <c r="BE91" i="9" s="1"/>
  <c r="BF69" i="9"/>
  <c r="BF91" i="9" s="1"/>
  <c r="AW69" i="9"/>
  <c r="AW91" i="9" s="1"/>
  <c r="AW26" i="9"/>
  <c r="AX26" i="9"/>
  <c r="AX48" i="9" s="1"/>
  <c r="AY26" i="9"/>
  <c r="AZ26" i="9"/>
  <c r="BA26" i="9"/>
  <c r="BB26" i="9"/>
  <c r="BB48" i="9" s="1"/>
  <c r="BC26" i="9"/>
  <c r="BC48" i="9" s="1"/>
  <c r="BD26" i="9"/>
  <c r="BD48" i="9" s="1"/>
  <c r="BE26" i="9"/>
  <c r="BF26" i="9"/>
  <c r="BF48" i="9" s="1"/>
  <c r="AW27" i="9"/>
  <c r="AX27" i="9"/>
  <c r="AY27" i="9"/>
  <c r="AZ27" i="9"/>
  <c r="AZ49" i="9" s="1"/>
  <c r="BA27" i="9"/>
  <c r="BA49" i="9" s="1"/>
  <c r="BB27" i="9"/>
  <c r="BB49" i="9" s="1"/>
  <c r="BC27" i="9"/>
  <c r="BD27" i="9"/>
  <c r="BD49" i="9" s="1"/>
  <c r="BE27" i="9"/>
  <c r="BF27" i="9"/>
  <c r="AW28" i="9"/>
  <c r="AX28" i="9"/>
  <c r="AX50" i="9" s="1"/>
  <c r="AY28" i="9"/>
  <c r="AY50" i="9" s="1"/>
  <c r="AZ28" i="9"/>
  <c r="AZ50" i="9" s="1"/>
  <c r="BA28" i="9"/>
  <c r="BB28" i="9"/>
  <c r="BB50" i="9" s="1"/>
  <c r="BC28" i="9"/>
  <c r="BD28" i="9"/>
  <c r="BE28" i="9"/>
  <c r="BF28" i="9"/>
  <c r="BF50" i="9" s="1"/>
  <c r="AW29" i="9"/>
  <c r="AW51" i="9" s="1"/>
  <c r="AX29" i="9"/>
  <c r="AX51" i="9" s="1"/>
  <c r="AY29" i="9"/>
  <c r="AZ29" i="9"/>
  <c r="AZ51" i="9" s="1"/>
  <c r="BA29" i="9"/>
  <c r="BB29" i="9"/>
  <c r="BC29" i="9"/>
  <c r="BD29" i="9"/>
  <c r="BD51" i="9" s="1"/>
  <c r="BE29" i="9"/>
  <c r="BF29" i="9"/>
  <c r="BF51" i="9" s="1"/>
  <c r="AW30" i="9"/>
  <c r="AX30" i="9"/>
  <c r="AX52" i="9" s="1"/>
  <c r="AY30" i="9"/>
  <c r="AZ30" i="9"/>
  <c r="BA30" i="9"/>
  <c r="BB30" i="9"/>
  <c r="BB52" i="9" s="1"/>
  <c r="BC30" i="9"/>
  <c r="BC52" i="9" s="1"/>
  <c r="BD30" i="9"/>
  <c r="BD52" i="9" s="1"/>
  <c r="BE30" i="9"/>
  <c r="BF30" i="9"/>
  <c r="BF52" i="9" s="1"/>
  <c r="AW31" i="9"/>
  <c r="AX31" i="9"/>
  <c r="AY31" i="9"/>
  <c r="AZ31" i="9"/>
  <c r="AZ53" i="9" s="1"/>
  <c r="BA31" i="9"/>
  <c r="BA53" i="9" s="1"/>
  <c r="BB31" i="9"/>
  <c r="BB53" i="9" s="1"/>
  <c r="BC31" i="9"/>
  <c r="BD31" i="9"/>
  <c r="BD53" i="9" s="1"/>
  <c r="BE31" i="9"/>
  <c r="BF31" i="9"/>
  <c r="AW32" i="9"/>
  <c r="AX32" i="9"/>
  <c r="AX54" i="9" s="1"/>
  <c r="AY32" i="9"/>
  <c r="AZ32" i="9"/>
  <c r="AZ54" i="9" s="1"/>
  <c r="BA32" i="9"/>
  <c r="BB32" i="9"/>
  <c r="BB54" i="9" s="1"/>
  <c r="BC32" i="9"/>
  <c r="BD32" i="9"/>
  <c r="BE32" i="9"/>
  <c r="BF32" i="9"/>
  <c r="BF54" i="9" s="1"/>
  <c r="AW33" i="9"/>
  <c r="AW55" i="9" s="1"/>
  <c r="AX33" i="9"/>
  <c r="AX55" i="9" s="1"/>
  <c r="AY33" i="9"/>
  <c r="AZ33" i="9"/>
  <c r="AZ55" i="9" s="1"/>
  <c r="BA33" i="9"/>
  <c r="BB33" i="9"/>
  <c r="BC33" i="9"/>
  <c r="BD33" i="9"/>
  <c r="BD55" i="9" s="1"/>
  <c r="BE33" i="9"/>
  <c r="BE55" i="9" s="1"/>
  <c r="BF33" i="9"/>
  <c r="BF55" i="9" s="1"/>
  <c r="AW34" i="9"/>
  <c r="AX34" i="9"/>
  <c r="AX56" i="9" s="1"/>
  <c r="AY34" i="9"/>
  <c r="AZ34" i="9"/>
  <c r="BA34" i="9"/>
  <c r="BB34" i="9"/>
  <c r="BB56" i="9" s="1"/>
  <c r="BC34" i="9"/>
  <c r="BC56" i="9" s="1"/>
  <c r="BD34" i="9"/>
  <c r="BD56" i="9" s="1"/>
  <c r="BE34" i="9"/>
  <c r="BF34" i="9"/>
  <c r="BF56" i="9" s="1"/>
  <c r="AW35" i="9"/>
  <c r="AX35" i="9"/>
  <c r="AY35" i="9"/>
  <c r="AZ35" i="9"/>
  <c r="AZ57" i="9" s="1"/>
  <c r="BA35" i="9"/>
  <c r="BA57" i="9" s="1"/>
  <c r="BB35" i="9"/>
  <c r="BB57" i="9" s="1"/>
  <c r="BC35" i="9"/>
  <c r="BD35" i="9"/>
  <c r="BD57" i="9" s="1"/>
  <c r="BE35" i="9"/>
  <c r="BF35" i="9"/>
  <c r="AW36" i="9"/>
  <c r="AX36" i="9"/>
  <c r="AX58" i="9" s="1"/>
  <c r="AY36" i="9"/>
  <c r="AZ36" i="9"/>
  <c r="AZ58" i="9" s="1"/>
  <c r="BA36" i="9"/>
  <c r="BB36" i="9"/>
  <c r="BB58" i="9" s="1"/>
  <c r="BC36" i="9"/>
  <c r="BD36" i="9"/>
  <c r="BE36" i="9"/>
  <c r="BF36" i="9"/>
  <c r="BF58" i="9" s="1"/>
  <c r="AW37" i="9"/>
  <c r="AW59" i="9" s="1"/>
  <c r="AX37" i="9"/>
  <c r="AX59" i="9" s="1"/>
  <c r="AY37" i="9"/>
  <c r="AZ37" i="9"/>
  <c r="AZ59" i="9" s="1"/>
  <c r="BA37" i="9"/>
  <c r="BB37" i="9"/>
  <c r="BC37" i="9"/>
  <c r="BD37" i="9"/>
  <c r="BD59" i="9" s="1"/>
  <c r="BE37" i="9"/>
  <c r="BE59" i="9" s="1"/>
  <c r="BF37" i="9"/>
  <c r="BF59" i="9" s="1"/>
  <c r="AW38" i="9"/>
  <c r="AX38" i="9"/>
  <c r="AX60" i="9" s="1"/>
  <c r="AY38" i="9"/>
  <c r="AZ38" i="9"/>
  <c r="BA38" i="9"/>
  <c r="BB38" i="9"/>
  <c r="BB60" i="9" s="1"/>
  <c r="BC38" i="9"/>
  <c r="BD38" i="9"/>
  <c r="BD60" i="9" s="1"/>
  <c r="BE38" i="9"/>
  <c r="BF38" i="9"/>
  <c r="BF60" i="9" s="1"/>
  <c r="AW39" i="9"/>
  <c r="AX39" i="9"/>
  <c r="AY39" i="9"/>
  <c r="AZ39" i="9"/>
  <c r="AZ61" i="9" s="1"/>
  <c r="BA39" i="9"/>
  <c r="BA61" i="9" s="1"/>
  <c r="BB39" i="9"/>
  <c r="BB61" i="9" s="1"/>
  <c r="BC39" i="9"/>
  <c r="BD39" i="9"/>
  <c r="BD61" i="9" s="1"/>
  <c r="BE39" i="9"/>
  <c r="BF39" i="9"/>
  <c r="AW40" i="9"/>
  <c r="AX40" i="9"/>
  <c r="AX62" i="9" s="1"/>
  <c r="AY40" i="9"/>
  <c r="AY62" i="9" s="1"/>
  <c r="AZ40" i="9"/>
  <c r="AZ62" i="9" s="1"/>
  <c r="BA40" i="9"/>
  <c r="BB40" i="9"/>
  <c r="BB62" i="9" s="1"/>
  <c r="BC40" i="9"/>
  <c r="BD40" i="9"/>
  <c r="BE40" i="9"/>
  <c r="BF40" i="9"/>
  <c r="BF62" i="9" s="1"/>
  <c r="AW41" i="9"/>
  <c r="AW63" i="9" s="1"/>
  <c r="AX41" i="9"/>
  <c r="AX63" i="9" s="1"/>
  <c r="AY41" i="9"/>
  <c r="AZ41" i="9"/>
  <c r="AZ63" i="9" s="1"/>
  <c r="BA41" i="9"/>
  <c r="BB41" i="9"/>
  <c r="BC41" i="9"/>
  <c r="BD41" i="9"/>
  <c r="BD63" i="9" s="1"/>
  <c r="BE41" i="9"/>
  <c r="BE63" i="9" s="1"/>
  <c r="BF41" i="9"/>
  <c r="BF63" i="9" s="1"/>
  <c r="AW42" i="9"/>
  <c r="AX42" i="9"/>
  <c r="AX64" i="9" s="1"/>
  <c r="AY42" i="9"/>
  <c r="AZ42" i="9"/>
  <c r="BA42" i="9"/>
  <c r="BB42" i="9"/>
  <c r="BB64" i="9" s="1"/>
  <c r="BC42" i="9"/>
  <c r="BC64" i="9" s="1"/>
  <c r="BD42" i="9"/>
  <c r="BD64" i="9" s="1"/>
  <c r="BE42" i="9"/>
  <c r="BF42" i="9"/>
  <c r="BF64" i="9" s="1"/>
  <c r="AW43" i="9"/>
  <c r="AX43" i="9"/>
  <c r="AY43" i="9"/>
  <c r="AZ43" i="9"/>
  <c r="AZ65" i="9" s="1"/>
  <c r="BA43" i="9"/>
  <c r="BA65" i="9" s="1"/>
  <c r="BB43" i="9"/>
  <c r="BB65" i="9" s="1"/>
  <c r="BC43" i="9"/>
  <c r="BD43" i="9"/>
  <c r="BD65" i="9" s="1"/>
  <c r="BE43" i="9"/>
  <c r="BF43" i="9"/>
  <c r="AW44" i="9"/>
  <c r="AX44" i="9"/>
  <c r="AX66" i="9" s="1"/>
  <c r="AY44" i="9"/>
  <c r="AY66" i="9" s="1"/>
  <c r="AZ44" i="9"/>
  <c r="AZ66" i="9" s="1"/>
  <c r="BA44" i="9"/>
  <c r="BB44" i="9"/>
  <c r="BB66" i="9" s="1"/>
  <c r="BC44" i="9"/>
  <c r="BD44" i="9"/>
  <c r="BE44" i="9"/>
  <c r="BF44" i="9"/>
  <c r="BF66" i="9" s="1"/>
  <c r="AX25" i="9"/>
  <c r="AX47" i="9" s="1"/>
  <c r="AY25" i="9"/>
  <c r="AY47" i="9" s="1"/>
  <c r="AZ25" i="9"/>
  <c r="BA25" i="9"/>
  <c r="BA47" i="9" s="1"/>
  <c r="BB25" i="9"/>
  <c r="BC25" i="9"/>
  <c r="BD25" i="9"/>
  <c r="BD47" i="9" s="1"/>
  <c r="BE25" i="9"/>
  <c r="BE47" i="9" s="1"/>
  <c r="BF25" i="9"/>
  <c r="AW25" i="9"/>
  <c r="AW47" i="9" s="1"/>
  <c r="BF110" i="9"/>
  <c r="BE110" i="9"/>
  <c r="BD110" i="9"/>
  <c r="BC110" i="9"/>
  <c r="BA110" i="9"/>
  <c r="AX110" i="9"/>
  <c r="AW110" i="9"/>
  <c r="BF109" i="9"/>
  <c r="BE109" i="9"/>
  <c r="BC109" i="9"/>
  <c r="AZ109" i="9"/>
  <c r="AY109" i="9"/>
  <c r="AX109" i="9"/>
  <c r="AW109" i="9"/>
  <c r="BE108" i="9"/>
  <c r="BB108" i="9"/>
  <c r="BA108" i="9"/>
  <c r="AZ108" i="9"/>
  <c r="AY108" i="9"/>
  <c r="AW108" i="9"/>
  <c r="BD107" i="9"/>
  <c r="BC107" i="9"/>
  <c r="BB107" i="9"/>
  <c r="BA107" i="9"/>
  <c r="AY107" i="9"/>
  <c r="AW107" i="9"/>
  <c r="BF106" i="9"/>
  <c r="BE106" i="9"/>
  <c r="BD106" i="9"/>
  <c r="BC106" i="9"/>
  <c r="BA106" i="9"/>
  <c r="AX106" i="9"/>
  <c r="AW106" i="9"/>
  <c r="BF105" i="9"/>
  <c r="BE105" i="9"/>
  <c r="BC105" i="9"/>
  <c r="AZ105" i="9"/>
  <c r="AY105" i="9"/>
  <c r="AX105" i="9"/>
  <c r="AW105" i="9"/>
  <c r="BE104" i="9"/>
  <c r="BB104" i="9"/>
  <c r="BA104" i="9"/>
  <c r="AZ104" i="9"/>
  <c r="AY104" i="9"/>
  <c r="AW104" i="9"/>
  <c r="BE103" i="9"/>
  <c r="BD103" i="9"/>
  <c r="BC103" i="9"/>
  <c r="BB103" i="9"/>
  <c r="BA103" i="9"/>
  <c r="AY103" i="9"/>
  <c r="BF102" i="9"/>
  <c r="BE102" i="9"/>
  <c r="BD102" i="9"/>
  <c r="BC102" i="9"/>
  <c r="BA102" i="9"/>
  <c r="AX102" i="9"/>
  <c r="AW102" i="9"/>
  <c r="BF101" i="9"/>
  <c r="BE101" i="9"/>
  <c r="BC101" i="9"/>
  <c r="AZ101" i="9"/>
  <c r="AY101" i="9"/>
  <c r="AX101" i="9"/>
  <c r="AW101" i="9"/>
  <c r="BE100" i="9"/>
  <c r="BC100" i="9"/>
  <c r="BB100" i="9"/>
  <c r="BA100" i="9"/>
  <c r="AZ100" i="9"/>
  <c r="AY100" i="9"/>
  <c r="AW100" i="9"/>
  <c r="BD99" i="9"/>
  <c r="BC99" i="9"/>
  <c r="BB99" i="9"/>
  <c r="BA99" i="9"/>
  <c r="AY99" i="9"/>
  <c r="BF98" i="9"/>
  <c r="BE98" i="9"/>
  <c r="BD98" i="9"/>
  <c r="BC98" i="9"/>
  <c r="BA98" i="9"/>
  <c r="AX98" i="9"/>
  <c r="AW98" i="9"/>
  <c r="BF97" i="9"/>
  <c r="BE97" i="9"/>
  <c r="BC97" i="9"/>
  <c r="BA97" i="9"/>
  <c r="AZ97" i="9"/>
  <c r="AY97" i="9"/>
  <c r="AX97" i="9"/>
  <c r="AW97" i="9"/>
  <c r="BE96" i="9"/>
  <c r="BB96" i="9"/>
  <c r="BA96" i="9"/>
  <c r="AZ96" i="9"/>
  <c r="AY96" i="9"/>
  <c r="AW96" i="9"/>
  <c r="BD95" i="9"/>
  <c r="BC95" i="9"/>
  <c r="BB95" i="9"/>
  <c r="BA95" i="9"/>
  <c r="AZ95" i="9"/>
  <c r="AY95" i="9"/>
  <c r="BF94" i="9"/>
  <c r="BE94" i="9"/>
  <c r="BD94" i="9"/>
  <c r="BC94" i="9"/>
  <c r="BA94" i="9"/>
  <c r="AX94" i="9"/>
  <c r="AW94" i="9"/>
  <c r="BF93" i="9"/>
  <c r="BE93" i="9"/>
  <c r="BC93" i="9"/>
  <c r="BA93" i="9"/>
  <c r="AZ93" i="9"/>
  <c r="AY93" i="9"/>
  <c r="AX93" i="9"/>
  <c r="AW93" i="9"/>
  <c r="BE92" i="9"/>
  <c r="BB92" i="9"/>
  <c r="BA92" i="9"/>
  <c r="AZ92" i="9"/>
  <c r="AY92" i="9"/>
  <c r="AW92" i="9"/>
  <c r="BB91" i="9"/>
  <c r="BA91" i="9"/>
  <c r="AZ91" i="9"/>
  <c r="AX91" i="9"/>
  <c r="BE66" i="9"/>
  <c r="BD66" i="9"/>
  <c r="BC66" i="9"/>
  <c r="BA66" i="9"/>
  <c r="AW66" i="9"/>
  <c r="BF65" i="9"/>
  <c r="BE65" i="9"/>
  <c r="BC65" i="9"/>
  <c r="AY65" i="9"/>
  <c r="AX65" i="9"/>
  <c r="AW65" i="9"/>
  <c r="BE64" i="9"/>
  <c r="BA64" i="9"/>
  <c r="AZ64" i="9"/>
  <c r="AY64" i="9"/>
  <c r="AW64" i="9"/>
  <c r="BC63" i="9"/>
  <c r="BB63" i="9"/>
  <c r="BA63" i="9"/>
  <c r="AY63" i="9"/>
  <c r="BE62" i="9"/>
  <c r="BD62" i="9"/>
  <c r="BC62" i="9"/>
  <c r="BA62" i="9"/>
  <c r="AW62" i="9"/>
  <c r="BF61" i="9"/>
  <c r="BE61" i="9"/>
  <c r="BC61" i="9"/>
  <c r="AY61" i="9"/>
  <c r="AX61" i="9"/>
  <c r="AW61" i="9"/>
  <c r="BE60" i="9"/>
  <c r="BC60" i="9"/>
  <c r="BA60" i="9"/>
  <c r="AZ60" i="9"/>
  <c r="AY60" i="9"/>
  <c r="AW60" i="9"/>
  <c r="BC59" i="9"/>
  <c r="BB59" i="9"/>
  <c r="BA59" i="9"/>
  <c r="AY59" i="9"/>
  <c r="BE58" i="9"/>
  <c r="BD58" i="9"/>
  <c r="BC58" i="9"/>
  <c r="BA58" i="9"/>
  <c r="AY58" i="9"/>
  <c r="AW58" i="9"/>
  <c r="BF57" i="9"/>
  <c r="BE57" i="9"/>
  <c r="BC57" i="9"/>
  <c r="AY57" i="9"/>
  <c r="AX57" i="9"/>
  <c r="AW57" i="9"/>
  <c r="BE56" i="9"/>
  <c r="BA56" i="9"/>
  <c r="AZ56" i="9"/>
  <c r="AY56" i="9"/>
  <c r="AW56" i="9"/>
  <c r="BC55" i="9"/>
  <c r="BB55" i="9"/>
  <c r="BA55" i="9"/>
  <c r="AY55" i="9"/>
  <c r="BE54" i="9"/>
  <c r="BD54" i="9"/>
  <c r="BC54" i="9"/>
  <c r="BA54" i="9"/>
  <c r="AY54" i="9"/>
  <c r="AW54" i="9"/>
  <c r="BF53" i="9"/>
  <c r="BE53" i="9"/>
  <c r="BC53" i="9"/>
  <c r="AY53" i="9"/>
  <c r="AX53" i="9"/>
  <c r="AW53" i="9"/>
  <c r="BE52" i="9"/>
  <c r="BA52" i="9"/>
  <c r="AZ52" i="9"/>
  <c r="AY52" i="9"/>
  <c r="AW52" i="9"/>
  <c r="BE51" i="9"/>
  <c r="BC51" i="9"/>
  <c r="BB51" i="9"/>
  <c r="BA51" i="9"/>
  <c r="AY51" i="9"/>
  <c r="BE50" i="9"/>
  <c r="BD50" i="9"/>
  <c r="BC50" i="9"/>
  <c r="BA50" i="9"/>
  <c r="AW50" i="9"/>
  <c r="BF49" i="9"/>
  <c r="BE49" i="9"/>
  <c r="BC49" i="9"/>
  <c r="AY49" i="9"/>
  <c r="AX49" i="9"/>
  <c r="AW49" i="9"/>
  <c r="BE48" i="9"/>
  <c r="BA48" i="9"/>
  <c r="AZ48" i="9"/>
  <c r="AY48" i="9"/>
  <c r="AW48" i="9"/>
  <c r="BF47" i="9"/>
  <c r="BC47" i="9"/>
  <c r="BB47" i="9"/>
  <c r="AZ47" i="9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3" i="5"/>
  <c r="AJ113" i="17" l="1"/>
  <c r="AJ133" i="17" s="1"/>
  <c r="AR113" i="17"/>
  <c r="AR133" i="17" s="1"/>
  <c r="AP113" i="17"/>
  <c r="AP133" i="17" s="1"/>
  <c r="AP69" i="17"/>
  <c r="AP89" i="17" s="1"/>
  <c r="AN113" i="17"/>
  <c r="AN133" i="17" s="1"/>
  <c r="AN69" i="17"/>
  <c r="AN89" i="17" s="1"/>
  <c r="AK45" i="17"/>
  <c r="AM113" i="17"/>
  <c r="AM133" i="17" s="1"/>
  <c r="AJ69" i="17"/>
  <c r="AJ89" i="17" s="1"/>
  <c r="AO45" i="17"/>
  <c r="AM45" i="17"/>
  <c r="AN45" i="17"/>
  <c r="AJ45" i="17"/>
  <c r="AS69" i="17"/>
  <c r="AS89" i="17" s="1"/>
  <c r="AH91" i="17"/>
  <c r="AS91" i="17" s="1"/>
  <c r="AS111" i="17" s="1"/>
  <c r="AM69" i="17"/>
  <c r="AM89" i="17" s="1"/>
  <c r="AH47" i="17"/>
  <c r="AS47" i="17" s="1"/>
  <c r="AS67" i="17" s="1"/>
  <c r="AS45" i="17"/>
  <c r="AP45" i="17"/>
  <c r="AK113" i="17"/>
  <c r="AK133" i="17" s="1"/>
  <c r="AQ69" i="17"/>
  <c r="AQ89" i="17" s="1"/>
  <c r="AO69" i="17"/>
  <c r="AO89" i="17" s="1"/>
  <c r="AR45" i="17"/>
  <c r="AQ45" i="17"/>
  <c r="AL113" i="17"/>
  <c r="AL133" i="17" s="1"/>
  <c r="AL69" i="17"/>
  <c r="AL89" i="17" s="1"/>
  <c r="AL31" i="16"/>
  <c r="AL127" i="16"/>
  <c r="AM124" i="16"/>
  <c r="AN113" i="16"/>
  <c r="AJ118" i="16"/>
  <c r="AS35" i="16"/>
  <c r="AR129" i="16"/>
  <c r="AS126" i="16"/>
  <c r="AL123" i="16"/>
  <c r="AL120" i="16"/>
  <c r="AL119" i="16"/>
  <c r="AO34" i="16"/>
  <c r="AO36" i="16"/>
  <c r="AM116" i="16"/>
  <c r="AM131" i="16"/>
  <c r="AN128" i="16"/>
  <c r="AK121" i="16"/>
  <c r="AS115" i="16"/>
  <c r="AP28" i="16"/>
  <c r="AL33" i="16"/>
  <c r="AO120" i="16"/>
  <c r="AP117" i="16"/>
  <c r="AO132" i="16"/>
  <c r="AR125" i="16"/>
  <c r="AS122" i="16"/>
  <c r="AQ130" i="16"/>
  <c r="AO32" i="16"/>
  <c r="AJ38" i="16"/>
  <c r="AQ37" i="16"/>
  <c r="AN77" i="16"/>
  <c r="Z49" i="16"/>
  <c r="AK27" i="16"/>
  <c r="AE98" i="16"/>
  <c r="AP76" i="16"/>
  <c r="Y105" i="16"/>
  <c r="AJ83" i="16"/>
  <c r="AE92" i="16"/>
  <c r="AP70" i="16"/>
  <c r="Y48" i="16"/>
  <c r="AJ26" i="16"/>
  <c r="AB91" i="16"/>
  <c r="AM69" i="16"/>
  <c r="Z47" i="16"/>
  <c r="AK25" i="16"/>
  <c r="AK130" i="16"/>
  <c r="Y62" i="16"/>
  <c r="AJ62" i="16" s="1"/>
  <c r="AJ40" i="16"/>
  <c r="AD104" i="16"/>
  <c r="AO82" i="16"/>
  <c r="AE101" i="16"/>
  <c r="AP79" i="16"/>
  <c r="AQ120" i="16"/>
  <c r="AJ117" i="16"/>
  <c r="AC91" i="16"/>
  <c r="AN69" i="16"/>
  <c r="AD93" i="16"/>
  <c r="AO71" i="16"/>
  <c r="AG57" i="16"/>
  <c r="AR35" i="16"/>
  <c r="AC52" i="16"/>
  <c r="AN30" i="16"/>
  <c r="Y47" i="16"/>
  <c r="AJ25" i="16"/>
  <c r="AJ130" i="16"/>
  <c r="AK127" i="16"/>
  <c r="AD101" i="16"/>
  <c r="AO79" i="16"/>
  <c r="Z97" i="16"/>
  <c r="AK75" i="16"/>
  <c r="AA61" i="16"/>
  <c r="AL61" i="16" s="1"/>
  <c r="AL39" i="16"/>
  <c r="AB54" i="16"/>
  <c r="AM32" i="16"/>
  <c r="AH110" i="16"/>
  <c r="AS88" i="16"/>
  <c r="AD64" i="16"/>
  <c r="AO42" i="16"/>
  <c r="AB64" i="16"/>
  <c r="AM42" i="16"/>
  <c r="AJ127" i="16"/>
  <c r="AK124" i="16"/>
  <c r="AG97" i="16"/>
  <c r="AR75" i="16"/>
  <c r="AH94" i="16"/>
  <c r="AS72" i="16"/>
  <c r="AL113" i="16"/>
  <c r="AL34" i="16"/>
  <c r="AA56" i="16"/>
  <c r="AL26" i="16"/>
  <c r="AA48" i="16"/>
  <c r="AP130" i="16"/>
  <c r="AF105" i="16"/>
  <c r="AQ83" i="16"/>
  <c r="AA104" i="16"/>
  <c r="AL82" i="16"/>
  <c r="AB101" i="16"/>
  <c r="AM79" i="16"/>
  <c r="AC98" i="16"/>
  <c r="AN76" i="16"/>
  <c r="AG94" i="16"/>
  <c r="AR72" i="16"/>
  <c r="AH91" i="16"/>
  <c r="AS69" i="16"/>
  <c r="AD97" i="16"/>
  <c r="AO75" i="16"/>
  <c r="Z93" i="16"/>
  <c r="AK71" i="16"/>
  <c r="AF109" i="16"/>
  <c r="AQ87" i="16"/>
  <c r="AH103" i="16"/>
  <c r="AS81" i="16"/>
  <c r="AL114" i="16"/>
  <c r="AH56" i="16"/>
  <c r="AS34" i="16"/>
  <c r="AD51" i="16"/>
  <c r="AO29" i="16"/>
  <c r="AQ132" i="16"/>
  <c r="AA66" i="16"/>
  <c r="AL66" i="16" s="1"/>
  <c r="AL44" i="16"/>
  <c r="Y107" i="16"/>
  <c r="AJ85" i="16"/>
  <c r="Z104" i="16"/>
  <c r="AK82" i="16"/>
  <c r="AD100" i="16"/>
  <c r="AO78" i="16"/>
  <c r="AE97" i="16"/>
  <c r="AP75" i="16"/>
  <c r="AL115" i="16"/>
  <c r="AC57" i="16"/>
  <c r="AN35" i="16"/>
  <c r="Y52" i="16"/>
  <c r="AJ30" i="16"/>
  <c r="AC47" i="16"/>
  <c r="AN25" i="16"/>
  <c r="AN130" i="16"/>
  <c r="AD63" i="16"/>
  <c r="AO41" i="16"/>
  <c r="AR126" i="16"/>
  <c r="AS123" i="16"/>
  <c r="AA100" i="16"/>
  <c r="AL78" i="16"/>
  <c r="AL37" i="16"/>
  <c r="AF52" i="16"/>
  <c r="AQ30" i="16"/>
  <c r="AG109" i="16"/>
  <c r="AR87" i="16"/>
  <c r="AH106" i="16"/>
  <c r="AS84" i="16"/>
  <c r="AG60" i="16"/>
  <c r="AR38" i="16"/>
  <c r="AR123" i="16"/>
  <c r="AS120" i="16"/>
  <c r="AA95" i="16"/>
  <c r="AL73" i="16"/>
  <c r="AM114" i="16"/>
  <c r="AK117" i="16"/>
  <c r="AA51" i="16"/>
  <c r="AL29" i="16"/>
  <c r="AB65" i="16"/>
  <c r="AM43" i="16"/>
  <c r="AP126" i="16"/>
  <c r="AE96" i="16"/>
  <c r="AP74" i="16"/>
  <c r="Z105" i="16"/>
  <c r="AK83" i="16"/>
  <c r="AF47" i="16"/>
  <c r="AQ25" i="16"/>
  <c r="Z102" i="16"/>
  <c r="AK80" i="16"/>
  <c r="AP27" i="16"/>
  <c r="AE49" i="16"/>
  <c r="AO117" i="16"/>
  <c r="AA92" i="16"/>
  <c r="AL70" i="16"/>
  <c r="AR118" i="16"/>
  <c r="AG101" i="16"/>
  <c r="AR79" i="16"/>
  <c r="AL25" i="16"/>
  <c r="Y65" i="16"/>
  <c r="AJ43" i="16"/>
  <c r="AB110" i="16"/>
  <c r="AM88" i="16"/>
  <c r="AC107" i="16"/>
  <c r="AN85" i="16"/>
  <c r="AG62" i="16"/>
  <c r="AR40" i="16"/>
  <c r="AO126" i="16"/>
  <c r="AP123" i="16"/>
  <c r="AB94" i="16"/>
  <c r="AM72" i="16"/>
  <c r="AO115" i="16"/>
  <c r="Y57" i="16"/>
  <c r="AS57" i="16" s="1"/>
  <c r="AJ35" i="16"/>
  <c r="AG51" i="16"/>
  <c r="AR29" i="16"/>
  <c r="AA110" i="16"/>
  <c r="AL88" i="16"/>
  <c r="AB107" i="16"/>
  <c r="AM85" i="16"/>
  <c r="AC104" i="16"/>
  <c r="AN82" i="16"/>
  <c r="AO123" i="16"/>
  <c r="AK119" i="16"/>
  <c r="AE60" i="16"/>
  <c r="AP38" i="16"/>
  <c r="AF53" i="16"/>
  <c r="AQ53" i="16" s="1"/>
  <c r="AQ31" i="16"/>
  <c r="AS132" i="16"/>
  <c r="AE64" i="16"/>
  <c r="AP42" i="16"/>
  <c r="AL129" i="16"/>
  <c r="AB104" i="16"/>
  <c r="AM82" i="16"/>
  <c r="AC101" i="16"/>
  <c r="AN79" i="16"/>
  <c r="AR119" i="16"/>
  <c r="AS116" i="16"/>
  <c r="AA91" i="16"/>
  <c r="AL69" i="16"/>
  <c r="AP33" i="16"/>
  <c r="AE55" i="16"/>
  <c r="AE47" i="16"/>
  <c r="AP25" i="16"/>
  <c r="AE108" i="16"/>
  <c r="AP86" i="16"/>
  <c r="AQ127" i="16"/>
  <c r="AL126" i="16"/>
  <c r="AM123" i="16"/>
  <c r="AN120" i="16"/>
  <c r="AR116" i="16"/>
  <c r="AS113" i="16"/>
  <c r="AO119" i="16"/>
  <c r="AK115" i="16"/>
  <c r="AQ131" i="16"/>
  <c r="AS125" i="16"/>
  <c r="AA94" i="16"/>
  <c r="AL72" i="16"/>
  <c r="Z56" i="16"/>
  <c r="AK34" i="16"/>
  <c r="AH50" i="16"/>
  <c r="AS28" i="16"/>
  <c r="AD66" i="16"/>
  <c r="AO44" i="16"/>
  <c r="AB66" i="16"/>
  <c r="AM44" i="16"/>
  <c r="AJ129" i="16"/>
  <c r="AK126" i="16"/>
  <c r="AO122" i="16"/>
  <c r="AP119" i="16"/>
  <c r="AA93" i="16"/>
  <c r="AL71" i="16"/>
  <c r="AE93" i="16"/>
  <c r="AP71" i="16"/>
  <c r="AG56" i="16"/>
  <c r="AR34" i="16"/>
  <c r="AC51" i="16"/>
  <c r="AN29" i="16"/>
  <c r="AP132" i="16"/>
  <c r="AF107" i="16"/>
  <c r="AQ85" i="16"/>
  <c r="AE63" i="16"/>
  <c r="AP41" i="16"/>
  <c r="Y104" i="16"/>
  <c r="AJ82" i="16"/>
  <c r="Z101" i="16"/>
  <c r="AK79" i="16"/>
  <c r="AL122" i="16"/>
  <c r="AB59" i="16"/>
  <c r="AM37" i="16"/>
  <c r="AB51" i="16"/>
  <c r="AM29" i="16"/>
  <c r="AR131" i="16"/>
  <c r="AS128" i="16"/>
  <c r="AH60" i="16"/>
  <c r="AS38" i="16"/>
  <c r="Y101" i="16"/>
  <c r="AJ79" i="16"/>
  <c r="Z98" i="16"/>
  <c r="AK76" i="16"/>
  <c r="AO72" i="16"/>
  <c r="AD94" i="16"/>
  <c r="AE91" i="16"/>
  <c r="AP69" i="16"/>
  <c r="AF93" i="16"/>
  <c r="AQ71" i="16"/>
  <c r="AN43" i="16"/>
  <c r="AC65" i="16"/>
  <c r="Z103" i="16"/>
  <c r="AK81" i="16"/>
  <c r="AC94" i="16"/>
  <c r="AN72" i="16"/>
  <c r="AO28" i="16"/>
  <c r="AO26" i="16"/>
  <c r="AA105" i="16"/>
  <c r="AL83" i="16"/>
  <c r="AC58" i="16"/>
  <c r="AN36" i="16"/>
  <c r="AC64" i="16"/>
  <c r="AN42" i="16"/>
  <c r="AJ124" i="16"/>
  <c r="AJ128" i="16"/>
  <c r="Z52" i="16"/>
  <c r="AK52" i="16" s="1"/>
  <c r="AK30" i="16"/>
  <c r="AS44" i="16"/>
  <c r="AH66" i="16"/>
  <c r="Y58" i="16"/>
  <c r="AJ36" i="16"/>
  <c r="AH101" i="16"/>
  <c r="AS79" i="16"/>
  <c r="AQ126" i="16"/>
  <c r="Z59" i="16"/>
  <c r="AK37" i="16"/>
  <c r="AM132" i="16"/>
  <c r="AN129" i="16"/>
  <c r="Z62" i="16"/>
  <c r="AK40" i="16"/>
  <c r="AG103" i="16"/>
  <c r="AR81" i="16"/>
  <c r="AH100" i="16"/>
  <c r="AS78" i="16"/>
  <c r="AA97" i="16"/>
  <c r="AL75" i="16"/>
  <c r="AJ78" i="16"/>
  <c r="Y100" i="16"/>
  <c r="AB97" i="16"/>
  <c r="AM75" i="16"/>
  <c r="AC56" i="16"/>
  <c r="AN34" i="16"/>
  <c r="Y51" i="16"/>
  <c r="AS51" i="16" s="1"/>
  <c r="AJ29" i="16"/>
  <c r="AL132" i="16"/>
  <c r="AM129" i="16"/>
  <c r="AN126" i="16"/>
  <c r="AR78" i="16"/>
  <c r="AG100" i="16"/>
  <c r="AF95" i="16"/>
  <c r="AQ73" i="16"/>
  <c r="AB52" i="16"/>
  <c r="AM30" i="16"/>
  <c r="Z110" i="16"/>
  <c r="AK88" i="16"/>
  <c r="AF64" i="16"/>
  <c r="AQ64" i="16" s="1"/>
  <c r="AQ42" i="16"/>
  <c r="AA107" i="16"/>
  <c r="AL85" i="16"/>
  <c r="AM126" i="16"/>
  <c r="AN123" i="16"/>
  <c r="Y97" i="16"/>
  <c r="AJ75" i="16"/>
  <c r="Z94" i="16"/>
  <c r="AK72" i="16"/>
  <c r="AM113" i="16"/>
  <c r="AA54" i="16"/>
  <c r="AL32" i="16"/>
  <c r="AG110" i="16"/>
  <c r="AR88" i="16"/>
  <c r="AH107" i="16"/>
  <c r="AS85" i="16"/>
  <c r="AH61" i="16"/>
  <c r="AS39" i="16"/>
  <c r="AD103" i="16"/>
  <c r="AO81" i="16"/>
  <c r="AP122" i="16"/>
  <c r="AF97" i="16"/>
  <c r="AQ75" i="16"/>
  <c r="Y94" i="16"/>
  <c r="AJ72" i="16"/>
  <c r="AK69" i="16"/>
  <c r="Z91" i="16"/>
  <c r="AB95" i="16"/>
  <c r="AM73" i="16"/>
  <c r="AC92" i="16"/>
  <c r="AN70" i="16"/>
  <c r="AA108" i="16"/>
  <c r="AL86" i="16"/>
  <c r="AC102" i="16"/>
  <c r="AN80" i="16"/>
  <c r="AG63" i="16"/>
  <c r="AR41" i="16"/>
  <c r="AD55" i="16"/>
  <c r="AO33" i="16"/>
  <c r="Z50" i="16"/>
  <c r="AK28" i="16"/>
  <c r="AE66" i="16"/>
  <c r="AP44" i="16"/>
  <c r="AL131" i="16"/>
  <c r="AB106" i="16"/>
  <c r="AM84" i="16"/>
  <c r="AN81" i="16"/>
  <c r="AC103" i="16"/>
  <c r="AG99" i="16"/>
  <c r="AR77" i="16"/>
  <c r="AH96" i="16"/>
  <c r="AS74" i="16"/>
  <c r="AG91" i="16"/>
  <c r="AR69" i="16"/>
  <c r="Y63" i="16"/>
  <c r="AJ41" i="16"/>
  <c r="Y56" i="16"/>
  <c r="AO56" i="16" s="1"/>
  <c r="AJ34" i="16"/>
  <c r="AE110" i="16"/>
  <c r="AP88" i="16"/>
  <c r="AQ129" i="16"/>
  <c r="AF63" i="16"/>
  <c r="AQ41" i="16"/>
  <c r="AJ126" i="16"/>
  <c r="AK123" i="16"/>
  <c r="AH95" i="16"/>
  <c r="AS73" i="16"/>
  <c r="AF58" i="16"/>
  <c r="AQ36" i="16"/>
  <c r="AF50" i="16"/>
  <c r="AQ28" i="16"/>
  <c r="Y109" i="16"/>
  <c r="AJ87" i="16"/>
  <c r="Z106" i="16"/>
  <c r="AK84" i="16"/>
  <c r="AB60" i="16"/>
  <c r="AM38" i="16"/>
  <c r="AJ123" i="16"/>
  <c r="AK120" i="16"/>
  <c r="AO116" i="16"/>
  <c r="AP113" i="16"/>
  <c r="AQ115" i="16"/>
  <c r="AE48" i="16"/>
  <c r="AP26" i="16"/>
  <c r="AO43" i="16"/>
  <c r="AD65" i="16"/>
  <c r="AK125" i="16"/>
  <c r="AN116" i="16"/>
  <c r="AA98" i="16"/>
  <c r="AL76" i="16"/>
  <c r="AG47" i="16"/>
  <c r="AR25" i="16"/>
  <c r="Z57" i="16"/>
  <c r="AK35" i="16"/>
  <c r="AE109" i="16"/>
  <c r="AP87" i="16"/>
  <c r="AF106" i="16"/>
  <c r="AQ84" i="16"/>
  <c r="AH62" i="16"/>
  <c r="AS40" i="16"/>
  <c r="AO74" i="16"/>
  <c r="AD96" i="16"/>
  <c r="AP115" i="16"/>
  <c r="AJ122" i="16"/>
  <c r="AG61" i="16"/>
  <c r="AR39" i="16"/>
  <c r="AG55" i="16"/>
  <c r="AR33" i="16"/>
  <c r="AC50" i="16"/>
  <c r="AN28" i="16"/>
  <c r="AD109" i="16"/>
  <c r="AO87" i="16"/>
  <c r="AP128" i="16"/>
  <c r="AF103" i="16"/>
  <c r="AQ81" i="16"/>
  <c r="AR122" i="16"/>
  <c r="AQ117" i="16"/>
  <c r="AG59" i="16"/>
  <c r="AR37" i="16"/>
  <c r="AF51" i="16"/>
  <c r="AQ51" i="16" s="1"/>
  <c r="AQ29" i="16"/>
  <c r="AK132" i="16"/>
  <c r="Y64" i="16"/>
  <c r="AJ42" i="16"/>
  <c r="AD106" i="16"/>
  <c r="AO84" i="16"/>
  <c r="AE103" i="16"/>
  <c r="AP81" i="16"/>
  <c r="AQ122" i="16"/>
  <c r="AJ119" i="16"/>
  <c r="AK116" i="16"/>
  <c r="Z61" i="16"/>
  <c r="AK39" i="16"/>
  <c r="AP31" i="16"/>
  <c r="AE53" i="16"/>
  <c r="AR132" i="16"/>
  <c r="AS129" i="16"/>
  <c r="AB61" i="16"/>
  <c r="AM39" i="16"/>
  <c r="AO125" i="16"/>
  <c r="AE100" i="16"/>
  <c r="AP78" i="16"/>
  <c r="AQ119" i="16"/>
  <c r="AJ116" i="16"/>
  <c r="AM117" i="16"/>
  <c r="AN114" i="16"/>
  <c r="AL130" i="16"/>
  <c r="AN124" i="16"/>
  <c r="AC60" i="16"/>
  <c r="AN38" i="16"/>
  <c r="AH54" i="16"/>
  <c r="AS32" i="16"/>
  <c r="AD49" i="16"/>
  <c r="AO27" i="16"/>
  <c r="AF66" i="16"/>
  <c r="AQ44" i="16"/>
  <c r="AA109" i="16"/>
  <c r="AL87" i="16"/>
  <c r="AM128" i="16"/>
  <c r="AN125" i="16"/>
  <c r="AR121" i="16"/>
  <c r="AS118" i="16"/>
  <c r="AR113" i="16"/>
  <c r="AL38" i="16"/>
  <c r="AA60" i="16"/>
  <c r="AL60" i="16" s="1"/>
  <c r="AC55" i="16"/>
  <c r="AN33" i="16"/>
  <c r="AG50" i="16"/>
  <c r="AR50" i="16" s="1"/>
  <c r="AR28" i="16"/>
  <c r="AH109" i="16"/>
  <c r="AS87" i="16"/>
  <c r="Z63" i="16"/>
  <c r="AK41" i="16"/>
  <c r="AA106" i="16"/>
  <c r="AL84" i="16"/>
  <c r="AB103" i="16"/>
  <c r="AM81" i="16"/>
  <c r="AC100" i="16"/>
  <c r="AN78" i="16"/>
  <c r="AS117" i="16"/>
  <c r="AB57" i="16"/>
  <c r="AM35" i="16"/>
  <c r="AB49" i="16"/>
  <c r="AM27" i="16"/>
  <c r="AJ131" i="16"/>
  <c r="AK128" i="16"/>
  <c r="AL125" i="16"/>
  <c r="AB100" i="16"/>
  <c r="AM78" i="16"/>
  <c r="AC97" i="16"/>
  <c r="AN75" i="16"/>
  <c r="AG93" i="16"/>
  <c r="AR71" i="16"/>
  <c r="AB105" i="16"/>
  <c r="AM83" i="16"/>
  <c r="AL116" i="16"/>
  <c r="AC110" i="16"/>
  <c r="AN88" i="16"/>
  <c r="AE65" i="16"/>
  <c r="AP43" i="16"/>
  <c r="AF101" i="16"/>
  <c r="AQ79" i="16"/>
  <c r="Y92" i="16"/>
  <c r="AJ70" i="16"/>
  <c r="AS25" i="16"/>
  <c r="AS33" i="16"/>
  <c r="AS31" i="16"/>
  <c r="Z108" i="16"/>
  <c r="AK86" i="16"/>
  <c r="AF98" i="16"/>
  <c r="AQ76" i="16"/>
  <c r="AL124" i="16"/>
  <c r="AA49" i="16"/>
  <c r="AL27" i="16"/>
  <c r="AF110" i="16"/>
  <c r="AQ88" i="16"/>
  <c r="AM120" i="16"/>
  <c r="AC108" i="16"/>
  <c r="AN86" i="16"/>
  <c r="Z60" i="16"/>
  <c r="AK38" i="16"/>
  <c r="AL117" i="16"/>
  <c r="Z95" i="16"/>
  <c r="AK73" i="16"/>
  <c r="AE104" i="16"/>
  <c r="AP82" i="16"/>
  <c r="Z55" i="16"/>
  <c r="AK33" i="16"/>
  <c r="AP131" i="16"/>
  <c r="AQ128" i="16"/>
  <c r="AA62" i="16"/>
  <c r="AL40" i="16"/>
  <c r="Y103" i="16"/>
  <c r="AJ81" i="16"/>
  <c r="Z100" i="16"/>
  <c r="AK78" i="16"/>
  <c r="AO118" i="16"/>
  <c r="AH92" i="16"/>
  <c r="AS70" i="16"/>
  <c r="AS75" i="16"/>
  <c r="AH97" i="16"/>
  <c r="AS97" i="16" s="1"/>
  <c r="AF60" i="16"/>
  <c r="AQ38" i="16"/>
  <c r="Y55" i="16"/>
  <c r="AL55" i="16" s="1"/>
  <c r="AJ33" i="16"/>
  <c r="AG49" i="16"/>
  <c r="AR27" i="16"/>
  <c r="AO131" i="16"/>
  <c r="AE106" i="16"/>
  <c r="AP84" i="16"/>
  <c r="AQ125" i="16"/>
  <c r="AB99" i="16"/>
  <c r="AM77" i="16"/>
  <c r="AG92" i="16"/>
  <c r="AR70" i="16"/>
  <c r="AB58" i="16"/>
  <c r="AM36" i="16"/>
  <c r="AB50" i="16"/>
  <c r="AM28" i="16"/>
  <c r="AN87" i="16"/>
  <c r="AC109" i="16"/>
  <c r="AG64" i="16"/>
  <c r="AR42" i="16"/>
  <c r="AO128" i="16"/>
  <c r="AP125" i="16"/>
  <c r="AL121" i="16"/>
  <c r="AB96" i="16"/>
  <c r="AM74" i="16"/>
  <c r="AC93" i="16"/>
  <c r="AN71" i="16"/>
  <c r="AD60" i="16"/>
  <c r="AO38" i="16"/>
  <c r="AL30" i="16"/>
  <c r="AA52" i="16"/>
  <c r="AJ88" i="16"/>
  <c r="Y110" i="16"/>
  <c r="Z107" i="16"/>
  <c r="AK85" i="16"/>
  <c r="AC61" i="16"/>
  <c r="AN39" i="16"/>
  <c r="AG102" i="16"/>
  <c r="AR80" i="16"/>
  <c r="AH99" i="16"/>
  <c r="AS77" i="16"/>
  <c r="AA96" i="16"/>
  <c r="AL74" i="16"/>
  <c r="AB93" i="16"/>
  <c r="AM71" i="16"/>
  <c r="AF94" i="16"/>
  <c r="AQ72" i="16"/>
  <c r="AP116" i="16"/>
  <c r="AF91" i="16"/>
  <c r="AQ69" i="16"/>
  <c r="AD107" i="16"/>
  <c r="AO85" i="16"/>
  <c r="AG98" i="16"/>
  <c r="AR76" i="16"/>
  <c r="AD59" i="16"/>
  <c r="AO37" i="16"/>
  <c r="Z54" i="16"/>
  <c r="AK32" i="16"/>
  <c r="AH48" i="16"/>
  <c r="AS26" i="16"/>
  <c r="AJ44" i="16"/>
  <c r="Y66" i="16"/>
  <c r="AN66" i="16" s="1"/>
  <c r="AD108" i="16"/>
  <c r="AO86" i="16"/>
  <c r="AE105" i="16"/>
  <c r="AP83" i="16"/>
  <c r="AF102" i="16"/>
  <c r="AQ80" i="16"/>
  <c r="Y99" i="16"/>
  <c r="AJ77" i="16"/>
  <c r="Z96" i="16"/>
  <c r="AK74" i="16"/>
  <c r="Y91" i="16"/>
  <c r="AJ69" i="16"/>
  <c r="AC59" i="16"/>
  <c r="AN37" i="16"/>
  <c r="AG54" i="16"/>
  <c r="AR32" i="16"/>
  <c r="Y50" i="16"/>
  <c r="AO50" i="16" s="1"/>
  <c r="AJ28" i="16"/>
  <c r="AS131" i="16"/>
  <c r="AH63" i="16"/>
  <c r="AS63" i="16" s="1"/>
  <c r="AS41" i="16"/>
  <c r="AL128" i="16"/>
  <c r="AM125" i="16"/>
  <c r="AN122" i="16"/>
  <c r="AD91" i="16"/>
  <c r="AO91" i="16" s="1"/>
  <c r="AO69" i="16"/>
  <c r="AF56" i="16"/>
  <c r="AQ34" i="16"/>
  <c r="AF48" i="16"/>
  <c r="AQ26" i="16"/>
  <c r="AB108" i="16"/>
  <c r="AM86" i="16"/>
  <c r="AC105" i="16"/>
  <c r="AN83" i="16"/>
  <c r="AA103" i="16"/>
  <c r="AL81" i="16"/>
  <c r="AM122" i="16"/>
  <c r="AN119" i="16"/>
  <c r="AR115" i="16"/>
  <c r="AM127" i="16"/>
  <c r="AA57" i="16"/>
  <c r="AL35" i="16"/>
  <c r="AN132" i="16"/>
  <c r="AQ43" i="16"/>
  <c r="AF65" i="16"/>
  <c r="AQ123" i="16"/>
  <c r="AJ114" i="16"/>
  <c r="AF62" i="16"/>
  <c r="AQ40" i="16"/>
  <c r="Y95" i="16"/>
  <c r="AJ73" i="16"/>
  <c r="Y108" i="16"/>
  <c r="AJ86" i="16"/>
  <c r="AF55" i="16"/>
  <c r="AQ55" i="16" s="1"/>
  <c r="AQ33" i="16"/>
  <c r="AL42" i="16"/>
  <c r="AA64" i="16"/>
  <c r="AE57" i="16"/>
  <c r="AP35" i="16"/>
  <c r="AG52" i="16"/>
  <c r="AR30" i="16"/>
  <c r="AC63" i="16"/>
  <c r="AN41" i="16"/>
  <c r="AB53" i="16"/>
  <c r="AM31" i="16"/>
  <c r="AH98" i="16"/>
  <c r="AS76" i="16"/>
  <c r="AP118" i="16"/>
  <c r="Z53" i="16"/>
  <c r="AK31" i="16"/>
  <c r="AH108" i="16"/>
  <c r="AS86" i="16"/>
  <c r="AD62" i="16"/>
  <c r="AO40" i="16"/>
  <c r="AB62" i="16"/>
  <c r="AM40" i="16"/>
  <c r="AJ125" i="16"/>
  <c r="AK122" i="16"/>
  <c r="AG95" i="16"/>
  <c r="AR73" i="16"/>
  <c r="AS114" i="16"/>
  <c r="AS119" i="16"/>
  <c r="AH59" i="16"/>
  <c r="AS37" i="16"/>
  <c r="AC54" i="16"/>
  <c r="AN32" i="16"/>
  <c r="Y49" i="16"/>
  <c r="AJ49" i="16" s="1"/>
  <c r="AJ27" i="16"/>
  <c r="AG108" i="16"/>
  <c r="AR86" i="16"/>
  <c r="AH105" i="16"/>
  <c r="AS83" i="16"/>
  <c r="AM121" i="16"/>
  <c r="AR114" i="16"/>
  <c r="AF57" i="16"/>
  <c r="AQ57" i="16" s="1"/>
  <c r="AQ35" i="16"/>
  <c r="AF49" i="16"/>
  <c r="AQ27" i="16"/>
  <c r="AN131" i="16"/>
  <c r="Z64" i="16"/>
  <c r="AK42" i="16"/>
  <c r="AG105" i="16"/>
  <c r="AR83" i="16"/>
  <c r="AH102" i="16"/>
  <c r="AS80" i="16"/>
  <c r="AA99" i="16"/>
  <c r="AL77" i="16"/>
  <c r="AM118" i="16"/>
  <c r="AN115" i="16"/>
  <c r="AE59" i="16"/>
  <c r="AP59" i="16" s="1"/>
  <c r="AP37" i="16"/>
  <c r="AP29" i="16"/>
  <c r="AE51" i="16"/>
  <c r="AJ132" i="16"/>
  <c r="AK129" i="16"/>
  <c r="AD61" i="16"/>
  <c r="AO39" i="16"/>
  <c r="AR124" i="16"/>
  <c r="AS121" i="16"/>
  <c r="AL118" i="16"/>
  <c r="AM115" i="16"/>
  <c r="AQ116" i="16"/>
  <c r="AE94" i="16"/>
  <c r="AP72" i="16"/>
  <c r="AQ113" i="16"/>
  <c r="AO129" i="16"/>
  <c r="AR120" i="16"/>
  <c r="AH58" i="16"/>
  <c r="AS36" i="16"/>
  <c r="AD53" i="16"/>
  <c r="AO31" i="16"/>
  <c r="Z48" i="16"/>
  <c r="AK26" i="16"/>
  <c r="AG66" i="16"/>
  <c r="AR44" i="16"/>
  <c r="AO130" i="16"/>
  <c r="AP127" i="16"/>
  <c r="AQ124" i="16"/>
  <c r="AJ121" i="16"/>
  <c r="AK118" i="16"/>
  <c r="AJ113" i="16"/>
  <c r="AP36" i="16"/>
  <c r="Y54" i="16"/>
  <c r="AJ54" i="16" s="1"/>
  <c r="AJ32" i="16"/>
  <c r="AC49" i="16"/>
  <c r="AN27" i="16"/>
  <c r="Z109" i="16"/>
  <c r="AK87" i="16"/>
  <c r="AA63" i="16"/>
  <c r="AL41" i="16"/>
  <c r="AD105" i="16"/>
  <c r="AO105" i="16" s="1"/>
  <c r="AO83" i="16"/>
  <c r="AP124" i="16"/>
  <c r="AF99" i="16"/>
  <c r="AQ77" i="16"/>
  <c r="AO113" i="16"/>
  <c r="AB55" i="16"/>
  <c r="AM33" i="16"/>
  <c r="AB47" i="16"/>
  <c r="AM47" i="16" s="1"/>
  <c r="AM25" i="16"/>
  <c r="AM130" i="16"/>
  <c r="AN127" i="16"/>
  <c r="AD102" i="16"/>
  <c r="AO80" i="16"/>
  <c r="AE99" i="16"/>
  <c r="AP77" i="16"/>
  <c r="AF96" i="16"/>
  <c r="AQ74" i="16"/>
  <c r="Y93" i="16"/>
  <c r="AJ71" i="16"/>
  <c r="AR43" i="16"/>
  <c r="AG65" i="16"/>
  <c r="AR65" i="16" s="1"/>
  <c r="Y98" i="16"/>
  <c r="AJ76" i="16"/>
  <c r="AE56" i="16"/>
  <c r="AP34" i="16"/>
  <c r="Z65" i="16"/>
  <c r="AK43" i="16"/>
  <c r="AR84" i="16"/>
  <c r="AG106" i="16"/>
  <c r="AD99" i="16"/>
  <c r="AO77" i="16"/>
  <c r="AN44" i="16"/>
  <c r="AS27" i="16"/>
  <c r="AO30" i="16"/>
  <c r="AJ39" i="16"/>
  <c r="Y53" i="16"/>
  <c r="AJ31" i="16"/>
  <c r="AQ114" i="16"/>
  <c r="AF61" i="16"/>
  <c r="AQ39" i="16"/>
  <c r="AO114" i="16"/>
  <c r="AD57" i="16"/>
  <c r="AO35" i="16"/>
  <c r="AN117" i="16"/>
  <c r="AG104" i="16"/>
  <c r="AR82" i="16"/>
  <c r="AP129" i="16"/>
  <c r="AB92" i="16"/>
  <c r="AM70" i="16"/>
  <c r="AE52" i="16"/>
  <c r="AP30" i="16"/>
  <c r="AA65" i="16"/>
  <c r="AL43" i="16"/>
  <c r="Z51" i="16"/>
  <c r="AK29" i="16"/>
  <c r="AS130" i="16"/>
  <c r="AE62" i="16"/>
  <c r="AP40" i="16"/>
  <c r="AB102" i="16"/>
  <c r="AM80" i="16"/>
  <c r="AN121" i="16"/>
  <c r="AR117" i="16"/>
  <c r="Z92" i="16"/>
  <c r="AK70" i="16"/>
  <c r="AC96" i="16"/>
  <c r="AN74" i="16"/>
  <c r="Y59" i="16"/>
  <c r="AJ37" i="16"/>
  <c r="AG53" i="16"/>
  <c r="AR31" i="16"/>
  <c r="AC48" i="16"/>
  <c r="AN26" i="16"/>
  <c r="AR130" i="16"/>
  <c r="AS127" i="16"/>
  <c r="AA102" i="16"/>
  <c r="AL80" i="16"/>
  <c r="AP120" i="16"/>
  <c r="Y96" i="16"/>
  <c r="AJ74" i="16"/>
  <c r="AB56" i="16"/>
  <c r="AM56" i="16" s="1"/>
  <c r="AM34" i="16"/>
  <c r="AB48" i="16"/>
  <c r="AM26" i="16"/>
  <c r="AF108" i="16"/>
  <c r="AQ86" i="16"/>
  <c r="AH64" i="16"/>
  <c r="AS42" i="16"/>
  <c r="AR127" i="16"/>
  <c r="AS124" i="16"/>
  <c r="AD98" i="16"/>
  <c r="AO76" i="16"/>
  <c r="AE95" i="16"/>
  <c r="AP73" i="16"/>
  <c r="AF92" i="16"/>
  <c r="AQ70" i="16"/>
  <c r="AL36" i="16"/>
  <c r="AA58" i="16"/>
  <c r="AL28" i="16"/>
  <c r="AA50" i="16"/>
  <c r="AB109" i="16"/>
  <c r="AM109" i="16" s="1"/>
  <c r="AM87" i="16"/>
  <c r="AC106" i="16"/>
  <c r="AN84" i="16"/>
  <c r="AP39" i="16"/>
  <c r="AE61" i="16"/>
  <c r="Y102" i="16"/>
  <c r="AJ80" i="16"/>
  <c r="Z99" i="16"/>
  <c r="AK99" i="16" s="1"/>
  <c r="AK77" i="16"/>
  <c r="AD95" i="16"/>
  <c r="AO73" i="16"/>
  <c r="AP114" i="16"/>
  <c r="AD92" i="16"/>
  <c r="AO92" i="16" s="1"/>
  <c r="AO70" i="16"/>
  <c r="AS71" i="16"/>
  <c r="AH93" i="16"/>
  <c r="AJ84" i="16"/>
  <c r="Y106" i="16"/>
  <c r="AM119" i="16"/>
  <c r="Z58" i="16"/>
  <c r="AK58" i="16" s="1"/>
  <c r="AK36" i="16"/>
  <c r="AH52" i="16"/>
  <c r="AS30" i="16"/>
  <c r="AD47" i="16"/>
  <c r="AO25" i="16"/>
  <c r="AK44" i="16"/>
  <c r="Z66" i="16"/>
  <c r="AG107" i="16"/>
  <c r="AR85" i="16"/>
  <c r="AH104" i="16"/>
  <c r="AS82" i="16"/>
  <c r="AA101" i="16"/>
  <c r="AL79" i="16"/>
  <c r="AM76" i="16"/>
  <c r="AB98" i="16"/>
  <c r="AM98" i="16" s="1"/>
  <c r="AC95" i="16"/>
  <c r="AN73" i="16"/>
  <c r="AG96" i="16"/>
  <c r="AR74" i="16"/>
  <c r="AG58" i="16"/>
  <c r="AR36" i="16"/>
  <c r="AC53" i="16"/>
  <c r="AN31" i="16"/>
  <c r="AG48" i="16"/>
  <c r="AR48" i="16" s="1"/>
  <c r="AR26" i="16"/>
  <c r="AK131" i="16"/>
  <c r="AB63" i="16"/>
  <c r="AM41" i="16"/>
  <c r="AO127" i="16"/>
  <c r="AE102" i="16"/>
  <c r="AP80" i="16"/>
  <c r="AQ121" i="16"/>
  <c r="AF100" i="16"/>
  <c r="AQ100" i="16" s="1"/>
  <c r="AQ78" i="16"/>
  <c r="AF54" i="16"/>
  <c r="AQ32" i="16"/>
  <c r="AD110" i="16"/>
  <c r="AO110" i="16" s="1"/>
  <c r="AO88" i="16"/>
  <c r="AE107" i="16"/>
  <c r="AP85" i="16"/>
  <c r="AF104" i="16"/>
  <c r="AQ82" i="16"/>
  <c r="AO124" i="16"/>
  <c r="AP121" i="16"/>
  <c r="AQ118" i="16"/>
  <c r="AJ115" i="16"/>
  <c r="AN40" i="16"/>
  <c r="AJ120" i="16"/>
  <c r="AE54" i="16"/>
  <c r="AP32" i="16"/>
  <c r="AS43" i="16"/>
  <c r="AH65" i="16"/>
  <c r="AR128" i="16"/>
  <c r="AO121" i="16"/>
  <c r="AL70" i="9"/>
  <c r="AM70" i="9"/>
  <c r="AN70" i="9"/>
  <c r="AN92" i="9" s="1"/>
  <c r="AO70" i="9"/>
  <c r="AP70" i="9"/>
  <c r="AQ70" i="9"/>
  <c r="AQ92" i="9" s="1"/>
  <c r="AR70" i="9"/>
  <c r="AR92" i="9" s="1"/>
  <c r="AS70" i="9"/>
  <c r="AS92" i="9" s="1"/>
  <c r="AT70" i="9"/>
  <c r="AU70" i="9"/>
  <c r="AL71" i="9"/>
  <c r="AL93" i="9" s="1"/>
  <c r="AM71" i="9"/>
  <c r="AN71" i="9"/>
  <c r="AN93" i="9" s="1"/>
  <c r="AO71" i="9"/>
  <c r="AO93" i="9" s="1"/>
  <c r="AP71" i="9"/>
  <c r="AP93" i="9" s="1"/>
  <c r="AQ71" i="9"/>
  <c r="AQ93" i="9" s="1"/>
  <c r="AR71" i="9"/>
  <c r="AS71" i="9"/>
  <c r="AT71" i="9"/>
  <c r="AT93" i="9" s="1"/>
  <c r="AU71" i="9"/>
  <c r="AL72" i="9"/>
  <c r="AM72" i="9"/>
  <c r="AM94" i="9" s="1"/>
  <c r="AN72" i="9"/>
  <c r="AN94" i="9" s="1"/>
  <c r="AO72" i="9"/>
  <c r="AO94" i="9" s="1"/>
  <c r="AP72" i="9"/>
  <c r="AQ72" i="9"/>
  <c r="AR72" i="9"/>
  <c r="AR94" i="9" s="1"/>
  <c r="AS72" i="9"/>
  <c r="AT72" i="9"/>
  <c r="AT94" i="9" s="1"/>
  <c r="AU72" i="9"/>
  <c r="AU94" i="9" s="1"/>
  <c r="AL73" i="9"/>
  <c r="AL95" i="9" s="1"/>
  <c r="AM73" i="9"/>
  <c r="AM95" i="9" s="1"/>
  <c r="AN73" i="9"/>
  <c r="AO73" i="9"/>
  <c r="AP73" i="9"/>
  <c r="AP95" i="9" s="1"/>
  <c r="AQ73" i="9"/>
  <c r="AR73" i="9"/>
  <c r="AS73" i="9"/>
  <c r="AS95" i="9" s="1"/>
  <c r="AT73" i="9"/>
  <c r="AT95" i="9" s="1"/>
  <c r="AU73" i="9"/>
  <c r="AU95" i="9" s="1"/>
  <c r="AL74" i="9"/>
  <c r="AM74" i="9"/>
  <c r="AN74" i="9"/>
  <c r="AN96" i="9" s="1"/>
  <c r="AO74" i="9"/>
  <c r="AP74" i="9"/>
  <c r="AP96" i="9" s="1"/>
  <c r="AQ74" i="9"/>
  <c r="AQ96" i="9" s="1"/>
  <c r="AR74" i="9"/>
  <c r="AR96" i="9" s="1"/>
  <c r="AS74" i="9"/>
  <c r="AS96" i="9" s="1"/>
  <c r="AT74" i="9"/>
  <c r="AU74" i="9"/>
  <c r="AL75" i="9"/>
  <c r="AL97" i="9" s="1"/>
  <c r="AM75" i="9"/>
  <c r="AN75" i="9"/>
  <c r="AO75" i="9"/>
  <c r="AO97" i="9" s="1"/>
  <c r="AP75" i="9"/>
  <c r="AP97" i="9" s="1"/>
  <c r="AQ75" i="9"/>
  <c r="AQ97" i="9" s="1"/>
  <c r="AR75" i="9"/>
  <c r="AS75" i="9"/>
  <c r="AT75" i="9"/>
  <c r="AT97" i="9" s="1"/>
  <c r="AU75" i="9"/>
  <c r="AL76" i="9"/>
  <c r="AL98" i="9" s="1"/>
  <c r="AM76" i="9"/>
  <c r="AM98" i="9" s="1"/>
  <c r="AN76" i="9"/>
  <c r="AN98" i="9" s="1"/>
  <c r="AO76" i="9"/>
  <c r="AO98" i="9" s="1"/>
  <c r="AP76" i="9"/>
  <c r="AQ76" i="9"/>
  <c r="AR76" i="9"/>
  <c r="AR98" i="9" s="1"/>
  <c r="AS76" i="9"/>
  <c r="AT76" i="9"/>
  <c r="AT98" i="9" s="1"/>
  <c r="AU76" i="9"/>
  <c r="AU98" i="9" s="1"/>
  <c r="AL77" i="9"/>
  <c r="AL99" i="9" s="1"/>
  <c r="AM77" i="9"/>
  <c r="AM99" i="9" s="1"/>
  <c r="AN77" i="9"/>
  <c r="AO77" i="9"/>
  <c r="AP77" i="9"/>
  <c r="AP99" i="9" s="1"/>
  <c r="AQ77" i="9"/>
  <c r="AR77" i="9"/>
  <c r="AS77" i="9"/>
  <c r="AS99" i="9" s="1"/>
  <c r="AT77" i="9"/>
  <c r="AT99" i="9" s="1"/>
  <c r="AU77" i="9"/>
  <c r="AU99" i="9" s="1"/>
  <c r="AL78" i="9"/>
  <c r="AM78" i="9"/>
  <c r="AN78" i="9"/>
  <c r="AN100" i="9" s="1"/>
  <c r="AO78" i="9"/>
  <c r="AP78" i="9"/>
  <c r="AP100" i="9" s="1"/>
  <c r="AQ78" i="9"/>
  <c r="AQ100" i="9" s="1"/>
  <c r="AR78" i="9"/>
  <c r="AR100" i="9" s="1"/>
  <c r="AS78" i="9"/>
  <c r="AT78" i="9"/>
  <c r="AU78" i="9"/>
  <c r="AL79" i="9"/>
  <c r="AL101" i="9" s="1"/>
  <c r="AM79" i="9"/>
  <c r="AN79" i="9"/>
  <c r="AN101" i="9" s="1"/>
  <c r="AO79" i="9"/>
  <c r="AO101" i="9" s="1"/>
  <c r="AP79" i="9"/>
  <c r="AP101" i="9" s="1"/>
  <c r="AQ79" i="9"/>
  <c r="AQ101" i="9" s="1"/>
  <c r="AR79" i="9"/>
  <c r="AS79" i="9"/>
  <c r="AT79" i="9"/>
  <c r="AT101" i="9" s="1"/>
  <c r="AU79" i="9"/>
  <c r="AL80" i="9"/>
  <c r="AL102" i="9" s="1"/>
  <c r="AM80" i="9"/>
  <c r="AM102" i="9" s="1"/>
  <c r="AN80" i="9"/>
  <c r="AN102" i="9" s="1"/>
  <c r="AO80" i="9"/>
  <c r="AO102" i="9" s="1"/>
  <c r="AP80" i="9"/>
  <c r="AQ80" i="9"/>
  <c r="AR80" i="9"/>
  <c r="AR102" i="9" s="1"/>
  <c r="AS80" i="9"/>
  <c r="AT80" i="9"/>
  <c r="AT102" i="9" s="1"/>
  <c r="AU80" i="9"/>
  <c r="AU102" i="9" s="1"/>
  <c r="AL81" i="9"/>
  <c r="AL103" i="9" s="1"/>
  <c r="AM81" i="9"/>
  <c r="AM103" i="9" s="1"/>
  <c r="AN81" i="9"/>
  <c r="AO81" i="9"/>
  <c r="AP81" i="9"/>
  <c r="AP103" i="9" s="1"/>
  <c r="AQ81" i="9"/>
  <c r="AR81" i="9"/>
  <c r="AR103" i="9" s="1"/>
  <c r="AS81" i="9"/>
  <c r="AS103" i="9" s="1"/>
  <c r="AT81" i="9"/>
  <c r="AT103" i="9" s="1"/>
  <c r="AU81" i="9"/>
  <c r="AU103" i="9" s="1"/>
  <c r="AL82" i="9"/>
  <c r="AM82" i="9"/>
  <c r="AN82" i="9"/>
  <c r="AN104" i="9" s="1"/>
  <c r="AO82" i="9"/>
  <c r="AP82" i="9"/>
  <c r="AP104" i="9" s="1"/>
  <c r="AQ82" i="9"/>
  <c r="AQ104" i="9" s="1"/>
  <c r="AR82" i="9"/>
  <c r="AR104" i="9" s="1"/>
  <c r="AS82" i="9"/>
  <c r="AS104" i="9" s="1"/>
  <c r="AT82" i="9"/>
  <c r="AU82" i="9"/>
  <c r="AL83" i="9"/>
  <c r="AL105" i="9" s="1"/>
  <c r="AM83" i="9"/>
  <c r="AN83" i="9"/>
  <c r="AN105" i="9" s="1"/>
  <c r="AO83" i="9"/>
  <c r="AO105" i="9" s="1"/>
  <c r="AP83" i="9"/>
  <c r="AP105" i="9" s="1"/>
  <c r="AQ83" i="9"/>
  <c r="AQ105" i="9" s="1"/>
  <c r="AR83" i="9"/>
  <c r="AS83" i="9"/>
  <c r="AT83" i="9"/>
  <c r="AT105" i="9" s="1"/>
  <c r="AU83" i="9"/>
  <c r="AL84" i="9"/>
  <c r="AL106" i="9" s="1"/>
  <c r="AM84" i="9"/>
  <c r="AN84" i="9"/>
  <c r="AN106" i="9" s="1"/>
  <c r="AO84" i="9"/>
  <c r="AO106" i="9" s="1"/>
  <c r="AP84" i="9"/>
  <c r="AQ84" i="9"/>
  <c r="AR84" i="9"/>
  <c r="AR106" i="9" s="1"/>
  <c r="AS84" i="9"/>
  <c r="AT84" i="9"/>
  <c r="AT106" i="9" s="1"/>
  <c r="AU84" i="9"/>
  <c r="AU106" i="9" s="1"/>
  <c r="AL85" i="9"/>
  <c r="AL107" i="9" s="1"/>
  <c r="AM85" i="9"/>
  <c r="AM107" i="9" s="1"/>
  <c r="AN85" i="9"/>
  <c r="AO85" i="9"/>
  <c r="AP85" i="9"/>
  <c r="AP107" i="9" s="1"/>
  <c r="AQ85" i="9"/>
  <c r="AR85" i="9"/>
  <c r="AR107" i="9" s="1"/>
  <c r="AS85" i="9"/>
  <c r="AS107" i="9" s="1"/>
  <c r="AT85" i="9"/>
  <c r="AT107" i="9" s="1"/>
  <c r="AU85" i="9"/>
  <c r="AL86" i="9"/>
  <c r="AM86" i="9"/>
  <c r="AN86" i="9"/>
  <c r="AN108" i="9" s="1"/>
  <c r="AO86" i="9"/>
  <c r="AP86" i="9"/>
  <c r="AP108" i="9" s="1"/>
  <c r="AQ86" i="9"/>
  <c r="AQ108" i="9" s="1"/>
  <c r="AR86" i="9"/>
  <c r="AR108" i="9" s="1"/>
  <c r="AS86" i="9"/>
  <c r="AS108" i="9" s="1"/>
  <c r="AT86" i="9"/>
  <c r="AU86" i="9"/>
  <c r="AL87" i="9"/>
  <c r="AL109" i="9" s="1"/>
  <c r="AM87" i="9"/>
  <c r="AN87" i="9"/>
  <c r="AN109" i="9" s="1"/>
  <c r="AO87" i="9"/>
  <c r="AO109" i="9" s="1"/>
  <c r="AP87" i="9"/>
  <c r="AP109" i="9" s="1"/>
  <c r="AQ87" i="9"/>
  <c r="AQ109" i="9" s="1"/>
  <c r="AR87" i="9"/>
  <c r="AS87" i="9"/>
  <c r="AT87" i="9"/>
  <c r="AT109" i="9" s="1"/>
  <c r="AU87" i="9"/>
  <c r="AL88" i="9"/>
  <c r="AL110" i="9" s="1"/>
  <c r="AM88" i="9"/>
  <c r="AM110" i="9" s="1"/>
  <c r="AN88" i="9"/>
  <c r="AN110" i="9" s="1"/>
  <c r="AO88" i="9"/>
  <c r="AO110" i="9" s="1"/>
  <c r="AP88" i="9"/>
  <c r="AQ88" i="9"/>
  <c r="AR88" i="9"/>
  <c r="AR110" i="9" s="1"/>
  <c r="AS88" i="9"/>
  <c r="AT88" i="9"/>
  <c r="AT110" i="9" s="1"/>
  <c r="AU88" i="9"/>
  <c r="AU110" i="9" s="1"/>
  <c r="AM69" i="9"/>
  <c r="AM91" i="9" s="1"/>
  <c r="AN69" i="9"/>
  <c r="AO69" i="9"/>
  <c r="AP69" i="9"/>
  <c r="AQ69" i="9"/>
  <c r="AQ91" i="9" s="1"/>
  <c r="AR69" i="9"/>
  <c r="AS69" i="9"/>
  <c r="AS91" i="9" s="1"/>
  <c r="AT69" i="9"/>
  <c r="AT91" i="9" s="1"/>
  <c r="AU69" i="9"/>
  <c r="AU91" i="9" s="1"/>
  <c r="AL69" i="9"/>
  <c r="AA70" i="9"/>
  <c r="AB70" i="9"/>
  <c r="AC70" i="9"/>
  <c r="AC92" i="9" s="1"/>
  <c r="AD70" i="9"/>
  <c r="AE70" i="9"/>
  <c r="AE92" i="9" s="1"/>
  <c r="AF70" i="9"/>
  <c r="AF92" i="9" s="1"/>
  <c r="AG70" i="9"/>
  <c r="AH70" i="9"/>
  <c r="AI70" i="9"/>
  <c r="AJ70" i="9"/>
  <c r="AA71" i="9"/>
  <c r="AA93" i="9" s="1"/>
  <c r="AB71" i="9"/>
  <c r="AC71" i="9"/>
  <c r="AC93" i="9" s="1"/>
  <c r="AD71" i="9"/>
  <c r="AD93" i="9" s="1"/>
  <c r="AE71" i="9"/>
  <c r="AE93" i="9" s="1"/>
  <c r="AF71" i="9"/>
  <c r="AG71" i="9"/>
  <c r="AH71" i="9"/>
  <c r="AI71" i="9"/>
  <c r="AI93" i="9" s="1"/>
  <c r="AJ71" i="9"/>
  <c r="AA72" i="9"/>
  <c r="AA94" i="9" s="1"/>
  <c r="AB72" i="9"/>
  <c r="AB94" i="9" s="1"/>
  <c r="AC72" i="9"/>
  <c r="AC94" i="9" s="1"/>
  <c r="AD72" i="9"/>
  <c r="AE72" i="9"/>
  <c r="AF72" i="9"/>
  <c r="AG72" i="9"/>
  <c r="AG94" i="9" s="1"/>
  <c r="AH72" i="9"/>
  <c r="AI72" i="9"/>
  <c r="AI94" i="9" s="1"/>
  <c r="AJ72" i="9"/>
  <c r="AJ94" i="9" s="1"/>
  <c r="AA73" i="9"/>
  <c r="AA95" i="9" s="1"/>
  <c r="AB73" i="9"/>
  <c r="AC73" i="9"/>
  <c r="AD73" i="9"/>
  <c r="AE73" i="9"/>
  <c r="AE95" i="9" s="1"/>
  <c r="AF73" i="9"/>
  <c r="AG73" i="9"/>
  <c r="AG95" i="9" s="1"/>
  <c r="AH73" i="9"/>
  <c r="AH95" i="9" s="1"/>
  <c r="AI73" i="9"/>
  <c r="AI95" i="9" s="1"/>
  <c r="AJ73" i="9"/>
  <c r="AA74" i="9"/>
  <c r="AB74" i="9"/>
  <c r="AC74" i="9"/>
  <c r="AC96" i="9" s="1"/>
  <c r="AD74" i="9"/>
  <c r="AE74" i="9"/>
  <c r="AE96" i="9" s="1"/>
  <c r="AF74" i="9"/>
  <c r="AF96" i="9" s="1"/>
  <c r="AG74" i="9"/>
  <c r="AG96" i="9" s="1"/>
  <c r="AH74" i="9"/>
  <c r="AI74" i="9"/>
  <c r="AJ74" i="9"/>
  <c r="AA75" i="9"/>
  <c r="AA97" i="9" s="1"/>
  <c r="AB75" i="9"/>
  <c r="AC75" i="9"/>
  <c r="AC97" i="9" s="1"/>
  <c r="AD75" i="9"/>
  <c r="AD97" i="9" s="1"/>
  <c r="AE75" i="9"/>
  <c r="AE97" i="9" s="1"/>
  <c r="AF75" i="9"/>
  <c r="AG75" i="9"/>
  <c r="AH75" i="9"/>
  <c r="AI75" i="9"/>
  <c r="AI97" i="9" s="1"/>
  <c r="AJ75" i="9"/>
  <c r="AA76" i="9"/>
  <c r="AA98" i="9" s="1"/>
  <c r="AB76" i="9"/>
  <c r="AB98" i="9" s="1"/>
  <c r="AC76" i="9"/>
  <c r="AC98" i="9" s="1"/>
  <c r="AD76" i="9"/>
  <c r="AE76" i="9"/>
  <c r="AF76" i="9"/>
  <c r="AG76" i="9"/>
  <c r="AG98" i="9" s="1"/>
  <c r="AH76" i="9"/>
  <c r="AI76" i="9"/>
  <c r="AI98" i="9" s="1"/>
  <c r="AJ76" i="9"/>
  <c r="AJ98" i="9" s="1"/>
  <c r="AA77" i="9"/>
  <c r="AA99" i="9" s="1"/>
  <c r="AB77" i="9"/>
  <c r="AC77" i="9"/>
  <c r="AD77" i="9"/>
  <c r="AE77" i="9"/>
  <c r="AE99" i="9" s="1"/>
  <c r="AF77" i="9"/>
  <c r="AG77" i="9"/>
  <c r="AG99" i="9" s="1"/>
  <c r="AH77" i="9"/>
  <c r="AH99" i="9" s="1"/>
  <c r="AI77" i="9"/>
  <c r="AI99" i="9" s="1"/>
  <c r="AJ77" i="9"/>
  <c r="AA78" i="9"/>
  <c r="AB78" i="9"/>
  <c r="AC78" i="9"/>
  <c r="AC100" i="9" s="1"/>
  <c r="AD78" i="9"/>
  <c r="AE78" i="9"/>
  <c r="AE100" i="9" s="1"/>
  <c r="AF78" i="9"/>
  <c r="AF100" i="9" s="1"/>
  <c r="AG78" i="9"/>
  <c r="AG100" i="9" s="1"/>
  <c r="AH78" i="9"/>
  <c r="AI78" i="9"/>
  <c r="AJ78" i="9"/>
  <c r="AA79" i="9"/>
  <c r="AA101" i="9" s="1"/>
  <c r="AB79" i="9"/>
  <c r="AC79" i="9"/>
  <c r="AC101" i="9" s="1"/>
  <c r="AD79" i="9"/>
  <c r="AD101" i="9" s="1"/>
  <c r="AE79" i="9"/>
  <c r="AE101" i="9" s="1"/>
  <c r="AF79" i="9"/>
  <c r="AG79" i="9"/>
  <c r="AH79" i="9"/>
  <c r="AI79" i="9"/>
  <c r="AI101" i="9" s="1"/>
  <c r="AJ79" i="9"/>
  <c r="AA80" i="9"/>
  <c r="AA102" i="9" s="1"/>
  <c r="AB80" i="9"/>
  <c r="AB102" i="9" s="1"/>
  <c r="AC80" i="9"/>
  <c r="AC102" i="9" s="1"/>
  <c r="AD80" i="9"/>
  <c r="AE80" i="9"/>
  <c r="AF80" i="9"/>
  <c r="AG80" i="9"/>
  <c r="AG102" i="9" s="1"/>
  <c r="AH80" i="9"/>
  <c r="AI80" i="9"/>
  <c r="AI102" i="9" s="1"/>
  <c r="AJ80" i="9"/>
  <c r="AJ102" i="9" s="1"/>
  <c r="AA81" i="9"/>
  <c r="AA103" i="9" s="1"/>
  <c r="AB81" i="9"/>
  <c r="AC81" i="9"/>
  <c r="AD81" i="9"/>
  <c r="AE81" i="9"/>
  <c r="AE103" i="9" s="1"/>
  <c r="AF81" i="9"/>
  <c r="AG81" i="9"/>
  <c r="AG103" i="9" s="1"/>
  <c r="AH81" i="9"/>
  <c r="AH103" i="9" s="1"/>
  <c r="AI81" i="9"/>
  <c r="AI103" i="9" s="1"/>
  <c r="AJ81" i="9"/>
  <c r="AA82" i="9"/>
  <c r="AB82" i="9"/>
  <c r="AC82" i="9"/>
  <c r="AC104" i="9" s="1"/>
  <c r="AD82" i="9"/>
  <c r="AE82" i="9"/>
  <c r="AE104" i="9" s="1"/>
  <c r="AF82" i="9"/>
  <c r="AF104" i="9" s="1"/>
  <c r="AG82" i="9"/>
  <c r="AG104" i="9" s="1"/>
  <c r="AH82" i="9"/>
  <c r="AI82" i="9"/>
  <c r="AJ82" i="9"/>
  <c r="AA83" i="9"/>
  <c r="AA105" i="9" s="1"/>
  <c r="AB83" i="9"/>
  <c r="AC83" i="9"/>
  <c r="AC105" i="9" s="1"/>
  <c r="AD83" i="9"/>
  <c r="AD105" i="9" s="1"/>
  <c r="AE83" i="9"/>
  <c r="AE105" i="9" s="1"/>
  <c r="AF83" i="9"/>
  <c r="AG83" i="9"/>
  <c r="AH83" i="9"/>
  <c r="AI83" i="9"/>
  <c r="AI105" i="9" s="1"/>
  <c r="AJ83" i="9"/>
  <c r="AA84" i="9"/>
  <c r="AB84" i="9"/>
  <c r="AB106" i="9" s="1"/>
  <c r="AC84" i="9"/>
  <c r="AC106" i="9" s="1"/>
  <c r="AD84" i="9"/>
  <c r="AE84" i="9"/>
  <c r="AF84" i="9"/>
  <c r="AG84" i="9"/>
  <c r="AG106" i="9" s="1"/>
  <c r="AH84" i="9"/>
  <c r="AI84" i="9"/>
  <c r="AI106" i="9" s="1"/>
  <c r="AJ84" i="9"/>
  <c r="AJ106" i="9" s="1"/>
  <c r="AA85" i="9"/>
  <c r="AA107" i="9" s="1"/>
  <c r="AB85" i="9"/>
  <c r="AC85" i="9"/>
  <c r="AD85" i="9"/>
  <c r="AE85" i="9"/>
  <c r="AE107" i="9" s="1"/>
  <c r="AF85" i="9"/>
  <c r="AG85" i="9"/>
  <c r="AG107" i="9" s="1"/>
  <c r="AH85" i="9"/>
  <c r="AH107" i="9" s="1"/>
  <c r="AI85" i="9"/>
  <c r="AI107" i="9" s="1"/>
  <c r="AJ85" i="9"/>
  <c r="AA86" i="9"/>
  <c r="AB86" i="9"/>
  <c r="AC86" i="9"/>
  <c r="AC108" i="9" s="1"/>
  <c r="AD86" i="9"/>
  <c r="AE86" i="9"/>
  <c r="AE108" i="9" s="1"/>
  <c r="AF86" i="9"/>
  <c r="AF108" i="9" s="1"/>
  <c r="AG86" i="9"/>
  <c r="AG108" i="9" s="1"/>
  <c r="AH86" i="9"/>
  <c r="AI86" i="9"/>
  <c r="AJ86" i="9"/>
  <c r="AA87" i="9"/>
  <c r="AA109" i="9" s="1"/>
  <c r="AB87" i="9"/>
  <c r="AC87" i="9"/>
  <c r="AC109" i="9" s="1"/>
  <c r="AD87" i="9"/>
  <c r="AD109" i="9" s="1"/>
  <c r="AE87" i="9"/>
  <c r="AE109" i="9" s="1"/>
  <c r="AF87" i="9"/>
  <c r="AG87" i="9"/>
  <c r="AH87" i="9"/>
  <c r="AI87" i="9"/>
  <c r="AI109" i="9" s="1"/>
  <c r="AJ87" i="9"/>
  <c r="AA88" i="9"/>
  <c r="AA110" i="9" s="1"/>
  <c r="AB88" i="9"/>
  <c r="AC88" i="9"/>
  <c r="AC110" i="9" s="1"/>
  <c r="AD88" i="9"/>
  <c r="AE88" i="9"/>
  <c r="AF88" i="9"/>
  <c r="AG88" i="9"/>
  <c r="AG110" i="9" s="1"/>
  <c r="AH88" i="9"/>
  <c r="AI88" i="9"/>
  <c r="AI110" i="9" s="1"/>
  <c r="AJ88" i="9"/>
  <c r="AJ110" i="9" s="1"/>
  <c r="AB69" i="9"/>
  <c r="AB91" i="9" s="1"/>
  <c r="AC69" i="9"/>
  <c r="AD69" i="9"/>
  <c r="AE69" i="9"/>
  <c r="AF69" i="9"/>
  <c r="AF91" i="9" s="1"/>
  <c r="AG69" i="9"/>
  <c r="AH69" i="9"/>
  <c r="AH91" i="9" s="1"/>
  <c r="AI69" i="9"/>
  <c r="AI91" i="9" s="1"/>
  <c r="AJ69" i="9"/>
  <c r="AJ91" i="9" s="1"/>
  <c r="AA69" i="9"/>
  <c r="P70" i="9"/>
  <c r="Q70" i="9"/>
  <c r="R70" i="9"/>
  <c r="R92" i="9" s="1"/>
  <c r="S70" i="9"/>
  <c r="T70" i="9"/>
  <c r="T92" i="9" s="1"/>
  <c r="U70" i="9"/>
  <c r="U92" i="9" s="1"/>
  <c r="V70" i="9"/>
  <c r="V92" i="9" s="1"/>
  <c r="W70" i="9"/>
  <c r="W92" i="9" s="1"/>
  <c r="X70" i="9"/>
  <c r="Y70" i="9"/>
  <c r="P71" i="9"/>
  <c r="P93" i="9" s="1"/>
  <c r="Q71" i="9"/>
  <c r="R71" i="9"/>
  <c r="R93" i="9" s="1"/>
  <c r="S71" i="9"/>
  <c r="S93" i="9" s="1"/>
  <c r="T71" i="9"/>
  <c r="T93" i="9" s="1"/>
  <c r="U71" i="9"/>
  <c r="U93" i="9" s="1"/>
  <c r="V71" i="9"/>
  <c r="W71" i="9"/>
  <c r="X71" i="9"/>
  <c r="X93" i="9" s="1"/>
  <c r="Y71" i="9"/>
  <c r="P72" i="9"/>
  <c r="P94" i="9" s="1"/>
  <c r="Q72" i="9"/>
  <c r="Q94" i="9" s="1"/>
  <c r="R72" i="9"/>
  <c r="R94" i="9" s="1"/>
  <c r="S72" i="9"/>
  <c r="S94" i="9" s="1"/>
  <c r="T72" i="9"/>
  <c r="U72" i="9"/>
  <c r="V72" i="9"/>
  <c r="V94" i="9" s="1"/>
  <c r="W72" i="9"/>
  <c r="X72" i="9"/>
  <c r="X94" i="9" s="1"/>
  <c r="Y72" i="9"/>
  <c r="Y94" i="9" s="1"/>
  <c r="P73" i="9"/>
  <c r="P95" i="9" s="1"/>
  <c r="Q73" i="9"/>
  <c r="Q95" i="9" s="1"/>
  <c r="R73" i="9"/>
  <c r="S73" i="9"/>
  <c r="T73" i="9"/>
  <c r="T95" i="9" s="1"/>
  <c r="U73" i="9"/>
  <c r="V73" i="9"/>
  <c r="V95" i="9" s="1"/>
  <c r="W73" i="9"/>
  <c r="X73" i="9"/>
  <c r="X95" i="9" s="1"/>
  <c r="Y73" i="9"/>
  <c r="Y95" i="9" s="1"/>
  <c r="P74" i="9"/>
  <c r="Q74" i="9"/>
  <c r="R74" i="9"/>
  <c r="R96" i="9" s="1"/>
  <c r="S74" i="9"/>
  <c r="T74" i="9"/>
  <c r="T96" i="9" s="1"/>
  <c r="U74" i="9"/>
  <c r="U96" i="9" s="1"/>
  <c r="V74" i="9"/>
  <c r="V96" i="9" s="1"/>
  <c r="W74" i="9"/>
  <c r="W96" i="9" s="1"/>
  <c r="X74" i="9"/>
  <c r="Y74" i="9"/>
  <c r="P75" i="9"/>
  <c r="P97" i="9" s="1"/>
  <c r="Q75" i="9"/>
  <c r="R75" i="9"/>
  <c r="R97" i="9" s="1"/>
  <c r="S75" i="9"/>
  <c r="S97" i="9" s="1"/>
  <c r="T75" i="9"/>
  <c r="T97" i="9" s="1"/>
  <c r="U75" i="9"/>
  <c r="U97" i="9" s="1"/>
  <c r="V75" i="9"/>
  <c r="W75" i="9"/>
  <c r="X75" i="9"/>
  <c r="X97" i="9" s="1"/>
  <c r="Y75" i="9"/>
  <c r="P76" i="9"/>
  <c r="P98" i="9" s="1"/>
  <c r="Q76" i="9"/>
  <c r="Q98" i="9" s="1"/>
  <c r="R76" i="9"/>
  <c r="R98" i="9" s="1"/>
  <c r="S76" i="9"/>
  <c r="S98" i="9" s="1"/>
  <c r="T76" i="9"/>
  <c r="U76" i="9"/>
  <c r="V76" i="9"/>
  <c r="V98" i="9" s="1"/>
  <c r="W76" i="9"/>
  <c r="X76" i="9"/>
  <c r="Y76" i="9"/>
  <c r="Y98" i="9" s="1"/>
  <c r="P77" i="9"/>
  <c r="P99" i="9" s="1"/>
  <c r="Q77" i="9"/>
  <c r="Q99" i="9" s="1"/>
  <c r="R77" i="9"/>
  <c r="S77" i="9"/>
  <c r="T77" i="9"/>
  <c r="T99" i="9" s="1"/>
  <c r="U77" i="9"/>
  <c r="V77" i="9"/>
  <c r="V99" i="9" s="1"/>
  <c r="W77" i="9"/>
  <c r="W99" i="9" s="1"/>
  <c r="X77" i="9"/>
  <c r="X99" i="9" s="1"/>
  <c r="Y77" i="9"/>
  <c r="Y99" i="9" s="1"/>
  <c r="P78" i="9"/>
  <c r="Q78" i="9"/>
  <c r="R78" i="9"/>
  <c r="R100" i="9" s="1"/>
  <c r="S78" i="9"/>
  <c r="T78" i="9"/>
  <c r="T100" i="9" s="1"/>
  <c r="U78" i="9"/>
  <c r="U100" i="9" s="1"/>
  <c r="V78" i="9"/>
  <c r="V100" i="9" s="1"/>
  <c r="W78" i="9"/>
  <c r="W100" i="9" s="1"/>
  <c r="X78" i="9"/>
  <c r="Y78" i="9"/>
  <c r="P79" i="9"/>
  <c r="P101" i="9" s="1"/>
  <c r="Q79" i="9"/>
  <c r="R79" i="9"/>
  <c r="R101" i="9" s="1"/>
  <c r="S79" i="9"/>
  <c r="S101" i="9" s="1"/>
  <c r="T79" i="9"/>
  <c r="T101" i="9" s="1"/>
  <c r="U79" i="9"/>
  <c r="U101" i="9" s="1"/>
  <c r="V79" i="9"/>
  <c r="W79" i="9"/>
  <c r="X79" i="9"/>
  <c r="X101" i="9" s="1"/>
  <c r="Y79" i="9"/>
  <c r="P80" i="9"/>
  <c r="P102" i="9" s="1"/>
  <c r="Q80" i="9"/>
  <c r="Q102" i="9" s="1"/>
  <c r="R80" i="9"/>
  <c r="R102" i="9" s="1"/>
  <c r="S80" i="9"/>
  <c r="S102" i="9" s="1"/>
  <c r="T80" i="9"/>
  <c r="U80" i="9"/>
  <c r="V80" i="9"/>
  <c r="V102" i="9" s="1"/>
  <c r="W80" i="9"/>
  <c r="X80" i="9"/>
  <c r="X102" i="9" s="1"/>
  <c r="Y80" i="9"/>
  <c r="Y102" i="9" s="1"/>
  <c r="P81" i="9"/>
  <c r="P103" i="9" s="1"/>
  <c r="Q81" i="9"/>
  <c r="R81" i="9"/>
  <c r="S81" i="9"/>
  <c r="T81" i="9"/>
  <c r="T103" i="9" s="1"/>
  <c r="U81" i="9"/>
  <c r="V81" i="9"/>
  <c r="V103" i="9" s="1"/>
  <c r="W81" i="9"/>
  <c r="W103" i="9" s="1"/>
  <c r="X81" i="9"/>
  <c r="X103" i="9" s="1"/>
  <c r="Y81" i="9"/>
  <c r="P82" i="9"/>
  <c r="Q82" i="9"/>
  <c r="R82" i="9"/>
  <c r="R104" i="9" s="1"/>
  <c r="S82" i="9"/>
  <c r="T82" i="9"/>
  <c r="T104" i="9" s="1"/>
  <c r="U82" i="9"/>
  <c r="U104" i="9" s="1"/>
  <c r="V82" i="9"/>
  <c r="V104" i="9" s="1"/>
  <c r="W82" i="9"/>
  <c r="W104" i="9" s="1"/>
  <c r="X82" i="9"/>
  <c r="Y82" i="9"/>
  <c r="P83" i="9"/>
  <c r="P105" i="9" s="1"/>
  <c r="Q83" i="9"/>
  <c r="R83" i="9"/>
  <c r="R105" i="9" s="1"/>
  <c r="S83" i="9"/>
  <c r="S105" i="9" s="1"/>
  <c r="T83" i="9"/>
  <c r="T105" i="9" s="1"/>
  <c r="U83" i="9"/>
  <c r="U105" i="9" s="1"/>
  <c r="V83" i="9"/>
  <c r="W83" i="9"/>
  <c r="X83" i="9"/>
  <c r="X105" i="9" s="1"/>
  <c r="Y83" i="9"/>
  <c r="P84" i="9"/>
  <c r="P106" i="9" s="1"/>
  <c r="Q84" i="9"/>
  <c r="Q106" i="9" s="1"/>
  <c r="R84" i="9"/>
  <c r="R106" i="9" s="1"/>
  <c r="S84" i="9"/>
  <c r="S106" i="9" s="1"/>
  <c r="T84" i="9"/>
  <c r="U84" i="9"/>
  <c r="V84" i="9"/>
  <c r="V106" i="9" s="1"/>
  <c r="W84" i="9"/>
  <c r="X84" i="9"/>
  <c r="X106" i="9" s="1"/>
  <c r="Y84" i="9"/>
  <c r="Y106" i="9" s="1"/>
  <c r="P85" i="9"/>
  <c r="P107" i="9" s="1"/>
  <c r="Q85" i="9"/>
  <c r="Q107" i="9" s="1"/>
  <c r="R85" i="9"/>
  <c r="S85" i="9"/>
  <c r="T85" i="9"/>
  <c r="T107" i="9" s="1"/>
  <c r="U85" i="9"/>
  <c r="V85" i="9"/>
  <c r="V107" i="9" s="1"/>
  <c r="W85" i="9"/>
  <c r="W107" i="9" s="1"/>
  <c r="X85" i="9"/>
  <c r="X107" i="9" s="1"/>
  <c r="Y85" i="9"/>
  <c r="Y107" i="9" s="1"/>
  <c r="P86" i="9"/>
  <c r="Q86" i="9"/>
  <c r="R86" i="9"/>
  <c r="R108" i="9" s="1"/>
  <c r="S86" i="9"/>
  <c r="T86" i="9"/>
  <c r="T108" i="9" s="1"/>
  <c r="U86" i="9"/>
  <c r="U108" i="9" s="1"/>
  <c r="V86" i="9"/>
  <c r="V108" i="9" s="1"/>
  <c r="W86" i="9"/>
  <c r="X86" i="9"/>
  <c r="Y86" i="9"/>
  <c r="P87" i="9"/>
  <c r="P109" i="9" s="1"/>
  <c r="Q87" i="9"/>
  <c r="R87" i="9"/>
  <c r="S87" i="9"/>
  <c r="S109" i="9" s="1"/>
  <c r="T87" i="9"/>
  <c r="T109" i="9" s="1"/>
  <c r="U87" i="9"/>
  <c r="U109" i="9" s="1"/>
  <c r="V87" i="9"/>
  <c r="W87" i="9"/>
  <c r="X87" i="9"/>
  <c r="X109" i="9" s="1"/>
  <c r="Y87" i="9"/>
  <c r="P88" i="9"/>
  <c r="Q88" i="9"/>
  <c r="Q110" i="9" s="1"/>
  <c r="R88" i="9"/>
  <c r="R110" i="9" s="1"/>
  <c r="S88" i="9"/>
  <c r="S110" i="9" s="1"/>
  <c r="T88" i="9"/>
  <c r="U88" i="9"/>
  <c r="V88" i="9"/>
  <c r="V110" i="9" s="1"/>
  <c r="W88" i="9"/>
  <c r="X88" i="9"/>
  <c r="X110" i="9" s="1"/>
  <c r="Y88" i="9"/>
  <c r="Y110" i="9" s="1"/>
  <c r="Q69" i="9"/>
  <c r="Q91" i="9" s="1"/>
  <c r="R69" i="9"/>
  <c r="S69" i="9"/>
  <c r="T69" i="9"/>
  <c r="U69" i="9"/>
  <c r="U91" i="9" s="1"/>
  <c r="V69" i="9"/>
  <c r="W69" i="9"/>
  <c r="W91" i="9" s="1"/>
  <c r="X69" i="9"/>
  <c r="X91" i="9" s="1"/>
  <c r="Y69" i="9"/>
  <c r="Y91" i="9" s="1"/>
  <c r="P69" i="9"/>
  <c r="E70" i="9"/>
  <c r="F70" i="9"/>
  <c r="G70" i="9"/>
  <c r="G92" i="9" s="1"/>
  <c r="H70" i="9"/>
  <c r="I70" i="9"/>
  <c r="I92" i="9" s="1"/>
  <c r="J70" i="9"/>
  <c r="J92" i="9" s="1"/>
  <c r="K70" i="9"/>
  <c r="K92" i="9" s="1"/>
  <c r="L70" i="9"/>
  <c r="L92" i="9" s="1"/>
  <c r="M70" i="9"/>
  <c r="N70" i="9"/>
  <c r="E71" i="9"/>
  <c r="E93" i="9" s="1"/>
  <c r="F71" i="9"/>
  <c r="G71" i="9"/>
  <c r="H71" i="9"/>
  <c r="H93" i="9" s="1"/>
  <c r="I71" i="9"/>
  <c r="I93" i="9" s="1"/>
  <c r="J71" i="9"/>
  <c r="J93" i="9" s="1"/>
  <c r="K71" i="9"/>
  <c r="L71" i="9"/>
  <c r="M71" i="9"/>
  <c r="M93" i="9" s="1"/>
  <c r="N71" i="9"/>
  <c r="E72" i="9"/>
  <c r="E94" i="9" s="1"/>
  <c r="F72" i="9"/>
  <c r="F94" i="9" s="1"/>
  <c r="G72" i="9"/>
  <c r="G94" i="9" s="1"/>
  <c r="H72" i="9"/>
  <c r="H94" i="9" s="1"/>
  <c r="I72" i="9"/>
  <c r="J72" i="9"/>
  <c r="K72" i="9"/>
  <c r="K94" i="9" s="1"/>
  <c r="L72" i="9"/>
  <c r="M72" i="9"/>
  <c r="M94" i="9" s="1"/>
  <c r="N72" i="9"/>
  <c r="N94" i="9" s="1"/>
  <c r="E73" i="9"/>
  <c r="E95" i="9" s="1"/>
  <c r="F73" i="9"/>
  <c r="F95" i="9" s="1"/>
  <c r="G73" i="9"/>
  <c r="H73" i="9"/>
  <c r="I73" i="9"/>
  <c r="I95" i="9" s="1"/>
  <c r="J73" i="9"/>
  <c r="K73" i="9"/>
  <c r="K95" i="9" s="1"/>
  <c r="L73" i="9"/>
  <c r="L95" i="9" s="1"/>
  <c r="M73" i="9"/>
  <c r="M95" i="9" s="1"/>
  <c r="N73" i="9"/>
  <c r="N95" i="9" s="1"/>
  <c r="E74" i="9"/>
  <c r="F74" i="9"/>
  <c r="G74" i="9"/>
  <c r="G96" i="9" s="1"/>
  <c r="H74" i="9"/>
  <c r="I74" i="9"/>
  <c r="I96" i="9" s="1"/>
  <c r="J74" i="9"/>
  <c r="J96" i="9" s="1"/>
  <c r="K74" i="9"/>
  <c r="K96" i="9" s="1"/>
  <c r="L74" i="9"/>
  <c r="L96" i="9" s="1"/>
  <c r="M74" i="9"/>
  <c r="N74" i="9"/>
  <c r="E75" i="9"/>
  <c r="E97" i="9" s="1"/>
  <c r="F75" i="9"/>
  <c r="G75" i="9"/>
  <c r="G97" i="9" s="1"/>
  <c r="H75" i="9"/>
  <c r="H97" i="9" s="1"/>
  <c r="I75" i="9"/>
  <c r="I97" i="9" s="1"/>
  <c r="J75" i="9"/>
  <c r="J97" i="9" s="1"/>
  <c r="K75" i="9"/>
  <c r="L75" i="9"/>
  <c r="M75" i="9"/>
  <c r="M97" i="9" s="1"/>
  <c r="N75" i="9"/>
  <c r="E76" i="9"/>
  <c r="E98" i="9" s="1"/>
  <c r="F76" i="9"/>
  <c r="F98" i="9" s="1"/>
  <c r="G76" i="9"/>
  <c r="G98" i="9" s="1"/>
  <c r="H76" i="9"/>
  <c r="H98" i="9" s="1"/>
  <c r="I76" i="9"/>
  <c r="J76" i="9"/>
  <c r="K76" i="9"/>
  <c r="K98" i="9" s="1"/>
  <c r="L76" i="9"/>
  <c r="M76" i="9"/>
  <c r="N76" i="9"/>
  <c r="N98" i="9" s="1"/>
  <c r="E77" i="9"/>
  <c r="E99" i="9" s="1"/>
  <c r="F77" i="9"/>
  <c r="F99" i="9" s="1"/>
  <c r="G77" i="9"/>
  <c r="H77" i="9"/>
  <c r="I77" i="9"/>
  <c r="I99" i="9" s="1"/>
  <c r="J77" i="9"/>
  <c r="K77" i="9"/>
  <c r="L77" i="9"/>
  <c r="L99" i="9" s="1"/>
  <c r="M77" i="9"/>
  <c r="M99" i="9" s="1"/>
  <c r="N77" i="9"/>
  <c r="N99" i="9" s="1"/>
  <c r="E78" i="9"/>
  <c r="F78" i="9"/>
  <c r="G78" i="9"/>
  <c r="G100" i="9" s="1"/>
  <c r="H78" i="9"/>
  <c r="I78" i="9"/>
  <c r="I100" i="9" s="1"/>
  <c r="J78" i="9"/>
  <c r="J100" i="9" s="1"/>
  <c r="K78" i="9"/>
  <c r="K100" i="9" s="1"/>
  <c r="L78" i="9"/>
  <c r="L100" i="9" s="1"/>
  <c r="M78" i="9"/>
  <c r="N78" i="9"/>
  <c r="E79" i="9"/>
  <c r="E101" i="9" s="1"/>
  <c r="F79" i="9"/>
  <c r="G79" i="9"/>
  <c r="H79" i="9"/>
  <c r="H101" i="9" s="1"/>
  <c r="I79" i="9"/>
  <c r="I101" i="9" s="1"/>
  <c r="J79" i="9"/>
  <c r="J101" i="9" s="1"/>
  <c r="K79" i="9"/>
  <c r="L79" i="9"/>
  <c r="M79" i="9"/>
  <c r="M101" i="9" s="1"/>
  <c r="N79" i="9"/>
  <c r="E80" i="9"/>
  <c r="F80" i="9"/>
  <c r="F102" i="9" s="1"/>
  <c r="G80" i="9"/>
  <c r="G102" i="9" s="1"/>
  <c r="H80" i="9"/>
  <c r="H102" i="9" s="1"/>
  <c r="I80" i="9"/>
  <c r="J80" i="9"/>
  <c r="K80" i="9"/>
  <c r="K102" i="9" s="1"/>
  <c r="L80" i="9"/>
  <c r="M80" i="9"/>
  <c r="M102" i="9" s="1"/>
  <c r="N80" i="9"/>
  <c r="N102" i="9" s="1"/>
  <c r="E81" i="9"/>
  <c r="E103" i="9" s="1"/>
  <c r="F81" i="9"/>
  <c r="F103" i="9" s="1"/>
  <c r="G81" i="9"/>
  <c r="H81" i="9"/>
  <c r="I81" i="9"/>
  <c r="I103" i="9" s="1"/>
  <c r="J81" i="9"/>
  <c r="K81" i="9"/>
  <c r="K103" i="9" s="1"/>
  <c r="L81" i="9"/>
  <c r="L103" i="9" s="1"/>
  <c r="M81" i="9"/>
  <c r="M103" i="9" s="1"/>
  <c r="N81" i="9"/>
  <c r="N103" i="9" s="1"/>
  <c r="E82" i="9"/>
  <c r="F82" i="9"/>
  <c r="G82" i="9"/>
  <c r="G104" i="9" s="1"/>
  <c r="H82" i="9"/>
  <c r="I82" i="9"/>
  <c r="I104" i="9" s="1"/>
  <c r="J82" i="9"/>
  <c r="J104" i="9" s="1"/>
  <c r="K82" i="9"/>
  <c r="K104" i="9" s="1"/>
  <c r="L82" i="9"/>
  <c r="L104" i="9" s="1"/>
  <c r="M82" i="9"/>
  <c r="N82" i="9"/>
  <c r="E83" i="9"/>
  <c r="E105" i="9" s="1"/>
  <c r="F83" i="9"/>
  <c r="G83" i="9"/>
  <c r="G105" i="9" s="1"/>
  <c r="H83" i="9"/>
  <c r="H105" i="9" s="1"/>
  <c r="I83" i="9"/>
  <c r="I105" i="9" s="1"/>
  <c r="J83" i="9"/>
  <c r="J105" i="9" s="1"/>
  <c r="K83" i="9"/>
  <c r="L83" i="9"/>
  <c r="M83" i="9"/>
  <c r="M105" i="9" s="1"/>
  <c r="N83" i="9"/>
  <c r="E84" i="9"/>
  <c r="E106" i="9" s="1"/>
  <c r="F84" i="9"/>
  <c r="F106" i="9" s="1"/>
  <c r="G84" i="9"/>
  <c r="G106" i="9" s="1"/>
  <c r="H84" i="9"/>
  <c r="I84" i="9"/>
  <c r="J84" i="9"/>
  <c r="K84" i="9"/>
  <c r="K106" i="9" s="1"/>
  <c r="L84" i="9"/>
  <c r="M84" i="9"/>
  <c r="M106" i="9" s="1"/>
  <c r="N84" i="9"/>
  <c r="N106" i="9" s="1"/>
  <c r="E85" i="9"/>
  <c r="E107" i="9" s="1"/>
  <c r="F85" i="9"/>
  <c r="F107" i="9" s="1"/>
  <c r="G85" i="9"/>
  <c r="H85" i="9"/>
  <c r="I85" i="9"/>
  <c r="I107" i="9" s="1"/>
  <c r="J85" i="9"/>
  <c r="K85" i="9"/>
  <c r="L85" i="9"/>
  <c r="L107" i="9" s="1"/>
  <c r="M85" i="9"/>
  <c r="M107" i="9" s="1"/>
  <c r="N85" i="9"/>
  <c r="N107" i="9" s="1"/>
  <c r="E86" i="9"/>
  <c r="F86" i="9"/>
  <c r="G86" i="9"/>
  <c r="G108" i="9" s="1"/>
  <c r="H86" i="9"/>
  <c r="I86" i="9"/>
  <c r="I108" i="9" s="1"/>
  <c r="J86" i="9"/>
  <c r="J108" i="9" s="1"/>
  <c r="K86" i="9"/>
  <c r="L86" i="9"/>
  <c r="L108" i="9" s="1"/>
  <c r="M86" i="9"/>
  <c r="N86" i="9"/>
  <c r="E87" i="9"/>
  <c r="E109" i="9" s="1"/>
  <c r="F87" i="9"/>
  <c r="G87" i="9"/>
  <c r="G109" i="9" s="1"/>
  <c r="H87" i="9"/>
  <c r="H109" i="9" s="1"/>
  <c r="I87" i="9"/>
  <c r="I109" i="9" s="1"/>
  <c r="J87" i="9"/>
  <c r="J109" i="9" s="1"/>
  <c r="K87" i="9"/>
  <c r="L87" i="9"/>
  <c r="M87" i="9"/>
  <c r="M109" i="9" s="1"/>
  <c r="N87" i="9"/>
  <c r="E88" i="9"/>
  <c r="F88" i="9"/>
  <c r="F110" i="9" s="1"/>
  <c r="G88" i="9"/>
  <c r="G110" i="9" s="1"/>
  <c r="H88" i="9"/>
  <c r="H110" i="9" s="1"/>
  <c r="I88" i="9"/>
  <c r="J88" i="9"/>
  <c r="K88" i="9"/>
  <c r="K110" i="9" s="1"/>
  <c r="L88" i="9"/>
  <c r="M88" i="9"/>
  <c r="M110" i="9" s="1"/>
  <c r="N88" i="9"/>
  <c r="N110" i="9" s="1"/>
  <c r="F69" i="9"/>
  <c r="F91" i="9" s="1"/>
  <c r="G69" i="9"/>
  <c r="H69" i="9"/>
  <c r="I69" i="9"/>
  <c r="J69" i="9"/>
  <c r="J91" i="9" s="1"/>
  <c r="K69" i="9"/>
  <c r="L69" i="9"/>
  <c r="L91" i="9" s="1"/>
  <c r="M69" i="9"/>
  <c r="M91" i="9" s="1"/>
  <c r="N69" i="9"/>
  <c r="N91" i="9" s="1"/>
  <c r="E69" i="9"/>
  <c r="AL26" i="9"/>
  <c r="AM26" i="9"/>
  <c r="AN26" i="9"/>
  <c r="AN48" i="9" s="1"/>
  <c r="AO26" i="9"/>
  <c r="AP26" i="9"/>
  <c r="AP48" i="9" s="1"/>
  <c r="AQ26" i="9"/>
  <c r="AQ48" i="9" s="1"/>
  <c r="AR26" i="9"/>
  <c r="AR48" i="9" s="1"/>
  <c r="AS26" i="9"/>
  <c r="AS48" i="9" s="1"/>
  <c r="AT26" i="9"/>
  <c r="AU26" i="9"/>
  <c r="AL27" i="9"/>
  <c r="AL49" i="9" s="1"/>
  <c r="AM27" i="9"/>
  <c r="AN27" i="9"/>
  <c r="AN49" i="9" s="1"/>
  <c r="AO27" i="9"/>
  <c r="AO49" i="9" s="1"/>
  <c r="AP27" i="9"/>
  <c r="AP49" i="9" s="1"/>
  <c r="AQ27" i="9"/>
  <c r="AQ49" i="9" s="1"/>
  <c r="AR27" i="9"/>
  <c r="AS27" i="9"/>
  <c r="AT27" i="9"/>
  <c r="AT49" i="9" s="1"/>
  <c r="AU27" i="9"/>
  <c r="AL28" i="9"/>
  <c r="AM28" i="9"/>
  <c r="AM50" i="9" s="1"/>
  <c r="AN28" i="9"/>
  <c r="AN50" i="9" s="1"/>
  <c r="AO28" i="9"/>
  <c r="AP28" i="9"/>
  <c r="AQ28" i="9"/>
  <c r="AR28" i="9"/>
  <c r="AR50" i="9" s="1"/>
  <c r="AS28" i="9"/>
  <c r="AT28" i="9"/>
  <c r="AT50" i="9" s="1"/>
  <c r="AU28" i="9"/>
  <c r="AU50" i="9" s="1"/>
  <c r="AL29" i="9"/>
  <c r="AL51" i="9" s="1"/>
  <c r="AM29" i="9"/>
  <c r="AM51" i="9" s="1"/>
  <c r="AN29" i="9"/>
  <c r="AO29" i="9"/>
  <c r="AP29" i="9"/>
  <c r="AP51" i="9" s="1"/>
  <c r="AQ29" i="9"/>
  <c r="AR29" i="9"/>
  <c r="AR51" i="9" s="1"/>
  <c r="AS29" i="9"/>
  <c r="AS51" i="9" s="1"/>
  <c r="AT29" i="9"/>
  <c r="AT51" i="9" s="1"/>
  <c r="AU29" i="9"/>
  <c r="AU51" i="9" s="1"/>
  <c r="AL30" i="9"/>
  <c r="AM30" i="9"/>
  <c r="AN30" i="9"/>
  <c r="AN52" i="9" s="1"/>
  <c r="AO30" i="9"/>
  <c r="AP30" i="9"/>
  <c r="AQ30" i="9"/>
  <c r="AQ52" i="9" s="1"/>
  <c r="AR30" i="9"/>
  <c r="AR52" i="9" s="1"/>
  <c r="AS30" i="9"/>
  <c r="AS52" i="9" s="1"/>
  <c r="AT30" i="9"/>
  <c r="AU30" i="9"/>
  <c r="AL31" i="9"/>
  <c r="AL53" i="9" s="1"/>
  <c r="AM31" i="9"/>
  <c r="AN31" i="9"/>
  <c r="AN53" i="9" s="1"/>
  <c r="AO31" i="9"/>
  <c r="AO53" i="9" s="1"/>
  <c r="AP31" i="9"/>
  <c r="AP53" i="9" s="1"/>
  <c r="AQ31" i="9"/>
  <c r="AQ53" i="9" s="1"/>
  <c r="AR31" i="9"/>
  <c r="AS31" i="9"/>
  <c r="AT31" i="9"/>
  <c r="AT53" i="9" s="1"/>
  <c r="AU31" i="9"/>
  <c r="AL32" i="9"/>
  <c r="AM32" i="9"/>
  <c r="AM54" i="9" s="1"/>
  <c r="AN32" i="9"/>
  <c r="AN54" i="9" s="1"/>
  <c r="AO32" i="9"/>
  <c r="AO54" i="9" s="1"/>
  <c r="AP32" i="9"/>
  <c r="AQ32" i="9"/>
  <c r="AR32" i="9"/>
  <c r="AR54" i="9" s="1"/>
  <c r="AS32" i="9"/>
  <c r="AT32" i="9"/>
  <c r="AT54" i="9" s="1"/>
  <c r="AU32" i="9"/>
  <c r="AU54" i="9" s="1"/>
  <c r="AL33" i="9"/>
  <c r="AL55" i="9" s="1"/>
  <c r="AM33" i="9"/>
  <c r="AM55" i="9" s="1"/>
  <c r="AN33" i="9"/>
  <c r="AO33" i="9"/>
  <c r="AP33" i="9"/>
  <c r="AP55" i="9" s="1"/>
  <c r="AQ33" i="9"/>
  <c r="AR33" i="9"/>
  <c r="AR55" i="9" s="1"/>
  <c r="AS33" i="9"/>
  <c r="AS55" i="9" s="1"/>
  <c r="AT33" i="9"/>
  <c r="AT55" i="9" s="1"/>
  <c r="AU33" i="9"/>
  <c r="AU55" i="9" s="1"/>
  <c r="AL34" i="9"/>
  <c r="AM34" i="9"/>
  <c r="AN34" i="9"/>
  <c r="AN56" i="9" s="1"/>
  <c r="AO34" i="9"/>
  <c r="AP34" i="9"/>
  <c r="AP56" i="9" s="1"/>
  <c r="AQ34" i="9"/>
  <c r="AQ56" i="9" s="1"/>
  <c r="AR34" i="9"/>
  <c r="AR56" i="9" s="1"/>
  <c r="AS34" i="9"/>
  <c r="AS56" i="9" s="1"/>
  <c r="AT34" i="9"/>
  <c r="AU34" i="9"/>
  <c r="AL35" i="9"/>
  <c r="AL57" i="9" s="1"/>
  <c r="AM35" i="9"/>
  <c r="AN35" i="9"/>
  <c r="AN57" i="9" s="1"/>
  <c r="AO35" i="9"/>
  <c r="AO57" i="9" s="1"/>
  <c r="AP35" i="9"/>
  <c r="AP57" i="9" s="1"/>
  <c r="AQ35" i="9"/>
  <c r="AQ57" i="9" s="1"/>
  <c r="AR35" i="9"/>
  <c r="AS35" i="9"/>
  <c r="AT35" i="9"/>
  <c r="AT57" i="9" s="1"/>
  <c r="AU35" i="9"/>
  <c r="AL36" i="9"/>
  <c r="AL58" i="9" s="1"/>
  <c r="AM36" i="9"/>
  <c r="AN36" i="9"/>
  <c r="AN58" i="9" s="1"/>
  <c r="AO36" i="9"/>
  <c r="AO58" i="9" s="1"/>
  <c r="AP36" i="9"/>
  <c r="AQ36" i="9"/>
  <c r="AR36" i="9"/>
  <c r="AR58" i="9" s="1"/>
  <c r="AS36" i="9"/>
  <c r="AT36" i="9"/>
  <c r="AT58" i="9" s="1"/>
  <c r="AU36" i="9"/>
  <c r="AU58" i="9" s="1"/>
  <c r="AL37" i="9"/>
  <c r="AL59" i="9" s="1"/>
  <c r="AM37" i="9"/>
  <c r="AM59" i="9" s="1"/>
  <c r="AN37" i="9"/>
  <c r="AO37" i="9"/>
  <c r="AP37" i="9"/>
  <c r="AP59" i="9" s="1"/>
  <c r="AQ37" i="9"/>
  <c r="AR37" i="9"/>
  <c r="AR59" i="9" s="1"/>
  <c r="AS37" i="9"/>
  <c r="AS59" i="9" s="1"/>
  <c r="AT37" i="9"/>
  <c r="AT59" i="9" s="1"/>
  <c r="AU37" i="9"/>
  <c r="AU59" i="9" s="1"/>
  <c r="AL38" i="9"/>
  <c r="AM38" i="9"/>
  <c r="AN38" i="9"/>
  <c r="AN60" i="9" s="1"/>
  <c r="AO38" i="9"/>
  <c r="AP38" i="9"/>
  <c r="AP60" i="9" s="1"/>
  <c r="AQ38" i="9"/>
  <c r="AQ60" i="9" s="1"/>
  <c r="AR38" i="9"/>
  <c r="AR60" i="9" s="1"/>
  <c r="AS38" i="9"/>
  <c r="AS60" i="9" s="1"/>
  <c r="AT38" i="9"/>
  <c r="AU38" i="9"/>
  <c r="AL39" i="9"/>
  <c r="AL61" i="9" s="1"/>
  <c r="AM39" i="9"/>
  <c r="AN39" i="9"/>
  <c r="AO39" i="9"/>
  <c r="AO61" i="9" s="1"/>
  <c r="AP39" i="9"/>
  <c r="AP61" i="9" s="1"/>
  <c r="AQ39" i="9"/>
  <c r="AQ61" i="9" s="1"/>
  <c r="AR39" i="9"/>
  <c r="AS39" i="9"/>
  <c r="AT39" i="9"/>
  <c r="AT61" i="9" s="1"/>
  <c r="AU39" i="9"/>
  <c r="AL40" i="9"/>
  <c r="AL62" i="9" s="1"/>
  <c r="AM40" i="9"/>
  <c r="AM62" i="9" s="1"/>
  <c r="AN40" i="9"/>
  <c r="AN62" i="9" s="1"/>
  <c r="AO40" i="9"/>
  <c r="AO62" i="9" s="1"/>
  <c r="AP40" i="9"/>
  <c r="AQ40" i="9"/>
  <c r="AR40" i="9"/>
  <c r="AR62" i="9" s="1"/>
  <c r="AS40" i="9"/>
  <c r="AT40" i="9"/>
  <c r="AT62" i="9" s="1"/>
  <c r="AU40" i="9"/>
  <c r="AU62" i="9" s="1"/>
  <c r="AL41" i="9"/>
  <c r="AL63" i="9" s="1"/>
  <c r="AM41" i="9"/>
  <c r="AM63" i="9" s="1"/>
  <c r="AN41" i="9"/>
  <c r="AO41" i="9"/>
  <c r="AP41" i="9"/>
  <c r="AP63" i="9" s="1"/>
  <c r="AQ41" i="9"/>
  <c r="AR41" i="9"/>
  <c r="AR63" i="9" s="1"/>
  <c r="AS41" i="9"/>
  <c r="AS63" i="9" s="1"/>
  <c r="AT41" i="9"/>
  <c r="AT63" i="9" s="1"/>
  <c r="AU41" i="9"/>
  <c r="AU63" i="9" s="1"/>
  <c r="AL42" i="9"/>
  <c r="AM42" i="9"/>
  <c r="AN42" i="9"/>
  <c r="AN64" i="9" s="1"/>
  <c r="AO42" i="9"/>
  <c r="AP42" i="9"/>
  <c r="AQ42" i="9"/>
  <c r="AQ64" i="9" s="1"/>
  <c r="AR42" i="9"/>
  <c r="AR64" i="9" s="1"/>
  <c r="AS42" i="9"/>
  <c r="AS64" i="9" s="1"/>
  <c r="AT42" i="9"/>
  <c r="AU42" i="9"/>
  <c r="AL43" i="9"/>
  <c r="AL65" i="9" s="1"/>
  <c r="AM43" i="9"/>
  <c r="AN43" i="9"/>
  <c r="AN65" i="9" s="1"/>
  <c r="AO43" i="9"/>
  <c r="AO65" i="9" s="1"/>
  <c r="AP43" i="9"/>
  <c r="AP65" i="9" s="1"/>
  <c r="AQ43" i="9"/>
  <c r="AQ65" i="9" s="1"/>
  <c r="AR43" i="9"/>
  <c r="AS43" i="9"/>
  <c r="AT43" i="9"/>
  <c r="AT65" i="9" s="1"/>
  <c r="AU43" i="9"/>
  <c r="AL44" i="9"/>
  <c r="AM44" i="9"/>
  <c r="AM66" i="9" s="1"/>
  <c r="AN44" i="9"/>
  <c r="AN66" i="9" s="1"/>
  <c r="AO44" i="9"/>
  <c r="AO66" i="9" s="1"/>
  <c r="AP44" i="9"/>
  <c r="AQ44" i="9"/>
  <c r="AR44" i="9"/>
  <c r="AR66" i="9" s="1"/>
  <c r="AS44" i="9"/>
  <c r="AT44" i="9"/>
  <c r="AT66" i="9" s="1"/>
  <c r="AU44" i="9"/>
  <c r="AU66" i="9" s="1"/>
  <c r="AM25" i="9"/>
  <c r="AM47" i="9" s="1"/>
  <c r="AN25" i="9"/>
  <c r="AO25" i="9"/>
  <c r="AP25" i="9"/>
  <c r="AQ25" i="9"/>
  <c r="AQ47" i="9" s="1"/>
  <c r="AR25" i="9"/>
  <c r="AS25" i="9"/>
  <c r="AS47" i="9" s="1"/>
  <c r="AT25" i="9"/>
  <c r="AT47" i="9" s="1"/>
  <c r="AU25" i="9"/>
  <c r="AU47" i="9" s="1"/>
  <c r="AL25" i="9"/>
  <c r="AA26" i="9"/>
  <c r="AB26" i="9"/>
  <c r="AC26" i="9"/>
  <c r="AC48" i="9" s="1"/>
  <c r="AD26" i="9"/>
  <c r="AE26" i="9"/>
  <c r="AE48" i="9" s="1"/>
  <c r="AF26" i="9"/>
  <c r="AF48" i="9" s="1"/>
  <c r="AG26" i="9"/>
  <c r="AG48" i="9" s="1"/>
  <c r="AH26" i="9"/>
  <c r="AH48" i="9" s="1"/>
  <c r="AI26" i="9"/>
  <c r="AJ26" i="9"/>
  <c r="AA27" i="9"/>
  <c r="AA49" i="9" s="1"/>
  <c r="AB27" i="9"/>
  <c r="AC27" i="9"/>
  <c r="AC49" i="9" s="1"/>
  <c r="AD27" i="9"/>
  <c r="AD49" i="9" s="1"/>
  <c r="AE27" i="9"/>
  <c r="AE49" i="9" s="1"/>
  <c r="AF27" i="9"/>
  <c r="AF49" i="9" s="1"/>
  <c r="AG27" i="9"/>
  <c r="AH27" i="9"/>
  <c r="AI27" i="9"/>
  <c r="AI49" i="9" s="1"/>
  <c r="AJ27" i="9"/>
  <c r="AA28" i="9"/>
  <c r="AB28" i="9"/>
  <c r="AB50" i="9" s="1"/>
  <c r="AC28" i="9"/>
  <c r="AC50" i="9" s="1"/>
  <c r="AD28" i="9"/>
  <c r="AD50" i="9" s="1"/>
  <c r="AE28" i="9"/>
  <c r="AF28" i="9"/>
  <c r="AG28" i="9"/>
  <c r="AG50" i="9" s="1"/>
  <c r="AH28" i="9"/>
  <c r="AI28" i="9"/>
  <c r="AI50" i="9" s="1"/>
  <c r="AJ28" i="9"/>
  <c r="AA29" i="9"/>
  <c r="AA51" i="9" s="1"/>
  <c r="AB29" i="9"/>
  <c r="AB51" i="9" s="1"/>
  <c r="AC29" i="9"/>
  <c r="AD29" i="9"/>
  <c r="AE29" i="9"/>
  <c r="AE51" i="9" s="1"/>
  <c r="AF29" i="9"/>
  <c r="AG29" i="9"/>
  <c r="AH29" i="9"/>
  <c r="AH51" i="9" s="1"/>
  <c r="AI29" i="9"/>
  <c r="AI51" i="9" s="1"/>
  <c r="AJ29" i="9"/>
  <c r="AJ51" i="9" s="1"/>
  <c r="AA30" i="9"/>
  <c r="AB30" i="9"/>
  <c r="AC30" i="9"/>
  <c r="AC52" i="9" s="1"/>
  <c r="AD30" i="9"/>
  <c r="AE30" i="9"/>
  <c r="AE52" i="9" s="1"/>
  <c r="AF30" i="9"/>
  <c r="AF52" i="9" s="1"/>
  <c r="AG30" i="9"/>
  <c r="AG52" i="9" s="1"/>
  <c r="AH30" i="9"/>
  <c r="AH52" i="9" s="1"/>
  <c r="AI30" i="9"/>
  <c r="AJ30" i="9"/>
  <c r="AA31" i="9"/>
  <c r="AA53" i="9" s="1"/>
  <c r="AB31" i="9"/>
  <c r="AC31" i="9"/>
  <c r="AC53" i="9" s="1"/>
  <c r="AD31" i="9"/>
  <c r="AD53" i="9" s="1"/>
  <c r="AE31" i="9"/>
  <c r="AE53" i="9" s="1"/>
  <c r="AF31" i="9"/>
  <c r="AF53" i="9" s="1"/>
  <c r="AG31" i="9"/>
  <c r="AH31" i="9"/>
  <c r="AI31" i="9"/>
  <c r="AI53" i="9" s="1"/>
  <c r="AJ31" i="9"/>
  <c r="AA32" i="9"/>
  <c r="AA54" i="9" s="1"/>
  <c r="AB32" i="9"/>
  <c r="AB54" i="9" s="1"/>
  <c r="AC32" i="9"/>
  <c r="AC54" i="9" s="1"/>
  <c r="AD32" i="9"/>
  <c r="AD54" i="9" s="1"/>
  <c r="AE32" i="9"/>
  <c r="AF32" i="9"/>
  <c r="AG32" i="9"/>
  <c r="AG54" i="9" s="1"/>
  <c r="AH32" i="9"/>
  <c r="AI32" i="9"/>
  <c r="AI54" i="9" s="1"/>
  <c r="AJ32" i="9"/>
  <c r="AJ54" i="9" s="1"/>
  <c r="AA33" i="9"/>
  <c r="AA55" i="9" s="1"/>
  <c r="AB33" i="9"/>
  <c r="AB55" i="9" s="1"/>
  <c r="AC33" i="9"/>
  <c r="AD33" i="9"/>
  <c r="AE33" i="9"/>
  <c r="AE55" i="9" s="1"/>
  <c r="AF33" i="9"/>
  <c r="AG33" i="9"/>
  <c r="AG55" i="9" s="1"/>
  <c r="AH33" i="9"/>
  <c r="AH55" i="9" s="1"/>
  <c r="AI33" i="9"/>
  <c r="AI55" i="9" s="1"/>
  <c r="AJ33" i="9"/>
  <c r="AJ55" i="9" s="1"/>
  <c r="AA34" i="9"/>
  <c r="AB34" i="9"/>
  <c r="AC34" i="9"/>
  <c r="AC56" i="9" s="1"/>
  <c r="AD34" i="9"/>
  <c r="AE34" i="9"/>
  <c r="AE56" i="9" s="1"/>
  <c r="AF34" i="9"/>
  <c r="AF56" i="9" s="1"/>
  <c r="AG34" i="9"/>
  <c r="AG56" i="9" s="1"/>
  <c r="AH34" i="9"/>
  <c r="AH56" i="9" s="1"/>
  <c r="AI34" i="9"/>
  <c r="AJ34" i="9"/>
  <c r="AA35" i="9"/>
  <c r="AA57" i="9" s="1"/>
  <c r="AB35" i="9"/>
  <c r="AC35" i="9"/>
  <c r="AC57" i="9" s="1"/>
  <c r="AD35" i="9"/>
  <c r="AE35" i="9"/>
  <c r="AE57" i="9" s="1"/>
  <c r="AF35" i="9"/>
  <c r="AF57" i="9" s="1"/>
  <c r="AG35" i="9"/>
  <c r="AH35" i="9"/>
  <c r="AI35" i="9"/>
  <c r="AI57" i="9" s="1"/>
  <c r="AJ35" i="9"/>
  <c r="AA36" i="9"/>
  <c r="AA58" i="9" s="1"/>
  <c r="AB36" i="9"/>
  <c r="AB58" i="9" s="1"/>
  <c r="AC36" i="9"/>
  <c r="AC58" i="9" s="1"/>
  <c r="AD36" i="9"/>
  <c r="AE36" i="9"/>
  <c r="AF36" i="9"/>
  <c r="AG36" i="9"/>
  <c r="AG58" i="9" s="1"/>
  <c r="AH36" i="9"/>
  <c r="AI36" i="9"/>
  <c r="AI58" i="9" s="1"/>
  <c r="AJ36" i="9"/>
  <c r="AJ58" i="9" s="1"/>
  <c r="AA37" i="9"/>
  <c r="AA59" i="9" s="1"/>
  <c r="AB37" i="9"/>
  <c r="AB59" i="9" s="1"/>
  <c r="AC37" i="9"/>
  <c r="AD37" i="9"/>
  <c r="AE37" i="9"/>
  <c r="AE59" i="9" s="1"/>
  <c r="AF37" i="9"/>
  <c r="AG37" i="9"/>
  <c r="AH37" i="9"/>
  <c r="AH59" i="9" s="1"/>
  <c r="AI37" i="9"/>
  <c r="AI59" i="9" s="1"/>
  <c r="AJ37" i="9"/>
  <c r="AJ59" i="9" s="1"/>
  <c r="AA38" i="9"/>
  <c r="AB38" i="9"/>
  <c r="AC38" i="9"/>
  <c r="AC60" i="9" s="1"/>
  <c r="AD38" i="9"/>
  <c r="AE38" i="9"/>
  <c r="AF38" i="9"/>
  <c r="AF60" i="9" s="1"/>
  <c r="AG38" i="9"/>
  <c r="AG60" i="9" s="1"/>
  <c r="AH38" i="9"/>
  <c r="AH60" i="9" s="1"/>
  <c r="AI38" i="9"/>
  <c r="AJ38" i="9"/>
  <c r="AA39" i="9"/>
  <c r="AA61" i="9" s="1"/>
  <c r="AB39" i="9"/>
  <c r="AC39" i="9"/>
  <c r="AC61" i="9" s="1"/>
  <c r="AD39" i="9"/>
  <c r="AD61" i="9" s="1"/>
  <c r="AE39" i="9"/>
  <c r="AE61" i="9" s="1"/>
  <c r="AF39" i="9"/>
  <c r="AF61" i="9" s="1"/>
  <c r="AG39" i="9"/>
  <c r="AH39" i="9"/>
  <c r="AI39" i="9"/>
  <c r="AI61" i="9" s="1"/>
  <c r="AJ39" i="9"/>
  <c r="AA40" i="9"/>
  <c r="AA62" i="9" s="1"/>
  <c r="AB40" i="9"/>
  <c r="AB62" i="9" s="1"/>
  <c r="AC40" i="9"/>
  <c r="AC62" i="9" s="1"/>
  <c r="AD40" i="9"/>
  <c r="AD62" i="9" s="1"/>
  <c r="AE40" i="9"/>
  <c r="AF40" i="9"/>
  <c r="AG40" i="9"/>
  <c r="AG62" i="9" s="1"/>
  <c r="AH40" i="9"/>
  <c r="AI40" i="9"/>
  <c r="AI62" i="9" s="1"/>
  <c r="AJ40" i="9"/>
  <c r="AJ62" i="9" s="1"/>
  <c r="AA41" i="9"/>
  <c r="AA63" i="9" s="1"/>
  <c r="AB41" i="9"/>
  <c r="AB63" i="9" s="1"/>
  <c r="AC41" i="9"/>
  <c r="AD41" i="9"/>
  <c r="AE41" i="9"/>
  <c r="AE63" i="9" s="1"/>
  <c r="AF41" i="9"/>
  <c r="AG41" i="9"/>
  <c r="AG63" i="9" s="1"/>
  <c r="AH41" i="9"/>
  <c r="AH63" i="9" s="1"/>
  <c r="AI41" i="9"/>
  <c r="AI63" i="9" s="1"/>
  <c r="AJ41" i="9"/>
  <c r="AJ63" i="9" s="1"/>
  <c r="AA42" i="9"/>
  <c r="AB42" i="9"/>
  <c r="AC42" i="9"/>
  <c r="AC64" i="9" s="1"/>
  <c r="AD42" i="9"/>
  <c r="AE42" i="9"/>
  <c r="AF42" i="9"/>
  <c r="AF64" i="9" s="1"/>
  <c r="AG42" i="9"/>
  <c r="AG64" i="9" s="1"/>
  <c r="AH42" i="9"/>
  <c r="AH64" i="9" s="1"/>
  <c r="AI42" i="9"/>
  <c r="AJ42" i="9"/>
  <c r="AA43" i="9"/>
  <c r="AA65" i="9" s="1"/>
  <c r="AB43" i="9"/>
  <c r="AC43" i="9"/>
  <c r="AC65" i="9" s="1"/>
  <c r="AD43" i="9"/>
  <c r="AD65" i="9" s="1"/>
  <c r="AE43" i="9"/>
  <c r="AE65" i="9" s="1"/>
  <c r="AF43" i="9"/>
  <c r="AF65" i="9" s="1"/>
  <c r="AG43" i="9"/>
  <c r="AH43" i="9"/>
  <c r="AI43" i="9"/>
  <c r="AI65" i="9" s="1"/>
  <c r="AJ43" i="9"/>
  <c r="AA44" i="9"/>
  <c r="AB44" i="9"/>
  <c r="AB66" i="9" s="1"/>
  <c r="AC44" i="9"/>
  <c r="AC66" i="9" s="1"/>
  <c r="AD44" i="9"/>
  <c r="AD66" i="9" s="1"/>
  <c r="AE44" i="9"/>
  <c r="AF44" i="9"/>
  <c r="AG44" i="9"/>
  <c r="AG66" i="9" s="1"/>
  <c r="AH44" i="9"/>
  <c r="AI44" i="9"/>
  <c r="AI66" i="9" s="1"/>
  <c r="AJ44" i="9"/>
  <c r="AJ66" i="9" s="1"/>
  <c r="AB25" i="9"/>
  <c r="AB47" i="9" s="1"/>
  <c r="AC25" i="9"/>
  <c r="AD25" i="9"/>
  <c r="AE25" i="9"/>
  <c r="AF25" i="9"/>
  <c r="AF47" i="9" s="1"/>
  <c r="AG25" i="9"/>
  <c r="AH25" i="9"/>
  <c r="AH47" i="9" s="1"/>
  <c r="AI25" i="9"/>
  <c r="AI47" i="9" s="1"/>
  <c r="AJ25" i="9"/>
  <c r="AJ47" i="9" s="1"/>
  <c r="AA25" i="9"/>
  <c r="P26" i="9"/>
  <c r="Q26" i="9"/>
  <c r="R26" i="9"/>
  <c r="R48" i="9" s="1"/>
  <c r="S26" i="9"/>
  <c r="T26" i="9"/>
  <c r="T48" i="9" s="1"/>
  <c r="U26" i="9"/>
  <c r="U48" i="9" s="1"/>
  <c r="V26" i="9"/>
  <c r="V48" i="9" s="1"/>
  <c r="W26" i="9"/>
  <c r="W48" i="9" s="1"/>
  <c r="X26" i="9"/>
  <c r="Y26" i="9"/>
  <c r="P27" i="9"/>
  <c r="P49" i="9" s="1"/>
  <c r="Q27" i="9"/>
  <c r="R27" i="9"/>
  <c r="S27" i="9"/>
  <c r="S49" i="9" s="1"/>
  <c r="T27" i="9"/>
  <c r="T49" i="9" s="1"/>
  <c r="U27" i="9"/>
  <c r="U49" i="9" s="1"/>
  <c r="V27" i="9"/>
  <c r="V49" i="9" s="1"/>
  <c r="W27" i="9"/>
  <c r="X27" i="9"/>
  <c r="X49" i="9" s="1"/>
  <c r="Y27" i="9"/>
  <c r="P28" i="9"/>
  <c r="P50" i="9" s="1"/>
  <c r="Q28" i="9"/>
  <c r="Q50" i="9" s="1"/>
  <c r="R28" i="9"/>
  <c r="R50" i="9" s="1"/>
  <c r="S28" i="9"/>
  <c r="S50" i="9" s="1"/>
  <c r="T28" i="9"/>
  <c r="T50" i="9" s="1"/>
  <c r="U28" i="9"/>
  <c r="V28" i="9"/>
  <c r="V50" i="9" s="1"/>
  <c r="W28" i="9"/>
  <c r="X28" i="9"/>
  <c r="X50" i="9" s="1"/>
  <c r="Y28" i="9"/>
  <c r="Y50" i="9" s="1"/>
  <c r="P29" i="9"/>
  <c r="P51" i="9" s="1"/>
  <c r="Q29" i="9"/>
  <c r="Q51" i="9" s="1"/>
  <c r="R29" i="9"/>
  <c r="R51" i="9" s="1"/>
  <c r="S29" i="9"/>
  <c r="T29" i="9"/>
  <c r="T51" i="9" s="1"/>
  <c r="U29" i="9"/>
  <c r="V29" i="9"/>
  <c r="V51" i="9" s="1"/>
  <c r="W29" i="9"/>
  <c r="W51" i="9" s="1"/>
  <c r="X29" i="9"/>
  <c r="X51" i="9" s="1"/>
  <c r="Y29" i="9"/>
  <c r="Y51" i="9" s="1"/>
  <c r="P30" i="9"/>
  <c r="P52" i="9" s="1"/>
  <c r="Q30" i="9"/>
  <c r="R30" i="9"/>
  <c r="R52" i="9" s="1"/>
  <c r="S30" i="9"/>
  <c r="T30" i="9"/>
  <c r="T52" i="9" s="1"/>
  <c r="U30" i="9"/>
  <c r="U52" i="9" s="1"/>
  <c r="V30" i="9"/>
  <c r="V52" i="9" s="1"/>
  <c r="W30" i="9"/>
  <c r="W52" i="9" s="1"/>
  <c r="X30" i="9"/>
  <c r="X52" i="9" s="1"/>
  <c r="Y30" i="9"/>
  <c r="P31" i="9"/>
  <c r="P53" i="9" s="1"/>
  <c r="Q31" i="9"/>
  <c r="R31" i="9"/>
  <c r="R53" i="9" s="1"/>
  <c r="S31" i="9"/>
  <c r="S53" i="9" s="1"/>
  <c r="T31" i="9"/>
  <c r="T53" i="9" s="1"/>
  <c r="U31" i="9"/>
  <c r="U53" i="9" s="1"/>
  <c r="V31" i="9"/>
  <c r="W31" i="9"/>
  <c r="X31" i="9"/>
  <c r="X53" i="9" s="1"/>
  <c r="Y31" i="9"/>
  <c r="P32" i="9"/>
  <c r="P54" i="9" s="1"/>
  <c r="Q32" i="9"/>
  <c r="Q54" i="9" s="1"/>
  <c r="R32" i="9"/>
  <c r="R54" i="9" s="1"/>
  <c r="S32" i="9"/>
  <c r="S54" i="9" s="1"/>
  <c r="T32" i="9"/>
  <c r="T54" i="9" s="1"/>
  <c r="U32" i="9"/>
  <c r="V32" i="9"/>
  <c r="V54" i="9" s="1"/>
  <c r="W32" i="9"/>
  <c r="X32" i="9"/>
  <c r="Y32" i="9"/>
  <c r="Y54" i="9" s="1"/>
  <c r="P33" i="9"/>
  <c r="P55" i="9" s="1"/>
  <c r="Q33" i="9"/>
  <c r="R33" i="9"/>
  <c r="R55" i="9" s="1"/>
  <c r="S33" i="9"/>
  <c r="T33" i="9"/>
  <c r="T55" i="9" s="1"/>
  <c r="U33" i="9"/>
  <c r="V33" i="9"/>
  <c r="V55" i="9" s="1"/>
  <c r="W33" i="9"/>
  <c r="W55" i="9" s="1"/>
  <c r="X33" i="9"/>
  <c r="X55" i="9" s="1"/>
  <c r="Y33" i="9"/>
  <c r="P34" i="9"/>
  <c r="P56" i="9" s="1"/>
  <c r="Q34" i="9"/>
  <c r="R34" i="9"/>
  <c r="R56" i="9" s="1"/>
  <c r="S34" i="9"/>
  <c r="T34" i="9"/>
  <c r="T56" i="9" s="1"/>
  <c r="U34" i="9"/>
  <c r="U56" i="9" s="1"/>
  <c r="V34" i="9"/>
  <c r="V56" i="9" s="1"/>
  <c r="W34" i="9"/>
  <c r="W56" i="9" s="1"/>
  <c r="X34" i="9"/>
  <c r="X56" i="9" s="1"/>
  <c r="Y34" i="9"/>
  <c r="P35" i="9"/>
  <c r="P57" i="9" s="1"/>
  <c r="Q35" i="9"/>
  <c r="R35" i="9"/>
  <c r="R57" i="9" s="1"/>
  <c r="S35" i="9"/>
  <c r="S57" i="9" s="1"/>
  <c r="T35" i="9"/>
  <c r="T57" i="9" s="1"/>
  <c r="U35" i="9"/>
  <c r="V35" i="9"/>
  <c r="V57" i="9" s="1"/>
  <c r="W35" i="9"/>
  <c r="X35" i="9"/>
  <c r="X57" i="9" s="1"/>
  <c r="Y35" i="9"/>
  <c r="P36" i="9"/>
  <c r="P58" i="9" s="1"/>
  <c r="Q36" i="9"/>
  <c r="Q58" i="9" s="1"/>
  <c r="R36" i="9"/>
  <c r="R58" i="9" s="1"/>
  <c r="S36" i="9"/>
  <c r="S58" i="9" s="1"/>
  <c r="T36" i="9"/>
  <c r="T58" i="9" s="1"/>
  <c r="U36" i="9"/>
  <c r="V36" i="9"/>
  <c r="V58" i="9" s="1"/>
  <c r="W36" i="9"/>
  <c r="X36" i="9"/>
  <c r="X58" i="9" s="1"/>
  <c r="Y36" i="9"/>
  <c r="Y58" i="9" s="1"/>
  <c r="P37" i="9"/>
  <c r="P59" i="9" s="1"/>
  <c r="Q37" i="9"/>
  <c r="Q59" i="9" s="1"/>
  <c r="R37" i="9"/>
  <c r="R59" i="9" s="1"/>
  <c r="S37" i="9"/>
  <c r="T37" i="9"/>
  <c r="T59" i="9" s="1"/>
  <c r="U37" i="9"/>
  <c r="V37" i="9"/>
  <c r="V59" i="9" s="1"/>
  <c r="W37" i="9"/>
  <c r="W59" i="9" s="1"/>
  <c r="X37" i="9"/>
  <c r="X59" i="9" s="1"/>
  <c r="Y37" i="9"/>
  <c r="Y59" i="9" s="1"/>
  <c r="P38" i="9"/>
  <c r="P60" i="9" s="1"/>
  <c r="Q38" i="9"/>
  <c r="R38" i="9"/>
  <c r="R60" i="9" s="1"/>
  <c r="S38" i="9"/>
  <c r="T38" i="9"/>
  <c r="T60" i="9" s="1"/>
  <c r="U38" i="9"/>
  <c r="U60" i="9" s="1"/>
  <c r="V38" i="9"/>
  <c r="V60" i="9" s="1"/>
  <c r="W38" i="9"/>
  <c r="W60" i="9" s="1"/>
  <c r="X38" i="9"/>
  <c r="X60" i="9" s="1"/>
  <c r="Y38" i="9"/>
  <c r="P39" i="9"/>
  <c r="P61" i="9" s="1"/>
  <c r="Q39" i="9"/>
  <c r="R39" i="9"/>
  <c r="R61" i="9" s="1"/>
  <c r="S39" i="9"/>
  <c r="S61" i="9" s="1"/>
  <c r="T39" i="9"/>
  <c r="T61" i="9" s="1"/>
  <c r="U39" i="9"/>
  <c r="U61" i="9" s="1"/>
  <c r="V39" i="9"/>
  <c r="V61" i="9" s="1"/>
  <c r="W39" i="9"/>
  <c r="X39" i="9"/>
  <c r="X61" i="9" s="1"/>
  <c r="Y39" i="9"/>
  <c r="P40" i="9"/>
  <c r="Q40" i="9"/>
  <c r="Q62" i="9" s="1"/>
  <c r="R40" i="9"/>
  <c r="R62" i="9" s="1"/>
  <c r="S40" i="9"/>
  <c r="S62" i="9" s="1"/>
  <c r="T40" i="9"/>
  <c r="T62" i="9" s="1"/>
  <c r="U40" i="9"/>
  <c r="V40" i="9"/>
  <c r="V62" i="9" s="1"/>
  <c r="W40" i="9"/>
  <c r="X40" i="9"/>
  <c r="X62" i="9" s="1"/>
  <c r="Y40" i="9"/>
  <c r="Y62" i="9" s="1"/>
  <c r="P41" i="9"/>
  <c r="P63" i="9" s="1"/>
  <c r="Q41" i="9"/>
  <c r="Q63" i="9" s="1"/>
  <c r="R41" i="9"/>
  <c r="R63" i="9" s="1"/>
  <c r="S41" i="9"/>
  <c r="T41" i="9"/>
  <c r="T63" i="9" s="1"/>
  <c r="U41" i="9"/>
  <c r="V41" i="9"/>
  <c r="W41" i="9"/>
  <c r="W63" i="9" s="1"/>
  <c r="X41" i="9"/>
  <c r="X63" i="9" s="1"/>
  <c r="Y41" i="9"/>
  <c r="Y63" i="9" s="1"/>
  <c r="P42" i="9"/>
  <c r="P64" i="9" s="1"/>
  <c r="Q42" i="9"/>
  <c r="R42" i="9"/>
  <c r="R64" i="9" s="1"/>
  <c r="S42" i="9"/>
  <c r="T42" i="9"/>
  <c r="T64" i="9" s="1"/>
  <c r="U42" i="9"/>
  <c r="U64" i="9" s="1"/>
  <c r="V42" i="9"/>
  <c r="V64" i="9" s="1"/>
  <c r="W42" i="9"/>
  <c r="W64" i="9" s="1"/>
  <c r="X42" i="9"/>
  <c r="X64" i="9" s="1"/>
  <c r="Y42" i="9"/>
  <c r="P43" i="9"/>
  <c r="P65" i="9" s="1"/>
  <c r="Q43" i="9"/>
  <c r="R43" i="9"/>
  <c r="S43" i="9"/>
  <c r="S65" i="9" s="1"/>
  <c r="T43" i="9"/>
  <c r="T65" i="9" s="1"/>
  <c r="U43" i="9"/>
  <c r="U65" i="9" s="1"/>
  <c r="V43" i="9"/>
  <c r="V65" i="9" s="1"/>
  <c r="W43" i="9"/>
  <c r="X43" i="9"/>
  <c r="X65" i="9" s="1"/>
  <c r="Y43" i="9"/>
  <c r="P44" i="9"/>
  <c r="P66" i="9" s="1"/>
  <c r="Q44" i="9"/>
  <c r="Q66" i="9" s="1"/>
  <c r="R44" i="9"/>
  <c r="R66" i="9" s="1"/>
  <c r="S44" i="9"/>
  <c r="S66" i="9" s="1"/>
  <c r="T44" i="9"/>
  <c r="T66" i="9" s="1"/>
  <c r="U44" i="9"/>
  <c r="V44" i="9"/>
  <c r="V66" i="9" s="1"/>
  <c r="W44" i="9"/>
  <c r="X44" i="9"/>
  <c r="X66" i="9" s="1"/>
  <c r="Y44" i="9"/>
  <c r="Y66" i="9" s="1"/>
  <c r="R25" i="9"/>
  <c r="R47" i="9" s="1"/>
  <c r="S25" i="9"/>
  <c r="T25" i="9"/>
  <c r="U25" i="9"/>
  <c r="V25" i="9"/>
  <c r="V47" i="9" s="1"/>
  <c r="W25" i="9"/>
  <c r="X25" i="9"/>
  <c r="X47" i="9" s="1"/>
  <c r="Y25" i="9"/>
  <c r="Y47" i="9" s="1"/>
  <c r="Q25" i="9"/>
  <c r="Q47" i="9" s="1"/>
  <c r="P25" i="9"/>
  <c r="E26" i="9"/>
  <c r="F26" i="9"/>
  <c r="G26" i="9"/>
  <c r="G48" i="9" s="1"/>
  <c r="H26" i="9"/>
  <c r="I26" i="9"/>
  <c r="I48" i="9" s="1"/>
  <c r="J26" i="9"/>
  <c r="J48" i="9" s="1"/>
  <c r="K26" i="9"/>
  <c r="L26" i="9"/>
  <c r="L48" i="9" s="1"/>
  <c r="M26" i="9"/>
  <c r="N26" i="9"/>
  <c r="E27" i="9"/>
  <c r="E49" i="9" s="1"/>
  <c r="F27" i="9"/>
  <c r="G27" i="9"/>
  <c r="G49" i="9" s="1"/>
  <c r="H27" i="9"/>
  <c r="H49" i="9" s="1"/>
  <c r="I27" i="9"/>
  <c r="I49" i="9" s="1"/>
  <c r="J27" i="9"/>
  <c r="K27" i="9"/>
  <c r="L27" i="9"/>
  <c r="M27" i="9"/>
  <c r="M49" i="9" s="1"/>
  <c r="N27" i="9"/>
  <c r="E28" i="9"/>
  <c r="E50" i="9" s="1"/>
  <c r="F28" i="9"/>
  <c r="F50" i="9" s="1"/>
  <c r="G28" i="9"/>
  <c r="G50" i="9" s="1"/>
  <c r="H28" i="9"/>
  <c r="H50" i="9" s="1"/>
  <c r="I28" i="9"/>
  <c r="J28" i="9"/>
  <c r="K28" i="9"/>
  <c r="K50" i="9" s="1"/>
  <c r="L28" i="9"/>
  <c r="M28" i="9"/>
  <c r="M50" i="9" s="1"/>
  <c r="N28" i="9"/>
  <c r="N50" i="9" s="1"/>
  <c r="E29" i="9"/>
  <c r="E51" i="9" s="1"/>
  <c r="F29" i="9"/>
  <c r="F51" i="9" s="1"/>
  <c r="G29" i="9"/>
  <c r="H29" i="9"/>
  <c r="I29" i="9"/>
  <c r="I51" i="9" s="1"/>
  <c r="J29" i="9"/>
  <c r="K29" i="9"/>
  <c r="K51" i="9" s="1"/>
  <c r="L29" i="9"/>
  <c r="L51" i="9" s="1"/>
  <c r="M29" i="9"/>
  <c r="M51" i="9" s="1"/>
  <c r="N29" i="9"/>
  <c r="N51" i="9" s="1"/>
  <c r="E30" i="9"/>
  <c r="F30" i="9"/>
  <c r="G30" i="9"/>
  <c r="G52" i="9" s="1"/>
  <c r="H30" i="9"/>
  <c r="I30" i="9"/>
  <c r="I52" i="9" s="1"/>
  <c r="J30" i="9"/>
  <c r="J52" i="9" s="1"/>
  <c r="K30" i="9"/>
  <c r="K52" i="9" s="1"/>
  <c r="L30" i="9"/>
  <c r="M30" i="9"/>
  <c r="N30" i="9"/>
  <c r="E31" i="9"/>
  <c r="E53" i="9" s="1"/>
  <c r="F31" i="9"/>
  <c r="G31" i="9"/>
  <c r="G53" i="9" s="1"/>
  <c r="H31" i="9"/>
  <c r="H53" i="9" s="1"/>
  <c r="I31" i="9"/>
  <c r="I53" i="9" s="1"/>
  <c r="J31" i="9"/>
  <c r="J53" i="9" s="1"/>
  <c r="K31" i="9"/>
  <c r="L31" i="9"/>
  <c r="M31" i="9"/>
  <c r="M53" i="9" s="1"/>
  <c r="N31" i="9"/>
  <c r="E32" i="9"/>
  <c r="E54" i="9" s="1"/>
  <c r="F32" i="9"/>
  <c r="F54" i="9" s="1"/>
  <c r="G32" i="9"/>
  <c r="G54" i="9" s="1"/>
  <c r="H32" i="9"/>
  <c r="H54" i="9" s="1"/>
  <c r="I32" i="9"/>
  <c r="J32" i="9"/>
  <c r="K32" i="9"/>
  <c r="K54" i="9" s="1"/>
  <c r="L32" i="9"/>
  <c r="M32" i="9"/>
  <c r="M54" i="9" s="1"/>
  <c r="N32" i="9"/>
  <c r="N54" i="9" s="1"/>
  <c r="E33" i="9"/>
  <c r="E55" i="9" s="1"/>
  <c r="F33" i="9"/>
  <c r="F55" i="9" s="1"/>
  <c r="G33" i="9"/>
  <c r="H33" i="9"/>
  <c r="I33" i="9"/>
  <c r="I55" i="9" s="1"/>
  <c r="J33" i="9"/>
  <c r="K33" i="9"/>
  <c r="K55" i="9" s="1"/>
  <c r="L33" i="9"/>
  <c r="L55" i="9" s="1"/>
  <c r="M33" i="9"/>
  <c r="M55" i="9" s="1"/>
  <c r="N33" i="9"/>
  <c r="N55" i="9" s="1"/>
  <c r="E34" i="9"/>
  <c r="F34" i="9"/>
  <c r="G34" i="9"/>
  <c r="G56" i="9" s="1"/>
  <c r="H34" i="9"/>
  <c r="I34" i="9"/>
  <c r="I56" i="9" s="1"/>
  <c r="J34" i="9"/>
  <c r="J56" i="9" s="1"/>
  <c r="K34" i="9"/>
  <c r="K56" i="9" s="1"/>
  <c r="L34" i="9"/>
  <c r="L56" i="9" s="1"/>
  <c r="M34" i="9"/>
  <c r="N34" i="9"/>
  <c r="E35" i="9"/>
  <c r="E57" i="9" s="1"/>
  <c r="F35" i="9"/>
  <c r="G35" i="9"/>
  <c r="G57" i="9" s="1"/>
  <c r="H35" i="9"/>
  <c r="H57" i="9" s="1"/>
  <c r="I35" i="9"/>
  <c r="I57" i="9" s="1"/>
  <c r="J35" i="9"/>
  <c r="J57" i="9" s="1"/>
  <c r="K35" i="9"/>
  <c r="L35" i="9"/>
  <c r="M35" i="9"/>
  <c r="M57" i="9" s="1"/>
  <c r="N35" i="9"/>
  <c r="E36" i="9"/>
  <c r="E58" i="9" s="1"/>
  <c r="F36" i="9"/>
  <c r="F58" i="9" s="1"/>
  <c r="G36" i="9"/>
  <c r="G58" i="9" s="1"/>
  <c r="H36" i="9"/>
  <c r="H58" i="9" s="1"/>
  <c r="I36" i="9"/>
  <c r="J36" i="9"/>
  <c r="K36" i="9"/>
  <c r="K58" i="9" s="1"/>
  <c r="L36" i="9"/>
  <c r="M36" i="9"/>
  <c r="M58" i="9" s="1"/>
  <c r="N36" i="9"/>
  <c r="N58" i="9" s="1"/>
  <c r="E37" i="9"/>
  <c r="E59" i="9" s="1"/>
  <c r="F37" i="9"/>
  <c r="F59" i="9" s="1"/>
  <c r="G37" i="9"/>
  <c r="H37" i="9"/>
  <c r="I37" i="9"/>
  <c r="I59" i="9" s="1"/>
  <c r="J37" i="9"/>
  <c r="K37" i="9"/>
  <c r="K59" i="9" s="1"/>
  <c r="L37" i="9"/>
  <c r="L59" i="9" s="1"/>
  <c r="M37" i="9"/>
  <c r="M59" i="9" s="1"/>
  <c r="N37" i="9"/>
  <c r="N59" i="9" s="1"/>
  <c r="E38" i="9"/>
  <c r="F38" i="9"/>
  <c r="G38" i="9"/>
  <c r="G60" i="9" s="1"/>
  <c r="H38" i="9"/>
  <c r="I38" i="9"/>
  <c r="I60" i="9" s="1"/>
  <c r="J38" i="9"/>
  <c r="J60" i="9" s="1"/>
  <c r="K38" i="9"/>
  <c r="K60" i="9" s="1"/>
  <c r="L38" i="9"/>
  <c r="L60" i="9" s="1"/>
  <c r="M38" i="9"/>
  <c r="N38" i="9"/>
  <c r="E39" i="9"/>
  <c r="E61" i="9" s="1"/>
  <c r="F39" i="9"/>
  <c r="G39" i="9"/>
  <c r="G61" i="9" s="1"/>
  <c r="H39" i="9"/>
  <c r="H61" i="9" s="1"/>
  <c r="I39" i="9"/>
  <c r="I61" i="9" s="1"/>
  <c r="J39" i="9"/>
  <c r="J61" i="9" s="1"/>
  <c r="K39" i="9"/>
  <c r="L39" i="9"/>
  <c r="M39" i="9"/>
  <c r="M61" i="9" s="1"/>
  <c r="N39" i="9"/>
  <c r="E40" i="9"/>
  <c r="E62" i="9" s="1"/>
  <c r="F40" i="9"/>
  <c r="F62" i="9" s="1"/>
  <c r="G40" i="9"/>
  <c r="G62" i="9" s="1"/>
  <c r="H40" i="9"/>
  <c r="H62" i="9" s="1"/>
  <c r="I40" i="9"/>
  <c r="J40" i="9"/>
  <c r="K40" i="9"/>
  <c r="K62" i="9" s="1"/>
  <c r="L40" i="9"/>
  <c r="M40" i="9"/>
  <c r="M62" i="9" s="1"/>
  <c r="N40" i="9"/>
  <c r="N62" i="9" s="1"/>
  <c r="E41" i="9"/>
  <c r="E63" i="9" s="1"/>
  <c r="F41" i="9"/>
  <c r="F63" i="9" s="1"/>
  <c r="G41" i="9"/>
  <c r="H41" i="9"/>
  <c r="I41" i="9"/>
  <c r="I63" i="9" s="1"/>
  <c r="J41" i="9"/>
  <c r="K41" i="9"/>
  <c r="K63" i="9" s="1"/>
  <c r="L41" i="9"/>
  <c r="L63" i="9" s="1"/>
  <c r="M41" i="9"/>
  <c r="M63" i="9" s="1"/>
  <c r="N41" i="9"/>
  <c r="N63" i="9" s="1"/>
  <c r="E42" i="9"/>
  <c r="F42" i="9"/>
  <c r="G42" i="9"/>
  <c r="G64" i="9" s="1"/>
  <c r="H42" i="9"/>
  <c r="I42" i="9"/>
  <c r="I64" i="9" s="1"/>
  <c r="J42" i="9"/>
  <c r="J64" i="9" s="1"/>
  <c r="K42" i="9"/>
  <c r="K64" i="9" s="1"/>
  <c r="L42" i="9"/>
  <c r="L64" i="9" s="1"/>
  <c r="M42" i="9"/>
  <c r="N42" i="9"/>
  <c r="E43" i="9"/>
  <c r="E65" i="9" s="1"/>
  <c r="F43" i="9"/>
  <c r="G43" i="9"/>
  <c r="G65" i="9" s="1"/>
  <c r="H43" i="9"/>
  <c r="H65" i="9" s="1"/>
  <c r="I43" i="9"/>
  <c r="I65" i="9" s="1"/>
  <c r="J43" i="9"/>
  <c r="J65" i="9" s="1"/>
  <c r="K43" i="9"/>
  <c r="L43" i="9"/>
  <c r="M43" i="9"/>
  <c r="M65" i="9" s="1"/>
  <c r="N43" i="9"/>
  <c r="E44" i="9"/>
  <c r="E66" i="9" s="1"/>
  <c r="F44" i="9"/>
  <c r="F66" i="9" s="1"/>
  <c r="G44" i="9"/>
  <c r="G66" i="9" s="1"/>
  <c r="H44" i="9"/>
  <c r="H66" i="9" s="1"/>
  <c r="I44" i="9"/>
  <c r="J44" i="9"/>
  <c r="K44" i="9"/>
  <c r="K66" i="9" s="1"/>
  <c r="L44" i="9"/>
  <c r="M44" i="9"/>
  <c r="M66" i="9" s="1"/>
  <c r="N44" i="9"/>
  <c r="N66" i="9" s="1"/>
  <c r="G25" i="9"/>
  <c r="G47" i="9" s="1"/>
  <c r="H25" i="9"/>
  <c r="H47" i="9" s="1"/>
  <c r="I25" i="9"/>
  <c r="J25" i="9"/>
  <c r="K25" i="9"/>
  <c r="K47" i="9" s="1"/>
  <c r="L25" i="9"/>
  <c r="M25" i="9"/>
  <c r="M47" i="9" s="1"/>
  <c r="N25" i="9"/>
  <c r="N47" i="9" s="1"/>
  <c r="F25" i="9"/>
  <c r="F47" i="9" s="1"/>
  <c r="E25" i="9"/>
  <c r="E47" i="9" s="1"/>
  <c r="V109" i="9"/>
  <c r="AN107" i="9"/>
  <c r="V101" i="9"/>
  <c r="AN99" i="9"/>
  <c r="M98" i="9"/>
  <c r="H96" i="9"/>
  <c r="AS110" i="9"/>
  <c r="AQ110" i="9"/>
  <c r="AP110" i="9"/>
  <c r="AH110" i="9"/>
  <c r="AF110" i="9"/>
  <c r="AE110" i="9"/>
  <c r="AD110" i="9"/>
  <c r="AB110" i="9"/>
  <c r="W110" i="9"/>
  <c r="U110" i="9"/>
  <c r="T110" i="9"/>
  <c r="P110" i="9"/>
  <c r="L110" i="9"/>
  <c r="J110" i="9"/>
  <c r="I110" i="9"/>
  <c r="E110" i="9"/>
  <c r="AU109" i="9"/>
  <c r="AS109" i="9"/>
  <c r="AR109" i="9"/>
  <c r="AM109" i="9"/>
  <c r="AJ109" i="9"/>
  <c r="AH109" i="9"/>
  <c r="AG109" i="9"/>
  <c r="AF109" i="9"/>
  <c r="AB109" i="9"/>
  <c r="Y109" i="9"/>
  <c r="W109" i="9"/>
  <c r="R109" i="9"/>
  <c r="Q109" i="9"/>
  <c r="N109" i="9"/>
  <c r="L109" i="9"/>
  <c r="K109" i="9"/>
  <c r="F109" i="9"/>
  <c r="AU108" i="9"/>
  <c r="AT108" i="9"/>
  <c r="AO108" i="9"/>
  <c r="AM108" i="9"/>
  <c r="AL108" i="9"/>
  <c r="AJ108" i="9"/>
  <c r="AI108" i="9"/>
  <c r="AH108" i="9"/>
  <c r="AD108" i="9"/>
  <c r="AB108" i="9"/>
  <c r="AA108" i="9"/>
  <c r="Y108" i="9"/>
  <c r="X108" i="9"/>
  <c r="W108" i="9"/>
  <c r="S108" i="9"/>
  <c r="Q108" i="9"/>
  <c r="P108" i="9"/>
  <c r="N108" i="9"/>
  <c r="M108" i="9"/>
  <c r="K108" i="9"/>
  <c r="H108" i="9"/>
  <c r="F108" i="9"/>
  <c r="E108" i="9"/>
  <c r="AU107" i="9"/>
  <c r="AQ107" i="9"/>
  <c r="AO107" i="9"/>
  <c r="AJ107" i="9"/>
  <c r="AF107" i="9"/>
  <c r="AD107" i="9"/>
  <c r="AC107" i="9"/>
  <c r="AB107" i="9"/>
  <c r="U107" i="9"/>
  <c r="S107" i="9"/>
  <c r="R107" i="9"/>
  <c r="K107" i="9"/>
  <c r="J107" i="9"/>
  <c r="H107" i="9"/>
  <c r="G107" i="9"/>
  <c r="AS106" i="9"/>
  <c r="AQ106" i="9"/>
  <c r="AP106" i="9"/>
  <c r="AM106" i="9"/>
  <c r="AH106" i="9"/>
  <c r="AF106" i="9"/>
  <c r="AE106" i="9"/>
  <c r="AD106" i="9"/>
  <c r="AA106" i="9"/>
  <c r="W106" i="9"/>
  <c r="U106" i="9"/>
  <c r="T106" i="9"/>
  <c r="L106" i="9"/>
  <c r="J106" i="9"/>
  <c r="I106" i="9"/>
  <c r="H106" i="9"/>
  <c r="AU105" i="9"/>
  <c r="AS105" i="9"/>
  <c r="AR105" i="9"/>
  <c r="AM105" i="9"/>
  <c r="AJ105" i="9"/>
  <c r="AH105" i="9"/>
  <c r="AG105" i="9"/>
  <c r="AF105" i="9"/>
  <c r="AB105" i="9"/>
  <c r="Y105" i="9"/>
  <c r="W105" i="9"/>
  <c r="V105" i="9"/>
  <c r="Q105" i="9"/>
  <c r="N105" i="9"/>
  <c r="L105" i="9"/>
  <c r="K105" i="9"/>
  <c r="F105" i="9"/>
  <c r="AU104" i="9"/>
  <c r="AT104" i="9"/>
  <c r="AO104" i="9"/>
  <c r="AM104" i="9"/>
  <c r="AL104" i="9"/>
  <c r="AJ104" i="9"/>
  <c r="AI104" i="9"/>
  <c r="AH104" i="9"/>
  <c r="AD104" i="9"/>
  <c r="AB104" i="9"/>
  <c r="AA104" i="9"/>
  <c r="Y104" i="9"/>
  <c r="X104" i="9"/>
  <c r="S104" i="9"/>
  <c r="Q104" i="9"/>
  <c r="P104" i="9"/>
  <c r="N104" i="9"/>
  <c r="M104" i="9"/>
  <c r="H104" i="9"/>
  <c r="F104" i="9"/>
  <c r="E104" i="9"/>
  <c r="AQ103" i="9"/>
  <c r="AO103" i="9"/>
  <c r="AN103" i="9"/>
  <c r="AJ103" i="9"/>
  <c r="AF103" i="9"/>
  <c r="AD103" i="9"/>
  <c r="AC103" i="9"/>
  <c r="AB103" i="9"/>
  <c r="Y103" i="9"/>
  <c r="U103" i="9"/>
  <c r="S103" i="9"/>
  <c r="R103" i="9"/>
  <c r="Q103" i="9"/>
  <c r="J103" i="9"/>
  <c r="H103" i="9"/>
  <c r="G103" i="9"/>
  <c r="AS102" i="9"/>
  <c r="AQ102" i="9"/>
  <c r="AP102" i="9"/>
  <c r="AH102" i="9"/>
  <c r="AF102" i="9"/>
  <c r="AE102" i="9"/>
  <c r="AD102" i="9"/>
  <c r="W102" i="9"/>
  <c r="U102" i="9"/>
  <c r="T102" i="9"/>
  <c r="L102" i="9"/>
  <c r="J102" i="9"/>
  <c r="I102" i="9"/>
  <c r="E102" i="9"/>
  <c r="AU101" i="9"/>
  <c r="AS101" i="9"/>
  <c r="AR101" i="9"/>
  <c r="AM101" i="9"/>
  <c r="AJ101" i="9"/>
  <c r="AH101" i="9"/>
  <c r="AG101" i="9"/>
  <c r="AF101" i="9"/>
  <c r="AB101" i="9"/>
  <c r="Y101" i="9"/>
  <c r="W101" i="9"/>
  <c r="Q101" i="9"/>
  <c r="N101" i="9"/>
  <c r="L101" i="9"/>
  <c r="K101" i="9"/>
  <c r="G101" i="9"/>
  <c r="F101" i="9"/>
  <c r="AU100" i="9"/>
  <c r="AT100" i="9"/>
  <c r="AS100" i="9"/>
  <c r="AO100" i="9"/>
  <c r="AM100" i="9"/>
  <c r="AL100" i="9"/>
  <c r="AJ100" i="9"/>
  <c r="AI100" i="9"/>
  <c r="AH100" i="9"/>
  <c r="AD100" i="9"/>
  <c r="AB100" i="9"/>
  <c r="AA100" i="9"/>
  <c r="Y100" i="9"/>
  <c r="X100" i="9"/>
  <c r="S100" i="9"/>
  <c r="Q100" i="9"/>
  <c r="P100" i="9"/>
  <c r="N100" i="9"/>
  <c r="M100" i="9"/>
  <c r="H100" i="9"/>
  <c r="F100" i="9"/>
  <c r="E100" i="9"/>
  <c r="AR99" i="9"/>
  <c r="AQ99" i="9"/>
  <c r="AO99" i="9"/>
  <c r="AJ99" i="9"/>
  <c r="AF99" i="9"/>
  <c r="AD99" i="9"/>
  <c r="AC99" i="9"/>
  <c r="AB99" i="9"/>
  <c r="U99" i="9"/>
  <c r="S99" i="9"/>
  <c r="R99" i="9"/>
  <c r="K99" i="9"/>
  <c r="J99" i="9"/>
  <c r="H99" i="9"/>
  <c r="G99" i="9"/>
  <c r="AS98" i="9"/>
  <c r="AQ98" i="9"/>
  <c r="AP98" i="9"/>
  <c r="AH98" i="9"/>
  <c r="AF98" i="9"/>
  <c r="AE98" i="9"/>
  <c r="AD98" i="9"/>
  <c r="X98" i="9"/>
  <c r="W98" i="9"/>
  <c r="U98" i="9"/>
  <c r="T98" i="9"/>
  <c r="L98" i="9"/>
  <c r="J98" i="9"/>
  <c r="I98" i="9"/>
  <c r="AU97" i="9"/>
  <c r="AS97" i="9"/>
  <c r="AR97" i="9"/>
  <c r="AN97" i="9"/>
  <c r="AM97" i="9"/>
  <c r="AJ97" i="9"/>
  <c r="AH97" i="9"/>
  <c r="AG97" i="9"/>
  <c r="AF97" i="9"/>
  <c r="AB97" i="9"/>
  <c r="Y97" i="9"/>
  <c r="W97" i="9"/>
  <c r="V97" i="9"/>
  <c r="Q97" i="9"/>
  <c r="N97" i="9"/>
  <c r="L97" i="9"/>
  <c r="K97" i="9"/>
  <c r="F97" i="9"/>
  <c r="AU96" i="9"/>
  <c r="AT96" i="9"/>
  <c r="AO96" i="9"/>
  <c r="AM96" i="9"/>
  <c r="AL96" i="9"/>
  <c r="AJ96" i="9"/>
  <c r="AI96" i="9"/>
  <c r="AH96" i="9"/>
  <c r="AD96" i="9"/>
  <c r="AB96" i="9"/>
  <c r="AA96" i="9"/>
  <c r="Y96" i="9"/>
  <c r="X96" i="9"/>
  <c r="S96" i="9"/>
  <c r="Q96" i="9"/>
  <c r="P96" i="9"/>
  <c r="N96" i="9"/>
  <c r="M96" i="9"/>
  <c r="F96" i="9"/>
  <c r="E96" i="9"/>
  <c r="AR95" i="9"/>
  <c r="AQ95" i="9"/>
  <c r="AO95" i="9"/>
  <c r="AN95" i="9"/>
  <c r="AJ95" i="9"/>
  <c r="AF95" i="9"/>
  <c r="AD95" i="9"/>
  <c r="AC95" i="9"/>
  <c r="AB95" i="9"/>
  <c r="W95" i="9"/>
  <c r="U95" i="9"/>
  <c r="S95" i="9"/>
  <c r="R95" i="9"/>
  <c r="J95" i="9"/>
  <c r="H95" i="9"/>
  <c r="G95" i="9"/>
  <c r="AS94" i="9"/>
  <c r="AQ94" i="9"/>
  <c r="AP94" i="9"/>
  <c r="AL94" i="9"/>
  <c r="AH94" i="9"/>
  <c r="AF94" i="9"/>
  <c r="AE94" i="9"/>
  <c r="AD94" i="9"/>
  <c r="W94" i="9"/>
  <c r="U94" i="9"/>
  <c r="T94" i="9"/>
  <c r="L94" i="9"/>
  <c r="J94" i="9"/>
  <c r="I94" i="9"/>
  <c r="AU93" i="9"/>
  <c r="AS93" i="9"/>
  <c r="AR93" i="9"/>
  <c r="AM93" i="9"/>
  <c r="AJ93" i="9"/>
  <c r="AH93" i="9"/>
  <c r="AG93" i="9"/>
  <c r="AF93" i="9"/>
  <c r="AB93" i="9"/>
  <c r="Y93" i="9"/>
  <c r="W93" i="9"/>
  <c r="V93" i="9"/>
  <c r="Q93" i="9"/>
  <c r="N93" i="9"/>
  <c r="L93" i="9"/>
  <c r="K93" i="9"/>
  <c r="G93" i="9"/>
  <c r="F93" i="9"/>
  <c r="AU92" i="9"/>
  <c r="AT92" i="9"/>
  <c r="AP92" i="9"/>
  <c r="AO92" i="9"/>
  <c r="AM92" i="9"/>
  <c r="AL92" i="9"/>
  <c r="AJ92" i="9"/>
  <c r="AI92" i="9"/>
  <c r="AH92" i="9"/>
  <c r="AG92" i="9"/>
  <c r="AD92" i="9"/>
  <c r="AB92" i="9"/>
  <c r="AA92" i="9"/>
  <c r="Y92" i="9"/>
  <c r="X92" i="9"/>
  <c r="S92" i="9"/>
  <c r="Q92" i="9"/>
  <c r="P92" i="9"/>
  <c r="N92" i="9"/>
  <c r="M92" i="9"/>
  <c r="H92" i="9"/>
  <c r="F92" i="9"/>
  <c r="E92" i="9"/>
  <c r="AR91" i="9"/>
  <c r="AP91" i="9"/>
  <c r="AO91" i="9"/>
  <c r="AN91" i="9"/>
  <c r="AL91" i="9"/>
  <c r="AG91" i="9"/>
  <c r="AE91" i="9"/>
  <c r="AD91" i="9"/>
  <c r="AC91" i="9"/>
  <c r="AA91" i="9"/>
  <c r="V91" i="9"/>
  <c r="T91" i="9"/>
  <c r="S91" i="9"/>
  <c r="R91" i="9"/>
  <c r="P91" i="9"/>
  <c r="K91" i="9"/>
  <c r="I91" i="9"/>
  <c r="H91" i="9"/>
  <c r="G91" i="9"/>
  <c r="E91" i="9"/>
  <c r="AQ66" i="9"/>
  <c r="K65" i="9"/>
  <c r="S63" i="9"/>
  <c r="AH62" i="9"/>
  <c r="AO60" i="9"/>
  <c r="AG59" i="9"/>
  <c r="AQ58" i="9"/>
  <c r="I58" i="9"/>
  <c r="AJ57" i="9"/>
  <c r="AT56" i="9"/>
  <c r="Q56" i="9"/>
  <c r="AS54" i="9"/>
  <c r="AQ54" i="9"/>
  <c r="AB53" i="9"/>
  <c r="AJ52" i="9"/>
  <c r="AG51" i="9"/>
  <c r="J51" i="9"/>
  <c r="AP50" i="9"/>
  <c r="AB49" i="9"/>
  <c r="AS66" i="9"/>
  <c r="AP66" i="9"/>
  <c r="AL66" i="9"/>
  <c r="AH66" i="9"/>
  <c r="AF66" i="9"/>
  <c r="AE66" i="9"/>
  <c r="AA66" i="9"/>
  <c r="W66" i="9"/>
  <c r="U66" i="9"/>
  <c r="L66" i="9"/>
  <c r="J66" i="9"/>
  <c r="I66" i="9"/>
  <c r="AU65" i="9"/>
  <c r="AS65" i="9"/>
  <c r="AR65" i="9"/>
  <c r="AM65" i="9"/>
  <c r="AJ65" i="9"/>
  <c r="AH65" i="9"/>
  <c r="AG65" i="9"/>
  <c r="AB65" i="9"/>
  <c r="Y65" i="9"/>
  <c r="W65" i="9"/>
  <c r="R65" i="9"/>
  <c r="Q65" i="9"/>
  <c r="N65" i="9"/>
  <c r="L65" i="9"/>
  <c r="F65" i="9"/>
  <c r="AU64" i="9"/>
  <c r="AT64" i="9"/>
  <c r="AP64" i="9"/>
  <c r="AO64" i="9"/>
  <c r="AM64" i="9"/>
  <c r="AL64" i="9"/>
  <c r="AJ64" i="9"/>
  <c r="AI64" i="9"/>
  <c r="AE64" i="9"/>
  <c r="AD64" i="9"/>
  <c r="AB64" i="9"/>
  <c r="AA64" i="9"/>
  <c r="Y64" i="9"/>
  <c r="S64" i="9"/>
  <c r="Q64" i="9"/>
  <c r="N64" i="9"/>
  <c r="M64" i="9"/>
  <c r="H64" i="9"/>
  <c r="F64" i="9"/>
  <c r="E64" i="9"/>
  <c r="AQ63" i="9"/>
  <c r="AO63" i="9"/>
  <c r="AN63" i="9"/>
  <c r="AF63" i="9"/>
  <c r="AD63" i="9"/>
  <c r="AC63" i="9"/>
  <c r="V63" i="9"/>
  <c r="U63" i="9"/>
  <c r="J63" i="9"/>
  <c r="H63" i="9"/>
  <c r="G63" i="9"/>
  <c r="AS62" i="9"/>
  <c r="AQ62" i="9"/>
  <c r="AP62" i="9"/>
  <c r="AF62" i="9"/>
  <c r="AE62" i="9"/>
  <c r="W62" i="9"/>
  <c r="U62" i="9"/>
  <c r="P62" i="9"/>
  <c r="L62" i="9"/>
  <c r="J62" i="9"/>
  <c r="I62" i="9"/>
  <c r="AU61" i="9"/>
  <c r="AS61" i="9"/>
  <c r="AR61" i="9"/>
  <c r="AN61" i="9"/>
  <c r="AM61" i="9"/>
  <c r="AJ61" i="9"/>
  <c r="AH61" i="9"/>
  <c r="AG61" i="9"/>
  <c r="AB61" i="9"/>
  <c r="Y61" i="9"/>
  <c r="W61" i="9"/>
  <c r="Q61" i="9"/>
  <c r="N61" i="9"/>
  <c r="L61" i="9"/>
  <c r="K61" i="9"/>
  <c r="F61" i="9"/>
  <c r="AU60" i="9"/>
  <c r="AT60" i="9"/>
  <c r="AM60" i="9"/>
  <c r="AL60" i="9"/>
  <c r="AJ60" i="9"/>
  <c r="AI60" i="9"/>
  <c r="AE60" i="9"/>
  <c r="AD60" i="9"/>
  <c r="AB60" i="9"/>
  <c r="AA60" i="9"/>
  <c r="Y60" i="9"/>
  <c r="S60" i="9"/>
  <c r="Q60" i="9"/>
  <c r="N60" i="9"/>
  <c r="M60" i="9"/>
  <c r="H60" i="9"/>
  <c r="F60" i="9"/>
  <c r="E60" i="9"/>
  <c r="AQ59" i="9"/>
  <c r="AO59" i="9"/>
  <c r="AN59" i="9"/>
  <c r="AF59" i="9"/>
  <c r="AD59" i="9"/>
  <c r="AC59" i="9"/>
  <c r="U59" i="9"/>
  <c r="S59" i="9"/>
  <c r="J59" i="9"/>
  <c r="H59" i="9"/>
  <c r="G59" i="9"/>
  <c r="AS58" i="9"/>
  <c r="AP58" i="9"/>
  <c r="AM58" i="9"/>
  <c r="AH58" i="9"/>
  <c r="AF58" i="9"/>
  <c r="AE58" i="9"/>
  <c r="AD58" i="9"/>
  <c r="W58" i="9"/>
  <c r="U58" i="9"/>
  <c r="L58" i="9"/>
  <c r="J58" i="9"/>
  <c r="AU57" i="9"/>
  <c r="AS57" i="9"/>
  <c r="AR57" i="9"/>
  <c r="AM57" i="9"/>
  <c r="AH57" i="9"/>
  <c r="AG57" i="9"/>
  <c r="AD57" i="9"/>
  <c r="AB57" i="9"/>
  <c r="Y57" i="9"/>
  <c r="W57" i="9"/>
  <c r="U57" i="9"/>
  <c r="Q57" i="9"/>
  <c r="N57" i="9"/>
  <c r="L57" i="9"/>
  <c r="K57" i="9"/>
  <c r="F57" i="9"/>
  <c r="AU56" i="9"/>
  <c r="AO56" i="9"/>
  <c r="AM56" i="9"/>
  <c r="AL56" i="9"/>
  <c r="AJ56" i="9"/>
  <c r="AI56" i="9"/>
  <c r="AD56" i="9"/>
  <c r="AB56" i="9"/>
  <c r="AA56" i="9"/>
  <c r="Y56" i="9"/>
  <c r="S56" i="9"/>
  <c r="N56" i="9"/>
  <c r="M56" i="9"/>
  <c r="H56" i="9"/>
  <c r="F56" i="9"/>
  <c r="E56" i="9"/>
  <c r="AQ55" i="9"/>
  <c r="AO55" i="9"/>
  <c r="AN55" i="9"/>
  <c r="AF55" i="9"/>
  <c r="AD55" i="9"/>
  <c r="AC55" i="9"/>
  <c r="Y55" i="9"/>
  <c r="U55" i="9"/>
  <c r="S55" i="9"/>
  <c r="Q55" i="9"/>
  <c r="J55" i="9"/>
  <c r="H55" i="9"/>
  <c r="G55" i="9"/>
  <c r="AP54" i="9"/>
  <c r="AL54" i="9"/>
  <c r="AH54" i="9"/>
  <c r="AF54" i="9"/>
  <c r="AE54" i="9"/>
  <c r="X54" i="9"/>
  <c r="W54" i="9"/>
  <c r="U54" i="9"/>
  <c r="L54" i="9"/>
  <c r="J54" i="9"/>
  <c r="I54" i="9"/>
  <c r="AU53" i="9"/>
  <c r="AS53" i="9"/>
  <c r="AR53" i="9"/>
  <c r="AM53" i="9"/>
  <c r="AJ53" i="9"/>
  <c r="AH53" i="9"/>
  <c r="AG53" i="9"/>
  <c r="Y53" i="9"/>
  <c r="W53" i="9"/>
  <c r="V53" i="9"/>
  <c r="Q53" i="9"/>
  <c r="N53" i="9"/>
  <c r="L53" i="9"/>
  <c r="K53" i="9"/>
  <c r="F53" i="9"/>
  <c r="AU52" i="9"/>
  <c r="AT52" i="9"/>
  <c r="AP52" i="9"/>
  <c r="AO52" i="9"/>
  <c r="AM52" i="9"/>
  <c r="AL52" i="9"/>
  <c r="AI52" i="9"/>
  <c r="AD52" i="9"/>
  <c r="AB52" i="9"/>
  <c r="AA52" i="9"/>
  <c r="Y52" i="9"/>
  <c r="S52" i="9"/>
  <c r="Q52" i="9"/>
  <c r="N52" i="9"/>
  <c r="M52" i="9"/>
  <c r="L52" i="9"/>
  <c r="H52" i="9"/>
  <c r="F52" i="9"/>
  <c r="E52" i="9"/>
  <c r="AQ51" i="9"/>
  <c r="AO51" i="9"/>
  <c r="AN51" i="9"/>
  <c r="AF51" i="9"/>
  <c r="AD51" i="9"/>
  <c r="AC51" i="9"/>
  <c r="U51" i="9"/>
  <c r="S51" i="9"/>
  <c r="H51" i="9"/>
  <c r="G51" i="9"/>
  <c r="AS50" i="9"/>
  <c r="AQ50" i="9"/>
  <c r="AO50" i="9"/>
  <c r="AL50" i="9"/>
  <c r="AJ50" i="9"/>
  <c r="AH50" i="9"/>
  <c r="AF50" i="9"/>
  <c r="AE50" i="9"/>
  <c r="AA50" i="9"/>
  <c r="W50" i="9"/>
  <c r="U50" i="9"/>
  <c r="L50" i="9"/>
  <c r="J50" i="9"/>
  <c r="I50" i="9"/>
  <c r="AU49" i="9"/>
  <c r="AS49" i="9"/>
  <c r="AR49" i="9"/>
  <c r="AM49" i="9"/>
  <c r="AJ49" i="9"/>
  <c r="AH49" i="9"/>
  <c r="AG49" i="9"/>
  <c r="Y49" i="9"/>
  <c r="W49" i="9"/>
  <c r="R49" i="9"/>
  <c r="Q49" i="9"/>
  <c r="N49" i="9"/>
  <c r="L49" i="9"/>
  <c r="K49" i="9"/>
  <c r="J49" i="9"/>
  <c r="F49" i="9"/>
  <c r="AU48" i="9"/>
  <c r="AT48" i="9"/>
  <c r="AO48" i="9"/>
  <c r="AM48" i="9"/>
  <c r="AL48" i="9"/>
  <c r="AJ48" i="9"/>
  <c r="AI48" i="9"/>
  <c r="AD48" i="9"/>
  <c r="AB48" i="9"/>
  <c r="AA48" i="9"/>
  <c r="Y48" i="9"/>
  <c r="X48" i="9"/>
  <c r="S48" i="9"/>
  <c r="Q48" i="9"/>
  <c r="P48" i="9"/>
  <c r="N48" i="9"/>
  <c r="M48" i="9"/>
  <c r="K48" i="9"/>
  <c r="H48" i="9"/>
  <c r="F48" i="9"/>
  <c r="E48" i="9"/>
  <c r="AR47" i="9"/>
  <c r="AP47" i="9"/>
  <c r="AO47" i="9"/>
  <c r="AN47" i="9"/>
  <c r="AL47" i="9"/>
  <c r="AG47" i="9"/>
  <c r="AE47" i="9"/>
  <c r="AD47" i="9"/>
  <c r="AC47" i="9"/>
  <c r="AA47" i="9"/>
  <c r="W47" i="9"/>
  <c r="U47" i="9"/>
  <c r="T47" i="9"/>
  <c r="S47" i="9"/>
  <c r="P47" i="9"/>
  <c r="L47" i="9"/>
  <c r="J47" i="9"/>
  <c r="I47" i="9"/>
  <c r="AQ91" i="17" l="1"/>
  <c r="AQ111" i="17" s="1"/>
  <c r="AL47" i="17"/>
  <c r="AL67" i="17" s="1"/>
  <c r="AN47" i="17"/>
  <c r="AN67" i="17" s="1"/>
  <c r="AK47" i="17"/>
  <c r="AK67" i="17" s="1"/>
  <c r="AO91" i="17"/>
  <c r="AO111" i="17" s="1"/>
  <c r="AL91" i="17"/>
  <c r="AL111" i="17" s="1"/>
  <c r="AN91" i="17"/>
  <c r="AN111" i="17" s="1"/>
  <c r="AJ47" i="17"/>
  <c r="AJ67" i="17" s="1"/>
  <c r="AJ91" i="17"/>
  <c r="AJ111" i="17" s="1"/>
  <c r="AP47" i="17"/>
  <c r="AP67" i="17" s="1"/>
  <c r="AP91" i="17"/>
  <c r="AP111" i="17" s="1"/>
  <c r="AO47" i="17"/>
  <c r="AO67" i="17" s="1"/>
  <c r="AR47" i="17"/>
  <c r="AR67" i="17" s="1"/>
  <c r="AM91" i="17"/>
  <c r="AM111" i="17" s="1"/>
  <c r="AM47" i="17"/>
  <c r="AM67" i="17" s="1"/>
  <c r="AK91" i="17"/>
  <c r="AK111" i="17" s="1"/>
  <c r="AQ47" i="17"/>
  <c r="AQ67" i="17" s="1"/>
  <c r="AR91" i="17"/>
  <c r="AR111" i="17" s="1"/>
  <c r="AR54" i="16"/>
  <c r="AK50" i="16"/>
  <c r="AM51" i="16"/>
  <c r="AR56" i="16"/>
  <c r="AK56" i="16"/>
  <c r="AP47" i="16"/>
  <c r="AQ47" i="16"/>
  <c r="AM64" i="16"/>
  <c r="AJ47" i="16"/>
  <c r="AO52" i="16"/>
  <c r="AK66" i="16"/>
  <c r="AN48" i="16"/>
  <c r="AQ61" i="16"/>
  <c r="AR66" i="16"/>
  <c r="AN63" i="16"/>
  <c r="AN61" i="16"/>
  <c r="AO60" i="16"/>
  <c r="AL62" i="16"/>
  <c r="AP65" i="16"/>
  <c r="AM49" i="16"/>
  <c r="AS54" i="16"/>
  <c r="AP53" i="16"/>
  <c r="AJ63" i="16"/>
  <c r="AP63" i="16"/>
  <c r="AP55" i="16"/>
  <c r="AL51" i="16"/>
  <c r="AR60" i="16"/>
  <c r="AN47" i="16"/>
  <c r="AP50" i="16"/>
  <c r="AN62" i="16"/>
  <c r="AN53" i="16"/>
  <c r="AS64" i="16"/>
  <c r="AK51" i="16"/>
  <c r="AM55" i="16"/>
  <c r="AL63" i="16"/>
  <c r="AN54" i="16"/>
  <c r="AK53" i="16"/>
  <c r="AQ65" i="16"/>
  <c r="AQ48" i="16"/>
  <c r="AN59" i="16"/>
  <c r="AS48" i="16"/>
  <c r="AR64" i="16"/>
  <c r="AR49" i="16"/>
  <c r="AN55" i="16"/>
  <c r="AR59" i="16"/>
  <c r="AO65" i="16"/>
  <c r="AQ50" i="16"/>
  <c r="AQ63" i="16"/>
  <c r="AO55" i="16"/>
  <c r="AM59" i="16"/>
  <c r="AM66" i="16"/>
  <c r="AP60" i="16"/>
  <c r="AO64" i="16"/>
  <c r="AN52" i="16"/>
  <c r="AO45" i="16"/>
  <c r="AO61" i="16"/>
  <c r="AL49" i="16"/>
  <c r="AK57" i="16"/>
  <c r="AJ65" i="16"/>
  <c r="AJ60" i="16"/>
  <c r="AS65" i="16"/>
  <c r="AR58" i="16"/>
  <c r="AO47" i="16"/>
  <c r="AL65" i="16"/>
  <c r="AJ53" i="16"/>
  <c r="AS59" i="16"/>
  <c r="AM62" i="16"/>
  <c r="AQ56" i="16"/>
  <c r="AK54" i="16"/>
  <c r="AJ55" i="16"/>
  <c r="AK60" i="16"/>
  <c r="AK63" i="16"/>
  <c r="AK61" i="16"/>
  <c r="AM60" i="16"/>
  <c r="AQ58" i="16"/>
  <c r="AR63" i="16"/>
  <c r="AM52" i="16"/>
  <c r="AJ58" i="16"/>
  <c r="AP58" i="16"/>
  <c r="AN64" i="16"/>
  <c r="AS60" i="16"/>
  <c r="AO66" i="16"/>
  <c r="AR51" i="16"/>
  <c r="AL48" i="16"/>
  <c r="AR57" i="16"/>
  <c r="AQ54" i="16"/>
  <c r="AM63" i="16"/>
  <c r="AL50" i="16"/>
  <c r="AJ59" i="16"/>
  <c r="AQ59" i="16"/>
  <c r="AO53" i="16"/>
  <c r="AP57" i="16"/>
  <c r="AK55" i="16"/>
  <c r="AQ66" i="16"/>
  <c r="AJ64" i="16"/>
  <c r="AR55" i="16"/>
  <c r="AS62" i="16"/>
  <c r="AR47" i="16"/>
  <c r="AP48" i="16"/>
  <c r="AL54" i="16"/>
  <c r="AJ51" i="16"/>
  <c r="AS66" i="16"/>
  <c r="AP64" i="16"/>
  <c r="AR62" i="16"/>
  <c r="AN57" i="16"/>
  <c r="AS56" i="16"/>
  <c r="AL47" i="16"/>
  <c r="AS55" i="16"/>
  <c r="AS49" i="16"/>
  <c r="AR53" i="16"/>
  <c r="AK64" i="16"/>
  <c r="AR52" i="16"/>
  <c r="AM57" i="16"/>
  <c r="AN60" i="16"/>
  <c r="AO51" i="16"/>
  <c r="AS53" i="16"/>
  <c r="AS52" i="16"/>
  <c r="AM48" i="16"/>
  <c r="AP52" i="16"/>
  <c r="AO57" i="16"/>
  <c r="AK65" i="16"/>
  <c r="AN49" i="16"/>
  <c r="AP51" i="16"/>
  <c r="AQ49" i="16"/>
  <c r="AO62" i="16"/>
  <c r="AL64" i="16"/>
  <c r="AL57" i="16"/>
  <c r="AJ50" i="16"/>
  <c r="AO59" i="16"/>
  <c r="AL52" i="16"/>
  <c r="AM50" i="16"/>
  <c r="AQ60" i="16"/>
  <c r="AM61" i="16"/>
  <c r="AP66" i="16"/>
  <c r="AN58" i="16"/>
  <c r="AN51" i="16"/>
  <c r="AS50" i="16"/>
  <c r="AJ57" i="16"/>
  <c r="AO63" i="16"/>
  <c r="AL56" i="16"/>
  <c r="AM54" i="16"/>
  <c r="AO54" i="16"/>
  <c r="AL59" i="16"/>
  <c r="AL53" i="16"/>
  <c r="AP56" i="16"/>
  <c r="AM58" i="16"/>
  <c r="AK48" i="16"/>
  <c r="AN50" i="16"/>
  <c r="AK62" i="16"/>
  <c r="AP49" i="16"/>
  <c r="AJ52" i="16"/>
  <c r="AK47" i="16"/>
  <c r="AO48" i="16"/>
  <c r="AP54" i="16"/>
  <c r="AP61" i="16"/>
  <c r="AL58" i="16"/>
  <c r="AP62" i="16"/>
  <c r="AS58" i="16"/>
  <c r="AM53" i="16"/>
  <c r="AQ62" i="16"/>
  <c r="AJ66" i="16"/>
  <c r="AO49" i="16"/>
  <c r="AR61" i="16"/>
  <c r="AJ56" i="16"/>
  <c r="AS61" i="16"/>
  <c r="AN56" i="16"/>
  <c r="AK59" i="16"/>
  <c r="AN65" i="16"/>
  <c r="AM65" i="16"/>
  <c r="AQ52" i="16"/>
  <c r="AJ48" i="16"/>
  <c r="AK49" i="16"/>
  <c r="AO58" i="16"/>
  <c r="AJ61" i="16"/>
  <c r="AS47" i="16"/>
  <c r="AP107" i="16"/>
  <c r="AJ106" i="16"/>
  <c r="AO95" i="16"/>
  <c r="AL101" i="16"/>
  <c r="AS93" i="16"/>
  <c r="AQ108" i="16"/>
  <c r="AP94" i="16"/>
  <c r="AL103" i="16"/>
  <c r="AR96" i="16"/>
  <c r="AS104" i="16"/>
  <c r="AJ102" i="16"/>
  <c r="AN133" i="16"/>
  <c r="AK92" i="16"/>
  <c r="AR105" i="16"/>
  <c r="AJ91" i="16"/>
  <c r="AP105" i="16"/>
  <c r="AQ91" i="16"/>
  <c r="AJ110" i="16"/>
  <c r="AM99" i="16"/>
  <c r="AM100" i="16"/>
  <c r="AP100" i="16"/>
  <c r="AO106" i="16"/>
  <c r="AP133" i="16"/>
  <c r="AR99" i="16"/>
  <c r="AR100" i="16"/>
  <c r="AS100" i="16"/>
  <c r="AP108" i="16"/>
  <c r="AN104" i="16"/>
  <c r="AP102" i="16"/>
  <c r="AN106" i="16"/>
  <c r="AQ92" i="16"/>
  <c r="AJ96" i="16"/>
  <c r="AO99" i="16"/>
  <c r="AJ98" i="16"/>
  <c r="AP99" i="16"/>
  <c r="AJ133" i="16"/>
  <c r="AQ133" i="16"/>
  <c r="AO89" i="16"/>
  <c r="AS99" i="16"/>
  <c r="AM96" i="16"/>
  <c r="AK100" i="16"/>
  <c r="AJ92" i="16"/>
  <c r="AR133" i="16"/>
  <c r="AR45" i="16"/>
  <c r="AJ109" i="16"/>
  <c r="AN103" i="16"/>
  <c r="AL108" i="16"/>
  <c r="AJ94" i="16"/>
  <c r="AK94" i="16"/>
  <c r="AL105" i="16"/>
  <c r="AJ104" i="16"/>
  <c r="AS133" i="16"/>
  <c r="AP45" i="16"/>
  <c r="AR101" i="16"/>
  <c r="AK102" i="16"/>
  <c r="AL100" i="16"/>
  <c r="AO100" i="16"/>
  <c r="AQ109" i="16"/>
  <c r="AR94" i="16"/>
  <c r="AQ105" i="16"/>
  <c r="AS94" i="16"/>
  <c r="AK97" i="16"/>
  <c r="AK45" i="16"/>
  <c r="AP92" i="16"/>
  <c r="AR104" i="16"/>
  <c r="AR106" i="16"/>
  <c r="AO133" i="16"/>
  <c r="AJ108" i="16"/>
  <c r="AN105" i="16"/>
  <c r="AK96" i="16"/>
  <c r="AO108" i="16"/>
  <c r="AN108" i="16"/>
  <c r="AQ98" i="16"/>
  <c r="AM105" i="16"/>
  <c r="AN100" i="16"/>
  <c r="AS109" i="16"/>
  <c r="AS107" i="16"/>
  <c r="AM97" i="16"/>
  <c r="AR103" i="16"/>
  <c r="AK98" i="16"/>
  <c r="AN101" i="16"/>
  <c r="AM107" i="16"/>
  <c r="AN107" i="16"/>
  <c r="AQ45" i="16"/>
  <c r="AS106" i="16"/>
  <c r="AP95" i="16"/>
  <c r="AO102" i="16"/>
  <c r="AK109" i="16"/>
  <c r="AS105" i="16"/>
  <c r="AN99" i="16"/>
  <c r="AQ94" i="16"/>
  <c r="AR102" i="16"/>
  <c r="AP106" i="16"/>
  <c r="AJ103" i="16"/>
  <c r="AP104" i="16"/>
  <c r="AQ101" i="16"/>
  <c r="AQ103" i="16"/>
  <c r="AR89" i="16"/>
  <c r="AN92" i="16"/>
  <c r="AQ97" i="16"/>
  <c r="AJ97" i="16"/>
  <c r="AK110" i="16"/>
  <c r="AJ100" i="16"/>
  <c r="AS101" i="16"/>
  <c r="AQ93" i="16"/>
  <c r="AP96" i="16"/>
  <c r="AK104" i="16"/>
  <c r="AK93" i="16"/>
  <c r="AN98" i="16"/>
  <c r="AR97" i="16"/>
  <c r="AS110" i="16"/>
  <c r="AO101" i="16"/>
  <c r="AP101" i="16"/>
  <c r="AM89" i="16"/>
  <c r="AJ105" i="16"/>
  <c r="AL102" i="16"/>
  <c r="AM102" i="16"/>
  <c r="AQ99" i="16"/>
  <c r="AL99" i="16"/>
  <c r="AS98" i="16"/>
  <c r="AJ95" i="16"/>
  <c r="AM108" i="16"/>
  <c r="AJ99" i="16"/>
  <c r="AR98" i="16"/>
  <c r="AK108" i="16"/>
  <c r="AR93" i="16"/>
  <c r="AM103" i="16"/>
  <c r="AK133" i="16"/>
  <c r="AQ106" i="16"/>
  <c r="AL98" i="16"/>
  <c r="AR91" i="16"/>
  <c r="AM106" i="16"/>
  <c r="AR110" i="16"/>
  <c r="AJ101" i="16"/>
  <c r="AP93" i="16"/>
  <c r="AL94" i="16"/>
  <c r="AM104" i="16"/>
  <c r="AL110" i="16"/>
  <c r="AM94" i="16"/>
  <c r="AM110" i="16"/>
  <c r="AL92" i="16"/>
  <c r="AL95" i="16"/>
  <c r="AR109" i="16"/>
  <c r="AM91" i="16"/>
  <c r="AO98" i="16"/>
  <c r="AJ93" i="16"/>
  <c r="AR108" i="16"/>
  <c r="AM93" i="16"/>
  <c r="AK95" i="16"/>
  <c r="AQ110" i="16"/>
  <c r="AM95" i="16"/>
  <c r="AN94" i="16"/>
  <c r="AP89" i="16"/>
  <c r="AQ107" i="16"/>
  <c r="AL89" i="16"/>
  <c r="AK105" i="16"/>
  <c r="AJ107" i="16"/>
  <c r="AO97" i="16"/>
  <c r="AM101" i="16"/>
  <c r="AO93" i="16"/>
  <c r="AO104" i="16"/>
  <c r="AP98" i="16"/>
  <c r="AQ104" i="16"/>
  <c r="AN96" i="16"/>
  <c r="AM45" i="16"/>
  <c r="AS102" i="16"/>
  <c r="AQ102" i="16"/>
  <c r="AO107" i="16"/>
  <c r="AR92" i="16"/>
  <c r="AS92" i="16"/>
  <c r="AN97" i="16"/>
  <c r="AL106" i="16"/>
  <c r="AP103" i="16"/>
  <c r="AO109" i="16"/>
  <c r="AP109" i="16"/>
  <c r="AP110" i="16"/>
  <c r="AS96" i="16"/>
  <c r="AK91" i="16"/>
  <c r="AO103" i="16"/>
  <c r="AL97" i="16"/>
  <c r="AP91" i="16"/>
  <c r="AL93" i="16"/>
  <c r="AL91" i="16"/>
  <c r="AS89" i="16"/>
  <c r="AJ45" i="16"/>
  <c r="AN89" i="16"/>
  <c r="AN95" i="16"/>
  <c r="AR107" i="16"/>
  <c r="AM92" i="16"/>
  <c r="AQ96" i="16"/>
  <c r="AR95" i="16"/>
  <c r="AS108" i="16"/>
  <c r="AJ89" i="16"/>
  <c r="AQ89" i="16"/>
  <c r="AL96" i="16"/>
  <c r="AK107" i="16"/>
  <c r="AN93" i="16"/>
  <c r="AN109" i="16"/>
  <c r="AS45" i="16"/>
  <c r="AN110" i="16"/>
  <c r="AL109" i="16"/>
  <c r="AO96" i="16"/>
  <c r="AK106" i="16"/>
  <c r="AS95" i="16"/>
  <c r="AN102" i="16"/>
  <c r="AK89" i="16"/>
  <c r="AM133" i="16"/>
  <c r="AL107" i="16"/>
  <c r="AQ95" i="16"/>
  <c r="AK103" i="16"/>
  <c r="AO94" i="16"/>
  <c r="AK101" i="16"/>
  <c r="AL45" i="16"/>
  <c r="AN45" i="16"/>
  <c r="AP97" i="16"/>
  <c r="AS103" i="16"/>
  <c r="AS91" i="16"/>
  <c r="AL104" i="16"/>
  <c r="AL133" i="16"/>
  <c r="AN91" i="16"/>
  <c r="AP111" i="16" l="1"/>
  <c r="AS111" i="16"/>
  <c r="AL67" i="16"/>
  <c r="AO111" i="16"/>
  <c r="AO67" i="16"/>
  <c r="AK111" i="16"/>
  <c r="AM111" i="16"/>
  <c r="AQ67" i="16"/>
  <c r="AS67" i="16"/>
  <c r="AQ111" i="16"/>
  <c r="AR111" i="16"/>
  <c r="AK67" i="16"/>
  <c r="AJ111" i="16"/>
  <c r="AL111" i="16"/>
  <c r="AP67" i="16"/>
  <c r="AN67" i="16"/>
  <c r="AN111" i="16"/>
  <c r="AJ67" i="16"/>
  <c r="AM67" i="16"/>
  <c r="AR67" i="16"/>
  <c r="AL92" i="1"/>
  <c r="AM92" i="1"/>
  <c r="AN92" i="1"/>
  <c r="AO92" i="1"/>
  <c r="AP92" i="1"/>
  <c r="AQ92" i="1"/>
  <c r="AR92" i="1"/>
  <c r="AS92" i="1"/>
  <c r="AT92" i="1"/>
  <c r="AU92" i="1"/>
  <c r="AL93" i="1"/>
  <c r="AM93" i="1"/>
  <c r="AN93" i="1"/>
  <c r="AO93" i="1"/>
  <c r="AP93" i="1"/>
  <c r="AQ93" i="1"/>
  <c r="AR93" i="1"/>
  <c r="AS93" i="1"/>
  <c r="AT93" i="1"/>
  <c r="AU93" i="1"/>
  <c r="AL94" i="1"/>
  <c r="AM94" i="1"/>
  <c r="AN94" i="1"/>
  <c r="AO94" i="1"/>
  <c r="AP94" i="1"/>
  <c r="AQ94" i="1"/>
  <c r="AR94" i="1"/>
  <c r="AS94" i="1"/>
  <c r="AT94" i="1"/>
  <c r="AU94" i="1"/>
  <c r="AL95" i="1"/>
  <c r="AM95" i="1"/>
  <c r="AN95" i="1"/>
  <c r="AO95" i="1"/>
  <c r="AP95" i="1"/>
  <c r="AQ95" i="1"/>
  <c r="AR95" i="1"/>
  <c r="AS95" i="1"/>
  <c r="AT95" i="1"/>
  <c r="AU95" i="1"/>
  <c r="AL96" i="1"/>
  <c r="AM96" i="1"/>
  <c r="AN96" i="1"/>
  <c r="AO96" i="1"/>
  <c r="AP96" i="1"/>
  <c r="AQ96" i="1"/>
  <c r="AR96" i="1"/>
  <c r="AS96" i="1"/>
  <c r="AT96" i="1"/>
  <c r="AU96" i="1"/>
  <c r="AL97" i="1"/>
  <c r="AM97" i="1"/>
  <c r="AN97" i="1"/>
  <c r="AO97" i="1"/>
  <c r="AP97" i="1"/>
  <c r="AQ97" i="1"/>
  <c r="AR97" i="1"/>
  <c r="AS97" i="1"/>
  <c r="AT97" i="1"/>
  <c r="AU97" i="1"/>
  <c r="AL98" i="1"/>
  <c r="AM98" i="1"/>
  <c r="AN98" i="1"/>
  <c r="AO98" i="1"/>
  <c r="AP98" i="1"/>
  <c r="AQ98" i="1"/>
  <c r="AR98" i="1"/>
  <c r="AS98" i="1"/>
  <c r="AT98" i="1"/>
  <c r="AU98" i="1"/>
  <c r="AL99" i="1"/>
  <c r="AM99" i="1"/>
  <c r="AN99" i="1"/>
  <c r="AO99" i="1"/>
  <c r="AP99" i="1"/>
  <c r="AQ99" i="1"/>
  <c r="AR99" i="1"/>
  <c r="AS99" i="1"/>
  <c r="AT99" i="1"/>
  <c r="AU99" i="1"/>
  <c r="AL100" i="1"/>
  <c r="AM100" i="1"/>
  <c r="AN100" i="1"/>
  <c r="AO100" i="1"/>
  <c r="AP100" i="1"/>
  <c r="AQ100" i="1"/>
  <c r="AR100" i="1"/>
  <c r="AS100" i="1"/>
  <c r="AT100" i="1"/>
  <c r="AU100" i="1"/>
  <c r="AL101" i="1"/>
  <c r="AM101" i="1"/>
  <c r="AN101" i="1"/>
  <c r="AO101" i="1"/>
  <c r="AP101" i="1"/>
  <c r="AQ101" i="1"/>
  <c r="AR101" i="1"/>
  <c r="AS101" i="1"/>
  <c r="AT101" i="1"/>
  <c r="AU101" i="1"/>
  <c r="AL102" i="1"/>
  <c r="AM102" i="1"/>
  <c r="AN102" i="1"/>
  <c r="AO102" i="1"/>
  <c r="AP102" i="1"/>
  <c r="AQ102" i="1"/>
  <c r="AR102" i="1"/>
  <c r="AS102" i="1"/>
  <c r="AT102" i="1"/>
  <c r="AU102" i="1"/>
  <c r="AL103" i="1"/>
  <c r="AM103" i="1"/>
  <c r="AN103" i="1"/>
  <c r="AO103" i="1"/>
  <c r="AP103" i="1"/>
  <c r="AQ103" i="1"/>
  <c r="AR103" i="1"/>
  <c r="AS103" i="1"/>
  <c r="AT103" i="1"/>
  <c r="AU103" i="1"/>
  <c r="AL104" i="1"/>
  <c r="AM104" i="1"/>
  <c r="AN104" i="1"/>
  <c r="AO104" i="1"/>
  <c r="AP104" i="1"/>
  <c r="AQ104" i="1"/>
  <c r="AR104" i="1"/>
  <c r="AS104" i="1"/>
  <c r="AT104" i="1"/>
  <c r="AU104" i="1"/>
  <c r="AL105" i="1"/>
  <c r="AM105" i="1"/>
  <c r="AN105" i="1"/>
  <c r="AO105" i="1"/>
  <c r="AP105" i="1"/>
  <c r="AQ105" i="1"/>
  <c r="AR105" i="1"/>
  <c r="AS105" i="1"/>
  <c r="AT105" i="1"/>
  <c r="AU105" i="1"/>
  <c r="AL106" i="1"/>
  <c r="AM106" i="1"/>
  <c r="AN106" i="1"/>
  <c r="AO106" i="1"/>
  <c r="AP106" i="1"/>
  <c r="AQ106" i="1"/>
  <c r="AR106" i="1"/>
  <c r="AS106" i="1"/>
  <c r="AT106" i="1"/>
  <c r="AU106" i="1"/>
  <c r="AL107" i="1"/>
  <c r="AM107" i="1"/>
  <c r="AN107" i="1"/>
  <c r="AO107" i="1"/>
  <c r="AP107" i="1"/>
  <c r="AQ107" i="1"/>
  <c r="AR107" i="1"/>
  <c r="AS107" i="1"/>
  <c r="AT107" i="1"/>
  <c r="AU107" i="1"/>
  <c r="AL108" i="1"/>
  <c r="AM108" i="1"/>
  <c r="AN108" i="1"/>
  <c r="AO108" i="1"/>
  <c r="AP108" i="1"/>
  <c r="AQ108" i="1"/>
  <c r="AR108" i="1"/>
  <c r="AS108" i="1"/>
  <c r="AT108" i="1"/>
  <c r="AU108" i="1"/>
  <c r="AL109" i="1"/>
  <c r="AM109" i="1"/>
  <c r="AN109" i="1"/>
  <c r="AO109" i="1"/>
  <c r="AP109" i="1"/>
  <c r="AQ109" i="1"/>
  <c r="AR109" i="1"/>
  <c r="AS109" i="1"/>
  <c r="AT109" i="1"/>
  <c r="AU109" i="1"/>
  <c r="AL110" i="1"/>
  <c r="AM110" i="1"/>
  <c r="AN110" i="1"/>
  <c r="AO110" i="1"/>
  <c r="AP110" i="1"/>
  <c r="AQ110" i="1"/>
  <c r="AR110" i="1"/>
  <c r="AS110" i="1"/>
  <c r="AT110" i="1"/>
  <c r="AU110" i="1"/>
  <c r="AM91" i="1"/>
  <c r="AN91" i="1"/>
  <c r="AO91" i="1"/>
  <c r="AP91" i="1"/>
  <c r="AQ91" i="1"/>
  <c r="AR91" i="1"/>
  <c r="AS91" i="1"/>
  <c r="AT91" i="1"/>
  <c r="AU91" i="1"/>
  <c r="AL91" i="1"/>
  <c r="AL48" i="1"/>
  <c r="AM48" i="1"/>
  <c r="AN48" i="1"/>
  <c r="AO48" i="1"/>
  <c r="AP48" i="1"/>
  <c r="AQ48" i="1"/>
  <c r="AR48" i="1"/>
  <c r="AS48" i="1"/>
  <c r="AT48" i="1"/>
  <c r="AU48" i="1"/>
  <c r="AL49" i="1"/>
  <c r="AM49" i="1"/>
  <c r="AN49" i="1"/>
  <c r="AO49" i="1"/>
  <c r="AP49" i="1"/>
  <c r="AQ49" i="1"/>
  <c r="AR49" i="1"/>
  <c r="AS49" i="1"/>
  <c r="AT49" i="1"/>
  <c r="AU49" i="1"/>
  <c r="AL50" i="1"/>
  <c r="AM50" i="1"/>
  <c r="AN50" i="1"/>
  <c r="AO50" i="1"/>
  <c r="AP50" i="1"/>
  <c r="AQ50" i="1"/>
  <c r="AR50" i="1"/>
  <c r="AS50" i="1"/>
  <c r="AT50" i="1"/>
  <c r="AU50" i="1"/>
  <c r="AL51" i="1"/>
  <c r="AM51" i="1"/>
  <c r="AN51" i="1"/>
  <c r="AO51" i="1"/>
  <c r="AP51" i="1"/>
  <c r="AQ51" i="1"/>
  <c r="AR51" i="1"/>
  <c r="AS51" i="1"/>
  <c r="AT51" i="1"/>
  <c r="AU51" i="1"/>
  <c r="AL52" i="1"/>
  <c r="AM52" i="1"/>
  <c r="AN52" i="1"/>
  <c r="AO52" i="1"/>
  <c r="AP52" i="1"/>
  <c r="AQ52" i="1"/>
  <c r="AR52" i="1"/>
  <c r="AS52" i="1"/>
  <c r="AT52" i="1"/>
  <c r="AU52" i="1"/>
  <c r="AL53" i="1"/>
  <c r="AM53" i="1"/>
  <c r="AN53" i="1"/>
  <c r="AO53" i="1"/>
  <c r="AP53" i="1"/>
  <c r="AQ53" i="1"/>
  <c r="AR53" i="1"/>
  <c r="AS53" i="1"/>
  <c r="AT53" i="1"/>
  <c r="AU53" i="1"/>
  <c r="AL54" i="1"/>
  <c r="AM54" i="1"/>
  <c r="AN54" i="1"/>
  <c r="AO54" i="1"/>
  <c r="AP54" i="1"/>
  <c r="AQ54" i="1"/>
  <c r="AR54" i="1"/>
  <c r="AS54" i="1"/>
  <c r="AT54" i="1"/>
  <c r="AU54" i="1"/>
  <c r="AL55" i="1"/>
  <c r="AM55" i="1"/>
  <c r="AN55" i="1"/>
  <c r="AO55" i="1"/>
  <c r="AP55" i="1"/>
  <c r="AQ55" i="1"/>
  <c r="AR55" i="1"/>
  <c r="AS55" i="1"/>
  <c r="AT55" i="1"/>
  <c r="AU55" i="1"/>
  <c r="AL56" i="1"/>
  <c r="AM56" i="1"/>
  <c r="AN56" i="1"/>
  <c r="AO56" i="1"/>
  <c r="AP56" i="1"/>
  <c r="AQ56" i="1"/>
  <c r="AR56" i="1"/>
  <c r="AS56" i="1"/>
  <c r="AT56" i="1"/>
  <c r="AU56" i="1"/>
  <c r="AL57" i="1"/>
  <c r="AM57" i="1"/>
  <c r="AN57" i="1"/>
  <c r="AO57" i="1"/>
  <c r="AP57" i="1"/>
  <c r="AQ57" i="1"/>
  <c r="AR57" i="1"/>
  <c r="AS57" i="1"/>
  <c r="AT57" i="1"/>
  <c r="AU57" i="1"/>
  <c r="AL58" i="1"/>
  <c r="AM58" i="1"/>
  <c r="AN58" i="1"/>
  <c r="AO58" i="1"/>
  <c r="AP58" i="1"/>
  <c r="AQ58" i="1"/>
  <c r="AR58" i="1"/>
  <c r="AS58" i="1"/>
  <c r="AT58" i="1"/>
  <c r="AU58" i="1"/>
  <c r="AL59" i="1"/>
  <c r="AM59" i="1"/>
  <c r="AN59" i="1"/>
  <c r="AO59" i="1"/>
  <c r="AP59" i="1"/>
  <c r="AQ59" i="1"/>
  <c r="AR59" i="1"/>
  <c r="AS59" i="1"/>
  <c r="AT59" i="1"/>
  <c r="AU59" i="1"/>
  <c r="AL60" i="1"/>
  <c r="AM60" i="1"/>
  <c r="AN60" i="1"/>
  <c r="AO60" i="1"/>
  <c r="AP60" i="1"/>
  <c r="AQ60" i="1"/>
  <c r="AR60" i="1"/>
  <c r="AS60" i="1"/>
  <c r="AT60" i="1"/>
  <c r="AU60" i="1"/>
  <c r="AL61" i="1"/>
  <c r="AM61" i="1"/>
  <c r="AN61" i="1"/>
  <c r="AO61" i="1"/>
  <c r="AP61" i="1"/>
  <c r="AQ61" i="1"/>
  <c r="AR61" i="1"/>
  <c r="AS61" i="1"/>
  <c r="AT61" i="1"/>
  <c r="AU61" i="1"/>
  <c r="AL62" i="1"/>
  <c r="AM62" i="1"/>
  <c r="AN62" i="1"/>
  <c r="AO62" i="1"/>
  <c r="AP62" i="1"/>
  <c r="AQ62" i="1"/>
  <c r="AR62" i="1"/>
  <c r="AS62" i="1"/>
  <c r="AT62" i="1"/>
  <c r="AU62" i="1"/>
  <c r="AL63" i="1"/>
  <c r="AM63" i="1"/>
  <c r="AN63" i="1"/>
  <c r="AO63" i="1"/>
  <c r="AP63" i="1"/>
  <c r="AQ63" i="1"/>
  <c r="AR63" i="1"/>
  <c r="AS63" i="1"/>
  <c r="AT63" i="1"/>
  <c r="AU63" i="1"/>
  <c r="AL64" i="1"/>
  <c r="AM64" i="1"/>
  <c r="AN64" i="1"/>
  <c r="AO64" i="1"/>
  <c r="AP64" i="1"/>
  <c r="AQ64" i="1"/>
  <c r="AR64" i="1"/>
  <c r="AS64" i="1"/>
  <c r="AT64" i="1"/>
  <c r="AU64" i="1"/>
  <c r="AL65" i="1"/>
  <c r="AM65" i="1"/>
  <c r="AN65" i="1"/>
  <c r="AO65" i="1"/>
  <c r="AP65" i="1"/>
  <c r="AQ65" i="1"/>
  <c r="AR65" i="1"/>
  <c r="AS65" i="1"/>
  <c r="AT65" i="1"/>
  <c r="AU65" i="1"/>
  <c r="AL66" i="1"/>
  <c r="AM66" i="1"/>
  <c r="AN66" i="1"/>
  <c r="AO66" i="1"/>
  <c r="AP66" i="1"/>
  <c r="AQ66" i="1"/>
  <c r="AR66" i="1"/>
  <c r="AS66" i="1"/>
  <c r="AT66" i="1"/>
  <c r="AU66" i="1"/>
  <c r="AM47" i="1"/>
  <c r="AN47" i="1"/>
  <c r="AO47" i="1"/>
  <c r="AP47" i="1"/>
  <c r="AQ47" i="1"/>
  <c r="AR47" i="1"/>
  <c r="AS47" i="1"/>
  <c r="AT47" i="1"/>
  <c r="AU47" i="1"/>
  <c r="AL47" i="1"/>
  <c r="AA92" i="1"/>
  <c r="AB92" i="1"/>
  <c r="AC92" i="1"/>
  <c r="AD92" i="1"/>
  <c r="AE92" i="1"/>
  <c r="AF92" i="1"/>
  <c r="AG92" i="1"/>
  <c r="AH92" i="1"/>
  <c r="AI92" i="1"/>
  <c r="AJ92" i="1"/>
  <c r="AA93" i="1"/>
  <c r="AB93" i="1"/>
  <c r="AC93" i="1"/>
  <c r="AD93" i="1"/>
  <c r="AE93" i="1"/>
  <c r="AF93" i="1"/>
  <c r="AG93" i="1"/>
  <c r="AH93" i="1"/>
  <c r="AI93" i="1"/>
  <c r="AJ93" i="1"/>
  <c r="AA94" i="1"/>
  <c r="AB94" i="1"/>
  <c r="AC94" i="1"/>
  <c r="AD94" i="1"/>
  <c r="AE94" i="1"/>
  <c r="AF94" i="1"/>
  <c r="AG94" i="1"/>
  <c r="AH94" i="1"/>
  <c r="AI94" i="1"/>
  <c r="AJ94" i="1"/>
  <c r="AA95" i="1"/>
  <c r="AB95" i="1"/>
  <c r="AC95" i="1"/>
  <c r="AD95" i="1"/>
  <c r="AE95" i="1"/>
  <c r="AF95" i="1"/>
  <c r="AG95" i="1"/>
  <c r="AH95" i="1"/>
  <c r="AI95" i="1"/>
  <c r="AJ95" i="1"/>
  <c r="AA96" i="1"/>
  <c r="AB96" i="1"/>
  <c r="AC96" i="1"/>
  <c r="AD96" i="1"/>
  <c r="AE96" i="1"/>
  <c r="AF96" i="1"/>
  <c r="AG96" i="1"/>
  <c r="AH96" i="1"/>
  <c r="AI96" i="1"/>
  <c r="AJ96" i="1"/>
  <c r="AA97" i="1"/>
  <c r="AB97" i="1"/>
  <c r="AC97" i="1"/>
  <c r="AD97" i="1"/>
  <c r="AE97" i="1"/>
  <c r="AF97" i="1"/>
  <c r="AG97" i="1"/>
  <c r="AH97" i="1"/>
  <c r="AI97" i="1"/>
  <c r="AJ97" i="1"/>
  <c r="AA98" i="1"/>
  <c r="AB98" i="1"/>
  <c r="AC98" i="1"/>
  <c r="AD98" i="1"/>
  <c r="AE98" i="1"/>
  <c r="AF98" i="1"/>
  <c r="AG98" i="1"/>
  <c r="AH98" i="1"/>
  <c r="AI98" i="1"/>
  <c r="AJ98" i="1"/>
  <c r="AA99" i="1"/>
  <c r="AB99" i="1"/>
  <c r="AC99" i="1"/>
  <c r="AD99" i="1"/>
  <c r="AE99" i="1"/>
  <c r="AF99" i="1"/>
  <c r="AG99" i="1"/>
  <c r="AH99" i="1"/>
  <c r="AI99" i="1"/>
  <c r="AJ99" i="1"/>
  <c r="AA100" i="1"/>
  <c r="AB100" i="1"/>
  <c r="AC100" i="1"/>
  <c r="AD100" i="1"/>
  <c r="AE100" i="1"/>
  <c r="AF100" i="1"/>
  <c r="AG100" i="1"/>
  <c r="AH100" i="1"/>
  <c r="AI100" i="1"/>
  <c r="AJ100" i="1"/>
  <c r="AA101" i="1"/>
  <c r="AB101" i="1"/>
  <c r="AC101" i="1"/>
  <c r="AD101" i="1"/>
  <c r="AE101" i="1"/>
  <c r="AF101" i="1"/>
  <c r="AG101" i="1"/>
  <c r="AH101" i="1"/>
  <c r="AI101" i="1"/>
  <c r="AJ101" i="1"/>
  <c r="AA102" i="1"/>
  <c r="AB102" i="1"/>
  <c r="AC102" i="1"/>
  <c r="AD102" i="1"/>
  <c r="AE102" i="1"/>
  <c r="AF102" i="1"/>
  <c r="AG102" i="1"/>
  <c r="AH102" i="1"/>
  <c r="AI102" i="1"/>
  <c r="AJ102" i="1"/>
  <c r="AA103" i="1"/>
  <c r="AB103" i="1"/>
  <c r="AC103" i="1"/>
  <c r="AD103" i="1"/>
  <c r="AE103" i="1"/>
  <c r="AF103" i="1"/>
  <c r="AG103" i="1"/>
  <c r="AH103" i="1"/>
  <c r="AI103" i="1"/>
  <c r="AJ103" i="1"/>
  <c r="AA104" i="1"/>
  <c r="AB104" i="1"/>
  <c r="AC104" i="1"/>
  <c r="AD104" i="1"/>
  <c r="AE104" i="1"/>
  <c r="AF104" i="1"/>
  <c r="AG104" i="1"/>
  <c r="AH104" i="1"/>
  <c r="AI104" i="1"/>
  <c r="AJ104" i="1"/>
  <c r="AA105" i="1"/>
  <c r="AB105" i="1"/>
  <c r="AC105" i="1"/>
  <c r="AD105" i="1"/>
  <c r="AE105" i="1"/>
  <c r="AF105" i="1"/>
  <c r="AG105" i="1"/>
  <c r="AH105" i="1"/>
  <c r="AI105" i="1"/>
  <c r="AJ105" i="1"/>
  <c r="AA106" i="1"/>
  <c r="AB106" i="1"/>
  <c r="AC106" i="1"/>
  <c r="AD106" i="1"/>
  <c r="AE106" i="1"/>
  <c r="AF106" i="1"/>
  <c r="AG106" i="1"/>
  <c r="AH106" i="1"/>
  <c r="AI106" i="1"/>
  <c r="AJ106" i="1"/>
  <c r="AA107" i="1"/>
  <c r="AB107" i="1"/>
  <c r="AC107" i="1"/>
  <c r="AD107" i="1"/>
  <c r="AE107" i="1"/>
  <c r="AF107" i="1"/>
  <c r="AG107" i="1"/>
  <c r="AH107" i="1"/>
  <c r="AI107" i="1"/>
  <c r="AJ107" i="1"/>
  <c r="AA108" i="1"/>
  <c r="AB108" i="1"/>
  <c r="AC108" i="1"/>
  <c r="AD108" i="1"/>
  <c r="AE108" i="1"/>
  <c r="AF108" i="1"/>
  <c r="AG108" i="1"/>
  <c r="AH108" i="1"/>
  <c r="AI108" i="1"/>
  <c r="AJ108" i="1"/>
  <c r="AA109" i="1"/>
  <c r="AB109" i="1"/>
  <c r="AC109" i="1"/>
  <c r="AD109" i="1"/>
  <c r="AE109" i="1"/>
  <c r="AF109" i="1"/>
  <c r="AG109" i="1"/>
  <c r="AH109" i="1"/>
  <c r="AI109" i="1"/>
  <c r="AJ109" i="1"/>
  <c r="AA110" i="1"/>
  <c r="AB110" i="1"/>
  <c r="AC110" i="1"/>
  <c r="AD110" i="1"/>
  <c r="AE110" i="1"/>
  <c r="AF110" i="1"/>
  <c r="AG110" i="1"/>
  <c r="AH110" i="1"/>
  <c r="AI110" i="1"/>
  <c r="AJ110" i="1"/>
  <c r="AI91" i="1"/>
  <c r="AB91" i="1"/>
  <c r="AC91" i="1"/>
  <c r="AD91" i="1"/>
  <c r="AE91" i="1"/>
  <c r="AF91" i="1"/>
  <c r="AG91" i="1"/>
  <c r="AH91" i="1"/>
  <c r="AJ91" i="1"/>
  <c r="AA91" i="1"/>
  <c r="P92" i="1"/>
  <c r="Q92" i="1"/>
  <c r="R92" i="1"/>
  <c r="S92" i="1"/>
  <c r="T92" i="1"/>
  <c r="U92" i="1"/>
  <c r="V92" i="1"/>
  <c r="W92" i="1"/>
  <c r="X92" i="1"/>
  <c r="Y92" i="1"/>
  <c r="P93" i="1"/>
  <c r="Q93" i="1"/>
  <c r="R93" i="1"/>
  <c r="S93" i="1"/>
  <c r="T93" i="1"/>
  <c r="U93" i="1"/>
  <c r="V93" i="1"/>
  <c r="W93" i="1"/>
  <c r="X93" i="1"/>
  <c r="Y93" i="1"/>
  <c r="P94" i="1"/>
  <c r="Q94" i="1"/>
  <c r="R94" i="1"/>
  <c r="S94" i="1"/>
  <c r="T94" i="1"/>
  <c r="U94" i="1"/>
  <c r="V94" i="1"/>
  <c r="W94" i="1"/>
  <c r="X94" i="1"/>
  <c r="Y94" i="1"/>
  <c r="P95" i="1"/>
  <c r="Q95" i="1"/>
  <c r="R95" i="1"/>
  <c r="S95" i="1"/>
  <c r="T95" i="1"/>
  <c r="U95" i="1"/>
  <c r="V95" i="1"/>
  <c r="W95" i="1"/>
  <c r="X95" i="1"/>
  <c r="Y95" i="1"/>
  <c r="P96" i="1"/>
  <c r="Q96" i="1"/>
  <c r="R96" i="1"/>
  <c r="S96" i="1"/>
  <c r="T96" i="1"/>
  <c r="U96" i="1"/>
  <c r="V96" i="1"/>
  <c r="W96" i="1"/>
  <c r="X96" i="1"/>
  <c r="Y96" i="1"/>
  <c r="P97" i="1"/>
  <c r="Q97" i="1"/>
  <c r="R97" i="1"/>
  <c r="S97" i="1"/>
  <c r="T97" i="1"/>
  <c r="U97" i="1"/>
  <c r="V97" i="1"/>
  <c r="W97" i="1"/>
  <c r="X97" i="1"/>
  <c r="Y97" i="1"/>
  <c r="P98" i="1"/>
  <c r="Q98" i="1"/>
  <c r="R98" i="1"/>
  <c r="S98" i="1"/>
  <c r="T98" i="1"/>
  <c r="U98" i="1"/>
  <c r="V98" i="1"/>
  <c r="W98" i="1"/>
  <c r="X98" i="1"/>
  <c r="Y98" i="1"/>
  <c r="P99" i="1"/>
  <c r="Q99" i="1"/>
  <c r="R99" i="1"/>
  <c r="S99" i="1"/>
  <c r="T99" i="1"/>
  <c r="U99" i="1"/>
  <c r="V99" i="1"/>
  <c r="W99" i="1"/>
  <c r="X99" i="1"/>
  <c r="Y99" i="1"/>
  <c r="P100" i="1"/>
  <c r="Q100" i="1"/>
  <c r="R100" i="1"/>
  <c r="S100" i="1"/>
  <c r="T100" i="1"/>
  <c r="U100" i="1"/>
  <c r="V100" i="1"/>
  <c r="W100" i="1"/>
  <c r="X100" i="1"/>
  <c r="Y100" i="1"/>
  <c r="P101" i="1"/>
  <c r="Q101" i="1"/>
  <c r="R101" i="1"/>
  <c r="S101" i="1"/>
  <c r="T101" i="1"/>
  <c r="U101" i="1"/>
  <c r="V101" i="1"/>
  <c r="W101" i="1"/>
  <c r="X101" i="1"/>
  <c r="Y101" i="1"/>
  <c r="P102" i="1"/>
  <c r="Q102" i="1"/>
  <c r="R102" i="1"/>
  <c r="S102" i="1"/>
  <c r="T102" i="1"/>
  <c r="U102" i="1"/>
  <c r="V102" i="1"/>
  <c r="W102" i="1"/>
  <c r="X102" i="1"/>
  <c r="Y102" i="1"/>
  <c r="P103" i="1"/>
  <c r="Q103" i="1"/>
  <c r="R103" i="1"/>
  <c r="S103" i="1"/>
  <c r="T103" i="1"/>
  <c r="U103" i="1"/>
  <c r="V103" i="1"/>
  <c r="W103" i="1"/>
  <c r="X103" i="1"/>
  <c r="Y103" i="1"/>
  <c r="P104" i="1"/>
  <c r="Q104" i="1"/>
  <c r="R104" i="1"/>
  <c r="S104" i="1"/>
  <c r="T104" i="1"/>
  <c r="U104" i="1"/>
  <c r="V104" i="1"/>
  <c r="W104" i="1"/>
  <c r="X104" i="1"/>
  <c r="Y104" i="1"/>
  <c r="P105" i="1"/>
  <c r="Q105" i="1"/>
  <c r="R105" i="1"/>
  <c r="S105" i="1"/>
  <c r="T105" i="1"/>
  <c r="U105" i="1"/>
  <c r="V105" i="1"/>
  <c r="W105" i="1"/>
  <c r="X105" i="1"/>
  <c r="Y105" i="1"/>
  <c r="P106" i="1"/>
  <c r="Q106" i="1"/>
  <c r="R106" i="1"/>
  <c r="S106" i="1"/>
  <c r="T106" i="1"/>
  <c r="U106" i="1"/>
  <c r="V106" i="1"/>
  <c r="W106" i="1"/>
  <c r="X106" i="1"/>
  <c r="Y106" i="1"/>
  <c r="P107" i="1"/>
  <c r="Q107" i="1"/>
  <c r="R107" i="1"/>
  <c r="S107" i="1"/>
  <c r="T107" i="1"/>
  <c r="U107" i="1"/>
  <c r="V107" i="1"/>
  <c r="W107" i="1"/>
  <c r="X107" i="1"/>
  <c r="Y107" i="1"/>
  <c r="P108" i="1"/>
  <c r="Q108" i="1"/>
  <c r="R108" i="1"/>
  <c r="S108" i="1"/>
  <c r="T108" i="1"/>
  <c r="U108" i="1"/>
  <c r="V108" i="1"/>
  <c r="W108" i="1"/>
  <c r="X108" i="1"/>
  <c r="Y108" i="1"/>
  <c r="P109" i="1"/>
  <c r="Q109" i="1"/>
  <c r="R109" i="1"/>
  <c r="S109" i="1"/>
  <c r="T109" i="1"/>
  <c r="U109" i="1"/>
  <c r="V109" i="1"/>
  <c r="W109" i="1"/>
  <c r="X109" i="1"/>
  <c r="Y109" i="1"/>
  <c r="P110" i="1"/>
  <c r="Q110" i="1"/>
  <c r="R110" i="1"/>
  <c r="S110" i="1"/>
  <c r="T110" i="1"/>
  <c r="U110" i="1"/>
  <c r="V110" i="1"/>
  <c r="W110" i="1"/>
  <c r="X110" i="1"/>
  <c r="Y110" i="1"/>
  <c r="Q91" i="1"/>
  <c r="R91" i="1"/>
  <c r="S91" i="1"/>
  <c r="T91" i="1"/>
  <c r="U91" i="1"/>
  <c r="V91" i="1"/>
  <c r="W91" i="1"/>
  <c r="X91" i="1"/>
  <c r="Y91" i="1"/>
  <c r="P91" i="1"/>
  <c r="P48" i="1"/>
  <c r="Q48" i="1"/>
  <c r="R48" i="1"/>
  <c r="S48" i="1"/>
  <c r="T48" i="1"/>
  <c r="U48" i="1"/>
  <c r="V48" i="1"/>
  <c r="W48" i="1"/>
  <c r="X48" i="1"/>
  <c r="Y48" i="1"/>
  <c r="P49" i="1"/>
  <c r="Q49" i="1"/>
  <c r="R49" i="1"/>
  <c r="S49" i="1"/>
  <c r="T49" i="1"/>
  <c r="U49" i="1"/>
  <c r="V49" i="1"/>
  <c r="W49" i="1"/>
  <c r="X49" i="1"/>
  <c r="Y49" i="1"/>
  <c r="P50" i="1"/>
  <c r="Q50" i="1"/>
  <c r="R50" i="1"/>
  <c r="S50" i="1"/>
  <c r="T50" i="1"/>
  <c r="U50" i="1"/>
  <c r="V50" i="1"/>
  <c r="W50" i="1"/>
  <c r="X50" i="1"/>
  <c r="Y50" i="1"/>
  <c r="P51" i="1"/>
  <c r="Q51" i="1"/>
  <c r="R51" i="1"/>
  <c r="S51" i="1"/>
  <c r="T51" i="1"/>
  <c r="U51" i="1"/>
  <c r="V51" i="1"/>
  <c r="W51" i="1"/>
  <c r="X51" i="1"/>
  <c r="Y51" i="1"/>
  <c r="P52" i="1"/>
  <c r="Q52" i="1"/>
  <c r="R52" i="1"/>
  <c r="S52" i="1"/>
  <c r="T52" i="1"/>
  <c r="U52" i="1"/>
  <c r="V52" i="1"/>
  <c r="W52" i="1"/>
  <c r="X52" i="1"/>
  <c r="Y52" i="1"/>
  <c r="P53" i="1"/>
  <c r="Q53" i="1"/>
  <c r="R53" i="1"/>
  <c r="S53" i="1"/>
  <c r="T53" i="1"/>
  <c r="U53" i="1"/>
  <c r="V53" i="1"/>
  <c r="W53" i="1"/>
  <c r="X53" i="1"/>
  <c r="Y53" i="1"/>
  <c r="P54" i="1"/>
  <c r="Q54" i="1"/>
  <c r="R54" i="1"/>
  <c r="S54" i="1"/>
  <c r="T54" i="1"/>
  <c r="U54" i="1"/>
  <c r="V54" i="1"/>
  <c r="W54" i="1"/>
  <c r="X54" i="1"/>
  <c r="Y54" i="1"/>
  <c r="P55" i="1"/>
  <c r="Q55" i="1"/>
  <c r="R55" i="1"/>
  <c r="S55" i="1"/>
  <c r="T55" i="1"/>
  <c r="U55" i="1"/>
  <c r="V55" i="1"/>
  <c r="W55" i="1"/>
  <c r="X55" i="1"/>
  <c r="Y55" i="1"/>
  <c r="P56" i="1"/>
  <c r="Q56" i="1"/>
  <c r="R56" i="1"/>
  <c r="S56" i="1"/>
  <c r="T56" i="1"/>
  <c r="U56" i="1"/>
  <c r="V56" i="1"/>
  <c r="W56" i="1"/>
  <c r="X56" i="1"/>
  <c r="Y56" i="1"/>
  <c r="P57" i="1"/>
  <c r="Q57" i="1"/>
  <c r="R57" i="1"/>
  <c r="S57" i="1"/>
  <c r="T57" i="1"/>
  <c r="U57" i="1"/>
  <c r="V57" i="1"/>
  <c r="W57" i="1"/>
  <c r="X57" i="1"/>
  <c r="Y57" i="1"/>
  <c r="P58" i="1"/>
  <c r="Q58" i="1"/>
  <c r="R58" i="1"/>
  <c r="S58" i="1"/>
  <c r="T58" i="1"/>
  <c r="U58" i="1"/>
  <c r="V58" i="1"/>
  <c r="W58" i="1"/>
  <c r="X58" i="1"/>
  <c r="Y58" i="1"/>
  <c r="P59" i="1"/>
  <c r="Q59" i="1"/>
  <c r="R59" i="1"/>
  <c r="S59" i="1"/>
  <c r="T59" i="1"/>
  <c r="U59" i="1"/>
  <c r="V59" i="1"/>
  <c r="W59" i="1"/>
  <c r="X59" i="1"/>
  <c r="Y59" i="1"/>
  <c r="P60" i="1"/>
  <c r="Q60" i="1"/>
  <c r="R60" i="1"/>
  <c r="S60" i="1"/>
  <c r="T60" i="1"/>
  <c r="U60" i="1"/>
  <c r="V60" i="1"/>
  <c r="W60" i="1"/>
  <c r="X60" i="1"/>
  <c r="Y60" i="1"/>
  <c r="P61" i="1"/>
  <c r="Q61" i="1"/>
  <c r="R61" i="1"/>
  <c r="S61" i="1"/>
  <c r="T61" i="1"/>
  <c r="U61" i="1"/>
  <c r="V61" i="1"/>
  <c r="W61" i="1"/>
  <c r="X61" i="1"/>
  <c r="Y61" i="1"/>
  <c r="P62" i="1"/>
  <c r="Q62" i="1"/>
  <c r="R62" i="1"/>
  <c r="S62" i="1"/>
  <c r="T62" i="1"/>
  <c r="U62" i="1"/>
  <c r="V62" i="1"/>
  <c r="W62" i="1"/>
  <c r="X62" i="1"/>
  <c r="Y62" i="1"/>
  <c r="P63" i="1"/>
  <c r="Q63" i="1"/>
  <c r="R63" i="1"/>
  <c r="S63" i="1"/>
  <c r="T63" i="1"/>
  <c r="U63" i="1"/>
  <c r="V63" i="1"/>
  <c r="W63" i="1"/>
  <c r="X63" i="1"/>
  <c r="Y63" i="1"/>
  <c r="P64" i="1"/>
  <c r="Q64" i="1"/>
  <c r="R64" i="1"/>
  <c r="S64" i="1"/>
  <c r="T64" i="1"/>
  <c r="U64" i="1"/>
  <c r="V64" i="1"/>
  <c r="W64" i="1"/>
  <c r="X64" i="1"/>
  <c r="Y64" i="1"/>
  <c r="P65" i="1"/>
  <c r="Q65" i="1"/>
  <c r="R65" i="1"/>
  <c r="S65" i="1"/>
  <c r="T65" i="1"/>
  <c r="U65" i="1"/>
  <c r="V65" i="1"/>
  <c r="W65" i="1"/>
  <c r="X65" i="1"/>
  <c r="Y65" i="1"/>
  <c r="P66" i="1"/>
  <c r="Q66" i="1"/>
  <c r="R66" i="1"/>
  <c r="S66" i="1"/>
  <c r="T66" i="1"/>
  <c r="U66" i="1"/>
  <c r="V66" i="1"/>
  <c r="W66" i="1"/>
  <c r="X66" i="1"/>
  <c r="Y66" i="1"/>
  <c r="P47" i="1"/>
  <c r="Q47" i="1"/>
  <c r="R47" i="1"/>
  <c r="S47" i="1"/>
  <c r="T47" i="1"/>
  <c r="U47" i="1"/>
  <c r="V47" i="1"/>
  <c r="W47" i="1"/>
  <c r="X47" i="1"/>
  <c r="Y47" i="1"/>
  <c r="E92" i="1"/>
  <c r="F92" i="1"/>
  <c r="G92" i="1"/>
  <c r="H92" i="1"/>
  <c r="I92" i="1"/>
  <c r="J92" i="1"/>
  <c r="K92" i="1"/>
  <c r="L92" i="1"/>
  <c r="M92" i="1"/>
  <c r="N92" i="1"/>
  <c r="E93" i="1"/>
  <c r="F93" i="1"/>
  <c r="G93" i="1"/>
  <c r="H93" i="1"/>
  <c r="I93" i="1"/>
  <c r="J93" i="1"/>
  <c r="K93" i="1"/>
  <c r="L93" i="1"/>
  <c r="M93" i="1"/>
  <c r="N93" i="1"/>
  <c r="E94" i="1"/>
  <c r="F94" i="1"/>
  <c r="G94" i="1"/>
  <c r="H94" i="1"/>
  <c r="I94" i="1"/>
  <c r="J94" i="1"/>
  <c r="K94" i="1"/>
  <c r="L94" i="1"/>
  <c r="M94" i="1"/>
  <c r="N94" i="1"/>
  <c r="E95" i="1"/>
  <c r="F95" i="1"/>
  <c r="G95" i="1"/>
  <c r="H95" i="1"/>
  <c r="I95" i="1"/>
  <c r="J95" i="1"/>
  <c r="K95" i="1"/>
  <c r="L95" i="1"/>
  <c r="M95" i="1"/>
  <c r="N95" i="1"/>
  <c r="E96" i="1"/>
  <c r="F96" i="1"/>
  <c r="G96" i="1"/>
  <c r="H96" i="1"/>
  <c r="I96" i="1"/>
  <c r="J96" i="1"/>
  <c r="K96" i="1"/>
  <c r="L96" i="1"/>
  <c r="M96" i="1"/>
  <c r="N96" i="1"/>
  <c r="E97" i="1"/>
  <c r="F97" i="1"/>
  <c r="G97" i="1"/>
  <c r="H97" i="1"/>
  <c r="I97" i="1"/>
  <c r="J97" i="1"/>
  <c r="K97" i="1"/>
  <c r="L97" i="1"/>
  <c r="M97" i="1"/>
  <c r="N97" i="1"/>
  <c r="E98" i="1"/>
  <c r="F98" i="1"/>
  <c r="G98" i="1"/>
  <c r="H98" i="1"/>
  <c r="I98" i="1"/>
  <c r="J98" i="1"/>
  <c r="K98" i="1"/>
  <c r="L98" i="1"/>
  <c r="M98" i="1"/>
  <c r="N98" i="1"/>
  <c r="E99" i="1"/>
  <c r="F99" i="1"/>
  <c r="G99" i="1"/>
  <c r="H99" i="1"/>
  <c r="I99" i="1"/>
  <c r="J99" i="1"/>
  <c r="K99" i="1"/>
  <c r="L99" i="1"/>
  <c r="M99" i="1"/>
  <c r="N99" i="1"/>
  <c r="E100" i="1"/>
  <c r="F100" i="1"/>
  <c r="G100" i="1"/>
  <c r="H100" i="1"/>
  <c r="I100" i="1"/>
  <c r="J100" i="1"/>
  <c r="K100" i="1"/>
  <c r="L100" i="1"/>
  <c r="M100" i="1"/>
  <c r="N100" i="1"/>
  <c r="E101" i="1"/>
  <c r="F101" i="1"/>
  <c r="G101" i="1"/>
  <c r="H101" i="1"/>
  <c r="I101" i="1"/>
  <c r="J101" i="1"/>
  <c r="K101" i="1"/>
  <c r="L101" i="1"/>
  <c r="M101" i="1"/>
  <c r="N101" i="1"/>
  <c r="E102" i="1"/>
  <c r="F102" i="1"/>
  <c r="G102" i="1"/>
  <c r="H102" i="1"/>
  <c r="I102" i="1"/>
  <c r="J102" i="1"/>
  <c r="K102" i="1"/>
  <c r="L102" i="1"/>
  <c r="M102" i="1"/>
  <c r="N102" i="1"/>
  <c r="E103" i="1"/>
  <c r="F103" i="1"/>
  <c r="G103" i="1"/>
  <c r="H103" i="1"/>
  <c r="I103" i="1"/>
  <c r="J103" i="1"/>
  <c r="K103" i="1"/>
  <c r="L103" i="1"/>
  <c r="M103" i="1"/>
  <c r="N103" i="1"/>
  <c r="E104" i="1"/>
  <c r="F104" i="1"/>
  <c r="G104" i="1"/>
  <c r="H104" i="1"/>
  <c r="I104" i="1"/>
  <c r="J104" i="1"/>
  <c r="K104" i="1"/>
  <c r="L104" i="1"/>
  <c r="M104" i="1"/>
  <c r="N104" i="1"/>
  <c r="E105" i="1"/>
  <c r="F105" i="1"/>
  <c r="G105" i="1"/>
  <c r="H105" i="1"/>
  <c r="I105" i="1"/>
  <c r="J105" i="1"/>
  <c r="K105" i="1"/>
  <c r="L105" i="1"/>
  <c r="M105" i="1"/>
  <c r="N105" i="1"/>
  <c r="E106" i="1"/>
  <c r="F106" i="1"/>
  <c r="G106" i="1"/>
  <c r="H106" i="1"/>
  <c r="I106" i="1"/>
  <c r="J106" i="1"/>
  <c r="K106" i="1"/>
  <c r="L106" i="1"/>
  <c r="M106" i="1"/>
  <c r="N106" i="1"/>
  <c r="E107" i="1"/>
  <c r="F107" i="1"/>
  <c r="G107" i="1"/>
  <c r="H107" i="1"/>
  <c r="I107" i="1"/>
  <c r="J107" i="1"/>
  <c r="K107" i="1"/>
  <c r="L107" i="1"/>
  <c r="M107" i="1"/>
  <c r="N107" i="1"/>
  <c r="E108" i="1"/>
  <c r="F108" i="1"/>
  <c r="G108" i="1"/>
  <c r="H108" i="1"/>
  <c r="I108" i="1"/>
  <c r="J108" i="1"/>
  <c r="K108" i="1"/>
  <c r="L108" i="1"/>
  <c r="M108" i="1"/>
  <c r="N108" i="1"/>
  <c r="E109" i="1"/>
  <c r="F109" i="1"/>
  <c r="G109" i="1"/>
  <c r="H109" i="1"/>
  <c r="I109" i="1"/>
  <c r="J109" i="1"/>
  <c r="K109" i="1"/>
  <c r="L109" i="1"/>
  <c r="M109" i="1"/>
  <c r="N109" i="1"/>
  <c r="E110" i="1"/>
  <c r="F110" i="1"/>
  <c r="G110" i="1"/>
  <c r="H110" i="1"/>
  <c r="I110" i="1"/>
  <c r="J110" i="1"/>
  <c r="K110" i="1"/>
  <c r="L110" i="1"/>
  <c r="M110" i="1"/>
  <c r="N110" i="1"/>
  <c r="F91" i="1"/>
  <c r="G91" i="1"/>
  <c r="H91" i="1"/>
  <c r="I91" i="1"/>
  <c r="J91" i="1"/>
  <c r="K91" i="1"/>
  <c r="L91" i="1"/>
  <c r="M91" i="1"/>
  <c r="N91" i="1"/>
  <c r="E91" i="1"/>
  <c r="H48" i="1"/>
  <c r="I48" i="1"/>
  <c r="J48" i="1"/>
  <c r="K48" i="1"/>
  <c r="L48" i="1"/>
  <c r="M48" i="1"/>
  <c r="N48" i="1"/>
  <c r="H49" i="1"/>
  <c r="I49" i="1"/>
  <c r="J49" i="1"/>
  <c r="K49" i="1"/>
  <c r="L49" i="1"/>
  <c r="M49" i="1"/>
  <c r="N49" i="1"/>
  <c r="E50" i="1"/>
  <c r="F50" i="1"/>
  <c r="G50" i="1"/>
  <c r="H50" i="1"/>
  <c r="I50" i="1"/>
  <c r="J50" i="1"/>
  <c r="K50" i="1"/>
  <c r="L50" i="1"/>
  <c r="M50" i="1"/>
  <c r="N50" i="1"/>
  <c r="E51" i="1"/>
  <c r="F51" i="1"/>
  <c r="G51" i="1"/>
  <c r="H51" i="1"/>
  <c r="I51" i="1"/>
  <c r="J51" i="1"/>
  <c r="K51" i="1"/>
  <c r="L51" i="1"/>
  <c r="M51" i="1"/>
  <c r="N51" i="1"/>
  <c r="E52" i="1"/>
  <c r="F52" i="1"/>
  <c r="G52" i="1"/>
  <c r="H52" i="1"/>
  <c r="I52" i="1"/>
  <c r="J52" i="1"/>
  <c r="K52" i="1"/>
  <c r="L52" i="1"/>
  <c r="M52" i="1"/>
  <c r="N52" i="1"/>
  <c r="E53" i="1"/>
  <c r="F53" i="1"/>
  <c r="G53" i="1"/>
  <c r="H53" i="1"/>
  <c r="I53" i="1"/>
  <c r="J53" i="1"/>
  <c r="K53" i="1"/>
  <c r="L53" i="1"/>
  <c r="M53" i="1"/>
  <c r="N53" i="1"/>
  <c r="E54" i="1"/>
  <c r="F54" i="1"/>
  <c r="G54" i="1"/>
  <c r="H54" i="1"/>
  <c r="I54" i="1"/>
  <c r="J54" i="1"/>
  <c r="K54" i="1"/>
  <c r="L54" i="1"/>
  <c r="M54" i="1"/>
  <c r="N54" i="1"/>
  <c r="E55" i="1"/>
  <c r="F55" i="1"/>
  <c r="G55" i="1"/>
  <c r="H55" i="1"/>
  <c r="I55" i="1"/>
  <c r="J55" i="1"/>
  <c r="K55" i="1"/>
  <c r="L55" i="1"/>
  <c r="M55" i="1"/>
  <c r="N55" i="1"/>
  <c r="E56" i="1"/>
  <c r="F56" i="1"/>
  <c r="G56" i="1"/>
  <c r="H56" i="1"/>
  <c r="I56" i="1"/>
  <c r="J56" i="1"/>
  <c r="K56" i="1"/>
  <c r="L56" i="1"/>
  <c r="M56" i="1"/>
  <c r="N56" i="1"/>
  <c r="E57" i="1"/>
  <c r="F57" i="1"/>
  <c r="G57" i="1"/>
  <c r="H57" i="1"/>
  <c r="I57" i="1"/>
  <c r="J57" i="1"/>
  <c r="K57" i="1"/>
  <c r="L57" i="1"/>
  <c r="M57" i="1"/>
  <c r="N57" i="1"/>
  <c r="E58" i="1"/>
  <c r="F58" i="1"/>
  <c r="G58" i="1"/>
  <c r="H58" i="1"/>
  <c r="I58" i="1"/>
  <c r="J58" i="1"/>
  <c r="K58" i="1"/>
  <c r="L58" i="1"/>
  <c r="M58" i="1"/>
  <c r="N58" i="1"/>
  <c r="E59" i="1"/>
  <c r="F59" i="1"/>
  <c r="G59" i="1"/>
  <c r="H59" i="1"/>
  <c r="I59" i="1"/>
  <c r="J59" i="1"/>
  <c r="K59" i="1"/>
  <c r="L59" i="1"/>
  <c r="M59" i="1"/>
  <c r="N59" i="1"/>
  <c r="E60" i="1"/>
  <c r="F60" i="1"/>
  <c r="G60" i="1"/>
  <c r="H60" i="1"/>
  <c r="I60" i="1"/>
  <c r="J60" i="1"/>
  <c r="K60" i="1"/>
  <c r="L60" i="1"/>
  <c r="M60" i="1"/>
  <c r="N60" i="1"/>
  <c r="E61" i="1"/>
  <c r="F61" i="1"/>
  <c r="G61" i="1"/>
  <c r="H61" i="1"/>
  <c r="I61" i="1"/>
  <c r="J61" i="1"/>
  <c r="K61" i="1"/>
  <c r="L61" i="1"/>
  <c r="M61" i="1"/>
  <c r="N61" i="1"/>
  <c r="E62" i="1"/>
  <c r="F62" i="1"/>
  <c r="G62" i="1"/>
  <c r="H62" i="1"/>
  <c r="I62" i="1"/>
  <c r="J62" i="1"/>
  <c r="K62" i="1"/>
  <c r="L62" i="1"/>
  <c r="M62" i="1"/>
  <c r="N62" i="1"/>
  <c r="E63" i="1"/>
  <c r="F63" i="1"/>
  <c r="G63" i="1"/>
  <c r="H63" i="1"/>
  <c r="I63" i="1"/>
  <c r="J63" i="1"/>
  <c r="K63" i="1"/>
  <c r="L63" i="1"/>
  <c r="M63" i="1"/>
  <c r="N63" i="1"/>
  <c r="E64" i="1"/>
  <c r="F64" i="1"/>
  <c r="G64" i="1"/>
  <c r="H64" i="1"/>
  <c r="I64" i="1"/>
  <c r="J64" i="1"/>
  <c r="K64" i="1"/>
  <c r="L64" i="1"/>
  <c r="M64" i="1"/>
  <c r="N64" i="1"/>
  <c r="E65" i="1"/>
  <c r="F65" i="1"/>
  <c r="G65" i="1"/>
  <c r="H65" i="1"/>
  <c r="I65" i="1"/>
  <c r="J65" i="1"/>
  <c r="K65" i="1"/>
  <c r="L65" i="1"/>
  <c r="M65" i="1"/>
  <c r="N65" i="1"/>
  <c r="E66" i="1"/>
  <c r="F66" i="1"/>
  <c r="G66" i="1"/>
  <c r="H66" i="1"/>
  <c r="I66" i="1"/>
  <c r="J66" i="1"/>
  <c r="K66" i="1"/>
  <c r="L66" i="1"/>
  <c r="M66" i="1"/>
  <c r="N66" i="1"/>
  <c r="H47" i="1"/>
  <c r="I47" i="1"/>
  <c r="J47" i="1"/>
  <c r="K47" i="1"/>
  <c r="L47" i="1"/>
  <c r="M47" i="1"/>
  <c r="N47" i="1"/>
  <c r="BV22" i="8" l="1"/>
  <c r="BJ22" i="8"/>
  <c r="AX22" i="8"/>
  <c r="AL22" i="8"/>
  <c r="BV21" i="8"/>
  <c r="BJ21" i="8"/>
  <c r="AX21" i="8"/>
  <c r="AL21" i="8"/>
  <c r="BV20" i="8"/>
  <c r="BJ20" i="8"/>
  <c r="AX20" i="8"/>
  <c r="AL20" i="8"/>
  <c r="BV19" i="8"/>
  <c r="BJ19" i="8"/>
  <c r="AX19" i="8"/>
  <c r="AL19" i="8"/>
  <c r="BV18" i="8"/>
  <c r="BJ18" i="8"/>
  <c r="AX18" i="8"/>
  <c r="AL18" i="8"/>
  <c r="BV17" i="8"/>
  <c r="BJ17" i="8"/>
  <c r="AX17" i="8"/>
  <c r="AL17" i="8"/>
  <c r="BV16" i="8"/>
  <c r="BJ16" i="8"/>
  <c r="AX16" i="8"/>
  <c r="AL16" i="8"/>
  <c r="BV15" i="8"/>
  <c r="BJ15" i="8"/>
  <c r="AX15" i="8"/>
  <c r="AL15" i="8"/>
  <c r="BV14" i="8"/>
  <c r="BJ14" i="8"/>
  <c r="AX14" i="8"/>
  <c r="AL14" i="8"/>
  <c r="BV13" i="8"/>
  <c r="BJ13" i="8"/>
  <c r="AX13" i="8"/>
  <c r="AL13" i="8"/>
  <c r="BV12" i="8"/>
  <c r="BJ12" i="8"/>
  <c r="AX12" i="8"/>
  <c r="AL12" i="8"/>
  <c r="BV11" i="8"/>
  <c r="BJ11" i="8"/>
  <c r="AX11" i="8"/>
  <c r="AL11" i="8"/>
  <c r="BV10" i="8"/>
  <c r="BJ10" i="8"/>
  <c r="AX10" i="8"/>
  <c r="AL10" i="8"/>
  <c r="BV9" i="8"/>
  <c r="BJ9" i="8"/>
  <c r="AX9" i="8"/>
  <c r="AL9" i="8"/>
  <c r="BV8" i="8"/>
  <c r="BJ8" i="8"/>
  <c r="AX8" i="8"/>
  <c r="AL8" i="8"/>
  <c r="BV7" i="8"/>
  <c r="BJ7" i="8"/>
  <c r="AX7" i="8"/>
  <c r="AL7" i="8"/>
  <c r="BV6" i="8"/>
  <c r="BJ6" i="8"/>
  <c r="AX6" i="8"/>
  <c r="AL6" i="8"/>
  <c r="BV5" i="8"/>
  <c r="BJ5" i="8"/>
  <c r="AX5" i="8"/>
  <c r="AL5" i="8"/>
  <c r="BV4" i="8"/>
  <c r="BJ4" i="8"/>
  <c r="AX4" i="8"/>
  <c r="AL4" i="8"/>
  <c r="BV3" i="8"/>
  <c r="BJ3" i="8"/>
  <c r="AX3" i="8"/>
  <c r="AL3" i="8"/>
  <c r="Y3" i="5"/>
  <c r="Z3" i="5"/>
  <c r="AA3" i="5"/>
  <c r="AB3" i="5"/>
  <c r="AC3" i="5"/>
  <c r="AD3" i="5"/>
  <c r="AE3" i="5"/>
  <c r="AF3" i="5"/>
  <c r="AG3" i="5"/>
  <c r="AH3" i="5"/>
  <c r="Y4" i="5"/>
  <c r="Z4" i="5"/>
  <c r="AA4" i="5"/>
  <c r="AB4" i="5"/>
  <c r="AC4" i="5"/>
  <c r="AD4" i="5"/>
  <c r="AE4" i="5"/>
  <c r="AF4" i="5"/>
  <c r="AG4" i="5"/>
  <c r="AH4" i="5"/>
  <c r="Y5" i="5"/>
  <c r="Z5" i="5"/>
  <c r="AA5" i="5"/>
  <c r="AB5" i="5"/>
  <c r="AC5" i="5"/>
  <c r="AD5" i="5"/>
  <c r="AE5" i="5"/>
  <c r="AF5" i="5"/>
  <c r="AG5" i="5"/>
  <c r="AH5" i="5"/>
  <c r="Y6" i="5"/>
  <c r="Z6" i="5"/>
  <c r="AA6" i="5"/>
  <c r="AB6" i="5"/>
  <c r="AC6" i="5"/>
  <c r="AD6" i="5"/>
  <c r="AE6" i="5"/>
  <c r="AF6" i="5"/>
  <c r="AG6" i="5"/>
  <c r="AH6" i="5"/>
  <c r="Y7" i="5"/>
  <c r="Z7" i="5"/>
  <c r="AA7" i="5"/>
  <c r="AB7" i="5"/>
  <c r="AC7" i="5"/>
  <c r="AD7" i="5"/>
  <c r="AE7" i="5"/>
  <c r="AF7" i="5"/>
  <c r="AG7" i="5"/>
  <c r="AH7" i="5"/>
  <c r="Y8" i="5"/>
  <c r="Z8" i="5"/>
  <c r="AA8" i="5"/>
  <c r="AB8" i="5"/>
  <c r="AC8" i="5"/>
  <c r="AD8" i="5"/>
  <c r="AE8" i="5"/>
  <c r="AF8" i="5"/>
  <c r="AG8" i="5"/>
  <c r="AH8" i="5"/>
  <c r="Y9" i="5"/>
  <c r="Z9" i="5"/>
  <c r="AA9" i="5"/>
  <c r="AB9" i="5"/>
  <c r="AC9" i="5"/>
  <c r="AD9" i="5"/>
  <c r="AE9" i="5"/>
  <c r="AF9" i="5"/>
  <c r="AG9" i="5"/>
  <c r="AH9" i="5"/>
  <c r="Y10" i="5"/>
  <c r="Z10" i="5"/>
  <c r="AA10" i="5"/>
  <c r="AB10" i="5"/>
  <c r="AC10" i="5"/>
  <c r="AD10" i="5"/>
  <c r="AE10" i="5"/>
  <c r="AF10" i="5"/>
  <c r="AG10" i="5"/>
  <c r="AH10" i="5"/>
  <c r="Y11" i="5"/>
  <c r="Z11" i="5"/>
  <c r="AA11" i="5"/>
  <c r="AB11" i="5"/>
  <c r="AC11" i="5"/>
  <c r="AD11" i="5"/>
  <c r="AE11" i="5"/>
  <c r="AF11" i="5"/>
  <c r="AG11" i="5"/>
  <c r="AH11" i="5"/>
  <c r="Y12" i="5"/>
  <c r="Z12" i="5"/>
  <c r="AA12" i="5"/>
  <c r="AB12" i="5"/>
  <c r="AC12" i="5"/>
  <c r="AD12" i="5"/>
  <c r="AE12" i="5"/>
  <c r="AF12" i="5"/>
  <c r="AG12" i="5"/>
  <c r="AH12" i="5"/>
  <c r="Y13" i="5"/>
  <c r="Z13" i="5"/>
  <c r="AA13" i="5"/>
  <c r="AB13" i="5"/>
  <c r="AC13" i="5"/>
  <c r="AD13" i="5"/>
  <c r="AE13" i="5"/>
  <c r="AF13" i="5"/>
  <c r="AG13" i="5"/>
  <c r="AH13" i="5"/>
  <c r="Y14" i="5"/>
  <c r="Z14" i="5"/>
  <c r="AA14" i="5"/>
  <c r="AB14" i="5"/>
  <c r="AC14" i="5"/>
  <c r="AD14" i="5"/>
  <c r="AE14" i="5"/>
  <c r="AF14" i="5"/>
  <c r="AG14" i="5"/>
  <c r="AH14" i="5"/>
  <c r="Y15" i="5"/>
  <c r="Z15" i="5"/>
  <c r="AA15" i="5"/>
  <c r="AB15" i="5"/>
  <c r="AC15" i="5"/>
  <c r="AD15" i="5"/>
  <c r="AE15" i="5"/>
  <c r="AF15" i="5"/>
  <c r="AG15" i="5"/>
  <c r="AH15" i="5"/>
  <c r="Y16" i="5"/>
  <c r="Z16" i="5"/>
  <c r="AA16" i="5"/>
  <c r="AB16" i="5"/>
  <c r="AC16" i="5"/>
  <c r="AD16" i="5"/>
  <c r="AE16" i="5"/>
  <c r="AF16" i="5"/>
  <c r="AG16" i="5"/>
  <c r="AH16" i="5"/>
  <c r="Y17" i="5"/>
  <c r="Z17" i="5"/>
  <c r="AA17" i="5"/>
  <c r="AB17" i="5"/>
  <c r="AC17" i="5"/>
  <c r="AD17" i="5"/>
  <c r="AE17" i="5"/>
  <c r="AF17" i="5"/>
  <c r="AG17" i="5"/>
  <c r="AH17" i="5"/>
  <c r="Y18" i="5"/>
  <c r="Z18" i="5"/>
  <c r="AA18" i="5"/>
  <c r="AB18" i="5"/>
  <c r="AC18" i="5"/>
  <c r="AD18" i="5"/>
  <c r="AE18" i="5"/>
  <c r="AF18" i="5"/>
  <c r="AG18" i="5"/>
  <c r="AH18" i="5"/>
  <c r="Y19" i="5"/>
  <c r="Z19" i="5"/>
  <c r="AA19" i="5"/>
  <c r="AB19" i="5"/>
  <c r="AC19" i="5"/>
  <c r="AD19" i="5"/>
  <c r="AE19" i="5"/>
  <c r="AF19" i="5"/>
  <c r="AG19" i="5"/>
  <c r="AH19" i="5"/>
  <c r="Y20" i="5"/>
  <c r="Z20" i="5"/>
  <c r="AA20" i="5"/>
  <c r="AB20" i="5"/>
  <c r="AC20" i="5"/>
  <c r="AD20" i="5"/>
  <c r="AE20" i="5"/>
  <c r="AF20" i="5"/>
  <c r="AG20" i="5"/>
  <c r="AH20" i="5"/>
  <c r="Y21" i="5"/>
  <c r="Z21" i="5"/>
  <c r="AA21" i="5"/>
  <c r="AB21" i="5"/>
  <c r="AC21" i="5"/>
  <c r="AD21" i="5"/>
  <c r="AE21" i="5"/>
  <c r="AF21" i="5"/>
  <c r="AG21" i="5"/>
  <c r="AH21" i="5"/>
  <c r="Y22" i="5"/>
  <c r="Z22" i="5"/>
  <c r="AA22" i="5"/>
  <c r="AB22" i="5"/>
  <c r="AC22" i="5"/>
  <c r="AD22" i="5"/>
  <c r="AE22" i="5"/>
  <c r="AF22" i="5"/>
  <c r="AG22" i="5"/>
  <c r="AH22" i="5"/>
  <c r="Z132" i="5" l="1"/>
  <c r="Z44" i="5"/>
  <c r="Z88" i="5"/>
  <c r="Z110" i="5" s="1"/>
  <c r="Z128" i="5"/>
  <c r="Z84" i="5"/>
  <c r="Z40" i="5"/>
  <c r="AH124" i="5"/>
  <c r="AH80" i="5"/>
  <c r="AH102" i="5" s="1"/>
  <c r="AH36" i="5"/>
  <c r="AF121" i="5"/>
  <c r="AF77" i="5"/>
  <c r="AF33" i="5"/>
  <c r="Z120" i="5"/>
  <c r="Z32" i="5"/>
  <c r="Z76" i="5"/>
  <c r="AB119" i="5"/>
  <c r="AB75" i="5"/>
  <c r="AB31" i="5"/>
  <c r="AD118" i="5"/>
  <c r="AD74" i="5"/>
  <c r="AD30" i="5"/>
  <c r="AF117" i="5"/>
  <c r="AF73" i="5"/>
  <c r="AF29" i="5"/>
  <c r="AH116" i="5"/>
  <c r="AH72" i="5"/>
  <c r="AH28" i="5"/>
  <c r="Z116" i="5"/>
  <c r="Z72" i="5"/>
  <c r="Z28" i="5"/>
  <c r="AB115" i="5"/>
  <c r="AB71" i="5"/>
  <c r="AB27" i="5"/>
  <c r="AD114" i="5"/>
  <c r="AD70" i="5"/>
  <c r="AD26" i="5"/>
  <c r="AF113" i="5"/>
  <c r="AF69" i="5"/>
  <c r="AF25" i="5"/>
  <c r="AG132" i="5"/>
  <c r="AG88" i="5"/>
  <c r="AG44" i="5"/>
  <c r="Y132" i="5"/>
  <c r="Y88" i="5"/>
  <c r="Y44" i="5"/>
  <c r="AA131" i="5"/>
  <c r="AA87" i="5"/>
  <c r="AA43" i="5"/>
  <c r="AC130" i="5"/>
  <c r="AC86" i="5"/>
  <c r="AC42" i="5"/>
  <c r="AE129" i="5"/>
  <c r="AE85" i="5"/>
  <c r="AE41" i="5"/>
  <c r="AG128" i="5"/>
  <c r="AG84" i="5"/>
  <c r="AG40" i="5"/>
  <c r="Y128" i="5"/>
  <c r="Y84" i="5"/>
  <c r="Y40" i="5"/>
  <c r="AA127" i="5"/>
  <c r="AA83" i="5"/>
  <c r="AA39" i="5"/>
  <c r="AC126" i="5"/>
  <c r="AC82" i="5"/>
  <c r="AC38" i="5"/>
  <c r="AE125" i="5"/>
  <c r="AE81" i="5"/>
  <c r="AE37" i="5"/>
  <c r="AG124" i="5"/>
  <c r="AG80" i="5"/>
  <c r="AG36" i="5"/>
  <c r="Y124" i="5"/>
  <c r="Y80" i="5"/>
  <c r="Y36" i="5"/>
  <c r="AA123" i="5"/>
  <c r="AA79" i="5"/>
  <c r="AA35" i="5"/>
  <c r="AC122" i="5"/>
  <c r="AC78" i="5"/>
  <c r="AC34" i="5"/>
  <c r="AE121" i="5"/>
  <c r="AE33" i="5"/>
  <c r="AE77" i="5"/>
  <c r="AG120" i="5"/>
  <c r="AG76" i="5"/>
  <c r="AG32" i="5"/>
  <c r="Y120" i="5"/>
  <c r="Y32" i="5"/>
  <c r="Y76" i="5"/>
  <c r="AA119" i="5"/>
  <c r="AA75" i="5"/>
  <c r="AA31" i="5"/>
  <c r="AC118" i="5"/>
  <c r="AC74" i="5"/>
  <c r="AC30" i="5"/>
  <c r="AC52" i="5" s="1"/>
  <c r="AE117" i="5"/>
  <c r="AE73" i="5"/>
  <c r="AE29" i="5"/>
  <c r="AG116" i="5"/>
  <c r="AG72" i="5"/>
  <c r="AG28" i="5"/>
  <c r="Y116" i="5"/>
  <c r="Y72" i="5"/>
  <c r="Y28" i="5"/>
  <c r="AA115" i="5"/>
  <c r="AA71" i="5"/>
  <c r="AA27" i="5"/>
  <c r="AC114" i="5"/>
  <c r="AC70" i="5"/>
  <c r="AC26" i="5"/>
  <c r="AE113" i="5"/>
  <c r="AE69" i="5"/>
  <c r="AE25" i="5"/>
  <c r="AB127" i="5"/>
  <c r="AB83" i="5"/>
  <c r="AB39" i="5"/>
  <c r="AH120" i="5"/>
  <c r="AH32" i="5"/>
  <c r="AH76" i="5"/>
  <c r="AD129" i="5"/>
  <c r="AD85" i="5"/>
  <c r="AD41" i="5"/>
  <c r="AB126" i="5"/>
  <c r="AB82" i="5"/>
  <c r="AB38" i="5"/>
  <c r="Z123" i="5"/>
  <c r="Z35" i="5"/>
  <c r="Z79" i="5"/>
  <c r="Z119" i="5"/>
  <c r="Z75" i="5"/>
  <c r="Z31" i="5"/>
  <c r="AB114" i="5"/>
  <c r="AB70" i="5"/>
  <c r="AB26" i="5"/>
  <c r="AB48" i="5" s="1"/>
  <c r="AE132" i="5"/>
  <c r="AE88" i="5"/>
  <c r="AE44" i="5"/>
  <c r="AG131" i="5"/>
  <c r="AG87" i="5"/>
  <c r="AG43" i="5"/>
  <c r="Y131" i="5"/>
  <c r="Y87" i="5"/>
  <c r="Y43" i="5"/>
  <c r="AA130" i="5"/>
  <c r="AA86" i="5"/>
  <c r="AA42" i="5"/>
  <c r="AC129" i="5"/>
  <c r="AC85" i="5"/>
  <c r="AC41" i="5"/>
  <c r="AE128" i="5"/>
  <c r="AE84" i="5"/>
  <c r="AE40" i="5"/>
  <c r="AG127" i="5"/>
  <c r="AG83" i="5"/>
  <c r="AG39" i="5"/>
  <c r="Y127" i="5"/>
  <c r="Y83" i="5"/>
  <c r="Y39" i="5"/>
  <c r="AA126" i="5"/>
  <c r="AA82" i="5"/>
  <c r="AA38" i="5"/>
  <c r="AC125" i="5"/>
  <c r="AC81" i="5"/>
  <c r="AC37" i="5"/>
  <c r="AE124" i="5"/>
  <c r="AE80" i="5"/>
  <c r="AE36" i="5"/>
  <c r="AG123" i="5"/>
  <c r="AG79" i="5"/>
  <c r="AG35" i="5"/>
  <c r="Y123" i="5"/>
  <c r="Y79" i="5"/>
  <c r="Y35" i="5"/>
  <c r="AA122" i="5"/>
  <c r="AA78" i="5"/>
  <c r="AA34" i="5"/>
  <c r="AC121" i="5"/>
  <c r="AC77" i="5"/>
  <c r="AC33" i="5"/>
  <c r="AE120" i="5"/>
  <c r="AE76" i="5"/>
  <c r="AE32" i="5"/>
  <c r="AG119" i="5"/>
  <c r="AG75" i="5"/>
  <c r="AG31" i="5"/>
  <c r="Y119" i="5"/>
  <c r="Y75" i="5"/>
  <c r="Y31" i="5"/>
  <c r="AA118" i="5"/>
  <c r="AA74" i="5"/>
  <c r="AA30" i="5"/>
  <c r="AC117" i="5"/>
  <c r="AC73" i="5"/>
  <c r="AC29" i="5"/>
  <c r="AE116" i="5"/>
  <c r="AE72" i="5"/>
  <c r="AE28" i="5"/>
  <c r="AG115" i="5"/>
  <c r="AG71" i="5"/>
  <c r="AG27" i="5"/>
  <c r="Y115" i="5"/>
  <c r="Y71" i="5"/>
  <c r="Y27" i="5"/>
  <c r="AA114" i="5"/>
  <c r="AA70" i="5"/>
  <c r="AA26" i="5"/>
  <c r="AC113" i="5"/>
  <c r="AC69" i="5"/>
  <c r="AC25" i="5"/>
  <c r="AH128" i="5"/>
  <c r="AH84" i="5"/>
  <c r="AH40" i="5"/>
  <c r="Z124" i="5"/>
  <c r="Z80" i="5"/>
  <c r="Z36" i="5"/>
  <c r="AH131" i="5"/>
  <c r="AH87" i="5"/>
  <c r="AH43" i="5"/>
  <c r="Z127" i="5"/>
  <c r="Z83" i="5"/>
  <c r="Z39" i="5"/>
  <c r="AD121" i="5"/>
  <c r="AD77" i="5"/>
  <c r="AD33" i="5"/>
  <c r="AF116" i="5"/>
  <c r="AF72" i="5"/>
  <c r="AF28" i="5"/>
  <c r="AF131" i="5"/>
  <c r="AF87" i="5"/>
  <c r="AF43" i="5"/>
  <c r="AB129" i="5"/>
  <c r="AB85" i="5"/>
  <c r="AB41" i="5"/>
  <c r="AD128" i="5"/>
  <c r="AD84" i="5"/>
  <c r="AD40" i="5"/>
  <c r="AF127" i="5"/>
  <c r="AF83" i="5"/>
  <c r="AF39" i="5"/>
  <c r="AH126" i="5"/>
  <c r="AH82" i="5"/>
  <c r="AH38" i="5"/>
  <c r="Z126" i="5"/>
  <c r="Z82" i="5"/>
  <c r="Z38" i="5"/>
  <c r="AB125" i="5"/>
  <c r="AB81" i="5"/>
  <c r="AB37" i="5"/>
  <c r="AD124" i="5"/>
  <c r="AD36" i="5"/>
  <c r="AD80" i="5"/>
  <c r="AF123" i="5"/>
  <c r="AF79" i="5"/>
  <c r="AF35" i="5"/>
  <c r="AH122" i="5"/>
  <c r="AH78" i="5"/>
  <c r="AH34" i="5"/>
  <c r="Z122" i="5"/>
  <c r="Z78" i="5"/>
  <c r="Z34" i="5"/>
  <c r="AB121" i="5"/>
  <c r="AB77" i="5"/>
  <c r="AB33" i="5"/>
  <c r="AD120" i="5"/>
  <c r="AD76" i="5"/>
  <c r="AD32" i="5"/>
  <c r="AF119" i="5"/>
  <c r="AF75" i="5"/>
  <c r="AF31" i="5"/>
  <c r="AH118" i="5"/>
  <c r="AH74" i="5"/>
  <c r="AH30" i="5"/>
  <c r="Z118" i="5"/>
  <c r="Z74" i="5"/>
  <c r="Z30" i="5"/>
  <c r="AB117" i="5"/>
  <c r="AB73" i="5"/>
  <c r="AB29" i="5"/>
  <c r="AD116" i="5"/>
  <c r="AD28" i="5"/>
  <c r="AD72" i="5"/>
  <c r="AF115" i="5"/>
  <c r="AF71" i="5"/>
  <c r="AF27" i="5"/>
  <c r="AH114" i="5"/>
  <c r="AH70" i="5"/>
  <c r="AH26" i="5"/>
  <c r="Z114" i="5"/>
  <c r="Z70" i="5"/>
  <c r="Z26" i="5"/>
  <c r="AB113" i="5"/>
  <c r="AB69" i="5"/>
  <c r="AB25" i="5"/>
  <c r="AB131" i="5"/>
  <c r="AB87" i="5"/>
  <c r="AB43" i="5"/>
  <c r="AF125" i="5"/>
  <c r="AF81" i="5"/>
  <c r="AF37" i="5"/>
  <c r="Z131" i="5"/>
  <c r="Z87" i="5"/>
  <c r="Z43" i="5"/>
  <c r="AH123" i="5"/>
  <c r="AH35" i="5"/>
  <c r="AH79" i="5"/>
  <c r="AD117" i="5"/>
  <c r="AD73" i="5"/>
  <c r="AD29" i="5"/>
  <c r="AC132" i="5"/>
  <c r="AC88" i="5"/>
  <c r="AC44" i="5"/>
  <c r="AA129" i="5"/>
  <c r="AA85" i="5"/>
  <c r="AA41" i="5"/>
  <c r="AA63" i="5" s="1"/>
  <c r="AG126" i="5"/>
  <c r="AG82" i="5"/>
  <c r="AG38" i="5"/>
  <c r="Y126" i="5"/>
  <c r="Y82" i="5"/>
  <c r="Y38" i="5"/>
  <c r="AA125" i="5"/>
  <c r="AA81" i="5"/>
  <c r="AA37" i="5"/>
  <c r="AC124" i="5"/>
  <c r="AC80" i="5"/>
  <c r="AC36" i="5"/>
  <c r="AE123" i="5"/>
  <c r="AE79" i="5"/>
  <c r="AE35" i="5"/>
  <c r="AG122" i="5"/>
  <c r="AG78" i="5"/>
  <c r="AG34" i="5"/>
  <c r="Y122" i="5"/>
  <c r="Y78" i="5"/>
  <c r="Y34" i="5"/>
  <c r="AA121" i="5"/>
  <c r="AA77" i="5"/>
  <c r="AA33" i="5"/>
  <c r="AC120" i="5"/>
  <c r="AC76" i="5"/>
  <c r="AC32" i="5"/>
  <c r="AE119" i="5"/>
  <c r="AE75" i="5"/>
  <c r="AE31" i="5"/>
  <c r="AG118" i="5"/>
  <c r="AG74" i="5"/>
  <c r="AG30" i="5"/>
  <c r="Y118" i="5"/>
  <c r="Y74" i="5"/>
  <c r="Y30" i="5"/>
  <c r="AA117" i="5"/>
  <c r="AA73" i="5"/>
  <c r="AA29" i="5"/>
  <c r="AC116" i="5"/>
  <c r="AC72" i="5"/>
  <c r="AC28" i="5"/>
  <c r="AC50" i="5" s="1"/>
  <c r="AE115" i="5"/>
  <c r="AE71" i="5"/>
  <c r="AE27" i="5"/>
  <c r="AG114" i="5"/>
  <c r="AG70" i="5"/>
  <c r="AG26" i="5"/>
  <c r="Y114" i="5"/>
  <c r="Y70" i="5"/>
  <c r="Y26" i="5"/>
  <c r="AA113" i="5"/>
  <c r="AA69" i="5"/>
  <c r="AA25" i="5"/>
  <c r="AH132" i="5"/>
  <c r="AH44" i="5"/>
  <c r="AH88" i="5"/>
  <c r="AF129" i="5"/>
  <c r="AF41" i="5"/>
  <c r="AF85" i="5"/>
  <c r="AD122" i="5"/>
  <c r="AD78" i="5"/>
  <c r="AD34" i="5"/>
  <c r="AB130" i="5"/>
  <c r="AB86" i="5"/>
  <c r="AB42" i="5"/>
  <c r="AH127" i="5"/>
  <c r="AH83" i="5"/>
  <c r="AH39" i="5"/>
  <c r="AF124" i="5"/>
  <c r="AF80" i="5"/>
  <c r="AF36" i="5"/>
  <c r="AF120" i="5"/>
  <c r="AF76" i="5"/>
  <c r="AF32" i="5"/>
  <c r="AB118" i="5"/>
  <c r="AB74" i="5"/>
  <c r="AB30" i="5"/>
  <c r="AH115" i="5"/>
  <c r="AH71" i="5"/>
  <c r="AH27" i="5"/>
  <c r="AD113" i="5"/>
  <c r="AD69" i="5"/>
  <c r="AD25" i="5"/>
  <c r="Z130" i="5"/>
  <c r="Z86" i="5"/>
  <c r="Z42" i="5"/>
  <c r="Y130" i="5"/>
  <c r="Y86" i="5"/>
  <c r="Y42" i="5"/>
  <c r="AE127" i="5"/>
  <c r="AE83" i="5"/>
  <c r="AE39" i="5"/>
  <c r="AD131" i="5"/>
  <c r="AD87" i="5"/>
  <c r="AD43" i="5"/>
  <c r="AF130" i="5"/>
  <c r="AF86" i="5"/>
  <c r="AF42" i="5"/>
  <c r="AH129" i="5"/>
  <c r="AH85" i="5"/>
  <c r="AH41" i="5"/>
  <c r="Z129" i="5"/>
  <c r="Z85" i="5"/>
  <c r="Z41" i="5"/>
  <c r="AB128" i="5"/>
  <c r="AB84" i="5"/>
  <c r="AB40" i="5"/>
  <c r="AD127" i="5"/>
  <c r="AD83" i="5"/>
  <c r="AD39" i="5"/>
  <c r="AF126" i="5"/>
  <c r="AF82" i="5"/>
  <c r="AF38" i="5"/>
  <c r="AH125" i="5"/>
  <c r="AH81" i="5"/>
  <c r="AH37" i="5"/>
  <c r="AH59" i="5" s="1"/>
  <c r="Z125" i="5"/>
  <c r="Z81" i="5"/>
  <c r="Z37" i="5"/>
  <c r="AB124" i="5"/>
  <c r="AB80" i="5"/>
  <c r="AB36" i="5"/>
  <c r="AD123" i="5"/>
  <c r="AD79" i="5"/>
  <c r="AD35" i="5"/>
  <c r="AF122" i="5"/>
  <c r="AF78" i="5"/>
  <c r="AF34" i="5"/>
  <c r="AH121" i="5"/>
  <c r="AH77" i="5"/>
  <c r="AH33" i="5"/>
  <c r="Z121" i="5"/>
  <c r="Z77" i="5"/>
  <c r="Z33" i="5"/>
  <c r="AB120" i="5"/>
  <c r="AB76" i="5"/>
  <c r="AB32" i="5"/>
  <c r="AD119" i="5"/>
  <c r="AD75" i="5"/>
  <c r="AD31" i="5"/>
  <c r="AF118" i="5"/>
  <c r="AF74" i="5"/>
  <c r="AF30" i="5"/>
  <c r="AH117" i="5"/>
  <c r="AH29" i="5"/>
  <c r="AH73" i="5"/>
  <c r="Z117" i="5"/>
  <c r="Z73" i="5"/>
  <c r="Z29" i="5"/>
  <c r="AB116" i="5"/>
  <c r="AB72" i="5"/>
  <c r="AB28" i="5"/>
  <c r="AD115" i="5"/>
  <c r="AD71" i="5"/>
  <c r="AD27" i="5"/>
  <c r="AF114" i="5"/>
  <c r="AF70" i="5"/>
  <c r="AF26" i="5"/>
  <c r="AH113" i="5"/>
  <c r="AH69" i="5"/>
  <c r="AH25" i="5"/>
  <c r="AH47" i="5" s="1"/>
  <c r="Z113" i="5"/>
  <c r="Z69" i="5"/>
  <c r="Z25" i="5"/>
  <c r="AD130" i="5"/>
  <c r="AD86" i="5"/>
  <c r="AD42" i="5"/>
  <c r="AD126" i="5"/>
  <c r="AD82" i="5"/>
  <c r="AD38" i="5"/>
  <c r="AB123" i="5"/>
  <c r="AB79" i="5"/>
  <c r="AB35" i="5"/>
  <c r="AF132" i="5"/>
  <c r="AF88" i="5"/>
  <c r="AF44" i="5"/>
  <c r="AF128" i="5"/>
  <c r="AF84" i="5"/>
  <c r="AF40" i="5"/>
  <c r="AD125" i="5"/>
  <c r="AD81" i="5"/>
  <c r="AD37" i="5"/>
  <c r="AB122" i="5"/>
  <c r="AB78" i="5"/>
  <c r="AB34" i="5"/>
  <c r="AH119" i="5"/>
  <c r="AH75" i="5"/>
  <c r="AH31" i="5"/>
  <c r="Z115" i="5"/>
  <c r="Z71" i="5"/>
  <c r="Z27" i="5"/>
  <c r="AD132" i="5"/>
  <c r="AD88" i="5"/>
  <c r="AD44" i="5"/>
  <c r="AH130" i="5"/>
  <c r="AH86" i="5"/>
  <c r="AH42" i="5"/>
  <c r="AE131" i="5"/>
  <c r="AE87" i="5"/>
  <c r="AE43" i="5"/>
  <c r="AG130" i="5"/>
  <c r="AG86" i="5"/>
  <c r="AG42" i="5"/>
  <c r="AC128" i="5"/>
  <c r="AC84" i="5"/>
  <c r="AC40" i="5"/>
  <c r="AB132" i="5"/>
  <c r="AB88" i="5"/>
  <c r="AB44" i="5"/>
  <c r="AA132" i="5"/>
  <c r="AA88" i="5"/>
  <c r="AA44" i="5"/>
  <c r="AC131" i="5"/>
  <c r="AC87" i="5"/>
  <c r="AC43" i="5"/>
  <c r="AE130" i="5"/>
  <c r="AE86" i="5"/>
  <c r="AE42" i="5"/>
  <c r="AG129" i="5"/>
  <c r="AG41" i="5"/>
  <c r="AG85" i="5"/>
  <c r="Y129" i="5"/>
  <c r="Y85" i="5"/>
  <c r="Y41" i="5"/>
  <c r="AA128" i="5"/>
  <c r="AA84" i="5"/>
  <c r="AA40" i="5"/>
  <c r="AC127" i="5"/>
  <c r="AN127" i="5" s="1"/>
  <c r="AC83" i="5"/>
  <c r="AC39" i="5"/>
  <c r="AE126" i="5"/>
  <c r="AE82" i="5"/>
  <c r="AE38" i="5"/>
  <c r="AG125" i="5"/>
  <c r="AG81" i="5"/>
  <c r="AG37" i="5"/>
  <c r="Y125" i="5"/>
  <c r="Y81" i="5"/>
  <c r="Y37" i="5"/>
  <c r="AA124" i="5"/>
  <c r="AA80" i="5"/>
  <c r="AA36" i="5"/>
  <c r="AC123" i="5"/>
  <c r="AC79" i="5"/>
  <c r="AC35" i="5"/>
  <c r="AE122" i="5"/>
  <c r="AE78" i="5"/>
  <c r="AE34" i="5"/>
  <c r="AG121" i="5"/>
  <c r="AG77" i="5"/>
  <c r="AG33" i="5"/>
  <c r="Y121" i="5"/>
  <c r="Y77" i="5"/>
  <c r="Y33" i="5"/>
  <c r="AA120" i="5"/>
  <c r="AA76" i="5"/>
  <c r="AA32" i="5"/>
  <c r="AC119" i="5"/>
  <c r="AC75" i="5"/>
  <c r="AC31" i="5"/>
  <c r="AE118" i="5"/>
  <c r="AE74" i="5"/>
  <c r="AE30" i="5"/>
  <c r="AG117" i="5"/>
  <c r="AG73" i="5"/>
  <c r="AG29" i="5"/>
  <c r="Y117" i="5"/>
  <c r="Y73" i="5"/>
  <c r="Y29" i="5"/>
  <c r="AA116" i="5"/>
  <c r="AA72" i="5"/>
  <c r="AA28" i="5"/>
  <c r="AC115" i="5"/>
  <c r="AC71" i="5"/>
  <c r="AC27" i="5"/>
  <c r="AE114" i="5"/>
  <c r="AP114" i="5" s="1"/>
  <c r="AE70" i="5"/>
  <c r="AE26" i="5"/>
  <c r="AG113" i="5"/>
  <c r="AG69" i="5"/>
  <c r="AG25" i="5"/>
  <c r="Y113" i="5"/>
  <c r="Y69" i="5"/>
  <c r="Y25" i="5"/>
  <c r="AJ117" i="5" l="1"/>
  <c r="AN123" i="5"/>
  <c r="AR129" i="5"/>
  <c r="AS130" i="5"/>
  <c r="AM118" i="5"/>
  <c r="AL113" i="5"/>
  <c r="AP119" i="5"/>
  <c r="AJ126" i="5"/>
  <c r="AM131" i="5"/>
  <c r="AM125" i="5"/>
  <c r="AO121" i="5"/>
  <c r="AR115" i="5"/>
  <c r="AL122" i="5"/>
  <c r="AP128" i="5"/>
  <c r="AJ116" i="5"/>
  <c r="AL132" i="5"/>
  <c r="AN124" i="5"/>
  <c r="AL120" i="5"/>
  <c r="AM132" i="5"/>
  <c r="AN27" i="5"/>
  <c r="AC49" i="5"/>
  <c r="AG103" i="5"/>
  <c r="AR81" i="5"/>
  <c r="AF62" i="5"/>
  <c r="AQ40" i="5"/>
  <c r="AS129" i="5"/>
  <c r="AE102" i="5"/>
  <c r="AP80" i="5"/>
  <c r="AR121" i="5"/>
  <c r="AM128" i="5"/>
  <c r="AF98" i="5"/>
  <c r="AQ76" i="5"/>
  <c r="Y47" i="5"/>
  <c r="AJ25" i="5"/>
  <c r="Y95" i="5"/>
  <c r="AJ73" i="5"/>
  <c r="AC53" i="5"/>
  <c r="AN31" i="5"/>
  <c r="AJ121" i="5"/>
  <c r="AC101" i="5"/>
  <c r="AN79" i="5"/>
  <c r="AG59" i="5"/>
  <c r="AR37" i="5"/>
  <c r="AR41" i="5"/>
  <c r="AG63" i="5"/>
  <c r="AA66" i="5"/>
  <c r="AL44" i="5"/>
  <c r="AN128" i="5"/>
  <c r="AH108" i="5"/>
  <c r="AS86" i="5"/>
  <c r="AH53" i="5"/>
  <c r="AS31" i="5"/>
  <c r="AO125" i="5"/>
  <c r="AB101" i="5"/>
  <c r="AM79" i="5"/>
  <c r="Z47" i="5"/>
  <c r="AK25" i="5"/>
  <c r="AQ114" i="5"/>
  <c r="Z95" i="5"/>
  <c r="AK73" i="5"/>
  <c r="AD53" i="5"/>
  <c r="AO31" i="5"/>
  <c r="AK121" i="5"/>
  <c r="AD101" i="5"/>
  <c r="AO79" i="5"/>
  <c r="AO127" i="5"/>
  <c r="AH107" i="5"/>
  <c r="AS85" i="5"/>
  <c r="AE61" i="5"/>
  <c r="AP39" i="5"/>
  <c r="AK130" i="5"/>
  <c r="AB96" i="5"/>
  <c r="AM74" i="5"/>
  <c r="AH61" i="5"/>
  <c r="AS39" i="5"/>
  <c r="AO122" i="5"/>
  <c r="AA91" i="5"/>
  <c r="AL69" i="5"/>
  <c r="AE49" i="5"/>
  <c r="AP27" i="5"/>
  <c r="AL117" i="5"/>
  <c r="AP75" i="5"/>
  <c r="AE97" i="5"/>
  <c r="Y56" i="5"/>
  <c r="AJ34" i="5"/>
  <c r="AP123" i="5"/>
  <c r="Y104" i="5"/>
  <c r="AJ82" i="5"/>
  <c r="AC66" i="5"/>
  <c r="AN66" i="5" s="1"/>
  <c r="AN44" i="5"/>
  <c r="AS123" i="5"/>
  <c r="AB109" i="5"/>
  <c r="AM87" i="5"/>
  <c r="AS26" i="5"/>
  <c r="AH48" i="5"/>
  <c r="AO116" i="5"/>
  <c r="AH96" i="5"/>
  <c r="AS96" i="5" s="1"/>
  <c r="AS74" i="5"/>
  <c r="AB55" i="5"/>
  <c r="AM33" i="5"/>
  <c r="AS122" i="5"/>
  <c r="AB103" i="5"/>
  <c r="AM81" i="5"/>
  <c r="AF61" i="5"/>
  <c r="AQ39" i="5"/>
  <c r="AM129" i="5"/>
  <c r="AO77" i="5"/>
  <c r="AD99" i="5"/>
  <c r="Z58" i="5"/>
  <c r="AK36" i="5"/>
  <c r="AN113" i="5"/>
  <c r="AG93" i="5"/>
  <c r="AR71" i="5"/>
  <c r="AA52" i="5"/>
  <c r="AL30" i="5"/>
  <c r="AR119" i="5"/>
  <c r="AA100" i="5"/>
  <c r="AL78" i="5"/>
  <c r="AE58" i="5"/>
  <c r="AP36" i="5"/>
  <c r="AL126" i="5"/>
  <c r="AE106" i="5"/>
  <c r="AP84" i="5"/>
  <c r="AJ43" i="5"/>
  <c r="Y65" i="5"/>
  <c r="AP132" i="5"/>
  <c r="Z57" i="5"/>
  <c r="AK35" i="5"/>
  <c r="AH98" i="5"/>
  <c r="AS76" i="5"/>
  <c r="AP113" i="5"/>
  <c r="Y94" i="5"/>
  <c r="AJ72" i="5"/>
  <c r="AJ120" i="5"/>
  <c r="AC100" i="5"/>
  <c r="AN78" i="5"/>
  <c r="AG58" i="5"/>
  <c r="AR36" i="5"/>
  <c r="AN126" i="5"/>
  <c r="AR84" i="5"/>
  <c r="AG106" i="5"/>
  <c r="AA65" i="5"/>
  <c r="AL43" i="5"/>
  <c r="AR132" i="5"/>
  <c r="AB93" i="5"/>
  <c r="AM71" i="5"/>
  <c r="AF51" i="5"/>
  <c r="AQ29" i="5"/>
  <c r="AM119" i="5"/>
  <c r="AG55" i="5"/>
  <c r="AR33" i="5"/>
  <c r="AG64" i="5"/>
  <c r="AR42" i="5"/>
  <c r="AO123" i="5"/>
  <c r="AH105" i="5"/>
  <c r="AS83" i="5"/>
  <c r="AC58" i="5"/>
  <c r="AN36" i="5"/>
  <c r="AS118" i="5"/>
  <c r="AF65" i="5"/>
  <c r="AQ43" i="5"/>
  <c r="Z102" i="5"/>
  <c r="AK80" i="5"/>
  <c r="AA48" i="5"/>
  <c r="AL26" i="5"/>
  <c r="AE54" i="5"/>
  <c r="AP32" i="5"/>
  <c r="AK123" i="5"/>
  <c r="AC48" i="5"/>
  <c r="AN26" i="5"/>
  <c r="AC96" i="5"/>
  <c r="AN74" i="5"/>
  <c r="AN122" i="5"/>
  <c r="AA61" i="5"/>
  <c r="AL61" i="5" s="1"/>
  <c r="AL39" i="5"/>
  <c r="AR128" i="5"/>
  <c r="AL87" i="5"/>
  <c r="AA109" i="5"/>
  <c r="AF47" i="5"/>
  <c r="AQ25" i="5"/>
  <c r="AM115" i="5"/>
  <c r="Z98" i="5"/>
  <c r="AK76" i="5"/>
  <c r="AS124" i="5"/>
  <c r="AC97" i="5"/>
  <c r="AN75" i="5"/>
  <c r="AM123" i="5"/>
  <c r="Y100" i="5"/>
  <c r="AJ78" i="5"/>
  <c r="AH92" i="5"/>
  <c r="AS70" i="5"/>
  <c r="AS32" i="5"/>
  <c r="AH54" i="5"/>
  <c r="AG54" i="5"/>
  <c r="AR32" i="5"/>
  <c r="AG102" i="5"/>
  <c r="AR80" i="5"/>
  <c r="AF95" i="5"/>
  <c r="AQ73" i="5"/>
  <c r="AJ113" i="5"/>
  <c r="AC93" i="5"/>
  <c r="AN71" i="5"/>
  <c r="AG51" i="5"/>
  <c r="AR29" i="5"/>
  <c r="AN119" i="5"/>
  <c r="AG99" i="5"/>
  <c r="AR77" i="5"/>
  <c r="AA58" i="5"/>
  <c r="AL36" i="5"/>
  <c r="AR125" i="5"/>
  <c r="AA106" i="5"/>
  <c r="AL84" i="5"/>
  <c r="AE64" i="5"/>
  <c r="AP42" i="5"/>
  <c r="AR86" i="5"/>
  <c r="AG108" i="5"/>
  <c r="AD66" i="5"/>
  <c r="AO44" i="5"/>
  <c r="AS119" i="5"/>
  <c r="AF106" i="5"/>
  <c r="AQ84" i="5"/>
  <c r="AD60" i="5"/>
  <c r="AO38" i="5"/>
  <c r="AK113" i="5"/>
  <c r="AD93" i="5"/>
  <c r="AO71" i="5"/>
  <c r="AS73" i="5"/>
  <c r="AH95" i="5"/>
  <c r="AO119" i="5"/>
  <c r="AH99" i="5"/>
  <c r="AS77" i="5"/>
  <c r="AB58" i="5"/>
  <c r="AM36" i="5"/>
  <c r="AS125" i="5"/>
  <c r="AB106" i="5"/>
  <c r="AM84" i="5"/>
  <c r="AF64" i="5"/>
  <c r="AQ42" i="5"/>
  <c r="AP127" i="5"/>
  <c r="AD91" i="5"/>
  <c r="AO69" i="5"/>
  <c r="AF54" i="5"/>
  <c r="AQ32" i="5"/>
  <c r="AS127" i="5"/>
  <c r="AQ41" i="5"/>
  <c r="AF63" i="5"/>
  <c r="AM26" i="5"/>
  <c r="Y48" i="5"/>
  <c r="AJ26" i="5"/>
  <c r="AP115" i="5"/>
  <c r="Y96" i="5"/>
  <c r="AJ74" i="5"/>
  <c r="AC54" i="5"/>
  <c r="AN32" i="5"/>
  <c r="AJ122" i="5"/>
  <c r="AC102" i="5"/>
  <c r="AN80" i="5"/>
  <c r="AG60" i="5"/>
  <c r="AR38" i="5"/>
  <c r="AN132" i="5"/>
  <c r="Z109" i="5"/>
  <c r="AK87" i="5"/>
  <c r="AS25" i="5"/>
  <c r="AM25" i="5"/>
  <c r="AB47" i="5"/>
  <c r="AS114" i="5"/>
  <c r="AB95" i="5"/>
  <c r="AM73" i="5"/>
  <c r="AF53" i="5"/>
  <c r="AQ31" i="5"/>
  <c r="AM121" i="5"/>
  <c r="AQ79" i="5"/>
  <c r="AF101" i="5"/>
  <c r="Z60" i="5"/>
  <c r="AK38" i="5"/>
  <c r="AQ127" i="5"/>
  <c r="AF109" i="5"/>
  <c r="AQ87" i="5"/>
  <c r="Z61" i="5"/>
  <c r="AK39" i="5"/>
  <c r="AK124" i="5"/>
  <c r="AA92" i="5"/>
  <c r="AL70" i="5"/>
  <c r="AE50" i="5"/>
  <c r="AP28" i="5"/>
  <c r="AL118" i="5"/>
  <c r="AE98" i="5"/>
  <c r="AP76" i="5"/>
  <c r="Y57" i="5"/>
  <c r="AJ35" i="5"/>
  <c r="AP124" i="5"/>
  <c r="Y105" i="5"/>
  <c r="AJ83" i="5"/>
  <c r="AC63" i="5"/>
  <c r="AN63" i="5" s="1"/>
  <c r="AN41" i="5"/>
  <c r="AJ131" i="5"/>
  <c r="AB92" i="5"/>
  <c r="AM70" i="5"/>
  <c r="AB60" i="5"/>
  <c r="AM38" i="5"/>
  <c r="AS120" i="5"/>
  <c r="AC92" i="5"/>
  <c r="AN70" i="5"/>
  <c r="AG50" i="5"/>
  <c r="AR28" i="5"/>
  <c r="AN118" i="5"/>
  <c r="AG98" i="5"/>
  <c r="AR76" i="5"/>
  <c r="AA57" i="5"/>
  <c r="AL35" i="5"/>
  <c r="AR124" i="5"/>
  <c r="AA105" i="5"/>
  <c r="AL83" i="5"/>
  <c r="AE63" i="5"/>
  <c r="AP41" i="5"/>
  <c r="AL131" i="5"/>
  <c r="AF91" i="5"/>
  <c r="AQ69" i="5"/>
  <c r="AK28" i="5"/>
  <c r="Z50" i="5"/>
  <c r="AQ117" i="5"/>
  <c r="Z54" i="5"/>
  <c r="AK32" i="5"/>
  <c r="Z62" i="5"/>
  <c r="AK40" i="5"/>
  <c r="AH97" i="5"/>
  <c r="AS75" i="5"/>
  <c r="AD97" i="5"/>
  <c r="AO75" i="5"/>
  <c r="AR130" i="5"/>
  <c r="AB54" i="5"/>
  <c r="AM32" i="5"/>
  <c r="AQ129" i="5"/>
  <c r="AC98" i="5"/>
  <c r="AN98" i="5" s="1"/>
  <c r="AN76" i="5"/>
  <c r="AG56" i="5"/>
  <c r="AR34" i="5"/>
  <c r="AK131" i="5"/>
  <c r="AM117" i="5"/>
  <c r="AF97" i="5"/>
  <c r="AQ75" i="5"/>
  <c r="Z56" i="5"/>
  <c r="AK34" i="5"/>
  <c r="AQ123" i="5"/>
  <c r="Z104" i="5"/>
  <c r="AK82" i="5"/>
  <c r="AD62" i="5"/>
  <c r="AO40" i="5"/>
  <c r="AQ131" i="5"/>
  <c r="Z105" i="5"/>
  <c r="AK105" i="5" s="1"/>
  <c r="AK83" i="5"/>
  <c r="AS40" i="5"/>
  <c r="AH62" i="5"/>
  <c r="AL114" i="5"/>
  <c r="AE94" i="5"/>
  <c r="AP72" i="5"/>
  <c r="Y53" i="5"/>
  <c r="AJ31" i="5"/>
  <c r="AP120" i="5"/>
  <c r="Y101" i="5"/>
  <c r="AJ79" i="5"/>
  <c r="AC59" i="5"/>
  <c r="AN37" i="5"/>
  <c r="AJ127" i="5"/>
  <c r="AC107" i="5"/>
  <c r="AN85" i="5"/>
  <c r="AR43" i="5"/>
  <c r="AG65" i="5"/>
  <c r="AM114" i="5"/>
  <c r="AB104" i="5"/>
  <c r="AM82" i="5"/>
  <c r="AB61" i="5"/>
  <c r="AM39" i="5"/>
  <c r="AN114" i="5"/>
  <c r="AG94" i="5"/>
  <c r="AR72" i="5"/>
  <c r="AA53" i="5"/>
  <c r="AL31" i="5"/>
  <c r="AR120" i="5"/>
  <c r="AA101" i="5"/>
  <c r="AL79" i="5"/>
  <c r="AE59" i="5"/>
  <c r="AP37" i="5"/>
  <c r="AL127" i="5"/>
  <c r="AE107" i="5"/>
  <c r="AP85" i="5"/>
  <c r="Y66" i="5"/>
  <c r="AJ44" i="5"/>
  <c r="AQ113" i="5"/>
  <c r="Z94" i="5"/>
  <c r="AK94" i="5" s="1"/>
  <c r="AK72" i="5"/>
  <c r="AD52" i="5"/>
  <c r="AO30" i="5"/>
  <c r="AK120" i="5"/>
  <c r="Z106" i="5"/>
  <c r="AK84" i="5"/>
  <c r="AA110" i="5"/>
  <c r="AL88" i="5"/>
  <c r="Z91" i="5"/>
  <c r="AK69" i="5"/>
  <c r="AH55" i="5"/>
  <c r="AS33" i="5"/>
  <c r="AE105" i="5"/>
  <c r="AP83" i="5"/>
  <c r="AN30" i="5"/>
  <c r="AJ30" i="5"/>
  <c r="Y52" i="5"/>
  <c r="AN52" i="5" s="1"/>
  <c r="Z65" i="5"/>
  <c r="AK43" i="5"/>
  <c r="AB99" i="5"/>
  <c r="AM77" i="5"/>
  <c r="Y109" i="5"/>
  <c r="AJ87" i="5"/>
  <c r="AA54" i="5"/>
  <c r="AL32" i="5"/>
  <c r="AM44" i="5"/>
  <c r="AB66" i="5"/>
  <c r="AF49" i="5"/>
  <c r="AQ27" i="5"/>
  <c r="AG91" i="5"/>
  <c r="AR69" i="5"/>
  <c r="AA50" i="5"/>
  <c r="AL28" i="5"/>
  <c r="AR117" i="5"/>
  <c r="AA98" i="5"/>
  <c r="AL76" i="5"/>
  <c r="AE56" i="5"/>
  <c r="AP34" i="5"/>
  <c r="AL124" i="5"/>
  <c r="AE104" i="5"/>
  <c r="AP82" i="5"/>
  <c r="AL41" i="5"/>
  <c r="AJ41" i="5"/>
  <c r="Y63" i="5"/>
  <c r="AP130" i="5"/>
  <c r="AB110" i="5"/>
  <c r="AM88" i="5"/>
  <c r="AE65" i="5"/>
  <c r="AP43" i="5"/>
  <c r="AO132" i="5"/>
  <c r="AB100" i="5"/>
  <c r="AM78" i="5"/>
  <c r="AF66" i="5"/>
  <c r="AQ44" i="5"/>
  <c r="AO126" i="5"/>
  <c r="AH91" i="5"/>
  <c r="AS69" i="5"/>
  <c r="AB50" i="5"/>
  <c r="AM28" i="5"/>
  <c r="AS117" i="5"/>
  <c r="AB98" i="5"/>
  <c r="AM76" i="5"/>
  <c r="AF56" i="5"/>
  <c r="AQ34" i="5"/>
  <c r="AM124" i="5"/>
  <c r="AF104" i="5"/>
  <c r="AQ82" i="5"/>
  <c r="AK41" i="5"/>
  <c r="Z63" i="5"/>
  <c r="AQ130" i="5"/>
  <c r="Y108" i="5"/>
  <c r="AJ86" i="5"/>
  <c r="AH49" i="5"/>
  <c r="AS27" i="5"/>
  <c r="AQ120" i="5"/>
  <c r="AM86" i="5"/>
  <c r="AB108" i="5"/>
  <c r="AH110" i="5"/>
  <c r="AS88" i="5"/>
  <c r="AJ114" i="5"/>
  <c r="AC94" i="5"/>
  <c r="AN72" i="5"/>
  <c r="AR30" i="5"/>
  <c r="AG52" i="5"/>
  <c r="AN120" i="5"/>
  <c r="AG100" i="5"/>
  <c r="AR78" i="5"/>
  <c r="AS37" i="5"/>
  <c r="AL37" i="5"/>
  <c r="AA59" i="5"/>
  <c r="AR126" i="5"/>
  <c r="AD95" i="5"/>
  <c r="AO73" i="5"/>
  <c r="AF59" i="5"/>
  <c r="AQ37" i="5"/>
  <c r="AM113" i="5"/>
  <c r="AF93" i="5"/>
  <c r="AQ71" i="5"/>
  <c r="Z52" i="5"/>
  <c r="AK30" i="5"/>
  <c r="AQ119" i="5"/>
  <c r="Z100" i="5"/>
  <c r="AK100" i="5" s="1"/>
  <c r="AK78" i="5"/>
  <c r="AD102" i="5"/>
  <c r="AO80" i="5"/>
  <c r="AK126" i="5"/>
  <c r="AD106" i="5"/>
  <c r="AO84" i="5"/>
  <c r="AF50" i="5"/>
  <c r="AQ28" i="5"/>
  <c r="AK127" i="5"/>
  <c r="AS84" i="5"/>
  <c r="AH106" i="5"/>
  <c r="Y49" i="5"/>
  <c r="AJ27" i="5"/>
  <c r="AP116" i="5"/>
  <c r="Y97" i="5"/>
  <c r="AJ75" i="5"/>
  <c r="AC55" i="5"/>
  <c r="AN33" i="5"/>
  <c r="AJ123" i="5"/>
  <c r="AN81" i="5"/>
  <c r="AC103" i="5"/>
  <c r="AR39" i="5"/>
  <c r="AG61" i="5"/>
  <c r="AN129" i="5"/>
  <c r="AG109" i="5"/>
  <c r="AR109" i="5" s="1"/>
  <c r="AR87" i="5"/>
  <c r="Z53" i="5"/>
  <c r="AK31" i="5"/>
  <c r="AM126" i="5"/>
  <c r="AB105" i="5"/>
  <c r="AM83" i="5"/>
  <c r="AA49" i="5"/>
  <c r="AL27" i="5"/>
  <c r="AR116" i="5"/>
  <c r="AA97" i="5"/>
  <c r="AL75" i="5"/>
  <c r="AE99" i="5"/>
  <c r="AP77" i="5"/>
  <c r="AL123" i="5"/>
  <c r="AE103" i="5"/>
  <c r="AP81" i="5"/>
  <c r="Y62" i="5"/>
  <c r="AJ40" i="5"/>
  <c r="AP129" i="5"/>
  <c r="AK88" i="5"/>
  <c r="Y110" i="5"/>
  <c r="AJ88" i="5"/>
  <c r="AD48" i="5"/>
  <c r="AO48" i="5" s="1"/>
  <c r="AO26" i="5"/>
  <c r="AK116" i="5"/>
  <c r="AO74" i="5"/>
  <c r="AD96" i="5"/>
  <c r="AF55" i="5"/>
  <c r="AQ33" i="5"/>
  <c r="AK128" i="5"/>
  <c r="AK117" i="5"/>
  <c r="AB62" i="5"/>
  <c r="AM40" i="5"/>
  <c r="AF107" i="5"/>
  <c r="AQ85" i="5"/>
  <c r="AF105" i="5"/>
  <c r="AQ83" i="5"/>
  <c r="Y61" i="5"/>
  <c r="AJ39" i="5"/>
  <c r="AG47" i="5"/>
  <c r="AR25" i="5"/>
  <c r="AL128" i="5"/>
  <c r="AD110" i="5"/>
  <c r="AO88" i="5"/>
  <c r="AO115" i="5"/>
  <c r="AB102" i="5"/>
  <c r="AM80" i="5"/>
  <c r="AO113" i="5"/>
  <c r="Y92" i="5"/>
  <c r="AJ70" i="5"/>
  <c r="AR82" i="5"/>
  <c r="AG104" i="5"/>
  <c r="AR113" i="5"/>
  <c r="AA94" i="5"/>
  <c r="AL72" i="5"/>
  <c r="AE52" i="5"/>
  <c r="AP52" i="5" s="1"/>
  <c r="AP30" i="5"/>
  <c r="AE100" i="5"/>
  <c r="AP78" i="5"/>
  <c r="Y59" i="5"/>
  <c r="AJ37" i="5"/>
  <c r="AP126" i="5"/>
  <c r="Y107" i="5"/>
  <c r="AJ85" i="5"/>
  <c r="AC65" i="5"/>
  <c r="AN43" i="5"/>
  <c r="AE109" i="5"/>
  <c r="AP87" i="5"/>
  <c r="Z49" i="5"/>
  <c r="AK27" i="5"/>
  <c r="AM122" i="5"/>
  <c r="AF110" i="5"/>
  <c r="AQ88" i="5"/>
  <c r="AD64" i="5"/>
  <c r="AO42" i="5"/>
  <c r="AS113" i="5"/>
  <c r="AB94" i="5"/>
  <c r="AM72" i="5"/>
  <c r="AF52" i="5"/>
  <c r="AQ30" i="5"/>
  <c r="AM120" i="5"/>
  <c r="AF100" i="5"/>
  <c r="AQ78" i="5"/>
  <c r="Z59" i="5"/>
  <c r="AK37" i="5"/>
  <c r="AQ126" i="5"/>
  <c r="Z107" i="5"/>
  <c r="AK107" i="5" s="1"/>
  <c r="AK85" i="5"/>
  <c r="AD65" i="5"/>
  <c r="AO43" i="5"/>
  <c r="AJ130" i="5"/>
  <c r="AH93" i="5"/>
  <c r="AS71" i="5"/>
  <c r="AF58" i="5"/>
  <c r="AQ36" i="5"/>
  <c r="AM130" i="5"/>
  <c r="AH66" i="5"/>
  <c r="AS44" i="5"/>
  <c r="AR26" i="5"/>
  <c r="AG48" i="5"/>
  <c r="AN116" i="5"/>
  <c r="AG96" i="5"/>
  <c r="AR74" i="5"/>
  <c r="AA55" i="5"/>
  <c r="AL33" i="5"/>
  <c r="AR122" i="5"/>
  <c r="AL81" i="5"/>
  <c r="AA103" i="5"/>
  <c r="AO117" i="5"/>
  <c r="AQ81" i="5"/>
  <c r="AF103" i="5"/>
  <c r="AQ103" i="5" s="1"/>
  <c r="Z48" i="5"/>
  <c r="AM48" i="5" s="1"/>
  <c r="AK26" i="5"/>
  <c r="AQ115" i="5"/>
  <c r="Z96" i="5"/>
  <c r="AK74" i="5"/>
  <c r="AD54" i="5"/>
  <c r="AO32" i="5"/>
  <c r="AK122" i="5"/>
  <c r="AD58" i="5"/>
  <c r="AO58" i="5" s="1"/>
  <c r="AO36" i="5"/>
  <c r="AH60" i="5"/>
  <c r="AS38" i="5"/>
  <c r="AO128" i="5"/>
  <c r="AF94" i="5"/>
  <c r="AQ72" i="5"/>
  <c r="AH65" i="5"/>
  <c r="AS65" i="5" s="1"/>
  <c r="AS43" i="5"/>
  <c r="AS128" i="5"/>
  <c r="Y93" i="5"/>
  <c r="AJ71" i="5"/>
  <c r="AC51" i="5"/>
  <c r="AN29" i="5"/>
  <c r="AJ119" i="5"/>
  <c r="AC99" i="5"/>
  <c r="AN77" i="5"/>
  <c r="AG57" i="5"/>
  <c r="AR35" i="5"/>
  <c r="AN125" i="5"/>
  <c r="AG105" i="5"/>
  <c r="AR83" i="5"/>
  <c r="AA64" i="5"/>
  <c r="AL42" i="5"/>
  <c r="AR131" i="5"/>
  <c r="AK75" i="5"/>
  <c r="Z97" i="5"/>
  <c r="AD63" i="5"/>
  <c r="AO41" i="5"/>
  <c r="AM127" i="5"/>
  <c r="AA93" i="5"/>
  <c r="AL71" i="5"/>
  <c r="AE51" i="5"/>
  <c r="AP29" i="5"/>
  <c r="AL119" i="5"/>
  <c r="AE55" i="5"/>
  <c r="AP33" i="5"/>
  <c r="Y58" i="5"/>
  <c r="AJ36" i="5"/>
  <c r="AP125" i="5"/>
  <c r="AJ84" i="5"/>
  <c r="Y106" i="5"/>
  <c r="AC64" i="5"/>
  <c r="AN42" i="5"/>
  <c r="AJ132" i="5"/>
  <c r="AO70" i="5"/>
  <c r="AD92" i="5"/>
  <c r="AH50" i="5"/>
  <c r="AS28" i="5"/>
  <c r="AO118" i="5"/>
  <c r="AF99" i="5"/>
  <c r="AQ77" i="5"/>
  <c r="Y91" i="5"/>
  <c r="AJ69" i="5"/>
  <c r="AO27" i="5"/>
  <c r="AD49" i="5"/>
  <c r="AH103" i="5"/>
  <c r="AS81" i="5"/>
  <c r="AD47" i="5"/>
  <c r="AO25" i="5"/>
  <c r="AP71" i="5"/>
  <c r="AE93" i="5"/>
  <c r="AP93" i="5" s="1"/>
  <c r="AC110" i="5"/>
  <c r="AN110" i="5" s="1"/>
  <c r="AN88" i="5"/>
  <c r="AB51" i="5"/>
  <c r="AM29" i="5"/>
  <c r="AF57" i="5"/>
  <c r="AQ35" i="5"/>
  <c r="AA96" i="5"/>
  <c r="AL74" i="5"/>
  <c r="AN115" i="5"/>
  <c r="AE60" i="5"/>
  <c r="AP38" i="5"/>
  <c r="AQ128" i="5"/>
  <c r="AS121" i="5"/>
  <c r="AF108" i="5"/>
  <c r="AQ86" i="5"/>
  <c r="AB64" i="5"/>
  <c r="AM42" i="5"/>
  <c r="AB91" i="5"/>
  <c r="AM69" i="5"/>
  <c r="AE48" i="5"/>
  <c r="AP26" i="5"/>
  <c r="AL116" i="5"/>
  <c r="AE96" i="5"/>
  <c r="AP74" i="5"/>
  <c r="Y55" i="5"/>
  <c r="AJ55" i="5" s="1"/>
  <c r="AJ33" i="5"/>
  <c r="AP122" i="5"/>
  <c r="Y103" i="5"/>
  <c r="AJ81" i="5"/>
  <c r="AC61" i="5"/>
  <c r="AN39" i="5"/>
  <c r="AJ129" i="5"/>
  <c r="AN87" i="5"/>
  <c r="AC109" i="5"/>
  <c r="AC62" i="5"/>
  <c r="AN40" i="5"/>
  <c r="AP131" i="5"/>
  <c r="AK71" i="5"/>
  <c r="Z93" i="5"/>
  <c r="AD59" i="5"/>
  <c r="AO37" i="5"/>
  <c r="AQ132" i="5"/>
  <c r="AD108" i="5"/>
  <c r="AO86" i="5"/>
  <c r="AF48" i="5"/>
  <c r="AQ26" i="5"/>
  <c r="AM116" i="5"/>
  <c r="AF96" i="5"/>
  <c r="AQ74" i="5"/>
  <c r="Z55" i="5"/>
  <c r="AK33" i="5"/>
  <c r="AQ122" i="5"/>
  <c r="Z103" i="5"/>
  <c r="AK81" i="5"/>
  <c r="AD61" i="5"/>
  <c r="AO39" i="5"/>
  <c r="AK129" i="5"/>
  <c r="AO87" i="5"/>
  <c r="AD109" i="5"/>
  <c r="Z64" i="5"/>
  <c r="AK42" i="5"/>
  <c r="AS115" i="5"/>
  <c r="AF102" i="5"/>
  <c r="AQ80" i="5"/>
  <c r="AD56" i="5"/>
  <c r="AO56" i="5" s="1"/>
  <c r="AO34" i="5"/>
  <c r="AS132" i="5"/>
  <c r="AG92" i="5"/>
  <c r="AR70" i="5"/>
  <c r="AA51" i="5"/>
  <c r="AL29" i="5"/>
  <c r="AR118" i="5"/>
  <c r="AA99" i="5"/>
  <c r="AL99" i="5" s="1"/>
  <c r="AL77" i="5"/>
  <c r="AE57" i="5"/>
  <c r="AP35" i="5"/>
  <c r="AL125" i="5"/>
  <c r="AA107" i="5"/>
  <c r="AL85" i="5"/>
  <c r="AH101" i="5"/>
  <c r="AS79" i="5"/>
  <c r="AQ125" i="5"/>
  <c r="Z92" i="5"/>
  <c r="AK70" i="5"/>
  <c r="AO72" i="5"/>
  <c r="AD94" i="5"/>
  <c r="AK118" i="5"/>
  <c r="AD98" i="5"/>
  <c r="AO76" i="5"/>
  <c r="AH56" i="5"/>
  <c r="AS34" i="5"/>
  <c r="AO124" i="5"/>
  <c r="AH104" i="5"/>
  <c r="AS82" i="5"/>
  <c r="AB63" i="5"/>
  <c r="AM41" i="5"/>
  <c r="AQ116" i="5"/>
  <c r="AH109" i="5"/>
  <c r="AS87" i="5"/>
  <c r="AN25" i="5"/>
  <c r="AC47" i="5"/>
  <c r="AJ115" i="5"/>
  <c r="AC95" i="5"/>
  <c r="AN73" i="5"/>
  <c r="AG53" i="5"/>
  <c r="AR53" i="5" s="1"/>
  <c r="AR31" i="5"/>
  <c r="AN121" i="5"/>
  <c r="AG101" i="5"/>
  <c r="AR79" i="5"/>
  <c r="AA60" i="5"/>
  <c r="AL38" i="5"/>
  <c r="AR127" i="5"/>
  <c r="AA108" i="5"/>
  <c r="AL86" i="5"/>
  <c r="AE66" i="5"/>
  <c r="AP44" i="5"/>
  <c r="AK119" i="5"/>
  <c r="AO85" i="5"/>
  <c r="AD107" i="5"/>
  <c r="AP25" i="5"/>
  <c r="AE47" i="5"/>
  <c r="AP47" i="5" s="1"/>
  <c r="AL115" i="5"/>
  <c r="AE95" i="5"/>
  <c r="AP73" i="5"/>
  <c r="Y98" i="5"/>
  <c r="AJ76" i="5"/>
  <c r="AP121" i="5"/>
  <c r="AS80" i="5"/>
  <c r="AJ80" i="5"/>
  <c r="Y102" i="5"/>
  <c r="AJ102" i="5" s="1"/>
  <c r="AC60" i="5"/>
  <c r="AN38" i="5"/>
  <c r="AJ128" i="5"/>
  <c r="AC108" i="5"/>
  <c r="AN86" i="5"/>
  <c r="AG66" i="5"/>
  <c r="AR44" i="5"/>
  <c r="AO114" i="5"/>
  <c r="AH94" i="5"/>
  <c r="AS72" i="5"/>
  <c r="AB53" i="5"/>
  <c r="AM31" i="5"/>
  <c r="AQ121" i="5"/>
  <c r="Z66" i="5"/>
  <c r="AK44" i="5"/>
  <c r="AA62" i="5"/>
  <c r="AL40" i="5"/>
  <c r="AG95" i="5"/>
  <c r="AR73" i="5"/>
  <c r="AA102" i="5"/>
  <c r="AL80" i="5"/>
  <c r="AE108" i="5"/>
  <c r="AP108" i="5" s="1"/>
  <c r="AP86" i="5"/>
  <c r="AB56" i="5"/>
  <c r="AM34" i="5"/>
  <c r="AD104" i="5"/>
  <c r="AO82" i="5"/>
  <c r="AH51" i="5"/>
  <c r="AS29" i="5"/>
  <c r="AF60" i="5"/>
  <c r="AQ38" i="5"/>
  <c r="Y64" i="5"/>
  <c r="AJ42" i="5"/>
  <c r="AJ118" i="5"/>
  <c r="AD51" i="5"/>
  <c r="AO29" i="5"/>
  <c r="AE92" i="5"/>
  <c r="AP70" i="5"/>
  <c r="Y51" i="5"/>
  <c r="AJ51" i="5" s="1"/>
  <c r="AJ29" i="5"/>
  <c r="AP118" i="5"/>
  <c r="Y99" i="5"/>
  <c r="AJ77" i="5"/>
  <c r="AC57" i="5"/>
  <c r="AN35" i="5"/>
  <c r="AJ125" i="5"/>
  <c r="AC105" i="5"/>
  <c r="AN105" i="5" s="1"/>
  <c r="AN83" i="5"/>
  <c r="AG107" i="5"/>
  <c r="AR85" i="5"/>
  <c r="AN131" i="5"/>
  <c r="AC106" i="5"/>
  <c r="AN106" i="5" s="1"/>
  <c r="AN84" i="5"/>
  <c r="AH64" i="5"/>
  <c r="AS64" i="5" s="1"/>
  <c r="AS42" i="5"/>
  <c r="AK115" i="5"/>
  <c r="AD103" i="5"/>
  <c r="AO81" i="5"/>
  <c r="AB57" i="5"/>
  <c r="AM35" i="5"/>
  <c r="AO130" i="5"/>
  <c r="AF92" i="5"/>
  <c r="AQ92" i="5" s="1"/>
  <c r="AQ70" i="5"/>
  <c r="Z51" i="5"/>
  <c r="AK29" i="5"/>
  <c r="AQ118" i="5"/>
  <c r="Z99" i="5"/>
  <c r="AK77" i="5"/>
  <c r="AD57" i="5"/>
  <c r="AO57" i="5" s="1"/>
  <c r="AO35" i="5"/>
  <c r="AK125" i="5"/>
  <c r="AO83" i="5"/>
  <c r="AD105" i="5"/>
  <c r="AS41" i="5"/>
  <c r="AH63" i="5"/>
  <c r="AO131" i="5"/>
  <c r="Z108" i="5"/>
  <c r="AK86" i="5"/>
  <c r="AB52" i="5"/>
  <c r="AM30" i="5"/>
  <c r="AQ124" i="5"/>
  <c r="AD100" i="5"/>
  <c r="AO78" i="5"/>
  <c r="AA47" i="5"/>
  <c r="AL25" i="5"/>
  <c r="AR114" i="5"/>
  <c r="AA95" i="5"/>
  <c r="AL95" i="5" s="1"/>
  <c r="AL73" i="5"/>
  <c r="AE53" i="5"/>
  <c r="AP31" i="5"/>
  <c r="AL121" i="5"/>
  <c r="AP79" i="5"/>
  <c r="AE101" i="5"/>
  <c r="Y60" i="5"/>
  <c r="AJ60" i="5" s="1"/>
  <c r="AJ38" i="5"/>
  <c r="AL129" i="5"/>
  <c r="AH57" i="5"/>
  <c r="AS35" i="5"/>
  <c r="AB65" i="5"/>
  <c r="AM43" i="5"/>
  <c r="AK114" i="5"/>
  <c r="AD50" i="5"/>
  <c r="AO50" i="5" s="1"/>
  <c r="AO28" i="5"/>
  <c r="AS30" i="5"/>
  <c r="AH52" i="5"/>
  <c r="AO120" i="5"/>
  <c r="AH100" i="5"/>
  <c r="AS78" i="5"/>
  <c r="AB59" i="5"/>
  <c r="AS59" i="5" s="1"/>
  <c r="AM37" i="5"/>
  <c r="AS126" i="5"/>
  <c r="AB107" i="5"/>
  <c r="AM85" i="5"/>
  <c r="AD55" i="5"/>
  <c r="AO33" i="5"/>
  <c r="AS131" i="5"/>
  <c r="AC91" i="5"/>
  <c r="AN91" i="5" s="1"/>
  <c r="AN69" i="5"/>
  <c r="AG49" i="5"/>
  <c r="AR49" i="5" s="1"/>
  <c r="AR27" i="5"/>
  <c r="AN117" i="5"/>
  <c r="AG97" i="5"/>
  <c r="AR75" i="5"/>
  <c r="AA56" i="5"/>
  <c r="AL34" i="5"/>
  <c r="AR123" i="5"/>
  <c r="AA104" i="5"/>
  <c r="AL104" i="5" s="1"/>
  <c r="AL82" i="5"/>
  <c r="AE62" i="5"/>
  <c r="AP40" i="5"/>
  <c r="AL130" i="5"/>
  <c r="AE110" i="5"/>
  <c r="AP88" i="5"/>
  <c r="Z101" i="5"/>
  <c r="AK101" i="5" s="1"/>
  <c r="AK79" i="5"/>
  <c r="AO129" i="5"/>
  <c r="AE91" i="5"/>
  <c r="AP69" i="5"/>
  <c r="AN28" i="5"/>
  <c r="Y50" i="5"/>
  <c r="AJ28" i="5"/>
  <c r="AP117" i="5"/>
  <c r="Y54" i="5"/>
  <c r="AJ54" i="5" s="1"/>
  <c r="AJ32" i="5"/>
  <c r="AC56" i="5"/>
  <c r="AN34" i="5"/>
  <c r="AJ124" i="5"/>
  <c r="AC104" i="5"/>
  <c r="AN82" i="5"/>
  <c r="AG62" i="5"/>
  <c r="AR62" i="5" s="1"/>
  <c r="AR40" i="5"/>
  <c r="AN130" i="5"/>
  <c r="AG110" i="5"/>
  <c r="AR88" i="5"/>
  <c r="AB49" i="5"/>
  <c r="AM27" i="5"/>
  <c r="AS116" i="5"/>
  <c r="AB97" i="5"/>
  <c r="AM97" i="5" s="1"/>
  <c r="AM75" i="5"/>
  <c r="AH58" i="5"/>
  <c r="AS36" i="5"/>
  <c r="AK132" i="5"/>
  <c r="AO133" i="5" l="1"/>
  <c r="AL133" i="5"/>
  <c r="AN89" i="5"/>
  <c r="AQ110" i="5"/>
  <c r="AN55" i="5"/>
  <c r="AR89" i="5"/>
  <c r="AS92" i="5"/>
  <c r="AR59" i="5"/>
  <c r="AJ45" i="5"/>
  <c r="AP102" i="5"/>
  <c r="AS50" i="5"/>
  <c r="AR47" i="5"/>
  <c r="AQ89" i="5"/>
  <c r="AQ95" i="5"/>
  <c r="AM59" i="5"/>
  <c r="AP103" i="5"/>
  <c r="AQ91" i="5"/>
  <c r="AQ53" i="5"/>
  <c r="AP54" i="5"/>
  <c r="AR55" i="5"/>
  <c r="AN100" i="5"/>
  <c r="AR93" i="5"/>
  <c r="AQ61" i="5"/>
  <c r="AM96" i="5"/>
  <c r="AK45" i="5"/>
  <c r="AS108" i="5"/>
  <c r="AJ47" i="5"/>
  <c r="AQ60" i="5"/>
  <c r="AL55" i="5"/>
  <c r="AN92" i="5"/>
  <c r="AR99" i="5"/>
  <c r="AR66" i="5"/>
  <c r="AO59" i="5"/>
  <c r="AL93" i="5"/>
  <c r="AQ52" i="5"/>
  <c r="AL49" i="5"/>
  <c r="AQ59" i="5"/>
  <c r="AM110" i="5"/>
  <c r="AR91" i="5"/>
  <c r="AL110" i="5"/>
  <c r="AN107" i="5"/>
  <c r="AL57" i="5"/>
  <c r="AQ109" i="5"/>
  <c r="AK109" i="5"/>
  <c r="AN54" i="5"/>
  <c r="AQ64" i="5"/>
  <c r="AP64" i="5"/>
  <c r="AK98" i="5"/>
  <c r="AN104" i="5"/>
  <c r="AJ50" i="5"/>
  <c r="AP110" i="5"/>
  <c r="AL56" i="5"/>
  <c r="AL47" i="5"/>
  <c r="AN57" i="5"/>
  <c r="AS51" i="5"/>
  <c r="AL102" i="5"/>
  <c r="AO107" i="5"/>
  <c r="AN95" i="5"/>
  <c r="AM63" i="5"/>
  <c r="AQ102" i="5"/>
  <c r="AO61" i="5"/>
  <c r="AK93" i="5"/>
  <c r="AP96" i="5"/>
  <c r="AL96" i="5"/>
  <c r="AJ91" i="5"/>
  <c r="AJ58" i="5"/>
  <c r="AQ94" i="5"/>
  <c r="AO54" i="5"/>
  <c r="AR96" i="5"/>
  <c r="AQ58" i="5"/>
  <c r="AL94" i="5"/>
  <c r="AM102" i="5"/>
  <c r="AJ61" i="5"/>
  <c r="AR61" i="5"/>
  <c r="AJ97" i="5"/>
  <c r="AQ50" i="5"/>
  <c r="AM108" i="5"/>
  <c r="AK63" i="5"/>
  <c r="AM98" i="5"/>
  <c r="AQ66" i="5"/>
  <c r="AP56" i="5"/>
  <c r="AJ109" i="5"/>
  <c r="AL101" i="5"/>
  <c r="AM61" i="5"/>
  <c r="AQ97" i="5"/>
  <c r="AK62" i="5"/>
  <c r="AJ105" i="5"/>
  <c r="AP50" i="5"/>
  <c r="AS95" i="5"/>
  <c r="AQ106" i="5"/>
  <c r="AR102" i="5"/>
  <c r="AJ100" i="5"/>
  <c r="AN58" i="5"/>
  <c r="AS102" i="5"/>
  <c r="AL65" i="5"/>
  <c r="AK57" i="5"/>
  <c r="AP58" i="5"/>
  <c r="AN133" i="5"/>
  <c r="AS48" i="5"/>
  <c r="AJ104" i="5"/>
  <c r="AP49" i="5"/>
  <c r="AO101" i="5"/>
  <c r="AK47" i="5"/>
  <c r="AN101" i="5"/>
  <c r="AQ63" i="5"/>
  <c r="AS98" i="5"/>
  <c r="AP101" i="5"/>
  <c r="AO98" i="5"/>
  <c r="AQ96" i="5"/>
  <c r="AJ89" i="5"/>
  <c r="AJ53" i="5"/>
  <c r="AM49" i="5"/>
  <c r="AS100" i="5"/>
  <c r="AM65" i="5"/>
  <c r="AO63" i="5"/>
  <c r="AS63" i="5"/>
  <c r="AK99" i="5"/>
  <c r="AM57" i="5"/>
  <c r="AO51" i="5"/>
  <c r="AN108" i="5"/>
  <c r="AL60" i="5"/>
  <c r="AO94" i="5"/>
  <c r="AL107" i="5"/>
  <c r="AL51" i="5"/>
  <c r="AN61" i="5"/>
  <c r="AQ108" i="5"/>
  <c r="AO45" i="5"/>
  <c r="AK110" i="5"/>
  <c r="AR105" i="5"/>
  <c r="AN51" i="5"/>
  <c r="AL63" i="5"/>
  <c r="AM94" i="5"/>
  <c r="AK49" i="5"/>
  <c r="AR133" i="5"/>
  <c r="AJ110" i="5"/>
  <c r="AM105" i="5"/>
  <c r="AO95" i="5"/>
  <c r="AR52" i="5"/>
  <c r="AJ63" i="5"/>
  <c r="AQ49" i="5"/>
  <c r="AP105" i="5"/>
  <c r="AK106" i="5"/>
  <c r="AJ66" i="5"/>
  <c r="AP94" i="5"/>
  <c r="AO62" i="5"/>
  <c r="AM54" i="5"/>
  <c r="AR98" i="5"/>
  <c r="AM60" i="5"/>
  <c r="AM95" i="5"/>
  <c r="AJ96" i="5"/>
  <c r="AM106" i="5"/>
  <c r="AL106" i="5"/>
  <c r="AR51" i="5"/>
  <c r="AQ45" i="5"/>
  <c r="AL48" i="5"/>
  <c r="AR106" i="5"/>
  <c r="AM103" i="5"/>
  <c r="AL89" i="5"/>
  <c r="AQ98" i="5"/>
  <c r="AQ62" i="5"/>
  <c r="AN99" i="5"/>
  <c r="AJ108" i="5"/>
  <c r="AL54" i="5"/>
  <c r="AS97" i="5"/>
  <c r="AO60" i="5"/>
  <c r="AL45" i="5"/>
  <c r="AP92" i="5"/>
  <c r="AP45" i="5"/>
  <c r="AL64" i="5"/>
  <c r="AP89" i="5"/>
  <c r="AR97" i="5"/>
  <c r="AO55" i="5"/>
  <c r="AO100" i="5"/>
  <c r="AJ99" i="5"/>
  <c r="AO104" i="5"/>
  <c r="AR95" i="5"/>
  <c r="AM53" i="5"/>
  <c r="AJ98" i="5"/>
  <c r="AQ47" i="5"/>
  <c r="AQ67" i="5" s="1"/>
  <c r="AN47" i="5"/>
  <c r="AS104" i="5"/>
  <c r="AK103" i="5"/>
  <c r="AQ48" i="5"/>
  <c r="AQ57" i="5"/>
  <c r="AO47" i="5"/>
  <c r="AP55" i="5"/>
  <c r="AK96" i="5"/>
  <c r="AL103" i="5"/>
  <c r="AR48" i="5"/>
  <c r="AS93" i="5"/>
  <c r="AK59" i="5"/>
  <c r="AS133" i="5"/>
  <c r="AJ59" i="5"/>
  <c r="AR104" i="5"/>
  <c r="AQ105" i="5"/>
  <c r="AQ55" i="5"/>
  <c r="AP99" i="5"/>
  <c r="AN103" i="5"/>
  <c r="AO106" i="5"/>
  <c r="AK52" i="5"/>
  <c r="AM100" i="5"/>
  <c r="AL98" i="5"/>
  <c r="AN50" i="5"/>
  <c r="AM99" i="5"/>
  <c r="AM104" i="5"/>
  <c r="AN59" i="5"/>
  <c r="AK54" i="5"/>
  <c r="AP63" i="5"/>
  <c r="AL92" i="5"/>
  <c r="AK60" i="5"/>
  <c r="AR60" i="5"/>
  <c r="AQ54" i="5"/>
  <c r="AR54" i="5"/>
  <c r="AN96" i="5"/>
  <c r="AS105" i="5"/>
  <c r="AJ65" i="5"/>
  <c r="AL100" i="5"/>
  <c r="AK58" i="5"/>
  <c r="AL91" i="5"/>
  <c r="AL111" i="5" s="1"/>
  <c r="AP61" i="5"/>
  <c r="AM101" i="5"/>
  <c r="AL66" i="5"/>
  <c r="AK108" i="5"/>
  <c r="AK66" i="5"/>
  <c r="AO92" i="5"/>
  <c r="AJ107" i="5"/>
  <c r="AR100" i="5"/>
  <c r="AQ133" i="5"/>
  <c r="AR110" i="5"/>
  <c r="AP62" i="5"/>
  <c r="AS52" i="5"/>
  <c r="AP53" i="5"/>
  <c r="AO105" i="5"/>
  <c r="AO103" i="5"/>
  <c r="AN45" i="5"/>
  <c r="AR92" i="5"/>
  <c r="AJ103" i="5"/>
  <c r="AQ99" i="5"/>
  <c r="AM64" i="5"/>
  <c r="AN64" i="5"/>
  <c r="AK97" i="5"/>
  <c r="AJ93" i="5"/>
  <c r="AS60" i="5"/>
  <c r="AP109" i="5"/>
  <c r="AO110" i="5"/>
  <c r="AO96" i="5"/>
  <c r="AJ49" i="5"/>
  <c r="AP59" i="5"/>
  <c r="AL59" i="5"/>
  <c r="AS45" i="5"/>
  <c r="AQ104" i="5"/>
  <c r="AM50" i="5"/>
  <c r="AM66" i="5"/>
  <c r="AS55" i="5"/>
  <c r="AP107" i="5"/>
  <c r="AL53" i="5"/>
  <c r="AS62" i="5"/>
  <c r="AK104" i="5"/>
  <c r="AM92" i="5"/>
  <c r="AJ57" i="5"/>
  <c r="AQ101" i="5"/>
  <c r="AM47" i="5"/>
  <c r="AO89" i="5"/>
  <c r="AO93" i="5"/>
  <c r="AO66" i="5"/>
  <c r="AN93" i="5"/>
  <c r="AN111" i="5" s="1"/>
  <c r="AS54" i="5"/>
  <c r="AL109" i="5"/>
  <c r="AK102" i="5"/>
  <c r="AQ51" i="5"/>
  <c r="AJ94" i="5"/>
  <c r="AO99" i="5"/>
  <c r="AM109" i="5"/>
  <c r="AJ56" i="5"/>
  <c r="AO53" i="5"/>
  <c r="AR63" i="5"/>
  <c r="AN53" i="5"/>
  <c r="AS47" i="5"/>
  <c r="AR103" i="5"/>
  <c r="AL108" i="5"/>
  <c r="AM62" i="5"/>
  <c r="AQ56" i="5"/>
  <c r="AK56" i="5"/>
  <c r="AS99" i="5"/>
  <c r="AS101" i="5"/>
  <c r="AS110" i="5"/>
  <c r="AN56" i="5"/>
  <c r="AP91" i="5"/>
  <c r="AS57" i="5"/>
  <c r="AR107" i="5"/>
  <c r="AR101" i="5"/>
  <c r="AK64" i="5"/>
  <c r="AP48" i="5"/>
  <c r="AS58" i="5"/>
  <c r="AM107" i="5"/>
  <c r="AK51" i="5"/>
  <c r="AJ64" i="5"/>
  <c r="AM56" i="5"/>
  <c r="AS94" i="5"/>
  <c r="AN60" i="5"/>
  <c r="AP95" i="5"/>
  <c r="AP66" i="5"/>
  <c r="AK92" i="5"/>
  <c r="AP57" i="5"/>
  <c r="AO109" i="5"/>
  <c r="AO108" i="5"/>
  <c r="AN62" i="5"/>
  <c r="AM89" i="5"/>
  <c r="AM51" i="5"/>
  <c r="AS103" i="5"/>
  <c r="AJ106" i="5"/>
  <c r="AR57" i="5"/>
  <c r="AQ100" i="5"/>
  <c r="AO64" i="5"/>
  <c r="AP100" i="5"/>
  <c r="AQ107" i="5"/>
  <c r="AL97" i="5"/>
  <c r="AK53" i="5"/>
  <c r="AS106" i="5"/>
  <c r="AQ93" i="5"/>
  <c r="AQ111" i="5" s="1"/>
  <c r="AN94" i="5"/>
  <c r="AS49" i="5"/>
  <c r="AS89" i="5"/>
  <c r="AK65" i="5"/>
  <c r="AK89" i="5"/>
  <c r="AO52" i="5"/>
  <c r="AR65" i="5"/>
  <c r="AJ101" i="5"/>
  <c r="AR56" i="5"/>
  <c r="AO97" i="5"/>
  <c r="AK50" i="5"/>
  <c r="AL105" i="5"/>
  <c r="AR50" i="5"/>
  <c r="AM45" i="5"/>
  <c r="AN102" i="5"/>
  <c r="AJ48" i="5"/>
  <c r="AO91" i="5"/>
  <c r="AM58" i="5"/>
  <c r="AK133" i="5"/>
  <c r="AR108" i="5"/>
  <c r="AL58" i="5"/>
  <c r="AJ133" i="5"/>
  <c r="AN97" i="5"/>
  <c r="AN48" i="5"/>
  <c r="AP133" i="5"/>
  <c r="AM55" i="5"/>
  <c r="AP97" i="5"/>
  <c r="AS107" i="5"/>
  <c r="AN49" i="5"/>
  <c r="AM52" i="5"/>
  <c r="AL62" i="5"/>
  <c r="AS109" i="5"/>
  <c r="AS56" i="5"/>
  <c r="AK55" i="5"/>
  <c r="AN109" i="5"/>
  <c r="AM91" i="5"/>
  <c r="AP60" i="5"/>
  <c r="AO49" i="5"/>
  <c r="AO67" i="5" s="1"/>
  <c r="AP51" i="5"/>
  <c r="AK48" i="5"/>
  <c r="AS66" i="5"/>
  <c r="AO65" i="5"/>
  <c r="AN65" i="5"/>
  <c r="AJ92" i="5"/>
  <c r="AR45" i="5"/>
  <c r="AJ62" i="5"/>
  <c r="AO102" i="5"/>
  <c r="AM133" i="5"/>
  <c r="AS91" i="5"/>
  <c r="AP65" i="5"/>
  <c r="AP104" i="5"/>
  <c r="AL50" i="5"/>
  <c r="AJ52" i="5"/>
  <c r="AK91" i="5"/>
  <c r="AR94" i="5"/>
  <c r="AP98" i="5"/>
  <c r="AK61" i="5"/>
  <c r="AQ65" i="5"/>
  <c r="AR64" i="5"/>
  <c r="AM93" i="5"/>
  <c r="AR58" i="5"/>
  <c r="AP106" i="5"/>
  <c r="AL52" i="5"/>
  <c r="AS61" i="5"/>
  <c r="AK95" i="5"/>
  <c r="AS53" i="5"/>
  <c r="AJ95" i="5"/>
  <c r="AP111" i="5" l="1"/>
  <c r="AJ111" i="5"/>
  <c r="AP67" i="5"/>
  <c r="AS67" i="5"/>
  <c r="AM67" i="5"/>
  <c r="AK67" i="5"/>
  <c r="AR111" i="5"/>
  <c r="AO111" i="5"/>
  <c r="AL67" i="5"/>
  <c r="AK111" i="5"/>
  <c r="AS111" i="5"/>
  <c r="AN67" i="5"/>
  <c r="AM111" i="5"/>
  <c r="AR67" i="5"/>
  <c r="AJ67" i="5"/>
</calcChain>
</file>

<file path=xl/sharedStrings.xml><?xml version="1.0" encoding="utf-8"?>
<sst xmlns="http://schemas.openxmlformats.org/spreadsheetml/2006/main" count="6334" uniqueCount="127">
  <si>
    <t>Angel</t>
  </si>
  <si>
    <t>Body</t>
  </si>
  <si>
    <t>Bunny</t>
  </si>
  <si>
    <t>Cow</t>
  </si>
  <si>
    <t>Dinosaur</t>
  </si>
  <si>
    <t>Eight</t>
  </si>
  <si>
    <t>Feline</t>
  </si>
  <si>
    <t>Foot</t>
  </si>
  <si>
    <t>Hand</t>
  </si>
  <si>
    <t>Happy</t>
  </si>
  <si>
    <t>Head</t>
  </si>
  <si>
    <t>Horse</t>
  </si>
  <si>
    <t>Nefertiti</t>
  </si>
  <si>
    <t>Torus</t>
  </si>
  <si>
    <t>OBJ</t>
  </si>
  <si>
    <t>OFF</t>
  </si>
  <si>
    <t>PLY</t>
  </si>
  <si>
    <t>WRL</t>
  </si>
  <si>
    <t>Armadillo</t>
  </si>
  <si>
    <t>Fandisk</t>
  </si>
  <si>
    <t>Geosphere</t>
  </si>
  <si>
    <t>Venus</t>
  </si>
  <si>
    <t>Sculpt</t>
  </si>
  <si>
    <t>FFlabels</t>
  </si>
  <si>
    <t>Edges</t>
  </si>
  <si>
    <t>Faces</t>
  </si>
  <si>
    <t>Vertices</t>
  </si>
  <si>
    <t>Clers</t>
  </si>
  <si>
    <t>PLY (b)</t>
  </si>
  <si>
    <t>OV</t>
  </si>
  <si>
    <t>OSG</t>
  </si>
  <si>
    <t>OSGB</t>
  </si>
  <si>
    <t>lzma</t>
  </si>
  <si>
    <t>lzlib</t>
  </si>
  <si>
    <t>brotli</t>
  </si>
  <si>
    <t>zstd</t>
  </si>
  <si>
    <t>libdeflate</t>
  </si>
  <si>
    <t>lzham</t>
  </si>
  <si>
    <t>bcm</t>
  </si>
  <si>
    <t>bzip2</t>
  </si>
  <si>
    <t>balz</t>
  </si>
  <si>
    <t>zpaq</t>
  </si>
  <si>
    <t>Alli. VDC</t>
  </si>
  <si>
    <t>BPV</t>
  </si>
  <si>
    <t>Deering</t>
  </si>
  <si>
    <t>Models\BYTES</t>
  </si>
  <si>
    <t>X3D</t>
  </si>
  <si>
    <t>X3DB</t>
  </si>
  <si>
    <t>MG1.ctm</t>
  </si>
  <si>
    <t>MG2.ctm</t>
  </si>
  <si>
    <t>CORTO</t>
  </si>
  <si>
    <t>DRACO</t>
  </si>
  <si>
    <t>HARRY</t>
  </si>
  <si>
    <t>WebGL</t>
  </si>
  <si>
    <t>EB Total</t>
  </si>
  <si>
    <t>S3D-b</t>
  </si>
  <si>
    <t>EB+zpaq</t>
  </si>
  <si>
    <t>All.+Vert.</t>
  </si>
  <si>
    <t>Alli.+zpaq</t>
  </si>
  <si>
    <t>FF+zpaq</t>
  </si>
  <si>
    <t>EB</t>
  </si>
  <si>
    <t>INFO</t>
  </si>
  <si>
    <t>RAW NOT COMPRESSED FORMATS</t>
  </si>
  <si>
    <t>ACADEMIC COMPRESSION METHODS</t>
  </si>
  <si>
    <t>EB
Clers</t>
  </si>
  <si>
    <t>Alliez
VDC</t>
  </si>
  <si>
    <t>Vertices
Number</t>
  </si>
  <si>
    <t>OBJ
Bytes</t>
  </si>
  <si>
    <t>UnComp\
Compr</t>
  </si>
  <si>
    <t>Statue</t>
  </si>
  <si>
    <t>BYTES</t>
  </si>
  <si>
    <t>Unco/comp</t>
  </si>
  <si>
    <t>Compress</t>
  </si>
  <si>
    <t>Saving</t>
  </si>
  <si>
    <t>bpv</t>
  </si>
  <si>
    <t>Rank</t>
  </si>
  <si>
    <t># Vertices</t>
  </si>
  <si>
    <t>FF+Vert.</t>
  </si>
  <si>
    <t>OpenCTM MG1</t>
  </si>
  <si>
    <t>OpenCTM MG2</t>
  </si>
  <si>
    <t>Corto</t>
  </si>
  <si>
    <t>Webgl-Loader</t>
  </si>
  <si>
    <t>Google Draco</t>
  </si>
  <si>
    <t>Space
Savings %</t>
  </si>
  <si>
    <t>Storage
Cost %</t>
  </si>
  <si>
    <t xml:space="preserve">Compression
Ratio </t>
  </si>
  <si>
    <t>Ratio</t>
  </si>
  <si>
    <t>Models</t>
  </si>
  <si>
    <t>BEST</t>
  </si>
  <si>
    <t>Harry (CBM)</t>
  </si>
  <si>
    <t>Geometry</t>
  </si>
  <si>
    <t>TFAN Open3DGC</t>
  </si>
  <si>
    <t>Fflabels</t>
  </si>
  <si>
    <t xml:space="preserve">EdgeBreaker
w/ BCCM </t>
  </si>
  <si>
    <t>Alliez &amp; Desbrun
w/ BCCM</t>
  </si>
  <si>
    <t xml:space="preserve">EdgeBreaker
w/ CBCM </t>
  </si>
  <si>
    <t>Alliez &amp; Desbrun
w/ CBCM</t>
  </si>
  <si>
    <t>Geometry
bpv</t>
  </si>
  <si>
    <t>EdgeBreaker
Clers</t>
  </si>
  <si>
    <t>EdgeBreaker
Clers bpv</t>
  </si>
  <si>
    <t>UnComp\
Compr of EB</t>
  </si>
  <si>
    <t>Geometry
Comp. Rati.</t>
  </si>
  <si>
    <t>Geometry
Stor. Cost.</t>
  </si>
  <si>
    <t>Geometry
Spac. Sav.</t>
  </si>
  <si>
    <t>EdgeBreaker
Comp. Rati.</t>
  </si>
  <si>
    <t>EdgeBreaker
Stor. Cost %</t>
  </si>
  <si>
    <t>EdgeBreaker
Space Sav. %</t>
  </si>
  <si>
    <t>Alliez Desbrun
bpv</t>
  </si>
  <si>
    <t>Alliez Desbrun
Space Sav. %</t>
  </si>
  <si>
    <t>Alliez Desbrun
Stor. Cost %</t>
  </si>
  <si>
    <t>Alliez Desbrun
Comp. Ratio</t>
  </si>
  <si>
    <t>EdgeBreaker
w/ BCCM and w/ CBCM</t>
  </si>
  <si>
    <t>Alliez &amp; Desbrun
w/ BCCM and w/ CBCM</t>
  </si>
  <si>
    <t>Ranking</t>
  </si>
  <si>
    <t>Total Rank</t>
  </si>
  <si>
    <t>EdgeBreaker</t>
  </si>
  <si>
    <t>Alliez Desbrun</t>
  </si>
  <si>
    <t>FF labels</t>
  </si>
  <si>
    <t>Geometry
ranking</t>
  </si>
  <si>
    <t>EdgeBreaker
ranking</t>
  </si>
  <si>
    <t>Alliez Desbrun
ranking</t>
  </si>
  <si>
    <t>Fflabels
ranking</t>
  </si>
  <si>
    <t>Face Fixer
Comp. Rat.</t>
  </si>
  <si>
    <t>Face Fixer
Stor. Cost %</t>
  </si>
  <si>
    <t>Face Fixer
Spac. Sav. %</t>
  </si>
  <si>
    <t>Face Fixer
bpv</t>
  </si>
  <si>
    <t>Total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</si>
</sst>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DashDot">
        <color indexed="64"/>
      </left>
      <right/>
      <top style="mediumDashDot">
        <color indexed="64"/>
      </top>
      <bottom style="medium">
        <color indexed="64"/>
      </bottom>
      <diagonal/>
    </border>
    <border>
      <left/>
      <right style="mediumDashDot">
        <color indexed="64"/>
      </right>
      <top style="mediumDashDot">
        <color indexed="64"/>
      </top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</borders>
  <cellStyleXfs count="4">
    <xf numFmtId="0" fontId="0" fillId="0" borderId="0"/>
    <xf numFmtId="0" fontId="7" fillId="2" borderId="0" applyNumberFormat="0" applyBorder="0" applyAlignment="0" applyProtection="0"/>
    <xf numFmtId="0" fontId="6" fillId="3" borderId="1" applyNumberFormat="0" applyFont="0" applyAlignment="0" applyProtection="0"/>
    <xf numFmtId="0" fontId="5" fillId="4" borderId="0" applyNumberFormat="0" applyBorder="0" applyAlignment="0" applyProtection="0"/>
  </cellStyleXfs>
  <cellXfs count="211">
    <xf numFmtId="0" fontId="0" fillId="0" borderId="0" xfId="0"/>
    <xf numFmtId="0" fontId="0" fillId="0" borderId="0" xfId="0" applyAlignment="1">
      <alignment horizontal="center" vertical="center"/>
    </xf>
    <xf numFmtId="0" fontId="5" fillId="4" borderId="0" xfId="3" applyBorder="1" applyAlignment="1">
      <alignment horizontal="center" vertical="center"/>
    </xf>
    <xf numFmtId="0" fontId="5" fillId="4" borderId="2" xfId="3" applyBorder="1" applyAlignment="1">
      <alignment horizontal="center" vertical="center"/>
    </xf>
    <xf numFmtId="0" fontId="5" fillId="4" borderId="4" xfId="3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4" borderId="8" xfId="3" applyBorder="1" applyAlignment="1">
      <alignment horizontal="center" vertical="center"/>
    </xf>
    <xf numFmtId="0" fontId="5" fillId="4" borderId="9" xfId="3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9" fillId="2" borderId="0" xfId="1" applyFont="1" applyBorder="1" applyAlignment="1">
      <alignment horizontal="center" vertical="center"/>
    </xf>
    <xf numFmtId="0" fontId="9" fillId="2" borderId="2" xfId="1" applyFont="1" applyBorder="1" applyAlignment="1">
      <alignment horizontal="center" vertical="center"/>
    </xf>
    <xf numFmtId="0" fontId="9" fillId="2" borderId="3" xfId="1" applyFont="1" applyBorder="1" applyAlignment="1">
      <alignment horizontal="center" vertical="center"/>
    </xf>
    <xf numFmtId="0" fontId="9" fillId="2" borderId="4" xfId="1" applyFont="1" applyBorder="1" applyAlignment="1">
      <alignment horizontal="center" vertical="center"/>
    </xf>
    <xf numFmtId="0" fontId="0" fillId="3" borderId="0" xfId="2" applyFont="1" applyBorder="1" applyAlignment="1">
      <alignment horizontal="center" vertical="center"/>
    </xf>
    <xf numFmtId="0" fontId="0" fillId="3" borderId="2" xfId="2" applyFont="1" applyBorder="1" applyAlignment="1">
      <alignment horizontal="center" vertical="center"/>
    </xf>
    <xf numFmtId="0" fontId="0" fillId="3" borderId="3" xfId="2" applyFont="1" applyBorder="1" applyAlignment="1">
      <alignment horizontal="center" vertical="center"/>
    </xf>
    <xf numFmtId="0" fontId="0" fillId="3" borderId="4" xfId="2" applyFont="1" applyBorder="1" applyAlignment="1">
      <alignment horizontal="center" vertical="center"/>
    </xf>
    <xf numFmtId="0" fontId="8" fillId="0" borderId="8" xfId="0" applyFont="1" applyBorder="1"/>
    <xf numFmtId="0" fontId="8" fillId="0" borderId="9" xfId="0" applyFont="1" applyBorder="1"/>
    <xf numFmtId="0" fontId="8" fillId="0" borderId="5" xfId="0" applyFont="1" applyBorder="1"/>
    <xf numFmtId="0" fontId="8" fillId="3" borderId="6" xfId="2" applyFont="1" applyBorder="1" applyAlignment="1">
      <alignment horizontal="center" vertical="center"/>
    </xf>
    <xf numFmtId="0" fontId="8" fillId="3" borderId="7" xfId="2" applyFont="1" applyBorder="1" applyAlignment="1">
      <alignment horizontal="center" vertical="center"/>
    </xf>
    <xf numFmtId="0" fontId="10" fillId="2" borderId="6" xfId="1" applyFont="1" applyBorder="1" applyAlignment="1">
      <alignment horizontal="center" vertical="center"/>
    </xf>
    <xf numFmtId="0" fontId="10" fillId="2" borderId="7" xfId="1" applyFont="1" applyBorder="1" applyAlignment="1">
      <alignment horizontal="center" vertical="center"/>
    </xf>
    <xf numFmtId="0" fontId="8" fillId="5" borderId="5" xfId="3" applyFont="1" applyFill="1" applyBorder="1" applyAlignment="1">
      <alignment horizontal="center" vertical="center"/>
    </xf>
    <xf numFmtId="0" fontId="8" fillId="4" borderId="6" xfId="3" applyFont="1" applyBorder="1" applyAlignment="1">
      <alignment horizontal="center" vertical="center"/>
    </xf>
    <xf numFmtId="0" fontId="8" fillId="5" borderId="7" xfId="3" applyFont="1" applyFill="1" applyBorder="1" applyAlignment="1">
      <alignment horizontal="center" vertical="center"/>
    </xf>
    <xf numFmtId="0" fontId="8" fillId="0" borderId="0" xfId="0" applyFont="1"/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 applyBorder="1"/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8" fillId="4" borderId="5" xfId="3" applyFont="1" applyBorder="1" applyAlignment="1">
      <alignment horizontal="center" vertical="center"/>
    </xf>
    <xf numFmtId="0" fontId="5" fillId="4" borderId="10" xfId="3" applyBorder="1" applyAlignment="1">
      <alignment horizontal="center" vertical="center"/>
    </xf>
    <xf numFmtId="0" fontId="8" fillId="4" borderId="12" xfId="3" applyFont="1" applyBorder="1" applyAlignment="1">
      <alignment horizontal="center" vertical="center"/>
    </xf>
    <xf numFmtId="0" fontId="8" fillId="4" borderId="7" xfId="3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0" fillId="2" borderId="12" xfId="1" applyFont="1" applyBorder="1" applyAlignment="1">
      <alignment horizontal="center" vertical="center"/>
    </xf>
    <xf numFmtId="0" fontId="9" fillId="2" borderId="10" xfId="1" applyFont="1" applyBorder="1" applyAlignment="1">
      <alignment horizontal="center" vertical="center"/>
    </xf>
    <xf numFmtId="0" fontId="9" fillId="2" borderId="11" xfId="1" applyFont="1" applyBorder="1" applyAlignment="1">
      <alignment horizontal="center" vertical="center"/>
    </xf>
    <xf numFmtId="0" fontId="0" fillId="0" borderId="13" xfId="0" applyBorder="1" applyAlignment="1">
      <alignment vertical="center"/>
    </xf>
    <xf numFmtId="3" fontId="0" fillId="6" borderId="8" xfId="0" applyNumberFormat="1" applyFill="1" applyBorder="1" applyAlignment="1">
      <alignment horizontal="center" vertical="center"/>
    </xf>
    <xf numFmtId="3" fontId="0" fillId="6" borderId="9" xfId="0" applyNumberForma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4" borderId="14" xfId="3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4" borderId="15" xfId="3" applyBorder="1" applyAlignment="1">
      <alignment horizontal="center" vertical="center"/>
    </xf>
    <xf numFmtId="0" fontId="5" fillId="4" borderId="13" xfId="3" applyBorder="1" applyAlignment="1">
      <alignment horizontal="center" vertical="center"/>
    </xf>
    <xf numFmtId="0" fontId="5" fillId="4" borderId="16" xfId="3" applyBorder="1" applyAlignment="1">
      <alignment horizontal="center" vertical="center"/>
    </xf>
    <xf numFmtId="0" fontId="8" fillId="5" borderId="12" xfId="3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center" vertical="center" wrapText="1"/>
    </xf>
    <xf numFmtId="0" fontId="9" fillId="0" borderId="6" xfId="1" applyFont="1" applyFill="1" applyBorder="1" applyAlignment="1">
      <alignment horizontal="center" vertical="center" wrapText="1"/>
    </xf>
    <xf numFmtId="0" fontId="9" fillId="0" borderId="6" xfId="1" applyFont="1" applyFill="1" applyBorder="1" applyAlignment="1">
      <alignment horizontal="center" vertical="center"/>
    </xf>
    <xf numFmtId="0" fontId="9" fillId="0" borderId="7" xfId="1" applyFont="1" applyFill="1" applyBorder="1" applyAlignment="1">
      <alignment horizontal="center" vertical="center" wrapText="1"/>
    </xf>
    <xf numFmtId="0" fontId="4" fillId="0" borderId="5" xfId="3" applyFont="1" applyFill="1" applyBorder="1" applyAlignment="1">
      <alignment horizontal="center" vertical="center" wrapText="1"/>
    </xf>
    <xf numFmtId="0" fontId="4" fillId="0" borderId="6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7" xfId="3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2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14" xfId="3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3" fontId="4" fillId="0" borderId="8" xfId="0" applyNumberFormat="1" applyFont="1" applyFill="1" applyBorder="1" applyAlignment="1">
      <alignment horizontal="center" vertical="center"/>
    </xf>
    <xf numFmtId="3" fontId="4" fillId="0" borderId="8" xfId="2" applyNumberFormat="1" applyFont="1" applyFill="1" applyBorder="1" applyAlignment="1">
      <alignment horizontal="center" vertical="center"/>
    </xf>
    <xf numFmtId="3" fontId="4" fillId="0" borderId="9" xfId="0" applyNumberFormat="1" applyFont="1" applyFill="1" applyBorder="1" applyAlignment="1">
      <alignment horizontal="center" vertical="center"/>
    </xf>
    <xf numFmtId="3" fontId="4" fillId="0" borderId="9" xfId="2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3" fontId="4" fillId="0" borderId="14" xfId="0" applyNumberFormat="1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3" fontId="4" fillId="0" borderId="10" xfId="2" applyNumberFormat="1" applyFont="1" applyFill="1" applyBorder="1" applyAlignment="1">
      <alignment horizontal="center" vertical="center"/>
    </xf>
    <xf numFmtId="3" fontId="4" fillId="0" borderId="11" xfId="2" applyNumberFormat="1" applyFont="1" applyFill="1" applyBorder="1" applyAlignment="1">
      <alignment horizontal="center" vertical="center"/>
    </xf>
    <xf numFmtId="0" fontId="9" fillId="0" borderId="13" xfId="1" applyFont="1" applyFill="1" applyBorder="1" applyAlignment="1">
      <alignment horizontal="center" vertical="center" wrapText="1"/>
    </xf>
    <xf numFmtId="0" fontId="9" fillId="0" borderId="13" xfId="1" applyFont="1" applyFill="1" applyBorder="1" applyAlignment="1">
      <alignment horizontal="center" vertical="center"/>
    </xf>
    <xf numFmtId="0" fontId="9" fillId="0" borderId="16" xfId="1" applyFont="1" applyFill="1" applyBorder="1" applyAlignment="1">
      <alignment horizontal="center" vertical="center" wrapText="1"/>
    </xf>
    <xf numFmtId="0" fontId="8" fillId="4" borderId="15" xfId="3" applyFont="1" applyBorder="1" applyAlignment="1">
      <alignment horizontal="center" vertical="center"/>
    </xf>
    <xf numFmtId="0" fontId="8" fillId="4" borderId="13" xfId="3" applyFont="1" applyBorder="1" applyAlignment="1">
      <alignment horizontal="center" vertical="center"/>
    </xf>
    <xf numFmtId="0" fontId="8" fillId="4" borderId="16" xfId="3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3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/>
    </xf>
    <xf numFmtId="0" fontId="3" fillId="0" borderId="5" xfId="3" applyFont="1" applyFill="1" applyBorder="1" applyAlignment="1">
      <alignment horizontal="center" vertical="center"/>
    </xf>
    <xf numFmtId="0" fontId="9" fillId="0" borderId="12" xfId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5" xfId="2" applyFont="1" applyFill="1" applyBorder="1" applyAlignment="1">
      <alignment horizontal="center" vertical="center" wrapText="1"/>
    </xf>
    <xf numFmtId="0" fontId="3" fillId="0" borderId="6" xfId="3" applyFont="1" applyFill="1" applyBorder="1" applyAlignment="1">
      <alignment horizontal="center" vertical="center"/>
    </xf>
    <xf numFmtId="0" fontId="3" fillId="0" borderId="12" xfId="3" applyFont="1" applyFill="1" applyBorder="1" applyAlignment="1">
      <alignment horizontal="center" vertical="center"/>
    </xf>
    <xf numFmtId="0" fontId="3" fillId="0" borderId="7" xfId="3" applyFont="1" applyFill="1" applyBorder="1" applyAlignment="1">
      <alignment horizontal="center" vertical="center"/>
    </xf>
    <xf numFmtId="0" fontId="3" fillId="0" borderId="8" xfId="2" applyFont="1" applyFill="1" applyBorder="1" applyAlignment="1">
      <alignment horizontal="center" vertical="center"/>
    </xf>
    <xf numFmtId="0" fontId="3" fillId="0" borderId="8" xfId="3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9" xfId="2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9" xfId="3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3" fontId="3" fillId="0" borderId="8" xfId="0" applyNumberFormat="1" applyFont="1" applyFill="1" applyBorder="1" applyAlignment="1">
      <alignment horizontal="center" vertical="center"/>
    </xf>
    <xf numFmtId="3" fontId="3" fillId="0" borderId="8" xfId="2" applyNumberFormat="1" applyFont="1" applyFill="1" applyBorder="1" applyAlignment="1">
      <alignment horizontal="center" vertical="center"/>
    </xf>
    <xf numFmtId="3" fontId="3" fillId="0" borderId="9" xfId="0" applyNumberFormat="1" applyFont="1" applyFill="1" applyBorder="1" applyAlignment="1">
      <alignment horizontal="center" vertical="center"/>
    </xf>
    <xf numFmtId="3" fontId="3" fillId="0" borderId="9" xfId="2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6" borderId="17" xfId="1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0" fontId="2" fillId="0" borderId="5" xfId="3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7" xfId="3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5" xfId="2" applyFont="1" applyFill="1" applyBorder="1" applyAlignment="1">
      <alignment horizontal="center" vertical="center" wrapText="1"/>
    </xf>
    <xf numFmtId="0" fontId="1" fillId="0" borderId="5" xfId="3" applyFont="1" applyFill="1" applyBorder="1" applyAlignment="1">
      <alignment horizontal="center" vertical="center" wrapText="1"/>
    </xf>
    <xf numFmtId="0" fontId="1" fillId="0" borderId="6" xfId="3" applyFont="1" applyFill="1" applyBorder="1" applyAlignment="1">
      <alignment horizontal="center" vertical="center"/>
    </xf>
    <xf numFmtId="0" fontId="1" fillId="0" borderId="5" xfId="3" applyFont="1" applyFill="1" applyBorder="1" applyAlignment="1">
      <alignment horizontal="center" vertical="center"/>
    </xf>
    <xf numFmtId="0" fontId="1" fillId="0" borderId="7" xfId="3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8" xfId="2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1" fillId="0" borderId="8" xfId="3" applyFont="1" applyFill="1" applyBorder="1" applyAlignment="1">
      <alignment horizontal="center" vertical="center"/>
    </xf>
    <xf numFmtId="0" fontId="1" fillId="0" borderId="14" xfId="3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9" xfId="2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0" borderId="9" xfId="3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3" fontId="1" fillId="0" borderId="8" xfId="0" applyNumberFormat="1" applyFont="1" applyFill="1" applyBorder="1" applyAlignment="1">
      <alignment horizontal="center" vertical="center"/>
    </xf>
    <xf numFmtId="3" fontId="1" fillId="0" borderId="8" xfId="2" applyNumberFormat="1" applyFont="1" applyFill="1" applyBorder="1" applyAlignment="1">
      <alignment horizontal="center" vertical="center"/>
    </xf>
    <xf numFmtId="3" fontId="1" fillId="0" borderId="9" xfId="0" applyNumberFormat="1" applyFont="1" applyFill="1" applyBorder="1" applyAlignment="1">
      <alignment horizontal="center" vertical="center"/>
    </xf>
    <xf numFmtId="3" fontId="1" fillId="0" borderId="9" xfId="2" applyNumberFormat="1" applyFont="1" applyFill="1" applyBorder="1" applyAlignment="1">
      <alignment horizontal="center" vertical="center"/>
    </xf>
    <xf numFmtId="0" fontId="1" fillId="0" borderId="7" xfId="3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/>
    </xf>
    <xf numFmtId="3" fontId="1" fillId="0" borderId="14" xfId="0" applyNumberFormat="1" applyFont="1" applyFill="1" applyBorder="1" applyAlignment="1">
      <alignment horizontal="center" vertical="center"/>
    </xf>
    <xf numFmtId="3" fontId="1" fillId="0" borderId="10" xfId="2" applyNumberFormat="1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3" fontId="1" fillId="0" borderId="11" xfId="2" applyNumberFormat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5" xfId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9" fillId="0" borderId="5" xfId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3" fontId="4" fillId="0" borderId="0" xfId="2" applyNumberFormat="1" applyFont="1" applyFill="1" applyBorder="1" applyAlignment="1">
      <alignment horizontal="center" vertical="center"/>
    </xf>
    <xf numFmtId="0" fontId="9" fillId="6" borderId="22" xfId="1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3" xfId="3" applyFont="1" applyFill="1" applyBorder="1" applyAlignment="1">
      <alignment horizontal="center" vertical="center"/>
    </xf>
    <xf numFmtId="0" fontId="4" fillId="0" borderId="16" xfId="3" applyFont="1" applyFill="1" applyBorder="1" applyAlignment="1">
      <alignment horizontal="center" vertical="center"/>
    </xf>
    <xf numFmtId="0" fontId="8" fillId="0" borderId="5" xfId="3" applyFont="1" applyFill="1" applyBorder="1" applyAlignment="1">
      <alignment horizontal="center" vertical="center"/>
    </xf>
    <xf numFmtId="0" fontId="9" fillId="6" borderId="5" xfId="1" applyFont="1" applyFill="1" applyBorder="1" applyAlignment="1">
      <alignment horizontal="center" vertical="center" wrapText="1"/>
    </xf>
    <xf numFmtId="0" fontId="9" fillId="6" borderId="20" xfId="1" applyFont="1" applyFill="1" applyBorder="1" applyAlignment="1">
      <alignment horizontal="center" vertical="center" wrapText="1"/>
    </xf>
    <xf numFmtId="0" fontId="9" fillId="6" borderId="21" xfId="1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9" fillId="6" borderId="5" xfId="1" applyFont="1" applyFill="1" applyBorder="1" applyAlignment="1">
      <alignment horizontal="center" vertical="center" wrapText="1"/>
    </xf>
  </cellXfs>
  <cellStyles count="4">
    <cellStyle name="40% - Accent1" xfId="3" builtinId="31"/>
    <cellStyle name="Good" xfId="1" builtinId="2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AB64D-DD92-45A1-B394-E15F3089EFEB}">
  <dimension ref="B1:BF155"/>
  <sheetViews>
    <sheetView topLeftCell="A130" zoomScale="115" zoomScaleNormal="115" workbookViewId="0">
      <pane xSplit="2" topLeftCell="AL1" activePane="topRight" state="frozen"/>
      <selection pane="topRight" activeCell="G113" sqref="G113:G132"/>
    </sheetView>
  </sheetViews>
  <sheetFormatPr defaultRowHeight="15" x14ac:dyDescent="0.25"/>
  <cols>
    <col min="1" max="1" width="2.85546875" style="70" customWidth="1"/>
    <col min="2" max="2" width="12.5703125" style="70" bestFit="1" customWidth="1"/>
    <col min="3" max="3" width="10" style="70" hidden="1" customWidth="1"/>
    <col min="4" max="4" width="11.140625" style="70" hidden="1" customWidth="1"/>
    <col min="5" max="5" width="10.140625" style="70" bestFit="1" customWidth="1"/>
    <col min="6" max="6" width="12.140625" style="117" bestFit="1" customWidth="1"/>
    <col min="7" max="7" width="15.85546875" style="117" bestFit="1" customWidth="1"/>
    <col min="8" max="8" width="9" style="70" bestFit="1" customWidth="1"/>
    <col min="9" max="9" width="10.5703125" style="70" bestFit="1" customWidth="1"/>
    <col min="10" max="10" width="10.140625" style="70" bestFit="1" customWidth="1"/>
    <col min="11" max="12" width="9" style="70" bestFit="1" customWidth="1"/>
    <col min="13" max="14" width="10.140625" style="70" bestFit="1" customWidth="1"/>
    <col min="15" max="15" width="11.140625" style="70" bestFit="1" customWidth="1"/>
    <col min="16" max="20" width="9" style="70" bestFit="1" customWidth="1"/>
    <col min="21" max="22" width="10.140625" style="70" bestFit="1" customWidth="1"/>
    <col min="23" max="23" width="9" style="70" bestFit="1" customWidth="1"/>
    <col min="24" max="25" width="10.140625" style="70" bestFit="1" customWidth="1"/>
    <col min="26" max="26" width="12.5703125" style="70" bestFit="1" customWidth="1"/>
    <col min="27" max="27" width="10.140625" style="70" bestFit="1" customWidth="1"/>
    <col min="28" max="28" width="9" style="70" bestFit="1" customWidth="1"/>
    <col min="29" max="30" width="10.140625" style="70" bestFit="1" customWidth="1"/>
    <col min="31" max="31" width="9" style="70" bestFit="1" customWidth="1"/>
    <col min="32" max="33" width="10.140625" style="70" bestFit="1" customWidth="1"/>
    <col min="34" max="35" width="9" style="70" bestFit="1" customWidth="1"/>
    <col min="36" max="36" width="10.140625" style="70" bestFit="1" customWidth="1"/>
    <col min="37" max="37" width="14" style="70" bestFit="1" customWidth="1"/>
    <col min="38" max="38" width="11.140625" style="70" bestFit="1" customWidth="1"/>
    <col min="39" max="39" width="10.140625" style="70" bestFit="1" customWidth="1"/>
    <col min="40" max="40" width="9" style="70" bestFit="1" customWidth="1"/>
    <col min="41" max="42" width="10.140625" style="70" bestFit="1" customWidth="1"/>
    <col min="43" max="43" width="11.140625" style="70" bestFit="1" customWidth="1"/>
    <col min="44" max="44" width="10.140625" style="70" bestFit="1" customWidth="1"/>
    <col min="45" max="45" width="11.140625" style="70" bestFit="1" customWidth="1"/>
    <col min="46" max="47" width="10.140625" style="70" bestFit="1" customWidth="1"/>
    <col min="48" max="48" width="10.7109375" style="70" bestFit="1" customWidth="1"/>
    <col min="49" max="56" width="10.140625" style="70" bestFit="1" customWidth="1"/>
    <col min="57" max="57" width="9" style="70" bestFit="1" customWidth="1"/>
    <col min="58" max="58" width="10.140625" style="70" bestFit="1" customWidth="1"/>
    <col min="59" max="16384" width="9.140625" style="70"/>
  </cols>
  <sheetData>
    <row r="1" spans="2:58" ht="15" customHeight="1" thickBot="1" x14ac:dyDescent="0.3">
      <c r="B1" s="68"/>
      <c r="C1" s="68"/>
      <c r="D1" s="68"/>
      <c r="E1" s="68"/>
      <c r="F1" s="11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</row>
    <row r="2" spans="2:58" ht="30.75" thickBot="1" x14ac:dyDescent="0.3">
      <c r="B2" s="71" t="s">
        <v>87</v>
      </c>
      <c r="C2" s="72" t="s">
        <v>66</v>
      </c>
      <c r="D2" s="73" t="s">
        <v>67</v>
      </c>
      <c r="E2" s="115" t="s">
        <v>44</v>
      </c>
      <c r="F2" s="142" t="s">
        <v>93</v>
      </c>
      <c r="G2" s="142" t="s">
        <v>94</v>
      </c>
      <c r="H2" s="74" t="s">
        <v>89</v>
      </c>
      <c r="I2" s="74" t="s">
        <v>91</v>
      </c>
      <c r="J2" s="74" t="s">
        <v>78</v>
      </c>
      <c r="K2" s="74" t="s">
        <v>79</v>
      </c>
      <c r="L2" s="75" t="s">
        <v>80</v>
      </c>
      <c r="M2" s="74" t="s">
        <v>81</v>
      </c>
      <c r="N2" s="76" t="s">
        <v>82</v>
      </c>
      <c r="O2" s="112" t="s">
        <v>90</v>
      </c>
      <c r="P2" s="78" t="s">
        <v>38</v>
      </c>
      <c r="Q2" s="78" t="s">
        <v>41</v>
      </c>
      <c r="R2" s="78" t="s">
        <v>39</v>
      </c>
      <c r="S2" s="78" t="s">
        <v>33</v>
      </c>
      <c r="T2" s="78" t="s">
        <v>32</v>
      </c>
      <c r="U2" s="78" t="s">
        <v>35</v>
      </c>
      <c r="V2" s="78" t="s">
        <v>40</v>
      </c>
      <c r="W2" s="78" t="s">
        <v>34</v>
      </c>
      <c r="X2" s="78" t="s">
        <v>37</v>
      </c>
      <c r="Y2" s="78" t="s">
        <v>36</v>
      </c>
      <c r="Z2" s="145" t="s">
        <v>98</v>
      </c>
      <c r="AA2" s="78" t="s">
        <v>38</v>
      </c>
      <c r="AB2" s="78" t="s">
        <v>41</v>
      </c>
      <c r="AC2" s="78" t="s">
        <v>39</v>
      </c>
      <c r="AD2" s="78" t="s">
        <v>33</v>
      </c>
      <c r="AE2" s="78" t="s">
        <v>32</v>
      </c>
      <c r="AF2" s="78" t="s">
        <v>35</v>
      </c>
      <c r="AG2" s="78" t="s">
        <v>40</v>
      </c>
      <c r="AH2" s="78" t="s">
        <v>34</v>
      </c>
      <c r="AI2" s="78" t="s">
        <v>37</v>
      </c>
      <c r="AJ2" s="78" t="s">
        <v>36</v>
      </c>
      <c r="AK2" s="77" t="s">
        <v>65</v>
      </c>
      <c r="AL2" s="78" t="s">
        <v>38</v>
      </c>
      <c r="AM2" s="78" t="s">
        <v>41</v>
      </c>
      <c r="AN2" s="78" t="s">
        <v>39</v>
      </c>
      <c r="AO2" s="78" t="s">
        <v>33</v>
      </c>
      <c r="AP2" s="78" t="s">
        <v>32</v>
      </c>
      <c r="AQ2" s="78" t="s">
        <v>35</v>
      </c>
      <c r="AR2" s="78" t="s">
        <v>40</v>
      </c>
      <c r="AS2" s="78" t="s">
        <v>34</v>
      </c>
      <c r="AT2" s="78" t="s">
        <v>37</v>
      </c>
      <c r="AU2" s="78" t="s">
        <v>36</v>
      </c>
      <c r="AV2" s="79" t="s">
        <v>23</v>
      </c>
      <c r="AW2" s="78" t="s">
        <v>38</v>
      </c>
      <c r="AX2" s="78" t="s">
        <v>41</v>
      </c>
      <c r="AY2" s="78" t="s">
        <v>39</v>
      </c>
      <c r="AZ2" s="78" t="s">
        <v>33</v>
      </c>
      <c r="BA2" s="78" t="s">
        <v>32</v>
      </c>
      <c r="BB2" s="78" t="s">
        <v>35</v>
      </c>
      <c r="BC2" s="78" t="s">
        <v>40</v>
      </c>
      <c r="BD2" s="78" t="s">
        <v>34</v>
      </c>
      <c r="BE2" s="78" t="s">
        <v>37</v>
      </c>
      <c r="BF2" s="80" t="s">
        <v>36</v>
      </c>
    </row>
    <row r="3" spans="2:58" x14ac:dyDescent="0.25">
      <c r="B3" s="81" t="s">
        <v>0</v>
      </c>
      <c r="C3" s="81">
        <v>237018</v>
      </c>
      <c r="D3" s="82">
        <v>18186609</v>
      </c>
      <c r="E3" s="69">
        <v>2649976</v>
      </c>
      <c r="F3" s="143">
        <v>1328502</v>
      </c>
      <c r="G3" s="143">
        <v>1311980</v>
      </c>
      <c r="H3" s="69">
        <v>642268</v>
      </c>
      <c r="I3" s="69">
        <v>697900</v>
      </c>
      <c r="J3" s="69">
        <v>3712068</v>
      </c>
      <c r="K3" s="69">
        <v>1429029</v>
      </c>
      <c r="L3" s="69">
        <v>768706</v>
      </c>
      <c r="M3" s="69">
        <v>2949053</v>
      </c>
      <c r="N3" s="69">
        <v>2894863</v>
      </c>
      <c r="O3" s="83">
        <v>7007812</v>
      </c>
      <c r="P3" s="69">
        <v>1975421</v>
      </c>
      <c r="Q3" s="69">
        <v>1266553</v>
      </c>
      <c r="R3" s="69">
        <v>2134181</v>
      </c>
      <c r="S3" s="69">
        <v>1693040</v>
      </c>
      <c r="T3" s="69">
        <v>1689733</v>
      </c>
      <c r="U3" s="69">
        <v>1713443</v>
      </c>
      <c r="V3" s="69">
        <v>2393497</v>
      </c>
      <c r="W3" s="69">
        <v>1655127</v>
      </c>
      <c r="X3" s="69">
        <v>1741052</v>
      </c>
      <c r="Y3" s="69">
        <v>2057167</v>
      </c>
      <c r="Z3" s="83">
        <v>1422139</v>
      </c>
      <c r="AA3" s="69">
        <v>61949</v>
      </c>
      <c r="AB3" s="69">
        <v>64906</v>
      </c>
      <c r="AC3" s="69">
        <v>79031</v>
      </c>
      <c r="AD3" s="69">
        <v>77892</v>
      </c>
      <c r="AE3" s="69">
        <v>88017</v>
      </c>
      <c r="AF3" s="69">
        <v>84103</v>
      </c>
      <c r="AG3" s="69">
        <v>84246</v>
      </c>
      <c r="AH3" s="69">
        <v>84439</v>
      </c>
      <c r="AI3" s="69">
        <v>93532</v>
      </c>
      <c r="AJ3" s="69">
        <v>87197</v>
      </c>
      <c r="AK3" s="84">
        <v>711655</v>
      </c>
      <c r="AL3" s="69">
        <v>45427</v>
      </c>
      <c r="AM3" s="69">
        <v>45433</v>
      </c>
      <c r="AN3" s="69">
        <v>55573</v>
      </c>
      <c r="AO3" s="69">
        <v>57807</v>
      </c>
      <c r="AP3" s="69">
        <v>58143</v>
      </c>
      <c r="AQ3" s="69">
        <v>59247</v>
      </c>
      <c r="AR3" s="69">
        <v>60354</v>
      </c>
      <c r="AS3" s="69">
        <v>60608</v>
      </c>
      <c r="AT3" s="69">
        <v>60957</v>
      </c>
      <c r="AU3" s="69">
        <v>61408</v>
      </c>
      <c r="AV3" s="84">
        <v>2370337</v>
      </c>
      <c r="AW3" s="69">
        <v>63195</v>
      </c>
      <c r="AX3" s="69">
        <v>65059</v>
      </c>
      <c r="AY3" s="69">
        <v>82875</v>
      </c>
      <c r="AZ3" s="69">
        <v>77281</v>
      </c>
      <c r="BA3" s="69">
        <v>93955</v>
      </c>
      <c r="BB3" s="69">
        <v>94176</v>
      </c>
      <c r="BC3" s="69">
        <v>85808</v>
      </c>
      <c r="BD3" s="69">
        <v>84526</v>
      </c>
      <c r="BE3" s="69">
        <v>97494</v>
      </c>
      <c r="BF3" s="85">
        <v>92267</v>
      </c>
    </row>
    <row r="4" spans="2:58" x14ac:dyDescent="0.25">
      <c r="B4" s="81" t="s">
        <v>18</v>
      </c>
      <c r="C4" s="81">
        <v>172974</v>
      </c>
      <c r="D4" s="82">
        <v>13440825</v>
      </c>
      <c r="E4" s="69">
        <v>1998752</v>
      </c>
      <c r="F4" s="143">
        <v>669535</v>
      </c>
      <c r="G4" s="143">
        <v>665370</v>
      </c>
      <c r="H4" s="69">
        <v>474502</v>
      </c>
      <c r="I4" s="69">
        <v>463444</v>
      </c>
      <c r="J4" s="69">
        <v>2446455</v>
      </c>
      <c r="K4" s="69">
        <v>888299</v>
      </c>
      <c r="L4" s="69">
        <v>589298</v>
      </c>
      <c r="M4" s="69">
        <v>2145652</v>
      </c>
      <c r="N4" s="69">
        <v>427715</v>
      </c>
      <c r="O4" s="83">
        <v>5458532</v>
      </c>
      <c r="P4" s="69">
        <v>976447</v>
      </c>
      <c r="Q4" s="69">
        <v>628523</v>
      </c>
      <c r="R4" s="69">
        <v>1059797</v>
      </c>
      <c r="S4" s="69">
        <v>886663</v>
      </c>
      <c r="T4" s="69">
        <v>891965</v>
      </c>
      <c r="U4" s="69">
        <v>999201</v>
      </c>
      <c r="V4" s="69">
        <v>1081419</v>
      </c>
      <c r="W4" s="69">
        <v>955158</v>
      </c>
      <c r="X4" s="69">
        <v>956009</v>
      </c>
      <c r="Y4" s="69">
        <v>1148127</v>
      </c>
      <c r="Z4" s="83">
        <v>1037827</v>
      </c>
      <c r="AA4" s="69">
        <v>41012</v>
      </c>
      <c r="AB4" s="69">
        <v>43166</v>
      </c>
      <c r="AC4" s="69">
        <v>52855</v>
      </c>
      <c r="AD4" s="69">
        <v>51957</v>
      </c>
      <c r="AE4" s="69">
        <v>59649</v>
      </c>
      <c r="AF4" s="69">
        <v>56202</v>
      </c>
      <c r="AG4" s="69">
        <v>55228</v>
      </c>
      <c r="AH4" s="69">
        <v>56411</v>
      </c>
      <c r="AI4" s="69">
        <v>65651</v>
      </c>
      <c r="AJ4" s="69">
        <v>58174</v>
      </c>
      <c r="AK4" s="83">
        <v>519067</v>
      </c>
      <c r="AL4" s="69">
        <v>36847</v>
      </c>
      <c r="AM4" s="69">
        <v>37814</v>
      </c>
      <c r="AN4" s="69">
        <v>44586</v>
      </c>
      <c r="AO4" s="69">
        <v>46951</v>
      </c>
      <c r="AP4" s="69">
        <v>46984</v>
      </c>
      <c r="AQ4" s="69">
        <v>47950</v>
      </c>
      <c r="AR4" s="69">
        <v>50126</v>
      </c>
      <c r="AS4" s="69">
        <v>49432</v>
      </c>
      <c r="AT4" s="69">
        <v>49821</v>
      </c>
      <c r="AU4" s="69">
        <v>50190</v>
      </c>
      <c r="AV4" s="83">
        <v>1729785</v>
      </c>
      <c r="AW4" s="69">
        <v>41470</v>
      </c>
      <c r="AX4" s="69">
        <v>43023</v>
      </c>
      <c r="AY4" s="69">
        <v>55483</v>
      </c>
      <c r="AZ4" s="69">
        <v>50579</v>
      </c>
      <c r="BA4" s="69">
        <v>62204</v>
      </c>
      <c r="BB4" s="69">
        <v>63401</v>
      </c>
      <c r="BC4" s="69">
        <v>53783</v>
      </c>
      <c r="BD4" s="69">
        <v>55903</v>
      </c>
      <c r="BE4" s="69">
        <v>63149</v>
      </c>
      <c r="BF4" s="85">
        <v>61213</v>
      </c>
    </row>
    <row r="5" spans="2:58" x14ac:dyDescent="0.25">
      <c r="B5" s="81" t="s">
        <v>1</v>
      </c>
      <c r="C5" s="81">
        <v>711</v>
      </c>
      <c r="D5" s="82">
        <v>42858</v>
      </c>
      <c r="E5" s="69">
        <v>10448</v>
      </c>
      <c r="F5" s="143">
        <v>3397</v>
      </c>
      <c r="G5" s="143">
        <v>3333</v>
      </c>
      <c r="H5" s="69">
        <v>3854</v>
      </c>
      <c r="I5" s="69">
        <v>4139</v>
      </c>
      <c r="J5" s="69">
        <v>8968</v>
      </c>
      <c r="K5" s="69">
        <v>4662</v>
      </c>
      <c r="L5" s="69">
        <v>3775</v>
      </c>
      <c r="M5" s="69">
        <v>10160</v>
      </c>
      <c r="N5" s="69">
        <v>8876</v>
      </c>
      <c r="O5" s="83">
        <v>20978</v>
      </c>
      <c r="P5" s="69">
        <v>3457</v>
      </c>
      <c r="Q5" s="69">
        <v>3074</v>
      </c>
      <c r="R5" s="69">
        <v>3773</v>
      </c>
      <c r="S5" s="69">
        <v>3820</v>
      </c>
      <c r="T5" s="69">
        <v>3834</v>
      </c>
      <c r="U5" s="69">
        <v>4453</v>
      </c>
      <c r="V5" s="69">
        <v>4887</v>
      </c>
      <c r="W5" s="69">
        <v>3521</v>
      </c>
      <c r="X5" s="69">
        <v>4782</v>
      </c>
      <c r="Y5" s="69">
        <v>4492</v>
      </c>
      <c r="Z5" s="83">
        <v>4255</v>
      </c>
      <c r="AA5" s="69">
        <v>323</v>
      </c>
      <c r="AB5" s="69">
        <v>661</v>
      </c>
      <c r="AC5" s="69">
        <v>377</v>
      </c>
      <c r="AD5" s="69">
        <v>481</v>
      </c>
      <c r="AE5" s="69">
        <v>453</v>
      </c>
      <c r="AF5" s="69">
        <v>441</v>
      </c>
      <c r="AG5" s="69">
        <v>415</v>
      </c>
      <c r="AH5" s="69">
        <v>427</v>
      </c>
      <c r="AI5" s="69">
        <v>539</v>
      </c>
      <c r="AJ5" s="69">
        <v>412</v>
      </c>
      <c r="AK5" s="83">
        <v>2139</v>
      </c>
      <c r="AL5" s="69">
        <v>259</v>
      </c>
      <c r="AM5" s="69">
        <v>620</v>
      </c>
      <c r="AN5" s="69">
        <v>290</v>
      </c>
      <c r="AO5" s="69">
        <v>415</v>
      </c>
      <c r="AP5" s="69">
        <v>391</v>
      </c>
      <c r="AQ5" s="69">
        <v>370</v>
      </c>
      <c r="AR5" s="69">
        <v>363</v>
      </c>
      <c r="AS5" s="69">
        <v>343</v>
      </c>
      <c r="AT5" s="69">
        <v>471</v>
      </c>
      <c r="AU5" s="69">
        <v>349</v>
      </c>
      <c r="AV5" s="83">
        <v>7070</v>
      </c>
      <c r="AW5" s="69">
        <v>360</v>
      </c>
      <c r="AX5" s="69">
        <v>677</v>
      </c>
      <c r="AY5" s="69">
        <v>451</v>
      </c>
      <c r="AZ5" s="69">
        <v>530</v>
      </c>
      <c r="BA5" s="69">
        <v>522</v>
      </c>
      <c r="BB5" s="69">
        <v>512</v>
      </c>
      <c r="BC5" s="69">
        <v>499</v>
      </c>
      <c r="BD5" s="69">
        <v>495</v>
      </c>
      <c r="BE5" s="69">
        <v>597</v>
      </c>
      <c r="BF5" s="85">
        <v>502</v>
      </c>
    </row>
    <row r="6" spans="2:58" x14ac:dyDescent="0.25">
      <c r="B6" s="81" t="s">
        <v>2</v>
      </c>
      <c r="C6" s="81">
        <v>1494</v>
      </c>
      <c r="D6" s="82">
        <v>97185</v>
      </c>
      <c r="E6" s="69">
        <v>21704</v>
      </c>
      <c r="F6" s="143">
        <v>15354</v>
      </c>
      <c r="G6" s="143">
        <v>15267</v>
      </c>
      <c r="H6" s="69">
        <v>8052</v>
      </c>
      <c r="I6" s="69">
        <v>9124</v>
      </c>
      <c r="J6" s="69">
        <v>23689</v>
      </c>
      <c r="K6" s="69">
        <v>9446</v>
      </c>
      <c r="L6" s="69">
        <v>8158</v>
      </c>
      <c r="M6" s="69">
        <v>21704</v>
      </c>
      <c r="N6" s="69">
        <v>18528</v>
      </c>
      <c r="O6" s="83">
        <v>48262</v>
      </c>
      <c r="P6" s="69">
        <v>15969</v>
      </c>
      <c r="Q6" s="69">
        <v>14754</v>
      </c>
      <c r="R6" s="69">
        <v>17542</v>
      </c>
      <c r="S6" s="69">
        <v>18074</v>
      </c>
      <c r="T6" s="69">
        <v>18165</v>
      </c>
      <c r="U6" s="69">
        <v>18833</v>
      </c>
      <c r="V6" s="69">
        <v>20000</v>
      </c>
      <c r="W6" s="69">
        <v>17754</v>
      </c>
      <c r="X6" s="69">
        <v>20476</v>
      </c>
      <c r="Y6" s="69">
        <v>19040</v>
      </c>
      <c r="Z6" s="83">
        <v>8983</v>
      </c>
      <c r="AA6" s="69">
        <v>600</v>
      </c>
      <c r="AB6" s="69">
        <v>943</v>
      </c>
      <c r="AC6" s="69">
        <v>714</v>
      </c>
      <c r="AD6" s="69">
        <v>927</v>
      </c>
      <c r="AE6" s="69">
        <v>879</v>
      </c>
      <c r="AF6" s="69">
        <v>829</v>
      </c>
      <c r="AG6" s="69">
        <v>800</v>
      </c>
      <c r="AH6" s="69">
        <v>838</v>
      </c>
      <c r="AI6" s="69">
        <v>1000</v>
      </c>
      <c r="AJ6" s="69">
        <v>816</v>
      </c>
      <c r="AK6" s="83">
        <v>4516</v>
      </c>
      <c r="AL6" s="69">
        <v>513</v>
      </c>
      <c r="AM6" s="69">
        <v>869</v>
      </c>
      <c r="AN6" s="69">
        <v>584</v>
      </c>
      <c r="AO6" s="69">
        <v>788</v>
      </c>
      <c r="AP6" s="69">
        <v>761</v>
      </c>
      <c r="AQ6" s="69">
        <v>722</v>
      </c>
      <c r="AR6" s="69">
        <v>716</v>
      </c>
      <c r="AS6" s="69">
        <v>693</v>
      </c>
      <c r="AT6" s="69">
        <v>904</v>
      </c>
      <c r="AU6" s="69">
        <v>708</v>
      </c>
      <c r="AV6" s="83">
        <v>14731</v>
      </c>
      <c r="AW6" s="69">
        <v>644</v>
      </c>
      <c r="AX6" s="69">
        <v>1006</v>
      </c>
      <c r="AY6" s="69">
        <v>798</v>
      </c>
      <c r="AZ6" s="69">
        <v>932</v>
      </c>
      <c r="BA6" s="69">
        <v>979</v>
      </c>
      <c r="BB6" s="69">
        <v>921</v>
      </c>
      <c r="BC6" s="69">
        <v>906</v>
      </c>
      <c r="BD6" s="69">
        <v>920</v>
      </c>
      <c r="BE6" s="69">
        <v>1115</v>
      </c>
      <c r="BF6" s="85">
        <v>921</v>
      </c>
    </row>
    <row r="7" spans="2:58" x14ac:dyDescent="0.25">
      <c r="B7" s="81" t="s">
        <v>3</v>
      </c>
      <c r="C7" s="81">
        <v>2904</v>
      </c>
      <c r="D7" s="82">
        <v>188898</v>
      </c>
      <c r="E7" s="69">
        <v>43400</v>
      </c>
      <c r="F7" s="143">
        <v>16611</v>
      </c>
      <c r="G7" s="143">
        <v>16405</v>
      </c>
      <c r="H7" s="69">
        <v>13151</v>
      </c>
      <c r="I7" s="69">
        <v>14290</v>
      </c>
      <c r="J7" s="69">
        <v>26525</v>
      </c>
      <c r="K7" s="69">
        <v>16320</v>
      </c>
      <c r="L7" s="69">
        <v>13721</v>
      </c>
      <c r="M7" s="69">
        <v>38933</v>
      </c>
      <c r="N7" s="69">
        <v>35649</v>
      </c>
      <c r="O7" s="83">
        <v>85102</v>
      </c>
      <c r="P7" s="69">
        <v>23187</v>
      </c>
      <c r="Q7" s="69">
        <v>15725</v>
      </c>
      <c r="R7" s="69">
        <v>23560</v>
      </c>
      <c r="S7" s="69">
        <v>18854</v>
      </c>
      <c r="T7" s="69">
        <v>19015</v>
      </c>
      <c r="U7" s="69">
        <v>19021</v>
      </c>
      <c r="V7" s="69">
        <v>23170</v>
      </c>
      <c r="W7" s="69">
        <v>16107</v>
      </c>
      <c r="X7" s="69">
        <v>22591</v>
      </c>
      <c r="Y7" s="69">
        <v>21807</v>
      </c>
      <c r="Z7" s="83">
        <v>17413</v>
      </c>
      <c r="AA7" s="69">
        <v>886</v>
      </c>
      <c r="AB7" s="69">
        <v>1252</v>
      </c>
      <c r="AC7" s="69">
        <v>1072</v>
      </c>
      <c r="AD7" s="69">
        <v>1307</v>
      </c>
      <c r="AE7" s="69">
        <v>1292</v>
      </c>
      <c r="AF7" s="69">
        <v>1238</v>
      </c>
      <c r="AG7" s="69">
        <v>1181</v>
      </c>
      <c r="AH7" s="69">
        <v>1241</v>
      </c>
      <c r="AI7" s="69">
        <v>1446</v>
      </c>
      <c r="AJ7" s="69">
        <v>1219</v>
      </c>
      <c r="AK7" s="83">
        <v>8775</v>
      </c>
      <c r="AL7" s="69">
        <v>680</v>
      </c>
      <c r="AM7" s="69">
        <v>1033</v>
      </c>
      <c r="AN7" s="69">
        <v>823</v>
      </c>
      <c r="AO7" s="69">
        <v>1047</v>
      </c>
      <c r="AP7" s="69">
        <v>998</v>
      </c>
      <c r="AQ7" s="69">
        <v>986</v>
      </c>
      <c r="AR7" s="69">
        <v>944</v>
      </c>
      <c r="AS7" s="69">
        <v>928</v>
      </c>
      <c r="AT7" s="69">
        <v>1177</v>
      </c>
      <c r="AU7" s="69">
        <v>942</v>
      </c>
      <c r="AV7" s="83">
        <v>29083</v>
      </c>
      <c r="AW7" s="69">
        <v>915</v>
      </c>
      <c r="AX7" s="69">
        <v>1265</v>
      </c>
      <c r="AY7" s="69">
        <v>1157</v>
      </c>
      <c r="AZ7" s="69">
        <v>1283</v>
      </c>
      <c r="BA7" s="69">
        <v>1438</v>
      </c>
      <c r="BB7" s="69">
        <v>1354</v>
      </c>
      <c r="BC7" s="69">
        <v>1241</v>
      </c>
      <c r="BD7" s="69">
        <v>1273</v>
      </c>
      <c r="BE7" s="69">
        <v>1590</v>
      </c>
      <c r="BF7" s="85">
        <v>1329</v>
      </c>
    </row>
    <row r="8" spans="2:58" x14ac:dyDescent="0.25">
      <c r="B8" s="81" t="s">
        <v>4</v>
      </c>
      <c r="C8" s="81">
        <v>14070</v>
      </c>
      <c r="D8" s="82">
        <v>969258</v>
      </c>
      <c r="E8" s="69">
        <v>187176</v>
      </c>
      <c r="F8" s="143">
        <v>96984</v>
      </c>
      <c r="G8" s="143">
        <v>96477</v>
      </c>
      <c r="H8" s="69">
        <v>57282</v>
      </c>
      <c r="I8" s="69">
        <v>61485</v>
      </c>
      <c r="J8" s="69">
        <v>193425</v>
      </c>
      <c r="K8" s="69">
        <v>85982</v>
      </c>
      <c r="L8" s="69">
        <v>61567</v>
      </c>
      <c r="M8" s="69">
        <v>182451</v>
      </c>
      <c r="N8" s="69">
        <v>173077</v>
      </c>
      <c r="O8" s="83">
        <v>416744</v>
      </c>
      <c r="P8" s="69">
        <v>126519</v>
      </c>
      <c r="Q8" s="69">
        <v>92436</v>
      </c>
      <c r="R8" s="69">
        <v>137170</v>
      </c>
      <c r="S8" s="69">
        <v>113772</v>
      </c>
      <c r="T8" s="69">
        <v>114185</v>
      </c>
      <c r="U8" s="69">
        <v>112836</v>
      </c>
      <c r="V8" s="69">
        <v>143363</v>
      </c>
      <c r="W8" s="69">
        <v>110342</v>
      </c>
      <c r="X8" s="69">
        <v>121353</v>
      </c>
      <c r="Y8" s="69">
        <v>132463</v>
      </c>
      <c r="Z8" s="83">
        <v>84400</v>
      </c>
      <c r="AA8" s="69">
        <v>4548</v>
      </c>
      <c r="AB8" s="69">
        <v>5014</v>
      </c>
      <c r="AC8" s="69">
        <v>5628</v>
      </c>
      <c r="AD8" s="69">
        <v>6190</v>
      </c>
      <c r="AE8" s="69">
        <v>6141</v>
      </c>
      <c r="AF8" s="69">
        <v>6149</v>
      </c>
      <c r="AG8" s="69">
        <v>6386</v>
      </c>
      <c r="AH8" s="69">
        <v>6481</v>
      </c>
      <c r="AI8" s="69">
        <v>6702</v>
      </c>
      <c r="AJ8" s="69">
        <v>6273</v>
      </c>
      <c r="AK8" s="83">
        <v>43407</v>
      </c>
      <c r="AL8" s="69">
        <v>4041</v>
      </c>
      <c r="AM8" s="69">
        <v>4388</v>
      </c>
      <c r="AN8" s="69">
        <v>4669</v>
      </c>
      <c r="AO8" s="69">
        <v>5539</v>
      </c>
      <c r="AP8" s="69">
        <v>5514</v>
      </c>
      <c r="AQ8" s="69">
        <v>5545</v>
      </c>
      <c r="AR8" s="69">
        <v>5689</v>
      </c>
      <c r="AS8" s="69">
        <v>5574</v>
      </c>
      <c r="AT8" s="69">
        <v>6118</v>
      </c>
      <c r="AU8" s="69">
        <v>5470</v>
      </c>
      <c r="AV8" s="83">
        <v>140744</v>
      </c>
      <c r="AW8" s="69">
        <v>4656</v>
      </c>
      <c r="AX8" s="69">
        <v>5093</v>
      </c>
      <c r="AY8" s="69">
        <v>5883</v>
      </c>
      <c r="AZ8" s="69">
        <v>6051</v>
      </c>
      <c r="BA8" s="69">
        <v>7088</v>
      </c>
      <c r="BB8" s="69">
        <v>6890</v>
      </c>
      <c r="BC8" s="69">
        <v>6548</v>
      </c>
      <c r="BD8" s="69">
        <v>6457</v>
      </c>
      <c r="BE8" s="69">
        <v>7836</v>
      </c>
      <c r="BF8" s="85">
        <v>6674</v>
      </c>
    </row>
    <row r="9" spans="2:58" x14ac:dyDescent="0.25">
      <c r="B9" s="81" t="s">
        <v>5</v>
      </c>
      <c r="C9" s="81">
        <v>766</v>
      </c>
      <c r="D9" s="82">
        <v>46707</v>
      </c>
      <c r="E9" s="69">
        <v>11880</v>
      </c>
      <c r="F9" s="143">
        <v>3799</v>
      </c>
      <c r="G9" s="143">
        <v>3668</v>
      </c>
      <c r="H9" s="69">
        <v>3489</v>
      </c>
      <c r="I9" s="69">
        <v>3833</v>
      </c>
      <c r="J9" s="69">
        <v>6210</v>
      </c>
      <c r="K9" s="69">
        <v>4744</v>
      </c>
      <c r="L9" s="69">
        <v>3947</v>
      </c>
      <c r="M9" s="69">
        <v>10552</v>
      </c>
      <c r="N9" s="69">
        <v>9350</v>
      </c>
      <c r="O9" s="83">
        <v>22595</v>
      </c>
      <c r="P9" s="69">
        <v>4761</v>
      </c>
      <c r="Q9" s="69">
        <v>3976</v>
      </c>
      <c r="R9" s="69">
        <v>4912</v>
      </c>
      <c r="S9" s="69">
        <v>4527</v>
      </c>
      <c r="T9" s="69">
        <v>4547</v>
      </c>
      <c r="U9" s="69">
        <v>4624</v>
      </c>
      <c r="V9" s="69">
        <v>5654</v>
      </c>
      <c r="W9" s="69">
        <v>3607</v>
      </c>
      <c r="X9" s="69">
        <v>5842</v>
      </c>
      <c r="Y9" s="69">
        <v>5241</v>
      </c>
      <c r="Z9" s="83">
        <v>4603</v>
      </c>
      <c r="AA9" s="69">
        <v>192</v>
      </c>
      <c r="AB9" s="69">
        <v>530</v>
      </c>
      <c r="AC9" s="69">
        <v>211</v>
      </c>
      <c r="AD9" s="69">
        <v>231</v>
      </c>
      <c r="AE9" s="69">
        <v>211</v>
      </c>
      <c r="AF9" s="69">
        <v>203</v>
      </c>
      <c r="AG9" s="69">
        <v>198</v>
      </c>
      <c r="AH9" s="69">
        <v>203</v>
      </c>
      <c r="AI9" s="69">
        <v>233</v>
      </c>
      <c r="AJ9" s="69">
        <v>206</v>
      </c>
      <c r="AK9" s="83">
        <v>2316</v>
      </c>
      <c r="AL9" s="69">
        <v>63</v>
      </c>
      <c r="AM9" s="69">
        <v>343</v>
      </c>
      <c r="AN9" s="69">
        <v>69</v>
      </c>
      <c r="AO9" s="69">
        <v>85</v>
      </c>
      <c r="AP9" s="69">
        <v>61</v>
      </c>
      <c r="AQ9" s="69">
        <v>67</v>
      </c>
      <c r="AR9" s="69">
        <v>64</v>
      </c>
      <c r="AS9" s="69">
        <v>69</v>
      </c>
      <c r="AT9" s="69">
        <v>63</v>
      </c>
      <c r="AU9" s="69">
        <v>62</v>
      </c>
      <c r="AV9" s="83">
        <v>7758</v>
      </c>
      <c r="AW9" s="69">
        <v>257</v>
      </c>
      <c r="AX9" s="69">
        <v>614</v>
      </c>
      <c r="AY9" s="69">
        <v>316</v>
      </c>
      <c r="AZ9" s="69">
        <v>332</v>
      </c>
      <c r="BA9" s="69">
        <v>334</v>
      </c>
      <c r="BB9" s="69">
        <v>329</v>
      </c>
      <c r="BC9" s="69">
        <v>317</v>
      </c>
      <c r="BD9" s="69">
        <v>308</v>
      </c>
      <c r="BE9" s="69">
        <v>349</v>
      </c>
      <c r="BF9" s="85">
        <v>327</v>
      </c>
    </row>
    <row r="10" spans="2:58" x14ac:dyDescent="0.25">
      <c r="B10" s="81" t="s">
        <v>19</v>
      </c>
      <c r="C10" s="81">
        <v>6475</v>
      </c>
      <c r="D10" s="82">
        <v>427284</v>
      </c>
      <c r="E10" s="69">
        <v>87968</v>
      </c>
      <c r="F10" s="143">
        <v>23295</v>
      </c>
      <c r="G10" s="143">
        <v>22821</v>
      </c>
      <c r="H10" s="69">
        <v>20957</v>
      </c>
      <c r="I10" s="69">
        <v>17548</v>
      </c>
      <c r="J10" s="69">
        <v>58283</v>
      </c>
      <c r="K10" s="69">
        <v>33710</v>
      </c>
      <c r="L10" s="69">
        <v>23053</v>
      </c>
      <c r="M10" s="69">
        <v>81610</v>
      </c>
      <c r="N10" s="69">
        <v>78738</v>
      </c>
      <c r="O10" s="83">
        <v>187746</v>
      </c>
      <c r="P10" s="69">
        <v>34365</v>
      </c>
      <c r="Q10" s="69">
        <v>21988</v>
      </c>
      <c r="R10" s="69">
        <v>37321</v>
      </c>
      <c r="S10" s="69">
        <v>26881</v>
      </c>
      <c r="T10" s="69">
        <v>27245</v>
      </c>
      <c r="U10" s="69">
        <v>28384</v>
      </c>
      <c r="V10" s="69">
        <v>42102</v>
      </c>
      <c r="W10" s="69">
        <v>26908</v>
      </c>
      <c r="X10" s="69">
        <v>29188</v>
      </c>
      <c r="Y10" s="69">
        <v>36777</v>
      </c>
      <c r="Z10" s="83">
        <v>38836</v>
      </c>
      <c r="AA10" s="69">
        <v>1307</v>
      </c>
      <c r="AB10" s="69">
        <v>1751</v>
      </c>
      <c r="AC10" s="69">
        <v>1631</v>
      </c>
      <c r="AD10" s="69">
        <v>1856</v>
      </c>
      <c r="AE10" s="69">
        <v>2002</v>
      </c>
      <c r="AF10" s="69">
        <v>1854</v>
      </c>
      <c r="AG10" s="69">
        <v>1768</v>
      </c>
      <c r="AH10" s="69">
        <v>1826</v>
      </c>
      <c r="AI10" s="69">
        <v>2169</v>
      </c>
      <c r="AJ10" s="69">
        <v>1834</v>
      </c>
      <c r="AK10" s="83">
        <v>19425</v>
      </c>
      <c r="AL10" s="69">
        <v>833</v>
      </c>
      <c r="AM10" s="69">
        <v>1206</v>
      </c>
      <c r="AN10" s="69">
        <v>1093</v>
      </c>
      <c r="AO10" s="69">
        <v>1312</v>
      </c>
      <c r="AP10" s="69">
        <v>1315</v>
      </c>
      <c r="AQ10" s="69">
        <v>1260</v>
      </c>
      <c r="AR10" s="69">
        <v>1178</v>
      </c>
      <c r="AS10" s="69">
        <v>1184</v>
      </c>
      <c r="AT10" s="69">
        <v>1505</v>
      </c>
      <c r="AU10" s="69">
        <v>1221</v>
      </c>
      <c r="AV10" s="83">
        <v>64794</v>
      </c>
      <c r="AW10" s="69">
        <v>1369</v>
      </c>
      <c r="AX10" s="69">
        <v>1800</v>
      </c>
      <c r="AY10" s="69">
        <v>1787</v>
      </c>
      <c r="AZ10" s="69">
        <v>1849</v>
      </c>
      <c r="BA10" s="69">
        <v>2292</v>
      </c>
      <c r="BB10" s="69">
        <v>2042</v>
      </c>
      <c r="BC10" s="69">
        <v>1891</v>
      </c>
      <c r="BD10" s="69">
        <v>1909</v>
      </c>
      <c r="BE10" s="69">
        <v>2367</v>
      </c>
      <c r="BF10" s="85">
        <v>2075</v>
      </c>
    </row>
    <row r="11" spans="2:58" x14ac:dyDescent="0.25">
      <c r="B11" s="81" t="s">
        <v>6</v>
      </c>
      <c r="C11" s="81">
        <v>49864</v>
      </c>
      <c r="D11" s="82">
        <v>3572533</v>
      </c>
      <c r="E11" s="69">
        <v>611808</v>
      </c>
      <c r="F11" s="143">
        <v>217559</v>
      </c>
      <c r="G11" s="143">
        <v>216426</v>
      </c>
      <c r="H11" s="69">
        <v>169590</v>
      </c>
      <c r="I11" s="69">
        <v>187003</v>
      </c>
      <c r="J11" s="69">
        <v>649180</v>
      </c>
      <c r="K11" s="69">
        <v>290172</v>
      </c>
      <c r="L11" s="69">
        <v>203069</v>
      </c>
      <c r="M11" s="69">
        <v>619761</v>
      </c>
      <c r="N11" s="69">
        <v>613185</v>
      </c>
      <c r="O11" s="83">
        <v>1444984</v>
      </c>
      <c r="P11" s="69">
        <v>317882</v>
      </c>
      <c r="Q11" s="69">
        <v>202343</v>
      </c>
      <c r="R11" s="69">
        <v>349103</v>
      </c>
      <c r="S11" s="69">
        <v>251690</v>
      </c>
      <c r="T11" s="69">
        <v>252180</v>
      </c>
      <c r="U11" s="69">
        <v>290304</v>
      </c>
      <c r="V11" s="69">
        <v>379208</v>
      </c>
      <c r="W11" s="69">
        <v>250779</v>
      </c>
      <c r="X11" s="69">
        <v>263123</v>
      </c>
      <c r="Y11" s="69">
        <v>325630</v>
      </c>
      <c r="Z11" s="83">
        <v>299194</v>
      </c>
      <c r="AA11" s="69">
        <v>15216</v>
      </c>
      <c r="AB11" s="69">
        <v>16127</v>
      </c>
      <c r="AC11" s="69">
        <v>19123</v>
      </c>
      <c r="AD11" s="69">
        <v>19918</v>
      </c>
      <c r="AE11" s="69">
        <v>20415</v>
      </c>
      <c r="AF11" s="69">
        <v>20625</v>
      </c>
      <c r="AG11" s="69">
        <v>20956</v>
      </c>
      <c r="AH11" s="69">
        <v>21359</v>
      </c>
      <c r="AI11" s="69">
        <v>21586</v>
      </c>
      <c r="AJ11" s="69">
        <v>21058</v>
      </c>
      <c r="AK11" s="83">
        <v>150043</v>
      </c>
      <c r="AL11" s="69">
        <v>14083</v>
      </c>
      <c r="AM11" s="69">
        <v>14511</v>
      </c>
      <c r="AN11" s="69">
        <v>16149</v>
      </c>
      <c r="AO11" s="69">
        <v>18541</v>
      </c>
      <c r="AP11" s="69">
        <v>18507</v>
      </c>
      <c r="AQ11" s="69">
        <v>18731</v>
      </c>
      <c r="AR11" s="69">
        <v>19375</v>
      </c>
      <c r="AS11" s="69">
        <v>18937</v>
      </c>
      <c r="AT11" s="69">
        <v>19684</v>
      </c>
      <c r="AU11" s="69">
        <v>18643</v>
      </c>
      <c r="AV11" s="83">
        <v>498742</v>
      </c>
      <c r="AW11" s="69">
        <v>15461</v>
      </c>
      <c r="AX11" s="69">
        <v>16169</v>
      </c>
      <c r="AY11" s="69">
        <v>19962</v>
      </c>
      <c r="AZ11" s="69">
        <v>19528</v>
      </c>
      <c r="BA11" s="69">
        <v>23335</v>
      </c>
      <c r="BB11" s="69">
        <v>22809</v>
      </c>
      <c r="BC11" s="69">
        <v>20678</v>
      </c>
      <c r="BD11" s="69">
        <v>21130</v>
      </c>
      <c r="BE11" s="69">
        <v>25575</v>
      </c>
      <c r="BF11" s="85">
        <v>22344</v>
      </c>
    </row>
    <row r="12" spans="2:58" x14ac:dyDescent="0.25">
      <c r="B12" s="81" t="s">
        <v>7</v>
      </c>
      <c r="C12" s="81">
        <v>10016</v>
      </c>
      <c r="D12" s="82">
        <v>719548</v>
      </c>
      <c r="E12" s="69">
        <v>123976</v>
      </c>
      <c r="F12" s="143">
        <v>61572</v>
      </c>
      <c r="G12" s="143">
        <v>61215</v>
      </c>
      <c r="H12" s="69">
        <v>40878</v>
      </c>
      <c r="I12" s="69">
        <v>43530</v>
      </c>
      <c r="J12" s="69">
        <v>118517</v>
      </c>
      <c r="K12" s="69">
        <v>59063</v>
      </c>
      <c r="L12" s="69">
        <v>44316</v>
      </c>
      <c r="M12" s="69">
        <v>131102</v>
      </c>
      <c r="N12" s="69">
        <v>123164</v>
      </c>
      <c r="O12" s="83">
        <v>345375</v>
      </c>
      <c r="P12" s="69">
        <v>74111</v>
      </c>
      <c r="Q12" s="69">
        <v>58406</v>
      </c>
      <c r="R12" s="69">
        <v>80062</v>
      </c>
      <c r="S12" s="69">
        <v>79453</v>
      </c>
      <c r="T12" s="69">
        <v>79628</v>
      </c>
      <c r="U12" s="69">
        <v>86977</v>
      </c>
      <c r="V12" s="69">
        <v>87072</v>
      </c>
      <c r="W12" s="69">
        <v>82142</v>
      </c>
      <c r="X12" s="69">
        <v>88153</v>
      </c>
      <c r="Y12" s="69">
        <v>89790</v>
      </c>
      <c r="Z12" s="83">
        <v>60070</v>
      </c>
      <c r="AA12" s="69">
        <v>3166</v>
      </c>
      <c r="AB12" s="69">
        <v>3601</v>
      </c>
      <c r="AC12" s="69">
        <v>3932</v>
      </c>
      <c r="AD12" s="69">
        <v>4350</v>
      </c>
      <c r="AE12" s="69">
        <v>4324</v>
      </c>
      <c r="AF12" s="69">
        <v>4329</v>
      </c>
      <c r="AG12" s="69">
        <v>4440</v>
      </c>
      <c r="AH12" s="69">
        <v>4519</v>
      </c>
      <c r="AI12" s="69">
        <v>4754</v>
      </c>
      <c r="AJ12" s="69">
        <v>4362</v>
      </c>
      <c r="AK12" s="83">
        <v>30106</v>
      </c>
      <c r="AL12" s="69">
        <v>2809</v>
      </c>
      <c r="AM12" s="69">
        <v>3179</v>
      </c>
      <c r="AN12" s="69">
        <v>3218</v>
      </c>
      <c r="AO12" s="69">
        <v>3929</v>
      </c>
      <c r="AP12" s="69">
        <v>3906</v>
      </c>
      <c r="AQ12" s="69">
        <v>3929</v>
      </c>
      <c r="AR12" s="69">
        <v>4001</v>
      </c>
      <c r="AS12" s="69">
        <v>3892</v>
      </c>
      <c r="AT12" s="69">
        <v>4388</v>
      </c>
      <c r="AU12" s="69">
        <v>3809</v>
      </c>
      <c r="AV12" s="83">
        <v>100204</v>
      </c>
      <c r="AW12" s="69">
        <v>3240</v>
      </c>
      <c r="AX12" s="69">
        <v>3664</v>
      </c>
      <c r="AY12" s="69">
        <v>4131</v>
      </c>
      <c r="AZ12" s="69">
        <v>4258</v>
      </c>
      <c r="BA12" s="69">
        <v>5010</v>
      </c>
      <c r="BB12" s="69">
        <v>4744</v>
      </c>
      <c r="BC12" s="69">
        <v>4395</v>
      </c>
      <c r="BD12" s="69">
        <v>4548</v>
      </c>
      <c r="BE12" s="69">
        <v>5614</v>
      </c>
      <c r="BF12" s="85">
        <v>4673</v>
      </c>
    </row>
    <row r="13" spans="2:58" x14ac:dyDescent="0.25">
      <c r="B13" s="81" t="s">
        <v>20</v>
      </c>
      <c r="C13" s="81">
        <v>162</v>
      </c>
      <c r="D13" s="82">
        <v>9460</v>
      </c>
      <c r="E13" s="69">
        <v>2728</v>
      </c>
      <c r="F13" s="143">
        <v>794</v>
      </c>
      <c r="G13" s="143">
        <v>761</v>
      </c>
      <c r="H13" s="69">
        <v>937</v>
      </c>
      <c r="I13" s="69">
        <v>1147</v>
      </c>
      <c r="J13" s="69">
        <v>1261</v>
      </c>
      <c r="K13" s="69">
        <v>954</v>
      </c>
      <c r="L13" s="69">
        <v>929</v>
      </c>
      <c r="M13" s="69">
        <v>2338</v>
      </c>
      <c r="N13" s="69">
        <v>952</v>
      </c>
      <c r="O13" s="83">
        <v>4759</v>
      </c>
      <c r="P13" s="69">
        <v>814</v>
      </c>
      <c r="Q13" s="69">
        <v>963</v>
      </c>
      <c r="R13" s="69">
        <v>787</v>
      </c>
      <c r="S13" s="69">
        <v>912</v>
      </c>
      <c r="T13" s="69">
        <v>897</v>
      </c>
      <c r="U13" s="69">
        <v>806</v>
      </c>
      <c r="V13" s="69">
        <v>981</v>
      </c>
      <c r="W13" s="69">
        <v>727</v>
      </c>
      <c r="X13" s="69">
        <v>1089</v>
      </c>
      <c r="Y13" s="69">
        <v>848</v>
      </c>
      <c r="Z13" s="83">
        <v>958</v>
      </c>
      <c r="AA13" s="69">
        <v>86</v>
      </c>
      <c r="AB13" s="69">
        <v>436</v>
      </c>
      <c r="AC13" s="69">
        <v>93</v>
      </c>
      <c r="AD13" s="69">
        <v>94</v>
      </c>
      <c r="AE13" s="69">
        <v>68</v>
      </c>
      <c r="AF13" s="69">
        <v>77</v>
      </c>
      <c r="AG13" s="69">
        <v>68</v>
      </c>
      <c r="AH13" s="69">
        <v>83</v>
      </c>
      <c r="AI13" s="69">
        <v>74</v>
      </c>
      <c r="AJ13" s="69">
        <v>67</v>
      </c>
      <c r="AK13" s="83">
        <v>486</v>
      </c>
      <c r="AL13" s="69">
        <v>52</v>
      </c>
      <c r="AM13" s="69">
        <v>332</v>
      </c>
      <c r="AN13" s="69">
        <v>62</v>
      </c>
      <c r="AO13" s="69">
        <v>65</v>
      </c>
      <c r="AP13" s="69">
        <v>41</v>
      </c>
      <c r="AQ13" s="69">
        <v>44</v>
      </c>
      <c r="AR13" s="69">
        <v>36</v>
      </c>
      <c r="AS13" s="69">
        <v>41</v>
      </c>
      <c r="AT13" s="69">
        <v>43</v>
      </c>
      <c r="AU13" s="69">
        <v>34</v>
      </c>
      <c r="AV13" s="83">
        <v>1662</v>
      </c>
      <c r="AW13" s="69">
        <v>145</v>
      </c>
      <c r="AX13" s="69">
        <v>504</v>
      </c>
      <c r="AY13" s="69">
        <v>168</v>
      </c>
      <c r="AZ13" s="69">
        <v>172</v>
      </c>
      <c r="BA13" s="69">
        <v>150</v>
      </c>
      <c r="BB13" s="69">
        <v>152</v>
      </c>
      <c r="BC13" s="69">
        <v>150</v>
      </c>
      <c r="BD13" s="69">
        <v>147</v>
      </c>
      <c r="BE13" s="69">
        <v>165</v>
      </c>
      <c r="BF13" s="85">
        <v>145</v>
      </c>
    </row>
    <row r="14" spans="2:58" x14ac:dyDescent="0.25">
      <c r="B14" s="81" t="s">
        <v>8</v>
      </c>
      <c r="C14" s="81">
        <v>327323</v>
      </c>
      <c r="D14" s="82">
        <v>24865432</v>
      </c>
      <c r="E14" s="69">
        <v>3650664</v>
      </c>
      <c r="F14" s="143">
        <v>989310</v>
      </c>
      <c r="G14" s="143">
        <v>967549</v>
      </c>
      <c r="H14" s="69">
        <v>934827</v>
      </c>
      <c r="I14" s="69">
        <v>908633</v>
      </c>
      <c r="J14" s="69">
        <v>2879114</v>
      </c>
      <c r="K14" s="69">
        <v>1694276</v>
      </c>
      <c r="L14" s="69">
        <v>1111433</v>
      </c>
      <c r="M14" s="69">
        <v>4059509</v>
      </c>
      <c r="N14" s="69">
        <v>4007000</v>
      </c>
      <c r="O14" s="83">
        <v>9165044</v>
      </c>
      <c r="P14" s="69">
        <v>1669597</v>
      </c>
      <c r="Q14" s="69">
        <v>907932</v>
      </c>
      <c r="R14" s="69">
        <v>1737511</v>
      </c>
      <c r="S14" s="69">
        <v>1207451</v>
      </c>
      <c r="T14" s="69">
        <v>1179377</v>
      </c>
      <c r="U14" s="69">
        <v>1426032</v>
      </c>
      <c r="V14" s="69">
        <v>1654933</v>
      </c>
      <c r="W14" s="69">
        <v>1368395</v>
      </c>
      <c r="X14" s="69">
        <v>1296109</v>
      </c>
      <c r="Y14" s="69">
        <v>1686745</v>
      </c>
      <c r="Z14" s="83">
        <v>1963990</v>
      </c>
      <c r="AA14" s="69">
        <v>81378</v>
      </c>
      <c r="AB14" s="69">
        <v>86461</v>
      </c>
      <c r="AC14" s="69">
        <v>103426</v>
      </c>
      <c r="AD14" s="69">
        <v>99259</v>
      </c>
      <c r="AE14" s="69">
        <v>114140</v>
      </c>
      <c r="AF14" s="69">
        <v>107603</v>
      </c>
      <c r="AG14" s="69">
        <v>106147</v>
      </c>
      <c r="AH14" s="69">
        <v>108279</v>
      </c>
      <c r="AI14" s="69">
        <v>121094</v>
      </c>
      <c r="AJ14" s="69">
        <v>111580</v>
      </c>
      <c r="AK14" s="83">
        <v>982541</v>
      </c>
      <c r="AL14" s="69">
        <v>72351</v>
      </c>
      <c r="AM14" s="69">
        <v>73273</v>
      </c>
      <c r="AN14" s="69">
        <v>86183</v>
      </c>
      <c r="AO14" s="69">
        <v>59617</v>
      </c>
      <c r="AP14" s="69">
        <v>91088</v>
      </c>
      <c r="AQ14" s="69">
        <v>82438</v>
      </c>
      <c r="AR14" s="69">
        <v>96217</v>
      </c>
      <c r="AS14" s="69">
        <v>94818</v>
      </c>
      <c r="AT14" s="69">
        <v>94923</v>
      </c>
      <c r="AU14" s="69">
        <v>96862</v>
      </c>
      <c r="AV14" s="83">
        <v>3273445</v>
      </c>
      <c r="AW14" s="69">
        <v>82932</v>
      </c>
      <c r="AX14" s="69">
        <v>87003</v>
      </c>
      <c r="AY14" s="69">
        <v>108682</v>
      </c>
      <c r="AZ14" s="69">
        <v>98100</v>
      </c>
      <c r="BA14" s="69">
        <v>121040</v>
      </c>
      <c r="BB14" s="69">
        <v>120880</v>
      </c>
      <c r="BC14" s="69">
        <v>108945</v>
      </c>
      <c r="BD14" s="69">
        <v>108640</v>
      </c>
      <c r="BE14" s="69">
        <v>124091</v>
      </c>
      <c r="BF14" s="85">
        <v>119341</v>
      </c>
    </row>
    <row r="15" spans="2:58" x14ac:dyDescent="0.25">
      <c r="B15" s="81" t="s">
        <v>9</v>
      </c>
      <c r="C15" s="81">
        <v>543652</v>
      </c>
      <c r="D15" s="82">
        <v>42420134</v>
      </c>
      <c r="E15" s="69">
        <v>5951736</v>
      </c>
      <c r="F15" s="143">
        <v>1799234</v>
      </c>
      <c r="G15" s="143">
        <v>1786905</v>
      </c>
      <c r="H15" s="69">
        <v>1697672</v>
      </c>
      <c r="I15" s="69">
        <v>1734665</v>
      </c>
      <c r="J15" s="69">
        <v>5938019</v>
      </c>
      <c r="K15" s="69">
        <v>2992021</v>
      </c>
      <c r="L15" s="69">
        <v>2031664</v>
      </c>
      <c r="M15" s="69">
        <v>6798568</v>
      </c>
      <c r="N15" s="69">
        <v>6680275</v>
      </c>
      <c r="O15" s="83">
        <v>15893877</v>
      </c>
      <c r="P15" s="69">
        <v>2805372</v>
      </c>
      <c r="Q15" s="69">
        <v>1625579</v>
      </c>
      <c r="R15" s="69">
        <v>3046176</v>
      </c>
      <c r="S15" s="69">
        <v>2285610</v>
      </c>
      <c r="T15" s="69">
        <v>2291557</v>
      </c>
      <c r="U15" s="69">
        <v>2396507</v>
      </c>
      <c r="V15" s="69">
        <v>3349758</v>
      </c>
      <c r="W15" s="69">
        <v>2301767</v>
      </c>
      <c r="X15" s="69">
        <v>2368100</v>
      </c>
      <c r="Y15" s="69">
        <v>2968925</v>
      </c>
      <c r="Z15" s="83">
        <v>3263132</v>
      </c>
      <c r="AA15" s="69">
        <v>173655</v>
      </c>
      <c r="AB15" s="69">
        <v>181668</v>
      </c>
      <c r="AC15" s="69">
        <v>218226</v>
      </c>
      <c r="AD15" s="69">
        <v>214939</v>
      </c>
      <c r="AE15" s="69">
        <v>229022</v>
      </c>
      <c r="AF15" s="69">
        <v>227210</v>
      </c>
      <c r="AG15" s="69">
        <v>235014</v>
      </c>
      <c r="AH15" s="69">
        <v>232665</v>
      </c>
      <c r="AI15" s="69">
        <v>240769</v>
      </c>
      <c r="AJ15" s="69">
        <v>240938</v>
      </c>
      <c r="AK15" s="83">
        <v>1643875</v>
      </c>
      <c r="AL15" s="69">
        <v>161326</v>
      </c>
      <c r="AM15" s="69">
        <v>161539</v>
      </c>
      <c r="AN15" s="69">
        <v>184654</v>
      </c>
      <c r="AO15" s="69">
        <v>198795</v>
      </c>
      <c r="AP15" s="69">
        <v>198552</v>
      </c>
      <c r="AQ15" s="69">
        <v>201329</v>
      </c>
      <c r="AR15" s="69">
        <v>215400</v>
      </c>
      <c r="AS15" s="69">
        <v>208182</v>
      </c>
      <c r="AT15" s="69">
        <v>207960</v>
      </c>
      <c r="AU15" s="69">
        <v>210550</v>
      </c>
      <c r="AV15" s="83">
        <v>5439443</v>
      </c>
      <c r="AW15" s="69">
        <v>178727</v>
      </c>
      <c r="AX15" s="69">
        <v>183915</v>
      </c>
      <c r="AY15" s="69">
        <v>229069</v>
      </c>
      <c r="AZ15" s="69">
        <v>221497</v>
      </c>
      <c r="BA15" s="69">
        <v>261927</v>
      </c>
      <c r="BB15" s="69">
        <v>256762</v>
      </c>
      <c r="BC15" s="69">
        <v>238914</v>
      </c>
      <c r="BD15" s="69">
        <v>238049</v>
      </c>
      <c r="BE15" s="69">
        <v>277993</v>
      </c>
      <c r="BF15" s="85">
        <v>259323</v>
      </c>
    </row>
    <row r="16" spans="2:58" x14ac:dyDescent="0.25">
      <c r="B16" s="81" t="s">
        <v>10</v>
      </c>
      <c r="C16" s="81">
        <v>11703</v>
      </c>
      <c r="D16" s="82">
        <v>793172</v>
      </c>
      <c r="E16" s="69">
        <v>159696</v>
      </c>
      <c r="F16" s="143">
        <v>83107</v>
      </c>
      <c r="G16" s="143">
        <v>82105</v>
      </c>
      <c r="H16" s="69">
        <v>37820</v>
      </c>
      <c r="I16" s="69">
        <v>40315</v>
      </c>
      <c r="J16" s="69">
        <v>146374</v>
      </c>
      <c r="K16" s="69">
        <v>69068</v>
      </c>
      <c r="L16" s="69">
        <v>44207</v>
      </c>
      <c r="M16" s="69">
        <v>144559</v>
      </c>
      <c r="N16" s="69">
        <v>141238</v>
      </c>
      <c r="O16" s="83">
        <v>344770</v>
      </c>
      <c r="P16" s="69">
        <v>108390</v>
      </c>
      <c r="Q16" s="69">
        <v>81491</v>
      </c>
      <c r="R16" s="69">
        <v>116435</v>
      </c>
      <c r="S16" s="69">
        <v>94188</v>
      </c>
      <c r="T16" s="69">
        <v>94586</v>
      </c>
      <c r="U16" s="69">
        <v>92254</v>
      </c>
      <c r="V16" s="69">
        <v>125853</v>
      </c>
      <c r="W16" s="69">
        <v>90466</v>
      </c>
      <c r="X16" s="69">
        <v>98872</v>
      </c>
      <c r="Y16" s="69">
        <v>112278</v>
      </c>
      <c r="Z16" s="83">
        <v>70201</v>
      </c>
      <c r="AA16" s="69">
        <v>1616</v>
      </c>
      <c r="AB16" s="69">
        <v>2123</v>
      </c>
      <c r="AC16" s="69">
        <v>2063</v>
      </c>
      <c r="AD16" s="69">
        <v>2230</v>
      </c>
      <c r="AE16" s="69">
        <v>2626</v>
      </c>
      <c r="AF16" s="69">
        <v>2370</v>
      </c>
      <c r="AG16" s="69">
        <v>2123</v>
      </c>
      <c r="AH16" s="69">
        <v>2297</v>
      </c>
      <c r="AI16" s="69">
        <v>2700</v>
      </c>
      <c r="AJ16" s="69">
        <v>2359</v>
      </c>
      <c r="AK16" s="83">
        <v>35117</v>
      </c>
      <c r="AL16" s="69">
        <v>614</v>
      </c>
      <c r="AM16" s="69">
        <v>912</v>
      </c>
      <c r="AN16" s="69">
        <v>850</v>
      </c>
      <c r="AO16" s="69">
        <v>896</v>
      </c>
      <c r="AP16" s="69">
        <v>1063</v>
      </c>
      <c r="AQ16" s="69">
        <v>915</v>
      </c>
      <c r="AR16" s="69">
        <v>824</v>
      </c>
      <c r="AS16" s="69">
        <v>874</v>
      </c>
      <c r="AT16" s="69">
        <v>1116</v>
      </c>
      <c r="AU16" s="69">
        <v>948</v>
      </c>
      <c r="AV16" s="83">
        <v>117074</v>
      </c>
      <c r="AW16" s="69">
        <v>1651</v>
      </c>
      <c r="AX16" s="69">
        <v>2205</v>
      </c>
      <c r="AY16" s="69">
        <v>2164</v>
      </c>
      <c r="AZ16" s="69">
        <v>2237</v>
      </c>
      <c r="BA16" s="69">
        <v>3037</v>
      </c>
      <c r="BB16" s="69">
        <v>2591</v>
      </c>
      <c r="BC16" s="69">
        <v>2213</v>
      </c>
      <c r="BD16" s="69">
        <v>2408</v>
      </c>
      <c r="BE16" s="69">
        <v>2740</v>
      </c>
      <c r="BF16" s="85">
        <v>2768</v>
      </c>
    </row>
    <row r="17" spans="2:58" x14ac:dyDescent="0.25">
      <c r="B17" s="81" t="s">
        <v>11</v>
      </c>
      <c r="C17" s="81">
        <v>19851</v>
      </c>
      <c r="D17" s="82">
        <v>1391060</v>
      </c>
      <c r="E17" s="69">
        <v>242656</v>
      </c>
      <c r="F17" s="143">
        <v>135327</v>
      </c>
      <c r="G17" s="143">
        <v>134778</v>
      </c>
      <c r="H17" s="69">
        <v>74867</v>
      </c>
      <c r="I17" s="69">
        <v>84259</v>
      </c>
      <c r="J17" s="69">
        <v>276855</v>
      </c>
      <c r="K17" s="69">
        <v>118274</v>
      </c>
      <c r="L17" s="69">
        <v>88128</v>
      </c>
      <c r="M17" s="69">
        <v>249645</v>
      </c>
      <c r="N17" s="69">
        <v>244004</v>
      </c>
      <c r="O17" s="83">
        <v>584164</v>
      </c>
      <c r="P17" s="69">
        <v>179544</v>
      </c>
      <c r="Q17" s="69">
        <v>129220</v>
      </c>
      <c r="R17" s="69">
        <v>193998</v>
      </c>
      <c r="S17" s="69">
        <v>151019</v>
      </c>
      <c r="T17" s="69">
        <v>152155</v>
      </c>
      <c r="U17" s="69">
        <v>149475</v>
      </c>
      <c r="V17" s="69">
        <v>209301</v>
      </c>
      <c r="W17" s="69">
        <v>146331</v>
      </c>
      <c r="X17" s="69">
        <v>158009</v>
      </c>
      <c r="Y17" s="69">
        <v>184715</v>
      </c>
      <c r="Z17" s="83">
        <v>119069</v>
      </c>
      <c r="AA17" s="69">
        <v>6107</v>
      </c>
      <c r="AB17" s="69">
        <v>6648</v>
      </c>
      <c r="AC17" s="69">
        <v>7597</v>
      </c>
      <c r="AD17" s="69">
        <v>8238</v>
      </c>
      <c r="AE17" s="69">
        <v>8318</v>
      </c>
      <c r="AF17" s="69">
        <v>8431</v>
      </c>
      <c r="AG17" s="69">
        <v>8582</v>
      </c>
      <c r="AH17" s="69">
        <v>8738</v>
      </c>
      <c r="AI17" s="69">
        <v>8967</v>
      </c>
      <c r="AJ17" s="69">
        <v>8496</v>
      </c>
      <c r="AK17" s="83">
        <v>59745</v>
      </c>
      <c r="AL17" s="69">
        <v>5558</v>
      </c>
      <c r="AM17" s="69">
        <v>5947</v>
      </c>
      <c r="AN17" s="69">
        <v>6390</v>
      </c>
      <c r="AO17" s="69">
        <v>7561</v>
      </c>
      <c r="AP17" s="69">
        <v>7527</v>
      </c>
      <c r="AQ17" s="69">
        <v>7604</v>
      </c>
      <c r="AR17" s="69">
        <v>7879</v>
      </c>
      <c r="AS17" s="69">
        <v>7634</v>
      </c>
      <c r="AT17" s="69">
        <v>8255</v>
      </c>
      <c r="AU17" s="69">
        <v>7481</v>
      </c>
      <c r="AV17" s="83">
        <v>198554</v>
      </c>
      <c r="AW17" s="69">
        <v>6227</v>
      </c>
      <c r="AX17" s="69">
        <v>6711</v>
      </c>
      <c r="AY17" s="69">
        <v>7975</v>
      </c>
      <c r="AZ17" s="69">
        <v>7938</v>
      </c>
      <c r="BA17" s="69">
        <v>9499</v>
      </c>
      <c r="BB17" s="69">
        <v>9144</v>
      </c>
      <c r="BC17" s="69">
        <v>8432</v>
      </c>
      <c r="BD17" s="69">
        <v>8583</v>
      </c>
      <c r="BE17" s="69">
        <v>10478</v>
      </c>
      <c r="BF17" s="85">
        <v>8946</v>
      </c>
    </row>
    <row r="18" spans="2:58" x14ac:dyDescent="0.25">
      <c r="B18" s="81" t="s">
        <v>12</v>
      </c>
      <c r="C18" s="81">
        <v>299</v>
      </c>
      <c r="D18" s="82">
        <v>17535</v>
      </c>
      <c r="E18" s="69">
        <v>4160</v>
      </c>
      <c r="F18" s="143">
        <v>2819</v>
      </c>
      <c r="G18" s="143">
        <v>2770</v>
      </c>
      <c r="H18" s="69">
        <v>1837</v>
      </c>
      <c r="I18" s="69">
        <v>2113</v>
      </c>
      <c r="J18" s="69">
        <v>3992</v>
      </c>
      <c r="K18" s="69">
        <v>2076</v>
      </c>
      <c r="L18" s="69">
        <v>1706</v>
      </c>
      <c r="M18" s="69">
        <v>4293</v>
      </c>
      <c r="N18" s="69">
        <v>3770</v>
      </c>
      <c r="O18" s="83">
        <v>8928</v>
      </c>
      <c r="P18" s="69">
        <v>2846</v>
      </c>
      <c r="Q18" s="69">
        <v>2802</v>
      </c>
      <c r="R18" s="69">
        <v>3037</v>
      </c>
      <c r="S18" s="69">
        <v>2937</v>
      </c>
      <c r="T18" s="69">
        <v>2927</v>
      </c>
      <c r="U18" s="69">
        <v>2714</v>
      </c>
      <c r="V18" s="69">
        <v>3793</v>
      </c>
      <c r="W18" s="69">
        <v>2636</v>
      </c>
      <c r="X18" s="69">
        <v>3868</v>
      </c>
      <c r="Y18" s="69">
        <v>3059</v>
      </c>
      <c r="Z18" s="83">
        <v>1786</v>
      </c>
      <c r="AA18" s="69">
        <v>183</v>
      </c>
      <c r="AB18" s="69">
        <v>521</v>
      </c>
      <c r="AC18" s="69">
        <v>201</v>
      </c>
      <c r="AD18" s="69">
        <v>246</v>
      </c>
      <c r="AE18" s="69">
        <v>221</v>
      </c>
      <c r="AF18" s="69">
        <v>230</v>
      </c>
      <c r="AG18" s="69">
        <v>211</v>
      </c>
      <c r="AH18" s="69">
        <v>219</v>
      </c>
      <c r="AI18" s="69">
        <v>265</v>
      </c>
      <c r="AJ18" s="69">
        <v>208</v>
      </c>
      <c r="AK18" s="83">
        <v>902</v>
      </c>
      <c r="AL18" s="69">
        <v>134</v>
      </c>
      <c r="AM18" s="69">
        <v>456</v>
      </c>
      <c r="AN18" s="69">
        <v>157</v>
      </c>
      <c r="AO18" s="69">
        <v>215</v>
      </c>
      <c r="AP18" s="69">
        <v>189</v>
      </c>
      <c r="AQ18" s="69">
        <v>191</v>
      </c>
      <c r="AR18" s="69">
        <v>174</v>
      </c>
      <c r="AS18" s="69">
        <v>166</v>
      </c>
      <c r="AT18" s="69">
        <v>216</v>
      </c>
      <c r="AU18" s="69">
        <v>172</v>
      </c>
      <c r="AV18" s="83">
        <v>2909</v>
      </c>
      <c r="AW18" s="69">
        <v>225</v>
      </c>
      <c r="AX18" s="69">
        <v>535</v>
      </c>
      <c r="AY18" s="69">
        <v>277</v>
      </c>
      <c r="AZ18" s="69">
        <v>314</v>
      </c>
      <c r="BA18" s="69">
        <v>291</v>
      </c>
      <c r="BB18" s="69">
        <v>286</v>
      </c>
      <c r="BC18" s="69">
        <v>296</v>
      </c>
      <c r="BD18" s="69">
        <v>285</v>
      </c>
      <c r="BE18" s="69">
        <v>328</v>
      </c>
      <c r="BF18" s="85">
        <v>279</v>
      </c>
    </row>
    <row r="19" spans="2:58" x14ac:dyDescent="0.25">
      <c r="B19" s="81" t="s">
        <v>69</v>
      </c>
      <c r="C19" s="81">
        <v>1009118</v>
      </c>
      <c r="D19" s="82">
        <v>83311681</v>
      </c>
      <c r="E19" s="69">
        <v>10291560</v>
      </c>
      <c r="F19" s="143">
        <v>5841292</v>
      </c>
      <c r="G19" s="143">
        <v>5824013</v>
      </c>
      <c r="H19" s="69">
        <v>2890655</v>
      </c>
      <c r="I19" s="69">
        <v>3171904</v>
      </c>
      <c r="J19" s="69">
        <v>12398332</v>
      </c>
      <c r="K19" s="69">
        <v>6013605</v>
      </c>
      <c r="L19" s="69">
        <v>3291608</v>
      </c>
      <c r="M19" s="69">
        <v>12613181</v>
      </c>
      <c r="N19" s="69">
        <v>2842958</v>
      </c>
      <c r="O19" s="83">
        <v>33467792</v>
      </c>
      <c r="P19" s="69">
        <v>7900766</v>
      </c>
      <c r="Q19" s="69">
        <v>5536257</v>
      </c>
      <c r="R19" s="69">
        <v>8836483</v>
      </c>
      <c r="S19" s="69">
        <v>8439937</v>
      </c>
      <c r="T19" s="69">
        <v>8419403</v>
      </c>
      <c r="U19" s="69">
        <v>9763313</v>
      </c>
      <c r="V19" s="69">
        <v>9916258</v>
      </c>
      <c r="W19" s="69">
        <v>9134504</v>
      </c>
      <c r="X19" s="69">
        <v>8582956</v>
      </c>
      <c r="Y19" s="69">
        <v>10642706</v>
      </c>
      <c r="Z19" s="83">
        <v>6054691</v>
      </c>
      <c r="AA19" s="69">
        <v>305035</v>
      </c>
      <c r="AB19" s="69">
        <v>318645</v>
      </c>
      <c r="AC19" s="69">
        <v>385672</v>
      </c>
      <c r="AD19" s="69">
        <v>373058</v>
      </c>
      <c r="AE19" s="69">
        <v>408638</v>
      </c>
      <c r="AF19" s="69">
        <v>400392</v>
      </c>
      <c r="AG19" s="69">
        <v>412180</v>
      </c>
      <c r="AH19" s="69">
        <v>404793</v>
      </c>
      <c r="AI19" s="69">
        <v>431092</v>
      </c>
      <c r="AJ19" s="69">
        <v>424170</v>
      </c>
      <c r="AK19" s="83">
        <v>3036449</v>
      </c>
      <c r="AL19" s="69">
        <v>287756</v>
      </c>
      <c r="AM19" s="69">
        <v>290353</v>
      </c>
      <c r="AN19" s="69">
        <v>327329</v>
      </c>
      <c r="AO19" s="69">
        <v>345559</v>
      </c>
      <c r="AP19" s="69">
        <v>348546</v>
      </c>
      <c r="AQ19" s="69">
        <v>352813</v>
      </c>
      <c r="AR19" s="69">
        <v>380703</v>
      </c>
      <c r="AS19" s="69">
        <v>368254</v>
      </c>
      <c r="AT19" s="69">
        <v>363306</v>
      </c>
      <c r="AU19" s="69">
        <v>373649</v>
      </c>
      <c r="AV19" s="83">
        <v>10091226</v>
      </c>
      <c r="AW19" s="69">
        <v>311676</v>
      </c>
      <c r="AX19" s="69">
        <v>318711</v>
      </c>
      <c r="AY19" s="69">
        <v>404872</v>
      </c>
      <c r="AZ19" s="69">
        <v>367671</v>
      </c>
      <c r="BA19" s="69">
        <v>436790</v>
      </c>
      <c r="BB19" s="69">
        <v>449218</v>
      </c>
      <c r="BC19" s="69">
        <v>403837</v>
      </c>
      <c r="BD19" s="69">
        <v>402376</v>
      </c>
      <c r="BE19" s="69">
        <v>458257</v>
      </c>
      <c r="BF19" s="85">
        <v>449726</v>
      </c>
    </row>
    <row r="20" spans="2:58" x14ac:dyDescent="0.25">
      <c r="B20" s="81" t="s">
        <v>22</v>
      </c>
      <c r="C20" s="81">
        <v>21469</v>
      </c>
      <c r="D20" s="82">
        <v>1515625</v>
      </c>
      <c r="E20" s="69">
        <v>279456</v>
      </c>
      <c r="F20" s="143">
        <v>145735</v>
      </c>
      <c r="G20" s="143">
        <v>145100</v>
      </c>
      <c r="H20" s="69">
        <v>88955</v>
      </c>
      <c r="I20" s="69">
        <v>101807</v>
      </c>
      <c r="J20" s="69">
        <v>329675</v>
      </c>
      <c r="K20" s="69">
        <v>127292</v>
      </c>
      <c r="L20" s="69">
        <v>96395</v>
      </c>
      <c r="M20" s="69">
        <v>284561</v>
      </c>
      <c r="N20" s="69">
        <v>88280</v>
      </c>
      <c r="O20" s="83">
        <v>639144</v>
      </c>
      <c r="P20" s="69">
        <v>186170</v>
      </c>
      <c r="Q20" s="69">
        <v>138899</v>
      </c>
      <c r="R20" s="69">
        <v>202789</v>
      </c>
      <c r="S20" s="69">
        <v>166903</v>
      </c>
      <c r="T20" s="69">
        <v>167469</v>
      </c>
      <c r="U20" s="69">
        <v>170323</v>
      </c>
      <c r="V20" s="69">
        <v>223132</v>
      </c>
      <c r="W20" s="69">
        <v>163373</v>
      </c>
      <c r="X20" s="69">
        <v>175445</v>
      </c>
      <c r="Y20" s="69">
        <v>196818</v>
      </c>
      <c r="Z20" s="83">
        <v>128797</v>
      </c>
      <c r="AA20" s="69">
        <v>6836</v>
      </c>
      <c r="AB20" s="69">
        <v>7425</v>
      </c>
      <c r="AC20" s="69">
        <v>8435</v>
      </c>
      <c r="AD20" s="69">
        <v>9107</v>
      </c>
      <c r="AE20" s="69">
        <v>9207</v>
      </c>
      <c r="AF20" s="69">
        <v>9175</v>
      </c>
      <c r="AG20" s="69">
        <v>9586</v>
      </c>
      <c r="AH20" s="69">
        <v>9636</v>
      </c>
      <c r="AI20" s="69">
        <v>9780</v>
      </c>
      <c r="AJ20" s="69">
        <v>9362</v>
      </c>
      <c r="AK20" s="83">
        <v>64658</v>
      </c>
      <c r="AL20" s="69">
        <v>6201</v>
      </c>
      <c r="AM20" s="69">
        <v>6560</v>
      </c>
      <c r="AN20" s="69">
        <v>7076</v>
      </c>
      <c r="AO20" s="69">
        <v>8322</v>
      </c>
      <c r="AP20" s="69">
        <v>8267</v>
      </c>
      <c r="AQ20" s="69">
        <v>8368</v>
      </c>
      <c r="AR20" s="69">
        <v>8623</v>
      </c>
      <c r="AS20" s="69">
        <v>8445</v>
      </c>
      <c r="AT20" s="69">
        <v>8961</v>
      </c>
      <c r="AU20" s="69">
        <v>8268</v>
      </c>
      <c r="AV20" s="83">
        <v>214734</v>
      </c>
      <c r="AW20" s="69">
        <v>6979</v>
      </c>
      <c r="AX20" s="69">
        <v>7509</v>
      </c>
      <c r="AY20" s="69">
        <v>8865</v>
      </c>
      <c r="AZ20" s="69">
        <v>8913</v>
      </c>
      <c r="BA20" s="69">
        <v>10541</v>
      </c>
      <c r="BB20" s="69">
        <v>10232</v>
      </c>
      <c r="BC20" s="69">
        <v>9341</v>
      </c>
      <c r="BD20" s="69">
        <v>9615</v>
      </c>
      <c r="BE20" s="69">
        <v>11621</v>
      </c>
      <c r="BF20" s="85">
        <v>10051</v>
      </c>
    </row>
    <row r="21" spans="2:58" x14ac:dyDescent="0.25">
      <c r="B21" s="81" t="s">
        <v>13</v>
      </c>
      <c r="C21" s="81">
        <v>36450</v>
      </c>
      <c r="D21" s="82">
        <v>2612546</v>
      </c>
      <c r="E21" s="69">
        <v>424320</v>
      </c>
      <c r="F21" s="143">
        <v>156033</v>
      </c>
      <c r="G21" s="143">
        <v>155441</v>
      </c>
      <c r="H21" s="69">
        <v>59089</v>
      </c>
      <c r="I21" s="69">
        <v>63484</v>
      </c>
      <c r="J21" s="69">
        <v>181405</v>
      </c>
      <c r="K21" s="69">
        <v>169179</v>
      </c>
      <c r="L21" s="69">
        <v>94353</v>
      </c>
      <c r="M21" s="69">
        <v>447934</v>
      </c>
      <c r="N21" s="69">
        <v>437594</v>
      </c>
      <c r="O21" s="83">
        <v>1075169</v>
      </c>
      <c r="P21" s="69">
        <v>230041</v>
      </c>
      <c r="Q21" s="69">
        <v>163766</v>
      </c>
      <c r="R21" s="69">
        <v>268794</v>
      </c>
      <c r="S21" s="69">
        <v>211900</v>
      </c>
      <c r="T21" s="69">
        <v>211844</v>
      </c>
      <c r="U21" s="69">
        <v>229381</v>
      </c>
      <c r="V21" s="69">
        <v>343187</v>
      </c>
      <c r="W21" s="69">
        <v>155397</v>
      </c>
      <c r="X21" s="69">
        <v>240197</v>
      </c>
      <c r="Y21" s="69">
        <v>325056</v>
      </c>
      <c r="Z21" s="83">
        <v>218695</v>
      </c>
      <c r="AA21" s="69">
        <v>636</v>
      </c>
      <c r="AB21" s="69">
        <v>929</v>
      </c>
      <c r="AC21" s="69">
        <v>837</v>
      </c>
      <c r="AD21" s="69">
        <v>797</v>
      </c>
      <c r="AE21" s="69">
        <v>1025</v>
      </c>
      <c r="AF21" s="69">
        <v>1009</v>
      </c>
      <c r="AG21" s="69">
        <v>1023</v>
      </c>
      <c r="AH21" s="69">
        <v>1105</v>
      </c>
      <c r="AI21" s="69">
        <v>1144</v>
      </c>
      <c r="AJ21" s="69">
        <v>1644</v>
      </c>
      <c r="AK21" s="83">
        <v>109359</v>
      </c>
      <c r="AL21" s="69">
        <v>64</v>
      </c>
      <c r="AM21" s="69">
        <v>337</v>
      </c>
      <c r="AN21" s="69">
        <v>60</v>
      </c>
      <c r="AO21" s="69">
        <v>138</v>
      </c>
      <c r="AP21" s="69">
        <v>114</v>
      </c>
      <c r="AQ21" s="69">
        <v>48</v>
      </c>
      <c r="AR21" s="69">
        <v>142</v>
      </c>
      <c r="AS21" s="69">
        <v>44</v>
      </c>
      <c r="AT21" s="69">
        <v>165</v>
      </c>
      <c r="AU21" s="69">
        <v>152</v>
      </c>
      <c r="AV21" s="83">
        <v>364574</v>
      </c>
      <c r="AW21" s="69">
        <v>733</v>
      </c>
      <c r="AX21" s="69">
        <v>1136</v>
      </c>
      <c r="AY21" s="69">
        <v>916</v>
      </c>
      <c r="AZ21" s="69">
        <v>903</v>
      </c>
      <c r="BA21" s="69">
        <v>1228</v>
      </c>
      <c r="BB21" s="69">
        <v>1219</v>
      </c>
      <c r="BC21" s="69">
        <v>1368</v>
      </c>
      <c r="BD21" s="69">
        <v>1302</v>
      </c>
      <c r="BE21" s="69">
        <v>1257</v>
      </c>
      <c r="BF21" s="85">
        <v>2207</v>
      </c>
    </row>
    <row r="22" spans="2:58" ht="15.75" thickBot="1" x14ac:dyDescent="0.3">
      <c r="B22" s="86" t="s">
        <v>21</v>
      </c>
      <c r="C22" s="86">
        <v>8268</v>
      </c>
      <c r="D22" s="87">
        <v>551335</v>
      </c>
      <c r="E22" s="88">
        <v>108584</v>
      </c>
      <c r="F22" s="144">
        <v>59729</v>
      </c>
      <c r="G22" s="144">
        <v>59617</v>
      </c>
      <c r="H22" s="88">
        <v>31919</v>
      </c>
      <c r="I22" s="88">
        <v>44501</v>
      </c>
      <c r="J22" s="88">
        <v>116166</v>
      </c>
      <c r="K22" s="88">
        <v>49878</v>
      </c>
      <c r="L22" s="88">
        <v>39951</v>
      </c>
      <c r="M22" s="88">
        <v>115268</v>
      </c>
      <c r="N22" s="88">
        <v>102201</v>
      </c>
      <c r="O22" s="89">
        <v>249698</v>
      </c>
      <c r="P22" s="88">
        <v>74062</v>
      </c>
      <c r="Q22" s="88">
        <v>56751</v>
      </c>
      <c r="R22" s="88">
        <v>80389</v>
      </c>
      <c r="S22" s="88">
        <v>65039</v>
      </c>
      <c r="T22" s="88">
        <v>65535</v>
      </c>
      <c r="U22" s="88">
        <v>63308</v>
      </c>
      <c r="V22" s="88">
        <v>88456</v>
      </c>
      <c r="W22" s="88">
        <v>62236</v>
      </c>
      <c r="X22" s="88">
        <v>68335</v>
      </c>
      <c r="Y22" s="88">
        <v>78295</v>
      </c>
      <c r="Z22" s="89">
        <v>49594</v>
      </c>
      <c r="AA22" s="88">
        <v>2978</v>
      </c>
      <c r="AB22" s="88">
        <v>3392</v>
      </c>
      <c r="AC22" s="88">
        <v>3648</v>
      </c>
      <c r="AD22" s="88">
        <v>4119</v>
      </c>
      <c r="AE22" s="88">
        <v>4109</v>
      </c>
      <c r="AF22" s="88">
        <v>4069</v>
      </c>
      <c r="AG22" s="88">
        <v>4112</v>
      </c>
      <c r="AH22" s="88">
        <v>4237</v>
      </c>
      <c r="AI22" s="88">
        <v>4487</v>
      </c>
      <c r="AJ22" s="88">
        <v>4072</v>
      </c>
      <c r="AK22" s="89">
        <v>25100</v>
      </c>
      <c r="AL22" s="88">
        <v>2866</v>
      </c>
      <c r="AM22" s="88">
        <v>3227</v>
      </c>
      <c r="AN22" s="88">
        <v>3205</v>
      </c>
      <c r="AO22" s="88">
        <v>4018</v>
      </c>
      <c r="AP22" s="88">
        <v>3942</v>
      </c>
      <c r="AQ22" s="88">
        <v>4006</v>
      </c>
      <c r="AR22" s="88">
        <v>4079</v>
      </c>
      <c r="AS22" s="88">
        <v>3948</v>
      </c>
      <c r="AT22" s="88">
        <v>4451</v>
      </c>
      <c r="AU22" s="88">
        <v>3906</v>
      </c>
      <c r="AV22" s="89">
        <v>82724</v>
      </c>
      <c r="AW22" s="88">
        <v>3063</v>
      </c>
      <c r="AX22" s="88">
        <v>3447</v>
      </c>
      <c r="AY22" s="88">
        <v>3836</v>
      </c>
      <c r="AZ22" s="88">
        <v>4070</v>
      </c>
      <c r="BA22" s="88">
        <v>4649</v>
      </c>
      <c r="BB22" s="88">
        <v>4429</v>
      </c>
      <c r="BC22" s="88">
        <v>4222</v>
      </c>
      <c r="BD22" s="88">
        <v>4316</v>
      </c>
      <c r="BE22" s="88">
        <v>5183</v>
      </c>
      <c r="BF22" s="90">
        <v>4452</v>
      </c>
    </row>
    <row r="23" spans="2:58" ht="15.75" thickBot="1" x14ac:dyDescent="0.3">
      <c r="B23" s="68"/>
      <c r="C23" s="68"/>
      <c r="D23" s="68"/>
      <c r="E23" s="69"/>
      <c r="H23" s="69"/>
      <c r="I23" s="69"/>
      <c r="J23" s="69"/>
      <c r="K23" s="69"/>
      <c r="L23" s="69"/>
      <c r="M23" s="69"/>
      <c r="N23" s="69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</row>
    <row r="24" spans="2:58" ht="30.75" thickBot="1" x14ac:dyDescent="0.3">
      <c r="B24" s="72" t="s">
        <v>68</v>
      </c>
      <c r="C24" s="72" t="s">
        <v>66</v>
      </c>
      <c r="D24" s="73" t="s">
        <v>67</v>
      </c>
      <c r="E24" s="115" t="s">
        <v>44</v>
      </c>
      <c r="F24" s="142" t="s">
        <v>93</v>
      </c>
      <c r="G24" s="142" t="s">
        <v>94</v>
      </c>
      <c r="H24" s="74" t="s">
        <v>89</v>
      </c>
      <c r="I24" s="74" t="s">
        <v>91</v>
      </c>
      <c r="J24" s="74" t="s">
        <v>78</v>
      </c>
      <c r="K24" s="74" t="s">
        <v>79</v>
      </c>
      <c r="L24" s="75" t="s">
        <v>80</v>
      </c>
      <c r="M24" s="74" t="s">
        <v>81</v>
      </c>
      <c r="N24" s="76" t="s">
        <v>82</v>
      </c>
      <c r="O24" s="112" t="s">
        <v>90</v>
      </c>
      <c r="P24" s="78" t="s">
        <v>38</v>
      </c>
      <c r="Q24" s="78" t="s">
        <v>41</v>
      </c>
      <c r="R24" s="78" t="s">
        <v>39</v>
      </c>
      <c r="S24" s="78" t="s">
        <v>33</v>
      </c>
      <c r="T24" s="78" t="s">
        <v>32</v>
      </c>
      <c r="U24" s="78" t="s">
        <v>35</v>
      </c>
      <c r="V24" s="78" t="s">
        <v>40</v>
      </c>
      <c r="W24" s="78" t="s">
        <v>34</v>
      </c>
      <c r="X24" s="78" t="s">
        <v>37</v>
      </c>
      <c r="Y24" s="78" t="s">
        <v>36</v>
      </c>
      <c r="Z24" s="146" t="s">
        <v>100</v>
      </c>
      <c r="AA24" s="78" t="s">
        <v>38</v>
      </c>
      <c r="AB24" s="78" t="s">
        <v>41</v>
      </c>
      <c r="AC24" s="78" t="s">
        <v>39</v>
      </c>
      <c r="AD24" s="78" t="s">
        <v>33</v>
      </c>
      <c r="AE24" s="78" t="s">
        <v>32</v>
      </c>
      <c r="AF24" s="78" t="s">
        <v>35</v>
      </c>
      <c r="AG24" s="78" t="s">
        <v>40</v>
      </c>
      <c r="AH24" s="78" t="s">
        <v>34</v>
      </c>
      <c r="AI24" s="78" t="s">
        <v>37</v>
      </c>
      <c r="AJ24" s="78" t="s">
        <v>36</v>
      </c>
      <c r="AK24" s="77" t="s">
        <v>65</v>
      </c>
      <c r="AL24" s="78" t="s">
        <v>38</v>
      </c>
      <c r="AM24" s="78" t="s">
        <v>41</v>
      </c>
      <c r="AN24" s="78" t="s">
        <v>39</v>
      </c>
      <c r="AO24" s="78" t="s">
        <v>33</v>
      </c>
      <c r="AP24" s="78" t="s">
        <v>32</v>
      </c>
      <c r="AQ24" s="78" t="s">
        <v>35</v>
      </c>
      <c r="AR24" s="78" t="s">
        <v>40</v>
      </c>
      <c r="AS24" s="78" t="s">
        <v>34</v>
      </c>
      <c r="AT24" s="78" t="s">
        <v>37</v>
      </c>
      <c r="AU24" s="80" t="s">
        <v>36</v>
      </c>
      <c r="AV24" s="79" t="s">
        <v>23</v>
      </c>
      <c r="AW24" s="78" t="s">
        <v>38</v>
      </c>
      <c r="AX24" s="78" t="s">
        <v>41</v>
      </c>
      <c r="AY24" s="78" t="s">
        <v>39</v>
      </c>
      <c r="AZ24" s="78" t="s">
        <v>33</v>
      </c>
      <c r="BA24" s="78" t="s">
        <v>32</v>
      </c>
      <c r="BB24" s="78" t="s">
        <v>35</v>
      </c>
      <c r="BC24" s="78" t="s">
        <v>40</v>
      </c>
      <c r="BD24" s="78" t="s">
        <v>34</v>
      </c>
      <c r="BE24" s="78" t="s">
        <v>37</v>
      </c>
      <c r="BF24" s="80" t="s">
        <v>36</v>
      </c>
    </row>
    <row r="25" spans="2:58" x14ac:dyDescent="0.25">
      <c r="B25" s="81" t="s">
        <v>0</v>
      </c>
      <c r="C25" s="91">
        <v>237018</v>
      </c>
      <c r="D25" s="92">
        <v>18186609</v>
      </c>
      <c r="E25" s="69">
        <f t="shared" ref="E25:N40" si="0">ROUND($D25/E3,4)</f>
        <v>6.8628999999999998</v>
      </c>
      <c r="F25" s="143">
        <f t="shared" si="0"/>
        <v>13.6896</v>
      </c>
      <c r="G25" s="143">
        <f t="shared" si="0"/>
        <v>13.862</v>
      </c>
      <c r="H25" s="69">
        <f t="shared" si="0"/>
        <v>28.316199999999998</v>
      </c>
      <c r="I25" s="69">
        <f t="shared" si="0"/>
        <v>26.059000000000001</v>
      </c>
      <c r="J25" s="69">
        <f t="shared" si="0"/>
        <v>4.8993000000000002</v>
      </c>
      <c r="K25" s="69">
        <f t="shared" si="0"/>
        <v>12.7265</v>
      </c>
      <c r="L25" s="69">
        <f t="shared" si="0"/>
        <v>23.6587</v>
      </c>
      <c r="M25" s="69">
        <f t="shared" si="0"/>
        <v>6.1669</v>
      </c>
      <c r="N25" s="69">
        <f t="shared" si="0"/>
        <v>6.2824</v>
      </c>
      <c r="O25" s="81" t="s">
        <v>0</v>
      </c>
      <c r="P25" s="69">
        <f t="shared" ref="P25:Y40" si="1">ROUND($O3/P3,4)</f>
        <v>3.5474999999999999</v>
      </c>
      <c r="Q25" s="69">
        <f t="shared" si="1"/>
        <v>5.5330000000000004</v>
      </c>
      <c r="R25" s="69">
        <f t="shared" si="1"/>
        <v>3.2835999999999999</v>
      </c>
      <c r="S25" s="69">
        <f t="shared" si="1"/>
        <v>4.1391999999999998</v>
      </c>
      <c r="T25" s="69">
        <f t="shared" si="1"/>
        <v>4.1473000000000004</v>
      </c>
      <c r="U25" s="69">
        <f t="shared" si="1"/>
        <v>4.0899000000000001</v>
      </c>
      <c r="V25" s="69">
        <f t="shared" si="1"/>
        <v>2.9279000000000002</v>
      </c>
      <c r="W25" s="69">
        <f t="shared" si="1"/>
        <v>4.234</v>
      </c>
      <c r="X25" s="69">
        <f t="shared" si="1"/>
        <v>4.0250000000000004</v>
      </c>
      <c r="Y25" s="69">
        <f t="shared" si="1"/>
        <v>3.4064999999999999</v>
      </c>
      <c r="Z25" s="81" t="s">
        <v>0</v>
      </c>
      <c r="AA25" s="69">
        <f t="shared" ref="AA25:AJ40" si="2">ROUND($Z3/AA3,4)</f>
        <v>22.956600000000002</v>
      </c>
      <c r="AB25" s="69">
        <f t="shared" si="2"/>
        <v>21.910699999999999</v>
      </c>
      <c r="AC25" s="69">
        <f t="shared" si="2"/>
        <v>17.994700000000002</v>
      </c>
      <c r="AD25" s="69">
        <f t="shared" si="2"/>
        <v>18.2578</v>
      </c>
      <c r="AE25" s="69">
        <f t="shared" si="2"/>
        <v>16.157499999999999</v>
      </c>
      <c r="AF25" s="69">
        <f t="shared" si="2"/>
        <v>16.909500000000001</v>
      </c>
      <c r="AG25" s="69">
        <f t="shared" si="2"/>
        <v>16.880800000000001</v>
      </c>
      <c r="AH25" s="69">
        <f t="shared" si="2"/>
        <v>16.842199999999998</v>
      </c>
      <c r="AI25" s="69">
        <f t="shared" si="2"/>
        <v>15.204800000000001</v>
      </c>
      <c r="AJ25" s="69">
        <f t="shared" si="2"/>
        <v>16.3095</v>
      </c>
      <c r="AK25" s="81" t="s">
        <v>0</v>
      </c>
      <c r="AL25" s="69">
        <f t="shared" ref="AL25:AU40" si="3">ROUND($AK3/AL3,4)</f>
        <v>15.665900000000001</v>
      </c>
      <c r="AM25" s="69">
        <f t="shared" si="3"/>
        <v>15.6638</v>
      </c>
      <c r="AN25" s="69">
        <f t="shared" si="3"/>
        <v>12.8058</v>
      </c>
      <c r="AO25" s="69">
        <f t="shared" si="3"/>
        <v>12.3109</v>
      </c>
      <c r="AP25" s="69">
        <f t="shared" si="3"/>
        <v>12.239699999999999</v>
      </c>
      <c r="AQ25" s="69">
        <f t="shared" si="3"/>
        <v>12.011699999999999</v>
      </c>
      <c r="AR25" s="69">
        <f t="shared" si="3"/>
        <v>11.7913</v>
      </c>
      <c r="AS25" s="69">
        <f t="shared" si="3"/>
        <v>11.741899999999999</v>
      </c>
      <c r="AT25" s="69">
        <f t="shared" si="3"/>
        <v>11.6747</v>
      </c>
      <c r="AU25" s="69">
        <f t="shared" si="3"/>
        <v>11.589</v>
      </c>
      <c r="AV25" s="81" t="s">
        <v>0</v>
      </c>
      <c r="AW25" s="69">
        <f t="shared" ref="AW25:BF40" si="4">ROUND($AV3/AW3,4)</f>
        <v>37.508299999999998</v>
      </c>
      <c r="AX25" s="69">
        <f t="shared" si="4"/>
        <v>36.433700000000002</v>
      </c>
      <c r="AY25" s="69">
        <f t="shared" si="4"/>
        <v>28.601400000000002</v>
      </c>
      <c r="AZ25" s="69">
        <f t="shared" si="4"/>
        <v>30.671700000000001</v>
      </c>
      <c r="BA25" s="69">
        <f t="shared" si="4"/>
        <v>25.228400000000001</v>
      </c>
      <c r="BB25" s="69">
        <f t="shared" si="4"/>
        <v>25.1692</v>
      </c>
      <c r="BC25" s="69">
        <f t="shared" si="4"/>
        <v>27.623699999999999</v>
      </c>
      <c r="BD25" s="69">
        <f t="shared" si="4"/>
        <v>28.0427</v>
      </c>
      <c r="BE25" s="69">
        <f t="shared" si="4"/>
        <v>24.3126</v>
      </c>
      <c r="BF25" s="85">
        <f t="shared" si="4"/>
        <v>25.69</v>
      </c>
    </row>
    <row r="26" spans="2:58" x14ac:dyDescent="0.25">
      <c r="B26" s="81" t="s">
        <v>18</v>
      </c>
      <c r="C26" s="91">
        <v>172974</v>
      </c>
      <c r="D26" s="92">
        <v>13440825</v>
      </c>
      <c r="E26" s="69">
        <f t="shared" si="0"/>
        <v>6.7245999999999997</v>
      </c>
      <c r="F26" s="143">
        <f t="shared" si="0"/>
        <v>20.0749</v>
      </c>
      <c r="G26" s="143">
        <f t="shared" si="0"/>
        <v>20.200500000000002</v>
      </c>
      <c r="H26" s="69">
        <f t="shared" si="0"/>
        <v>28.3262</v>
      </c>
      <c r="I26" s="69">
        <f t="shared" si="0"/>
        <v>29.001999999999999</v>
      </c>
      <c r="J26" s="69">
        <f t="shared" si="0"/>
        <v>5.4939999999999998</v>
      </c>
      <c r="K26" s="69">
        <f t="shared" si="0"/>
        <v>15.131</v>
      </c>
      <c r="L26" s="69">
        <f t="shared" si="0"/>
        <v>22.808199999999999</v>
      </c>
      <c r="M26" s="69">
        <f t="shared" si="0"/>
        <v>6.2641999999999998</v>
      </c>
      <c r="N26" s="69">
        <f t="shared" si="0"/>
        <v>31.424700000000001</v>
      </c>
      <c r="O26" s="81" t="s">
        <v>18</v>
      </c>
      <c r="P26" s="69">
        <f t="shared" si="1"/>
        <v>5.5902000000000003</v>
      </c>
      <c r="Q26" s="69">
        <f t="shared" si="1"/>
        <v>8.6846999999999994</v>
      </c>
      <c r="R26" s="69">
        <f t="shared" si="1"/>
        <v>5.1505000000000001</v>
      </c>
      <c r="S26" s="69">
        <f t="shared" si="1"/>
        <v>6.1562999999999999</v>
      </c>
      <c r="T26" s="69">
        <f t="shared" si="1"/>
        <v>6.1196999999999999</v>
      </c>
      <c r="U26" s="69">
        <f t="shared" si="1"/>
        <v>5.4629000000000003</v>
      </c>
      <c r="V26" s="69">
        <f t="shared" si="1"/>
        <v>5.0476000000000001</v>
      </c>
      <c r="W26" s="69">
        <f t="shared" si="1"/>
        <v>5.7148000000000003</v>
      </c>
      <c r="X26" s="69">
        <f t="shared" si="1"/>
        <v>5.7096999999999998</v>
      </c>
      <c r="Y26" s="69">
        <f t="shared" si="1"/>
        <v>4.7542999999999997</v>
      </c>
      <c r="Z26" s="81" t="s">
        <v>18</v>
      </c>
      <c r="AA26" s="69">
        <f t="shared" si="2"/>
        <v>25.305399999999999</v>
      </c>
      <c r="AB26" s="69">
        <f t="shared" si="2"/>
        <v>24.0427</v>
      </c>
      <c r="AC26" s="69">
        <f t="shared" si="2"/>
        <v>19.635400000000001</v>
      </c>
      <c r="AD26" s="69">
        <f t="shared" si="2"/>
        <v>19.974699999999999</v>
      </c>
      <c r="AE26" s="69">
        <f t="shared" si="2"/>
        <v>17.398900000000001</v>
      </c>
      <c r="AF26" s="69">
        <f t="shared" si="2"/>
        <v>18.466000000000001</v>
      </c>
      <c r="AG26" s="69">
        <f t="shared" si="2"/>
        <v>18.791699999999999</v>
      </c>
      <c r="AH26" s="69">
        <f t="shared" si="2"/>
        <v>18.397600000000001</v>
      </c>
      <c r="AI26" s="69">
        <f t="shared" si="2"/>
        <v>15.808199999999999</v>
      </c>
      <c r="AJ26" s="69">
        <f t="shared" si="2"/>
        <v>17.84</v>
      </c>
      <c r="AK26" s="81" t="s">
        <v>18</v>
      </c>
      <c r="AL26" s="69">
        <f t="shared" si="3"/>
        <v>14.0871</v>
      </c>
      <c r="AM26" s="69">
        <f t="shared" si="3"/>
        <v>13.726800000000001</v>
      </c>
      <c r="AN26" s="69">
        <f t="shared" si="3"/>
        <v>11.6419</v>
      </c>
      <c r="AO26" s="69">
        <f t="shared" si="3"/>
        <v>11.0555</v>
      </c>
      <c r="AP26" s="69">
        <f t="shared" si="3"/>
        <v>11.047700000000001</v>
      </c>
      <c r="AQ26" s="69">
        <f t="shared" si="3"/>
        <v>10.825200000000001</v>
      </c>
      <c r="AR26" s="69">
        <f t="shared" si="3"/>
        <v>10.3552</v>
      </c>
      <c r="AS26" s="69">
        <f t="shared" si="3"/>
        <v>10.5006</v>
      </c>
      <c r="AT26" s="69">
        <f t="shared" si="3"/>
        <v>10.4186</v>
      </c>
      <c r="AU26" s="69">
        <f t="shared" si="3"/>
        <v>10.342000000000001</v>
      </c>
      <c r="AV26" s="81" t="s">
        <v>18</v>
      </c>
      <c r="AW26" s="69">
        <f t="shared" si="4"/>
        <v>41.7117</v>
      </c>
      <c r="AX26" s="69">
        <f t="shared" si="4"/>
        <v>40.206099999999999</v>
      </c>
      <c r="AY26" s="69">
        <f t="shared" si="4"/>
        <v>31.1768</v>
      </c>
      <c r="AZ26" s="69">
        <f t="shared" si="4"/>
        <v>34.1997</v>
      </c>
      <c r="BA26" s="69">
        <f t="shared" si="4"/>
        <v>27.808299999999999</v>
      </c>
      <c r="BB26" s="69">
        <f t="shared" si="4"/>
        <v>27.283200000000001</v>
      </c>
      <c r="BC26" s="69">
        <f t="shared" si="4"/>
        <v>32.162300000000002</v>
      </c>
      <c r="BD26" s="69">
        <f t="shared" si="4"/>
        <v>30.942599999999999</v>
      </c>
      <c r="BE26" s="69">
        <f t="shared" si="4"/>
        <v>27.392099999999999</v>
      </c>
      <c r="BF26" s="85">
        <f t="shared" si="4"/>
        <v>28.258500000000002</v>
      </c>
    </row>
    <row r="27" spans="2:58" x14ac:dyDescent="0.25">
      <c r="B27" s="81" t="s">
        <v>1</v>
      </c>
      <c r="C27" s="91">
        <v>711</v>
      </c>
      <c r="D27" s="92">
        <v>42858</v>
      </c>
      <c r="E27" s="69">
        <f t="shared" si="0"/>
        <v>4.1020000000000003</v>
      </c>
      <c r="F27" s="143">
        <f t="shared" si="0"/>
        <v>12.616400000000001</v>
      </c>
      <c r="G27" s="143">
        <f t="shared" si="0"/>
        <v>12.858700000000001</v>
      </c>
      <c r="H27" s="69">
        <f t="shared" si="0"/>
        <v>11.1204</v>
      </c>
      <c r="I27" s="69">
        <f t="shared" si="0"/>
        <v>10.354699999999999</v>
      </c>
      <c r="J27" s="69">
        <f t="shared" si="0"/>
        <v>4.7789999999999999</v>
      </c>
      <c r="K27" s="69">
        <f t="shared" si="0"/>
        <v>9.1930999999999994</v>
      </c>
      <c r="L27" s="69">
        <f t="shared" si="0"/>
        <v>11.3531</v>
      </c>
      <c r="M27" s="69">
        <f t="shared" si="0"/>
        <v>4.2183000000000002</v>
      </c>
      <c r="N27" s="69">
        <f t="shared" si="0"/>
        <v>4.8285</v>
      </c>
      <c r="O27" s="81" t="s">
        <v>1</v>
      </c>
      <c r="P27" s="69">
        <f t="shared" si="1"/>
        <v>6.0682999999999998</v>
      </c>
      <c r="Q27" s="69">
        <f t="shared" si="1"/>
        <v>6.8243</v>
      </c>
      <c r="R27" s="69">
        <f t="shared" si="1"/>
        <v>5.56</v>
      </c>
      <c r="S27" s="69">
        <f t="shared" si="1"/>
        <v>5.4916</v>
      </c>
      <c r="T27" s="69">
        <f t="shared" si="1"/>
        <v>5.4715999999999996</v>
      </c>
      <c r="U27" s="69">
        <f t="shared" si="1"/>
        <v>4.7110000000000003</v>
      </c>
      <c r="V27" s="69">
        <f t="shared" si="1"/>
        <v>4.2926000000000002</v>
      </c>
      <c r="W27" s="69">
        <f t="shared" si="1"/>
        <v>5.9580000000000002</v>
      </c>
      <c r="X27" s="69">
        <f t="shared" si="1"/>
        <v>4.3868999999999998</v>
      </c>
      <c r="Y27" s="69">
        <f t="shared" si="1"/>
        <v>4.6700999999999997</v>
      </c>
      <c r="Z27" s="81" t="s">
        <v>1</v>
      </c>
      <c r="AA27" s="69">
        <f t="shared" si="2"/>
        <v>13.173400000000001</v>
      </c>
      <c r="AB27" s="69">
        <f t="shared" si="2"/>
        <v>6.4371999999999998</v>
      </c>
      <c r="AC27" s="69">
        <f t="shared" si="2"/>
        <v>11.2865</v>
      </c>
      <c r="AD27" s="69">
        <f t="shared" si="2"/>
        <v>8.8461999999999996</v>
      </c>
      <c r="AE27" s="69">
        <f t="shared" si="2"/>
        <v>9.3928999999999991</v>
      </c>
      <c r="AF27" s="69">
        <f t="shared" si="2"/>
        <v>9.6485000000000003</v>
      </c>
      <c r="AG27" s="69">
        <f t="shared" si="2"/>
        <v>10.253</v>
      </c>
      <c r="AH27" s="69">
        <f t="shared" si="2"/>
        <v>9.9649000000000001</v>
      </c>
      <c r="AI27" s="69">
        <f t="shared" si="2"/>
        <v>7.8941999999999997</v>
      </c>
      <c r="AJ27" s="69">
        <f t="shared" si="2"/>
        <v>10.3277</v>
      </c>
      <c r="AK27" s="81" t="s">
        <v>1</v>
      </c>
      <c r="AL27" s="69">
        <f t="shared" si="3"/>
        <v>8.2586999999999993</v>
      </c>
      <c r="AM27" s="69">
        <f t="shared" si="3"/>
        <v>3.45</v>
      </c>
      <c r="AN27" s="69">
        <f t="shared" si="3"/>
        <v>7.3758999999999997</v>
      </c>
      <c r="AO27" s="69">
        <f t="shared" si="3"/>
        <v>5.1542000000000003</v>
      </c>
      <c r="AP27" s="69">
        <f t="shared" si="3"/>
        <v>5.4706000000000001</v>
      </c>
      <c r="AQ27" s="69">
        <f t="shared" si="3"/>
        <v>5.7811000000000003</v>
      </c>
      <c r="AR27" s="69">
        <f t="shared" si="3"/>
        <v>5.8925999999999998</v>
      </c>
      <c r="AS27" s="69">
        <f t="shared" si="3"/>
        <v>6.2362000000000002</v>
      </c>
      <c r="AT27" s="69">
        <f t="shared" si="3"/>
        <v>4.5414000000000003</v>
      </c>
      <c r="AU27" s="69">
        <f t="shared" si="3"/>
        <v>6.1288999999999998</v>
      </c>
      <c r="AV27" s="81" t="s">
        <v>1</v>
      </c>
      <c r="AW27" s="69">
        <f t="shared" si="4"/>
        <v>19.6389</v>
      </c>
      <c r="AX27" s="69">
        <f t="shared" si="4"/>
        <v>10.443099999999999</v>
      </c>
      <c r="AY27" s="69">
        <f t="shared" si="4"/>
        <v>15.676299999999999</v>
      </c>
      <c r="AZ27" s="69">
        <f t="shared" si="4"/>
        <v>13.339600000000001</v>
      </c>
      <c r="BA27" s="69">
        <f t="shared" si="4"/>
        <v>13.5441</v>
      </c>
      <c r="BB27" s="69">
        <f t="shared" si="4"/>
        <v>13.8086</v>
      </c>
      <c r="BC27" s="69">
        <f t="shared" si="4"/>
        <v>14.1683</v>
      </c>
      <c r="BD27" s="69">
        <f t="shared" si="4"/>
        <v>14.2828</v>
      </c>
      <c r="BE27" s="69">
        <f t="shared" si="4"/>
        <v>11.842499999999999</v>
      </c>
      <c r="BF27" s="85">
        <f t="shared" si="4"/>
        <v>14.0837</v>
      </c>
    </row>
    <row r="28" spans="2:58" x14ac:dyDescent="0.25">
      <c r="B28" s="81" t="s">
        <v>2</v>
      </c>
      <c r="C28" s="91">
        <v>1494</v>
      </c>
      <c r="D28" s="92">
        <v>97185</v>
      </c>
      <c r="E28" s="69">
        <f t="shared" si="0"/>
        <v>4.4776999999999996</v>
      </c>
      <c r="F28" s="143">
        <f t="shared" si="0"/>
        <v>6.3296000000000001</v>
      </c>
      <c r="G28" s="143">
        <f t="shared" si="0"/>
        <v>6.3657000000000004</v>
      </c>
      <c r="H28" s="69">
        <f t="shared" si="0"/>
        <v>12.069699999999999</v>
      </c>
      <c r="I28" s="69">
        <f t="shared" si="0"/>
        <v>10.6516</v>
      </c>
      <c r="J28" s="69">
        <f t="shared" si="0"/>
        <v>4.1025</v>
      </c>
      <c r="K28" s="69">
        <f t="shared" si="0"/>
        <v>10.288500000000001</v>
      </c>
      <c r="L28" s="69">
        <f t="shared" si="0"/>
        <v>11.912800000000001</v>
      </c>
      <c r="M28" s="69">
        <f t="shared" si="0"/>
        <v>4.4776999999999996</v>
      </c>
      <c r="N28" s="69">
        <f t="shared" si="0"/>
        <v>5.2453000000000003</v>
      </c>
      <c r="O28" s="81" t="s">
        <v>2</v>
      </c>
      <c r="P28" s="69">
        <f t="shared" si="1"/>
        <v>3.0222000000000002</v>
      </c>
      <c r="Q28" s="69">
        <f t="shared" si="1"/>
        <v>3.2711000000000001</v>
      </c>
      <c r="R28" s="69">
        <f t="shared" si="1"/>
        <v>2.7511999999999999</v>
      </c>
      <c r="S28" s="69">
        <f t="shared" si="1"/>
        <v>2.6701999999999999</v>
      </c>
      <c r="T28" s="69">
        <f t="shared" si="1"/>
        <v>2.6568999999999998</v>
      </c>
      <c r="U28" s="69">
        <f t="shared" si="1"/>
        <v>2.5626000000000002</v>
      </c>
      <c r="V28" s="69">
        <f t="shared" si="1"/>
        <v>2.4131</v>
      </c>
      <c r="W28" s="69">
        <f t="shared" si="1"/>
        <v>2.7183999999999999</v>
      </c>
      <c r="X28" s="69">
        <f t="shared" si="1"/>
        <v>2.3570000000000002</v>
      </c>
      <c r="Y28" s="69">
        <f t="shared" si="1"/>
        <v>2.5348000000000002</v>
      </c>
      <c r="Z28" s="81" t="s">
        <v>2</v>
      </c>
      <c r="AA28" s="69">
        <f t="shared" si="2"/>
        <v>14.9717</v>
      </c>
      <c r="AB28" s="69">
        <f t="shared" si="2"/>
        <v>9.5259999999999998</v>
      </c>
      <c r="AC28" s="69">
        <f t="shared" si="2"/>
        <v>12.581200000000001</v>
      </c>
      <c r="AD28" s="69">
        <f t="shared" si="2"/>
        <v>9.6904000000000003</v>
      </c>
      <c r="AE28" s="69">
        <f t="shared" si="2"/>
        <v>10.2196</v>
      </c>
      <c r="AF28" s="69">
        <f t="shared" si="2"/>
        <v>10.835900000000001</v>
      </c>
      <c r="AG28" s="69">
        <f t="shared" si="2"/>
        <v>11.2288</v>
      </c>
      <c r="AH28" s="69">
        <f t="shared" si="2"/>
        <v>10.7196</v>
      </c>
      <c r="AI28" s="69">
        <f t="shared" si="2"/>
        <v>8.9830000000000005</v>
      </c>
      <c r="AJ28" s="69">
        <f t="shared" si="2"/>
        <v>11.008599999999999</v>
      </c>
      <c r="AK28" s="81" t="s">
        <v>2</v>
      </c>
      <c r="AL28" s="69">
        <f t="shared" si="3"/>
        <v>8.8031000000000006</v>
      </c>
      <c r="AM28" s="69">
        <f t="shared" si="3"/>
        <v>5.1967999999999996</v>
      </c>
      <c r="AN28" s="69">
        <f t="shared" si="3"/>
        <v>7.7328999999999999</v>
      </c>
      <c r="AO28" s="69">
        <f t="shared" si="3"/>
        <v>5.7309999999999999</v>
      </c>
      <c r="AP28" s="69">
        <f t="shared" si="3"/>
        <v>5.9343000000000004</v>
      </c>
      <c r="AQ28" s="69">
        <f t="shared" si="3"/>
        <v>6.2548000000000004</v>
      </c>
      <c r="AR28" s="69">
        <f t="shared" si="3"/>
        <v>6.3072999999999997</v>
      </c>
      <c r="AS28" s="69">
        <f t="shared" si="3"/>
        <v>6.5166000000000004</v>
      </c>
      <c r="AT28" s="69">
        <f t="shared" si="3"/>
        <v>4.9955999999999996</v>
      </c>
      <c r="AU28" s="69">
        <f t="shared" si="3"/>
        <v>6.3784999999999998</v>
      </c>
      <c r="AV28" s="81" t="s">
        <v>2</v>
      </c>
      <c r="AW28" s="69">
        <f t="shared" si="4"/>
        <v>22.874199999999998</v>
      </c>
      <c r="AX28" s="69">
        <f t="shared" si="4"/>
        <v>14.6431</v>
      </c>
      <c r="AY28" s="69">
        <f t="shared" si="4"/>
        <v>18.459900000000001</v>
      </c>
      <c r="AZ28" s="69">
        <f t="shared" si="4"/>
        <v>15.8058</v>
      </c>
      <c r="BA28" s="69">
        <f t="shared" si="4"/>
        <v>15.047000000000001</v>
      </c>
      <c r="BB28" s="69">
        <f t="shared" si="4"/>
        <v>15.9946</v>
      </c>
      <c r="BC28" s="69">
        <f t="shared" si="4"/>
        <v>16.259399999999999</v>
      </c>
      <c r="BD28" s="69">
        <f t="shared" si="4"/>
        <v>16.012</v>
      </c>
      <c r="BE28" s="69">
        <f t="shared" si="4"/>
        <v>13.2117</v>
      </c>
      <c r="BF28" s="85">
        <f t="shared" si="4"/>
        <v>15.9946</v>
      </c>
    </row>
    <row r="29" spans="2:58" x14ac:dyDescent="0.25">
      <c r="B29" s="81" t="s">
        <v>3</v>
      </c>
      <c r="C29" s="91">
        <v>2904</v>
      </c>
      <c r="D29" s="92">
        <v>188898</v>
      </c>
      <c r="E29" s="69">
        <f t="shared" si="0"/>
        <v>4.3525</v>
      </c>
      <c r="F29" s="143">
        <f t="shared" si="0"/>
        <v>11.3719</v>
      </c>
      <c r="G29" s="143">
        <f t="shared" si="0"/>
        <v>11.514699999999999</v>
      </c>
      <c r="H29" s="69">
        <f t="shared" si="0"/>
        <v>14.363799999999999</v>
      </c>
      <c r="I29" s="69">
        <f t="shared" si="0"/>
        <v>13.2189</v>
      </c>
      <c r="J29" s="69">
        <f t="shared" si="0"/>
        <v>7.1215000000000002</v>
      </c>
      <c r="K29" s="69">
        <f t="shared" si="0"/>
        <v>11.5746</v>
      </c>
      <c r="L29" s="69">
        <f t="shared" si="0"/>
        <v>13.767099999999999</v>
      </c>
      <c r="M29" s="69">
        <f t="shared" si="0"/>
        <v>4.8518999999999997</v>
      </c>
      <c r="N29" s="69">
        <f t="shared" si="0"/>
        <v>5.2988</v>
      </c>
      <c r="O29" s="81" t="s">
        <v>3</v>
      </c>
      <c r="P29" s="69">
        <f t="shared" si="1"/>
        <v>3.6701999999999999</v>
      </c>
      <c r="Q29" s="69">
        <f t="shared" si="1"/>
        <v>5.4119000000000002</v>
      </c>
      <c r="R29" s="69">
        <f t="shared" si="1"/>
        <v>3.6120999999999999</v>
      </c>
      <c r="S29" s="69">
        <f t="shared" si="1"/>
        <v>4.5137</v>
      </c>
      <c r="T29" s="69">
        <f t="shared" si="1"/>
        <v>4.4755000000000003</v>
      </c>
      <c r="U29" s="69">
        <f t="shared" si="1"/>
        <v>4.4741</v>
      </c>
      <c r="V29" s="69">
        <f t="shared" si="1"/>
        <v>3.6728999999999998</v>
      </c>
      <c r="W29" s="69">
        <f t="shared" si="1"/>
        <v>5.2835000000000001</v>
      </c>
      <c r="X29" s="69">
        <f t="shared" si="1"/>
        <v>3.7671000000000001</v>
      </c>
      <c r="Y29" s="69">
        <f t="shared" si="1"/>
        <v>3.9024999999999999</v>
      </c>
      <c r="Z29" s="81" t="s">
        <v>3</v>
      </c>
      <c r="AA29" s="69">
        <f t="shared" si="2"/>
        <v>19.653500000000001</v>
      </c>
      <c r="AB29" s="69">
        <f t="shared" si="2"/>
        <v>13.908099999999999</v>
      </c>
      <c r="AC29" s="69">
        <f t="shared" si="2"/>
        <v>16.243500000000001</v>
      </c>
      <c r="AD29" s="69">
        <f t="shared" si="2"/>
        <v>13.322900000000001</v>
      </c>
      <c r="AE29" s="69">
        <f t="shared" si="2"/>
        <v>13.477600000000001</v>
      </c>
      <c r="AF29" s="69">
        <f t="shared" si="2"/>
        <v>14.0654</v>
      </c>
      <c r="AG29" s="69">
        <f t="shared" si="2"/>
        <v>14.744300000000001</v>
      </c>
      <c r="AH29" s="69">
        <f t="shared" si="2"/>
        <v>14.0314</v>
      </c>
      <c r="AI29" s="69">
        <f t="shared" si="2"/>
        <v>12.042199999999999</v>
      </c>
      <c r="AJ29" s="69">
        <f t="shared" si="2"/>
        <v>14.284700000000001</v>
      </c>
      <c r="AK29" s="81" t="s">
        <v>3</v>
      </c>
      <c r="AL29" s="69">
        <f t="shared" si="3"/>
        <v>12.904400000000001</v>
      </c>
      <c r="AM29" s="69">
        <f t="shared" si="3"/>
        <v>8.4946999999999999</v>
      </c>
      <c r="AN29" s="69">
        <f t="shared" si="3"/>
        <v>10.6622</v>
      </c>
      <c r="AO29" s="69">
        <f t="shared" si="3"/>
        <v>8.3811</v>
      </c>
      <c r="AP29" s="69">
        <f t="shared" si="3"/>
        <v>8.7926000000000002</v>
      </c>
      <c r="AQ29" s="69">
        <f t="shared" si="3"/>
        <v>8.8995999999999995</v>
      </c>
      <c r="AR29" s="69">
        <f t="shared" si="3"/>
        <v>9.2956000000000003</v>
      </c>
      <c r="AS29" s="69">
        <f t="shared" si="3"/>
        <v>9.4558</v>
      </c>
      <c r="AT29" s="69">
        <f t="shared" si="3"/>
        <v>7.4554</v>
      </c>
      <c r="AU29" s="69">
        <f t="shared" si="3"/>
        <v>9.3153000000000006</v>
      </c>
      <c r="AV29" s="81" t="s">
        <v>3</v>
      </c>
      <c r="AW29" s="69">
        <f t="shared" si="4"/>
        <v>31.784700000000001</v>
      </c>
      <c r="AX29" s="69">
        <f t="shared" si="4"/>
        <v>22.990500000000001</v>
      </c>
      <c r="AY29" s="69">
        <f t="shared" si="4"/>
        <v>25.136600000000001</v>
      </c>
      <c r="AZ29" s="69">
        <f t="shared" si="4"/>
        <v>22.667999999999999</v>
      </c>
      <c r="BA29" s="69">
        <f t="shared" si="4"/>
        <v>20.224599999999999</v>
      </c>
      <c r="BB29" s="69">
        <f t="shared" si="4"/>
        <v>21.479299999999999</v>
      </c>
      <c r="BC29" s="69">
        <f t="shared" si="4"/>
        <v>23.435099999999998</v>
      </c>
      <c r="BD29" s="69">
        <f t="shared" si="4"/>
        <v>22.846</v>
      </c>
      <c r="BE29" s="69">
        <f t="shared" si="4"/>
        <v>18.2912</v>
      </c>
      <c r="BF29" s="85">
        <f t="shared" si="4"/>
        <v>21.883400000000002</v>
      </c>
    </row>
    <row r="30" spans="2:58" x14ac:dyDescent="0.25">
      <c r="B30" s="81" t="s">
        <v>4</v>
      </c>
      <c r="C30" s="91">
        <v>14070</v>
      </c>
      <c r="D30" s="92">
        <v>969258</v>
      </c>
      <c r="E30" s="69">
        <f t="shared" si="0"/>
        <v>5.1783000000000001</v>
      </c>
      <c r="F30" s="143">
        <f t="shared" si="0"/>
        <v>9.9939999999999998</v>
      </c>
      <c r="G30" s="143">
        <f t="shared" si="0"/>
        <v>10.0465</v>
      </c>
      <c r="H30" s="69">
        <f t="shared" si="0"/>
        <v>16.9208</v>
      </c>
      <c r="I30" s="69">
        <f t="shared" si="0"/>
        <v>15.764099999999999</v>
      </c>
      <c r="J30" s="69">
        <f t="shared" si="0"/>
        <v>5.0110000000000001</v>
      </c>
      <c r="K30" s="69">
        <f t="shared" si="0"/>
        <v>11.2728</v>
      </c>
      <c r="L30" s="69">
        <f t="shared" si="0"/>
        <v>15.7431</v>
      </c>
      <c r="M30" s="69">
        <f t="shared" si="0"/>
        <v>5.3124000000000002</v>
      </c>
      <c r="N30" s="69">
        <f t="shared" si="0"/>
        <v>5.6002000000000001</v>
      </c>
      <c r="O30" s="81" t="s">
        <v>4</v>
      </c>
      <c r="P30" s="69">
        <f t="shared" si="1"/>
        <v>3.2938999999999998</v>
      </c>
      <c r="Q30" s="69">
        <f t="shared" si="1"/>
        <v>4.5084999999999997</v>
      </c>
      <c r="R30" s="69">
        <f t="shared" si="1"/>
        <v>3.0381999999999998</v>
      </c>
      <c r="S30" s="69">
        <f t="shared" si="1"/>
        <v>3.6629999999999998</v>
      </c>
      <c r="T30" s="69">
        <f t="shared" si="1"/>
        <v>3.6497000000000002</v>
      </c>
      <c r="U30" s="69">
        <f t="shared" si="1"/>
        <v>3.6934</v>
      </c>
      <c r="V30" s="69">
        <f t="shared" si="1"/>
        <v>2.9068999999999998</v>
      </c>
      <c r="W30" s="69">
        <f t="shared" si="1"/>
        <v>3.7768000000000002</v>
      </c>
      <c r="X30" s="69">
        <f t="shared" si="1"/>
        <v>3.4340999999999999</v>
      </c>
      <c r="Y30" s="69">
        <f t="shared" si="1"/>
        <v>3.1461000000000001</v>
      </c>
      <c r="Z30" s="81" t="s">
        <v>4</v>
      </c>
      <c r="AA30" s="69">
        <f t="shared" si="2"/>
        <v>18.557600000000001</v>
      </c>
      <c r="AB30" s="69">
        <f t="shared" si="2"/>
        <v>16.832899999999999</v>
      </c>
      <c r="AC30" s="69">
        <f t="shared" si="2"/>
        <v>14.9964</v>
      </c>
      <c r="AD30" s="69">
        <f t="shared" si="2"/>
        <v>13.6349</v>
      </c>
      <c r="AE30" s="69">
        <f t="shared" si="2"/>
        <v>13.7437</v>
      </c>
      <c r="AF30" s="69">
        <f t="shared" si="2"/>
        <v>13.7258</v>
      </c>
      <c r="AG30" s="69">
        <f t="shared" si="2"/>
        <v>13.2164</v>
      </c>
      <c r="AH30" s="69">
        <f t="shared" si="2"/>
        <v>13.0227</v>
      </c>
      <c r="AI30" s="69">
        <f t="shared" si="2"/>
        <v>12.593299999999999</v>
      </c>
      <c r="AJ30" s="69">
        <f t="shared" si="2"/>
        <v>13.454499999999999</v>
      </c>
      <c r="AK30" s="81" t="s">
        <v>4</v>
      </c>
      <c r="AL30" s="69">
        <f t="shared" si="3"/>
        <v>10.7416</v>
      </c>
      <c r="AM30" s="69">
        <f t="shared" si="3"/>
        <v>9.8922000000000008</v>
      </c>
      <c r="AN30" s="69">
        <f t="shared" si="3"/>
        <v>9.2969000000000008</v>
      </c>
      <c r="AO30" s="69">
        <f t="shared" si="3"/>
        <v>7.8365999999999998</v>
      </c>
      <c r="AP30" s="69">
        <f t="shared" si="3"/>
        <v>7.8720999999999997</v>
      </c>
      <c r="AQ30" s="69">
        <f t="shared" si="3"/>
        <v>7.8281000000000001</v>
      </c>
      <c r="AR30" s="69">
        <f t="shared" si="3"/>
        <v>7.63</v>
      </c>
      <c r="AS30" s="69">
        <f t="shared" si="3"/>
        <v>7.7873999999999999</v>
      </c>
      <c r="AT30" s="69">
        <f t="shared" si="3"/>
        <v>7.0949999999999998</v>
      </c>
      <c r="AU30" s="69">
        <f t="shared" si="3"/>
        <v>7.9355000000000002</v>
      </c>
      <c r="AV30" s="81" t="s">
        <v>4</v>
      </c>
      <c r="AW30" s="69">
        <f t="shared" si="4"/>
        <v>30.2285</v>
      </c>
      <c r="AX30" s="69">
        <f t="shared" si="4"/>
        <v>27.634799999999998</v>
      </c>
      <c r="AY30" s="69">
        <f t="shared" si="4"/>
        <v>23.9238</v>
      </c>
      <c r="AZ30" s="69">
        <f t="shared" si="4"/>
        <v>23.259599999999999</v>
      </c>
      <c r="BA30" s="69">
        <f t="shared" si="4"/>
        <v>19.8567</v>
      </c>
      <c r="BB30" s="69">
        <f t="shared" si="4"/>
        <v>20.427299999999999</v>
      </c>
      <c r="BC30" s="69">
        <f t="shared" si="4"/>
        <v>21.494199999999999</v>
      </c>
      <c r="BD30" s="69">
        <f t="shared" si="4"/>
        <v>21.7971</v>
      </c>
      <c r="BE30" s="69">
        <f t="shared" si="4"/>
        <v>17.961200000000002</v>
      </c>
      <c r="BF30" s="85">
        <f t="shared" si="4"/>
        <v>21.0884</v>
      </c>
    </row>
    <row r="31" spans="2:58" x14ac:dyDescent="0.25">
      <c r="B31" s="81" t="s">
        <v>5</v>
      </c>
      <c r="C31" s="91">
        <v>766</v>
      </c>
      <c r="D31" s="92">
        <v>46707</v>
      </c>
      <c r="E31" s="69">
        <f t="shared" si="0"/>
        <v>3.9316</v>
      </c>
      <c r="F31" s="143">
        <f t="shared" si="0"/>
        <v>12.294600000000001</v>
      </c>
      <c r="G31" s="143">
        <f t="shared" si="0"/>
        <v>12.733599999999999</v>
      </c>
      <c r="H31" s="69">
        <f t="shared" si="0"/>
        <v>13.386900000000001</v>
      </c>
      <c r="I31" s="69">
        <f t="shared" si="0"/>
        <v>12.185499999999999</v>
      </c>
      <c r="J31" s="69">
        <f t="shared" si="0"/>
        <v>7.5213000000000001</v>
      </c>
      <c r="K31" s="69">
        <f t="shared" si="0"/>
        <v>9.8454999999999995</v>
      </c>
      <c r="L31" s="69">
        <f t="shared" si="0"/>
        <v>11.833500000000001</v>
      </c>
      <c r="M31" s="69">
        <f t="shared" si="0"/>
        <v>4.4264000000000001</v>
      </c>
      <c r="N31" s="69">
        <f t="shared" si="0"/>
        <v>4.9954000000000001</v>
      </c>
      <c r="O31" s="81" t="s">
        <v>5</v>
      </c>
      <c r="P31" s="69">
        <f t="shared" si="1"/>
        <v>4.7458999999999998</v>
      </c>
      <c r="Q31" s="69">
        <f t="shared" si="1"/>
        <v>5.6828000000000003</v>
      </c>
      <c r="R31" s="69">
        <f t="shared" si="1"/>
        <v>4.5999999999999996</v>
      </c>
      <c r="S31" s="69">
        <f t="shared" si="1"/>
        <v>4.9912000000000001</v>
      </c>
      <c r="T31" s="69">
        <f t="shared" si="1"/>
        <v>4.9691999999999998</v>
      </c>
      <c r="U31" s="69">
        <f t="shared" si="1"/>
        <v>4.8864999999999998</v>
      </c>
      <c r="V31" s="69">
        <f t="shared" si="1"/>
        <v>3.9963000000000002</v>
      </c>
      <c r="W31" s="69">
        <f t="shared" si="1"/>
        <v>6.2641999999999998</v>
      </c>
      <c r="X31" s="69">
        <f t="shared" si="1"/>
        <v>3.8677000000000001</v>
      </c>
      <c r="Y31" s="69">
        <f t="shared" si="1"/>
        <v>4.3112000000000004</v>
      </c>
      <c r="Z31" s="81" t="s">
        <v>5</v>
      </c>
      <c r="AA31" s="69">
        <f t="shared" si="2"/>
        <v>23.974</v>
      </c>
      <c r="AB31" s="69">
        <f t="shared" si="2"/>
        <v>8.6849000000000007</v>
      </c>
      <c r="AC31" s="69">
        <f t="shared" si="2"/>
        <v>21.815200000000001</v>
      </c>
      <c r="AD31" s="69">
        <f t="shared" si="2"/>
        <v>19.926400000000001</v>
      </c>
      <c r="AE31" s="69">
        <f t="shared" si="2"/>
        <v>21.815200000000001</v>
      </c>
      <c r="AF31" s="69">
        <f t="shared" si="2"/>
        <v>22.674900000000001</v>
      </c>
      <c r="AG31" s="69">
        <f t="shared" si="2"/>
        <v>23.247499999999999</v>
      </c>
      <c r="AH31" s="69">
        <f t="shared" si="2"/>
        <v>22.674900000000001</v>
      </c>
      <c r="AI31" s="69">
        <f t="shared" si="2"/>
        <v>19.755400000000002</v>
      </c>
      <c r="AJ31" s="69">
        <f t="shared" si="2"/>
        <v>22.3447</v>
      </c>
      <c r="AK31" s="81" t="s">
        <v>5</v>
      </c>
      <c r="AL31" s="69">
        <f t="shared" si="3"/>
        <v>36.761899999999997</v>
      </c>
      <c r="AM31" s="69">
        <f t="shared" si="3"/>
        <v>6.7522000000000002</v>
      </c>
      <c r="AN31" s="69">
        <f t="shared" si="3"/>
        <v>33.565199999999997</v>
      </c>
      <c r="AO31" s="69">
        <f t="shared" si="3"/>
        <v>27.2471</v>
      </c>
      <c r="AP31" s="69">
        <f t="shared" si="3"/>
        <v>37.967199999999998</v>
      </c>
      <c r="AQ31" s="69">
        <f t="shared" si="3"/>
        <v>34.5672</v>
      </c>
      <c r="AR31" s="69">
        <f t="shared" si="3"/>
        <v>36.1875</v>
      </c>
      <c r="AS31" s="69">
        <f t="shared" si="3"/>
        <v>33.565199999999997</v>
      </c>
      <c r="AT31" s="69">
        <f t="shared" si="3"/>
        <v>36.761899999999997</v>
      </c>
      <c r="AU31" s="69">
        <f t="shared" si="3"/>
        <v>37.354799999999997</v>
      </c>
      <c r="AV31" s="81" t="s">
        <v>5</v>
      </c>
      <c r="AW31" s="69">
        <f t="shared" si="4"/>
        <v>30.186800000000002</v>
      </c>
      <c r="AX31" s="69">
        <f t="shared" si="4"/>
        <v>12.635199999999999</v>
      </c>
      <c r="AY31" s="69">
        <f t="shared" si="4"/>
        <v>24.550599999999999</v>
      </c>
      <c r="AZ31" s="69">
        <f t="shared" si="4"/>
        <v>23.3675</v>
      </c>
      <c r="BA31" s="69">
        <f t="shared" si="4"/>
        <v>23.227499999999999</v>
      </c>
      <c r="BB31" s="69">
        <f t="shared" si="4"/>
        <v>23.580500000000001</v>
      </c>
      <c r="BC31" s="69">
        <f t="shared" si="4"/>
        <v>24.473199999999999</v>
      </c>
      <c r="BD31" s="69">
        <f t="shared" si="4"/>
        <v>25.188300000000002</v>
      </c>
      <c r="BE31" s="69">
        <f t="shared" si="4"/>
        <v>22.229199999999999</v>
      </c>
      <c r="BF31" s="85">
        <f t="shared" si="4"/>
        <v>23.724799999999998</v>
      </c>
    </row>
    <row r="32" spans="2:58" x14ac:dyDescent="0.25">
      <c r="B32" s="81" t="s">
        <v>19</v>
      </c>
      <c r="C32" s="91">
        <v>6475</v>
      </c>
      <c r="D32" s="92">
        <v>427284</v>
      </c>
      <c r="E32" s="69">
        <f t="shared" si="0"/>
        <v>4.8573000000000004</v>
      </c>
      <c r="F32" s="143">
        <f t="shared" si="0"/>
        <v>18.342300000000002</v>
      </c>
      <c r="G32" s="143">
        <f t="shared" si="0"/>
        <v>18.723299999999998</v>
      </c>
      <c r="H32" s="69">
        <f t="shared" si="0"/>
        <v>20.3886</v>
      </c>
      <c r="I32" s="69">
        <f t="shared" si="0"/>
        <v>24.349399999999999</v>
      </c>
      <c r="J32" s="69">
        <f t="shared" si="0"/>
        <v>7.3311999999999999</v>
      </c>
      <c r="K32" s="69">
        <f t="shared" si="0"/>
        <v>12.6753</v>
      </c>
      <c r="L32" s="69">
        <f t="shared" si="0"/>
        <v>18.5349</v>
      </c>
      <c r="M32" s="69">
        <f t="shared" si="0"/>
        <v>5.2356999999999996</v>
      </c>
      <c r="N32" s="69">
        <f t="shared" si="0"/>
        <v>5.4267000000000003</v>
      </c>
      <c r="O32" s="81" t="s">
        <v>19</v>
      </c>
      <c r="P32" s="69">
        <f t="shared" si="1"/>
        <v>5.4633000000000003</v>
      </c>
      <c r="Q32" s="69">
        <f t="shared" si="1"/>
        <v>8.5386000000000006</v>
      </c>
      <c r="R32" s="69">
        <f t="shared" si="1"/>
        <v>5.0305999999999997</v>
      </c>
      <c r="S32" s="69">
        <f t="shared" si="1"/>
        <v>6.9843000000000002</v>
      </c>
      <c r="T32" s="69">
        <f t="shared" si="1"/>
        <v>6.891</v>
      </c>
      <c r="U32" s="69">
        <f t="shared" si="1"/>
        <v>6.6144999999999996</v>
      </c>
      <c r="V32" s="69">
        <f t="shared" si="1"/>
        <v>4.4592999999999998</v>
      </c>
      <c r="W32" s="69">
        <f t="shared" si="1"/>
        <v>6.9772999999999996</v>
      </c>
      <c r="X32" s="69">
        <f t="shared" si="1"/>
        <v>6.4322999999999997</v>
      </c>
      <c r="Y32" s="69">
        <f t="shared" si="1"/>
        <v>5.1050000000000004</v>
      </c>
      <c r="Z32" s="81" t="s">
        <v>19</v>
      </c>
      <c r="AA32" s="69">
        <f t="shared" si="2"/>
        <v>29.713799999999999</v>
      </c>
      <c r="AB32" s="69">
        <f t="shared" si="2"/>
        <v>22.179300000000001</v>
      </c>
      <c r="AC32" s="69">
        <f t="shared" si="2"/>
        <v>23.811199999999999</v>
      </c>
      <c r="AD32" s="69">
        <f t="shared" si="2"/>
        <v>20.924600000000002</v>
      </c>
      <c r="AE32" s="69">
        <f t="shared" si="2"/>
        <v>19.398599999999998</v>
      </c>
      <c r="AF32" s="69">
        <f t="shared" si="2"/>
        <v>20.947099999999999</v>
      </c>
      <c r="AG32" s="69">
        <f t="shared" si="2"/>
        <v>21.966100000000001</v>
      </c>
      <c r="AH32" s="69">
        <f t="shared" si="2"/>
        <v>21.2683</v>
      </c>
      <c r="AI32" s="69">
        <f t="shared" si="2"/>
        <v>17.905000000000001</v>
      </c>
      <c r="AJ32" s="69">
        <f t="shared" si="2"/>
        <v>21.175599999999999</v>
      </c>
      <c r="AK32" s="81" t="s">
        <v>19</v>
      </c>
      <c r="AL32" s="69">
        <f t="shared" si="3"/>
        <v>23.319299999999998</v>
      </c>
      <c r="AM32" s="69">
        <f t="shared" si="3"/>
        <v>16.106999999999999</v>
      </c>
      <c r="AN32" s="69">
        <f t="shared" si="3"/>
        <v>17.772200000000002</v>
      </c>
      <c r="AO32" s="69">
        <f t="shared" si="3"/>
        <v>14.8056</v>
      </c>
      <c r="AP32" s="69">
        <f t="shared" si="3"/>
        <v>14.7719</v>
      </c>
      <c r="AQ32" s="69">
        <f t="shared" si="3"/>
        <v>15.416700000000001</v>
      </c>
      <c r="AR32" s="69">
        <f t="shared" si="3"/>
        <v>16.489799999999999</v>
      </c>
      <c r="AS32" s="69">
        <f t="shared" si="3"/>
        <v>16.406300000000002</v>
      </c>
      <c r="AT32" s="69">
        <f t="shared" si="3"/>
        <v>12.907</v>
      </c>
      <c r="AU32" s="69">
        <f t="shared" si="3"/>
        <v>15.9091</v>
      </c>
      <c r="AV32" s="81" t="s">
        <v>19</v>
      </c>
      <c r="AW32" s="69">
        <f t="shared" si="4"/>
        <v>47.3294</v>
      </c>
      <c r="AX32" s="69">
        <f t="shared" si="4"/>
        <v>35.996699999999997</v>
      </c>
      <c r="AY32" s="69">
        <f t="shared" si="4"/>
        <v>36.258499999999998</v>
      </c>
      <c r="AZ32" s="69">
        <f t="shared" si="4"/>
        <v>35.042700000000004</v>
      </c>
      <c r="BA32" s="69">
        <f t="shared" si="4"/>
        <v>28.269600000000001</v>
      </c>
      <c r="BB32" s="69">
        <f t="shared" si="4"/>
        <v>31.730699999999999</v>
      </c>
      <c r="BC32" s="69">
        <f t="shared" si="4"/>
        <v>34.264400000000002</v>
      </c>
      <c r="BD32" s="69">
        <f t="shared" si="4"/>
        <v>33.941299999999998</v>
      </c>
      <c r="BE32" s="69">
        <f t="shared" si="4"/>
        <v>27.373899999999999</v>
      </c>
      <c r="BF32" s="85">
        <f t="shared" si="4"/>
        <v>31.225999999999999</v>
      </c>
    </row>
    <row r="33" spans="2:58" x14ac:dyDescent="0.25">
      <c r="B33" s="81" t="s">
        <v>6</v>
      </c>
      <c r="C33" s="91">
        <v>49864</v>
      </c>
      <c r="D33" s="92">
        <v>3572533</v>
      </c>
      <c r="E33" s="69">
        <f t="shared" si="0"/>
        <v>5.8392999999999997</v>
      </c>
      <c r="F33" s="143">
        <f t="shared" si="0"/>
        <v>16.420999999999999</v>
      </c>
      <c r="G33" s="143">
        <f t="shared" si="0"/>
        <v>16.506900000000002</v>
      </c>
      <c r="H33" s="69">
        <f t="shared" si="0"/>
        <v>21.0657</v>
      </c>
      <c r="I33" s="69">
        <f t="shared" si="0"/>
        <v>19.104099999999999</v>
      </c>
      <c r="J33" s="69">
        <f t="shared" si="0"/>
        <v>5.5030999999999999</v>
      </c>
      <c r="K33" s="69">
        <f t="shared" si="0"/>
        <v>12.3118</v>
      </c>
      <c r="L33" s="69">
        <f t="shared" si="0"/>
        <v>17.592700000000001</v>
      </c>
      <c r="M33" s="69">
        <f t="shared" si="0"/>
        <v>5.7644000000000002</v>
      </c>
      <c r="N33" s="69">
        <f t="shared" si="0"/>
        <v>5.8262</v>
      </c>
      <c r="O33" s="81" t="s">
        <v>6</v>
      </c>
      <c r="P33" s="69">
        <f t="shared" si="1"/>
        <v>4.5457000000000001</v>
      </c>
      <c r="Q33" s="69">
        <f t="shared" si="1"/>
        <v>7.1413000000000002</v>
      </c>
      <c r="R33" s="69">
        <f t="shared" si="1"/>
        <v>4.1391</v>
      </c>
      <c r="S33" s="69">
        <f t="shared" si="1"/>
        <v>5.7411000000000003</v>
      </c>
      <c r="T33" s="69">
        <f t="shared" si="1"/>
        <v>5.73</v>
      </c>
      <c r="U33" s="69">
        <f t="shared" si="1"/>
        <v>4.9775</v>
      </c>
      <c r="V33" s="69">
        <f t="shared" si="1"/>
        <v>3.8105000000000002</v>
      </c>
      <c r="W33" s="69">
        <f t="shared" si="1"/>
        <v>5.7619999999999996</v>
      </c>
      <c r="X33" s="69">
        <f t="shared" si="1"/>
        <v>5.4916999999999998</v>
      </c>
      <c r="Y33" s="69">
        <f t="shared" si="1"/>
        <v>4.4375</v>
      </c>
      <c r="Z33" s="81" t="s">
        <v>6</v>
      </c>
      <c r="AA33" s="69">
        <f t="shared" si="2"/>
        <v>19.6631</v>
      </c>
      <c r="AB33" s="69">
        <f t="shared" si="2"/>
        <v>18.552399999999999</v>
      </c>
      <c r="AC33" s="69">
        <f t="shared" si="2"/>
        <v>15.645799999999999</v>
      </c>
      <c r="AD33" s="69">
        <f t="shared" si="2"/>
        <v>15.0213</v>
      </c>
      <c r="AE33" s="69">
        <f t="shared" si="2"/>
        <v>14.6556</v>
      </c>
      <c r="AF33" s="69">
        <f t="shared" si="2"/>
        <v>14.506399999999999</v>
      </c>
      <c r="AG33" s="69">
        <f t="shared" si="2"/>
        <v>14.277200000000001</v>
      </c>
      <c r="AH33" s="69">
        <f t="shared" si="2"/>
        <v>14.007899999999999</v>
      </c>
      <c r="AI33" s="69">
        <f t="shared" si="2"/>
        <v>13.8606</v>
      </c>
      <c r="AJ33" s="69">
        <f t="shared" si="2"/>
        <v>14.2081</v>
      </c>
      <c r="AK33" s="81" t="s">
        <v>6</v>
      </c>
      <c r="AL33" s="69">
        <f t="shared" si="3"/>
        <v>10.654199999999999</v>
      </c>
      <c r="AM33" s="69">
        <f t="shared" si="3"/>
        <v>10.3399</v>
      </c>
      <c r="AN33" s="69">
        <f t="shared" si="3"/>
        <v>9.2911999999999999</v>
      </c>
      <c r="AO33" s="69">
        <f t="shared" si="3"/>
        <v>8.0924999999999994</v>
      </c>
      <c r="AP33" s="69">
        <f t="shared" si="3"/>
        <v>8.1074000000000002</v>
      </c>
      <c r="AQ33" s="69">
        <f t="shared" si="3"/>
        <v>8.0104000000000006</v>
      </c>
      <c r="AR33" s="69">
        <f t="shared" si="3"/>
        <v>7.7442000000000002</v>
      </c>
      <c r="AS33" s="69">
        <f t="shared" si="3"/>
        <v>7.9233000000000002</v>
      </c>
      <c r="AT33" s="69">
        <f t="shared" si="3"/>
        <v>7.6226000000000003</v>
      </c>
      <c r="AU33" s="69">
        <f t="shared" si="3"/>
        <v>8.0481999999999996</v>
      </c>
      <c r="AV33" s="81" t="s">
        <v>6</v>
      </c>
      <c r="AW33" s="69">
        <f t="shared" si="4"/>
        <v>32.258099999999999</v>
      </c>
      <c r="AX33" s="69">
        <f t="shared" si="4"/>
        <v>30.845600000000001</v>
      </c>
      <c r="AY33" s="69">
        <f t="shared" si="4"/>
        <v>24.9846</v>
      </c>
      <c r="AZ33" s="69">
        <f t="shared" si="4"/>
        <v>25.5398</v>
      </c>
      <c r="BA33" s="69">
        <f t="shared" si="4"/>
        <v>21.373100000000001</v>
      </c>
      <c r="BB33" s="69">
        <f t="shared" si="4"/>
        <v>21.866</v>
      </c>
      <c r="BC33" s="69">
        <f t="shared" si="4"/>
        <v>24.119499999999999</v>
      </c>
      <c r="BD33" s="69">
        <f t="shared" si="4"/>
        <v>23.6035</v>
      </c>
      <c r="BE33" s="69">
        <f t="shared" si="4"/>
        <v>19.501200000000001</v>
      </c>
      <c r="BF33" s="85">
        <f t="shared" si="4"/>
        <v>22.321100000000001</v>
      </c>
    </row>
    <row r="34" spans="2:58" x14ac:dyDescent="0.25">
      <c r="B34" s="81" t="s">
        <v>7</v>
      </c>
      <c r="C34" s="91">
        <v>10016</v>
      </c>
      <c r="D34" s="92">
        <v>719548</v>
      </c>
      <c r="E34" s="69">
        <f t="shared" si="0"/>
        <v>5.8038999999999996</v>
      </c>
      <c r="F34" s="143">
        <f t="shared" si="0"/>
        <v>11.686299999999999</v>
      </c>
      <c r="G34" s="143">
        <f t="shared" si="0"/>
        <v>11.7544</v>
      </c>
      <c r="H34" s="69">
        <f t="shared" si="0"/>
        <v>17.6023</v>
      </c>
      <c r="I34" s="69">
        <f t="shared" si="0"/>
        <v>16.529900000000001</v>
      </c>
      <c r="J34" s="69">
        <f t="shared" si="0"/>
        <v>6.0712999999999999</v>
      </c>
      <c r="K34" s="69">
        <f t="shared" si="0"/>
        <v>12.182700000000001</v>
      </c>
      <c r="L34" s="69">
        <f t="shared" si="0"/>
        <v>16.236799999999999</v>
      </c>
      <c r="M34" s="69">
        <f t="shared" si="0"/>
        <v>5.4885000000000002</v>
      </c>
      <c r="N34" s="69">
        <f t="shared" si="0"/>
        <v>5.8422000000000001</v>
      </c>
      <c r="O34" s="81" t="s">
        <v>7</v>
      </c>
      <c r="P34" s="69">
        <f t="shared" si="1"/>
        <v>4.6601999999999997</v>
      </c>
      <c r="Q34" s="69">
        <f t="shared" si="1"/>
        <v>5.9132999999999996</v>
      </c>
      <c r="R34" s="69">
        <f t="shared" si="1"/>
        <v>4.3137999999999996</v>
      </c>
      <c r="S34" s="69">
        <f t="shared" si="1"/>
        <v>4.3468999999999998</v>
      </c>
      <c r="T34" s="69">
        <f t="shared" si="1"/>
        <v>4.3373999999999997</v>
      </c>
      <c r="U34" s="69">
        <f t="shared" si="1"/>
        <v>3.9708999999999999</v>
      </c>
      <c r="V34" s="69">
        <f t="shared" si="1"/>
        <v>3.9664999999999999</v>
      </c>
      <c r="W34" s="69">
        <f t="shared" si="1"/>
        <v>4.2046000000000001</v>
      </c>
      <c r="X34" s="69">
        <f t="shared" si="1"/>
        <v>3.9178999999999999</v>
      </c>
      <c r="Y34" s="69">
        <f t="shared" si="1"/>
        <v>3.8464999999999998</v>
      </c>
      <c r="Z34" s="81" t="s">
        <v>7</v>
      </c>
      <c r="AA34" s="69">
        <f t="shared" si="2"/>
        <v>18.973500000000001</v>
      </c>
      <c r="AB34" s="69">
        <f t="shared" si="2"/>
        <v>16.6815</v>
      </c>
      <c r="AC34" s="69">
        <f t="shared" si="2"/>
        <v>15.277200000000001</v>
      </c>
      <c r="AD34" s="69">
        <f t="shared" si="2"/>
        <v>13.809200000000001</v>
      </c>
      <c r="AE34" s="69">
        <f t="shared" si="2"/>
        <v>13.892200000000001</v>
      </c>
      <c r="AF34" s="69">
        <f t="shared" si="2"/>
        <v>13.876200000000001</v>
      </c>
      <c r="AG34" s="69">
        <f t="shared" si="2"/>
        <v>13.529299999999999</v>
      </c>
      <c r="AH34" s="69">
        <f t="shared" si="2"/>
        <v>13.2928</v>
      </c>
      <c r="AI34" s="69">
        <f t="shared" si="2"/>
        <v>12.6357</v>
      </c>
      <c r="AJ34" s="69">
        <f t="shared" si="2"/>
        <v>13.7712</v>
      </c>
      <c r="AK34" s="81" t="s">
        <v>7</v>
      </c>
      <c r="AL34" s="69">
        <f t="shared" si="3"/>
        <v>10.717700000000001</v>
      </c>
      <c r="AM34" s="69">
        <f t="shared" si="3"/>
        <v>9.4702999999999999</v>
      </c>
      <c r="AN34" s="69">
        <f t="shared" si="3"/>
        <v>9.3554999999999993</v>
      </c>
      <c r="AO34" s="69">
        <f t="shared" si="3"/>
        <v>7.6624999999999996</v>
      </c>
      <c r="AP34" s="69">
        <f t="shared" si="3"/>
        <v>7.7076000000000002</v>
      </c>
      <c r="AQ34" s="69">
        <f t="shared" si="3"/>
        <v>7.6624999999999996</v>
      </c>
      <c r="AR34" s="69">
        <f t="shared" si="3"/>
        <v>7.5246000000000004</v>
      </c>
      <c r="AS34" s="69">
        <f t="shared" si="3"/>
        <v>7.7354000000000003</v>
      </c>
      <c r="AT34" s="69">
        <f t="shared" si="3"/>
        <v>6.8609999999999998</v>
      </c>
      <c r="AU34" s="69">
        <f t="shared" si="3"/>
        <v>7.9039000000000001</v>
      </c>
      <c r="AV34" s="81" t="s">
        <v>7</v>
      </c>
      <c r="AW34" s="69">
        <f t="shared" si="4"/>
        <v>30.927199999999999</v>
      </c>
      <c r="AX34" s="69">
        <f t="shared" si="4"/>
        <v>27.348299999999998</v>
      </c>
      <c r="AY34" s="69">
        <f t="shared" si="4"/>
        <v>24.256599999999999</v>
      </c>
      <c r="AZ34" s="69">
        <f t="shared" si="4"/>
        <v>23.533100000000001</v>
      </c>
      <c r="BA34" s="69">
        <f t="shared" si="4"/>
        <v>20.000800000000002</v>
      </c>
      <c r="BB34" s="69">
        <f t="shared" si="4"/>
        <v>21.122299999999999</v>
      </c>
      <c r="BC34" s="69">
        <f t="shared" si="4"/>
        <v>22.799499999999998</v>
      </c>
      <c r="BD34" s="69">
        <f t="shared" si="4"/>
        <v>22.032499999999999</v>
      </c>
      <c r="BE34" s="69">
        <f t="shared" si="4"/>
        <v>17.8489</v>
      </c>
      <c r="BF34" s="85">
        <f t="shared" si="4"/>
        <v>21.443200000000001</v>
      </c>
    </row>
    <row r="35" spans="2:58" x14ac:dyDescent="0.25">
      <c r="B35" s="81" t="s">
        <v>20</v>
      </c>
      <c r="C35" s="91">
        <v>162</v>
      </c>
      <c r="D35" s="92">
        <v>9460</v>
      </c>
      <c r="E35" s="69">
        <f t="shared" si="0"/>
        <v>3.4676999999999998</v>
      </c>
      <c r="F35" s="143">
        <f t="shared" si="0"/>
        <v>11.914400000000001</v>
      </c>
      <c r="G35" s="143">
        <f t="shared" si="0"/>
        <v>12.430999999999999</v>
      </c>
      <c r="H35" s="69">
        <f t="shared" si="0"/>
        <v>10.0961</v>
      </c>
      <c r="I35" s="69">
        <f t="shared" si="0"/>
        <v>8.2476000000000003</v>
      </c>
      <c r="J35" s="69">
        <f t="shared" si="0"/>
        <v>7.5019999999999998</v>
      </c>
      <c r="K35" s="69">
        <f t="shared" si="0"/>
        <v>9.9161000000000001</v>
      </c>
      <c r="L35" s="69">
        <f t="shared" si="0"/>
        <v>10.183</v>
      </c>
      <c r="M35" s="69">
        <f t="shared" si="0"/>
        <v>4.0461999999999998</v>
      </c>
      <c r="N35" s="69">
        <f t="shared" si="0"/>
        <v>9.9369999999999994</v>
      </c>
      <c r="O35" s="81" t="s">
        <v>20</v>
      </c>
      <c r="P35" s="69">
        <f t="shared" si="1"/>
        <v>5.8464</v>
      </c>
      <c r="Q35" s="69">
        <f t="shared" si="1"/>
        <v>4.9417999999999997</v>
      </c>
      <c r="R35" s="69">
        <f t="shared" si="1"/>
        <v>6.0469999999999997</v>
      </c>
      <c r="S35" s="69">
        <f t="shared" si="1"/>
        <v>5.2182000000000004</v>
      </c>
      <c r="T35" s="69">
        <f t="shared" si="1"/>
        <v>5.3055000000000003</v>
      </c>
      <c r="U35" s="69">
        <f t="shared" si="1"/>
        <v>5.9044999999999996</v>
      </c>
      <c r="V35" s="69">
        <f t="shared" si="1"/>
        <v>4.8512000000000004</v>
      </c>
      <c r="W35" s="69">
        <f t="shared" si="1"/>
        <v>6.5461</v>
      </c>
      <c r="X35" s="69">
        <f t="shared" si="1"/>
        <v>4.3700999999999999</v>
      </c>
      <c r="Y35" s="69">
        <f t="shared" si="1"/>
        <v>5.6120000000000001</v>
      </c>
      <c r="Z35" s="81" t="s">
        <v>20</v>
      </c>
      <c r="AA35" s="69">
        <f t="shared" si="2"/>
        <v>11.1395</v>
      </c>
      <c r="AB35" s="69">
        <f t="shared" si="2"/>
        <v>2.1972</v>
      </c>
      <c r="AC35" s="69">
        <f t="shared" si="2"/>
        <v>10.3011</v>
      </c>
      <c r="AD35" s="69">
        <f t="shared" si="2"/>
        <v>10.1915</v>
      </c>
      <c r="AE35" s="69">
        <f t="shared" si="2"/>
        <v>14.088200000000001</v>
      </c>
      <c r="AF35" s="69">
        <f t="shared" si="2"/>
        <v>12.441599999999999</v>
      </c>
      <c r="AG35" s="69">
        <f t="shared" si="2"/>
        <v>14.088200000000001</v>
      </c>
      <c r="AH35" s="69">
        <f t="shared" si="2"/>
        <v>11.542199999999999</v>
      </c>
      <c r="AI35" s="69">
        <f t="shared" si="2"/>
        <v>12.9459</v>
      </c>
      <c r="AJ35" s="69">
        <f t="shared" si="2"/>
        <v>14.298500000000001</v>
      </c>
      <c r="AK35" s="81" t="s">
        <v>20</v>
      </c>
      <c r="AL35" s="69">
        <f t="shared" si="3"/>
        <v>9.3461999999999996</v>
      </c>
      <c r="AM35" s="69">
        <f t="shared" si="3"/>
        <v>1.4639</v>
      </c>
      <c r="AN35" s="69">
        <f t="shared" si="3"/>
        <v>7.8387000000000002</v>
      </c>
      <c r="AO35" s="69">
        <f t="shared" si="3"/>
        <v>7.4768999999999997</v>
      </c>
      <c r="AP35" s="69">
        <f t="shared" si="3"/>
        <v>11.8537</v>
      </c>
      <c r="AQ35" s="69">
        <f t="shared" si="3"/>
        <v>11.045500000000001</v>
      </c>
      <c r="AR35" s="69">
        <f t="shared" si="3"/>
        <v>13.5</v>
      </c>
      <c r="AS35" s="69">
        <f t="shared" si="3"/>
        <v>11.8537</v>
      </c>
      <c r="AT35" s="69">
        <f t="shared" si="3"/>
        <v>11.302300000000001</v>
      </c>
      <c r="AU35" s="69">
        <f t="shared" si="3"/>
        <v>14.2941</v>
      </c>
      <c r="AV35" s="81" t="s">
        <v>20</v>
      </c>
      <c r="AW35" s="69">
        <f t="shared" si="4"/>
        <v>11.4621</v>
      </c>
      <c r="AX35" s="69">
        <f t="shared" si="4"/>
        <v>3.2976000000000001</v>
      </c>
      <c r="AY35" s="69">
        <f t="shared" si="4"/>
        <v>9.8928999999999991</v>
      </c>
      <c r="AZ35" s="69">
        <f t="shared" si="4"/>
        <v>9.6628000000000007</v>
      </c>
      <c r="BA35" s="69">
        <f t="shared" si="4"/>
        <v>11.08</v>
      </c>
      <c r="BB35" s="69">
        <f t="shared" si="4"/>
        <v>10.934200000000001</v>
      </c>
      <c r="BC35" s="69">
        <f t="shared" si="4"/>
        <v>11.08</v>
      </c>
      <c r="BD35" s="69">
        <f t="shared" si="4"/>
        <v>11.306100000000001</v>
      </c>
      <c r="BE35" s="69">
        <f t="shared" si="4"/>
        <v>10.072699999999999</v>
      </c>
      <c r="BF35" s="85">
        <f t="shared" si="4"/>
        <v>11.4621</v>
      </c>
    </row>
    <row r="36" spans="2:58" x14ac:dyDescent="0.25">
      <c r="B36" s="81" t="s">
        <v>8</v>
      </c>
      <c r="C36" s="91">
        <v>327323</v>
      </c>
      <c r="D36" s="92">
        <v>24865432</v>
      </c>
      <c r="E36" s="69">
        <f t="shared" si="0"/>
        <v>6.8112000000000004</v>
      </c>
      <c r="F36" s="143">
        <f t="shared" si="0"/>
        <v>25.1341</v>
      </c>
      <c r="G36" s="143">
        <f t="shared" si="0"/>
        <v>25.699400000000001</v>
      </c>
      <c r="H36" s="69">
        <f t="shared" si="0"/>
        <v>26.599</v>
      </c>
      <c r="I36" s="69">
        <f t="shared" si="0"/>
        <v>27.3658</v>
      </c>
      <c r="J36" s="69">
        <f t="shared" si="0"/>
        <v>8.6364999999999998</v>
      </c>
      <c r="K36" s="69">
        <f t="shared" si="0"/>
        <v>14.6761</v>
      </c>
      <c r="L36" s="69">
        <f t="shared" si="0"/>
        <v>22.372399999999999</v>
      </c>
      <c r="M36" s="69">
        <f t="shared" si="0"/>
        <v>6.1252000000000004</v>
      </c>
      <c r="N36" s="69">
        <f t="shared" si="0"/>
        <v>6.2054999999999998</v>
      </c>
      <c r="O36" s="81" t="s">
        <v>8</v>
      </c>
      <c r="P36" s="69">
        <f t="shared" si="1"/>
        <v>5.4893999999999998</v>
      </c>
      <c r="Q36" s="69">
        <f t="shared" si="1"/>
        <v>10.0944</v>
      </c>
      <c r="R36" s="69">
        <f t="shared" si="1"/>
        <v>5.2747999999999999</v>
      </c>
      <c r="S36" s="69">
        <f t="shared" si="1"/>
        <v>7.5903999999999998</v>
      </c>
      <c r="T36" s="69">
        <f t="shared" si="1"/>
        <v>7.7710999999999997</v>
      </c>
      <c r="U36" s="69">
        <f t="shared" si="1"/>
        <v>6.4269999999999996</v>
      </c>
      <c r="V36" s="69">
        <f t="shared" si="1"/>
        <v>5.5380000000000003</v>
      </c>
      <c r="W36" s="69">
        <f t="shared" si="1"/>
        <v>6.6977000000000002</v>
      </c>
      <c r="X36" s="69">
        <f t="shared" si="1"/>
        <v>7.0712000000000002</v>
      </c>
      <c r="Y36" s="69">
        <f t="shared" si="1"/>
        <v>5.4336000000000002</v>
      </c>
      <c r="Z36" s="81" t="s">
        <v>8</v>
      </c>
      <c r="AA36" s="69">
        <f t="shared" si="2"/>
        <v>24.1342</v>
      </c>
      <c r="AB36" s="69">
        <f t="shared" si="2"/>
        <v>22.715299999999999</v>
      </c>
      <c r="AC36" s="69">
        <f t="shared" si="2"/>
        <v>18.9893</v>
      </c>
      <c r="AD36" s="69">
        <f t="shared" si="2"/>
        <v>19.7865</v>
      </c>
      <c r="AE36" s="69">
        <f t="shared" si="2"/>
        <v>17.206900000000001</v>
      </c>
      <c r="AF36" s="69">
        <f t="shared" si="2"/>
        <v>18.252199999999998</v>
      </c>
      <c r="AG36" s="69">
        <f t="shared" si="2"/>
        <v>18.502500000000001</v>
      </c>
      <c r="AH36" s="69">
        <f t="shared" si="2"/>
        <v>18.138200000000001</v>
      </c>
      <c r="AI36" s="69">
        <f t="shared" si="2"/>
        <v>16.218699999999998</v>
      </c>
      <c r="AJ36" s="69">
        <f t="shared" si="2"/>
        <v>17.601600000000001</v>
      </c>
      <c r="AK36" s="81" t="s">
        <v>8</v>
      </c>
      <c r="AL36" s="69">
        <f t="shared" si="3"/>
        <v>13.5802</v>
      </c>
      <c r="AM36" s="69">
        <f t="shared" si="3"/>
        <v>13.4093</v>
      </c>
      <c r="AN36" s="69">
        <f t="shared" si="3"/>
        <v>11.400600000000001</v>
      </c>
      <c r="AO36" s="69">
        <f t="shared" si="3"/>
        <v>16.480899999999998</v>
      </c>
      <c r="AP36" s="69">
        <f t="shared" si="3"/>
        <v>10.7867</v>
      </c>
      <c r="AQ36" s="69">
        <f t="shared" si="3"/>
        <v>11.9185</v>
      </c>
      <c r="AR36" s="69">
        <f t="shared" si="3"/>
        <v>10.2117</v>
      </c>
      <c r="AS36" s="69">
        <f t="shared" si="3"/>
        <v>10.362399999999999</v>
      </c>
      <c r="AT36" s="69">
        <f t="shared" si="3"/>
        <v>10.350899999999999</v>
      </c>
      <c r="AU36" s="69">
        <f t="shared" si="3"/>
        <v>10.143700000000001</v>
      </c>
      <c r="AV36" s="81" t="s">
        <v>8</v>
      </c>
      <c r="AW36" s="69">
        <f t="shared" si="4"/>
        <v>39.471400000000003</v>
      </c>
      <c r="AX36" s="69">
        <f t="shared" si="4"/>
        <v>37.624499999999998</v>
      </c>
      <c r="AY36" s="69">
        <f t="shared" si="4"/>
        <v>30.119499999999999</v>
      </c>
      <c r="AZ36" s="69">
        <f t="shared" si="4"/>
        <v>33.368499999999997</v>
      </c>
      <c r="BA36" s="69">
        <f t="shared" si="4"/>
        <v>27.0443</v>
      </c>
      <c r="BB36" s="69">
        <f t="shared" si="4"/>
        <v>27.080100000000002</v>
      </c>
      <c r="BC36" s="69">
        <f t="shared" si="4"/>
        <v>30.046800000000001</v>
      </c>
      <c r="BD36" s="69">
        <f t="shared" si="4"/>
        <v>30.1311</v>
      </c>
      <c r="BE36" s="69">
        <f t="shared" si="4"/>
        <v>26.3794</v>
      </c>
      <c r="BF36" s="85">
        <f t="shared" si="4"/>
        <v>27.429300000000001</v>
      </c>
    </row>
    <row r="37" spans="2:58" x14ac:dyDescent="0.25">
      <c r="B37" s="81" t="s">
        <v>9</v>
      </c>
      <c r="C37" s="91">
        <v>543652</v>
      </c>
      <c r="D37" s="92">
        <v>42420134</v>
      </c>
      <c r="E37" s="69">
        <f t="shared" si="0"/>
        <v>7.1273999999999997</v>
      </c>
      <c r="F37" s="143">
        <f t="shared" si="0"/>
        <v>23.576799999999999</v>
      </c>
      <c r="G37" s="143">
        <f t="shared" si="0"/>
        <v>23.7394</v>
      </c>
      <c r="H37" s="69">
        <f t="shared" si="0"/>
        <v>24.987200000000001</v>
      </c>
      <c r="I37" s="69">
        <f t="shared" si="0"/>
        <v>24.4544</v>
      </c>
      <c r="J37" s="69">
        <f t="shared" si="0"/>
        <v>7.1437999999999997</v>
      </c>
      <c r="K37" s="69">
        <f t="shared" si="0"/>
        <v>14.1778</v>
      </c>
      <c r="L37" s="69">
        <f t="shared" si="0"/>
        <v>20.8795</v>
      </c>
      <c r="M37" s="69">
        <f t="shared" si="0"/>
        <v>6.2396000000000003</v>
      </c>
      <c r="N37" s="69">
        <f t="shared" si="0"/>
        <v>6.3501000000000003</v>
      </c>
      <c r="O37" s="81" t="s">
        <v>9</v>
      </c>
      <c r="P37" s="69">
        <f t="shared" si="1"/>
        <v>5.6654999999999998</v>
      </c>
      <c r="Q37" s="69">
        <f t="shared" si="1"/>
        <v>9.7774000000000001</v>
      </c>
      <c r="R37" s="69">
        <f t="shared" si="1"/>
        <v>5.2176</v>
      </c>
      <c r="S37" s="69">
        <f t="shared" si="1"/>
        <v>6.9539</v>
      </c>
      <c r="T37" s="69">
        <f t="shared" si="1"/>
        <v>6.9358000000000004</v>
      </c>
      <c r="U37" s="69">
        <f t="shared" si="1"/>
        <v>6.6321000000000003</v>
      </c>
      <c r="V37" s="69">
        <f t="shared" si="1"/>
        <v>4.7447999999999997</v>
      </c>
      <c r="W37" s="69">
        <f t="shared" si="1"/>
        <v>6.9051</v>
      </c>
      <c r="X37" s="69">
        <f t="shared" si="1"/>
        <v>6.7117000000000004</v>
      </c>
      <c r="Y37" s="69">
        <f t="shared" si="1"/>
        <v>5.3533999999999997</v>
      </c>
      <c r="Z37" s="81" t="s">
        <v>9</v>
      </c>
      <c r="AA37" s="69">
        <f t="shared" si="2"/>
        <v>18.790900000000001</v>
      </c>
      <c r="AB37" s="69">
        <f t="shared" si="2"/>
        <v>17.9621</v>
      </c>
      <c r="AC37" s="69">
        <f t="shared" si="2"/>
        <v>14.952999999999999</v>
      </c>
      <c r="AD37" s="69">
        <f t="shared" si="2"/>
        <v>15.181699999999999</v>
      </c>
      <c r="AE37" s="69">
        <f t="shared" si="2"/>
        <v>14.248100000000001</v>
      </c>
      <c r="AF37" s="69">
        <f t="shared" si="2"/>
        <v>14.361700000000001</v>
      </c>
      <c r="AG37" s="69">
        <f t="shared" si="2"/>
        <v>13.8848</v>
      </c>
      <c r="AH37" s="69">
        <f t="shared" si="2"/>
        <v>14.025</v>
      </c>
      <c r="AI37" s="69">
        <f t="shared" si="2"/>
        <v>13.553000000000001</v>
      </c>
      <c r="AJ37" s="69">
        <f t="shared" si="2"/>
        <v>13.5435</v>
      </c>
      <c r="AK37" s="81" t="s">
        <v>9</v>
      </c>
      <c r="AL37" s="69">
        <f t="shared" si="3"/>
        <v>10.1898</v>
      </c>
      <c r="AM37" s="69">
        <f t="shared" si="3"/>
        <v>10.176299999999999</v>
      </c>
      <c r="AN37" s="69">
        <f t="shared" si="3"/>
        <v>8.9024999999999999</v>
      </c>
      <c r="AO37" s="69">
        <f t="shared" si="3"/>
        <v>8.2691999999999997</v>
      </c>
      <c r="AP37" s="69">
        <f t="shared" si="3"/>
        <v>8.2792999999999992</v>
      </c>
      <c r="AQ37" s="69">
        <f t="shared" si="3"/>
        <v>8.1651000000000007</v>
      </c>
      <c r="AR37" s="69">
        <f t="shared" si="3"/>
        <v>7.6317000000000004</v>
      </c>
      <c r="AS37" s="69">
        <f t="shared" si="3"/>
        <v>7.8963000000000001</v>
      </c>
      <c r="AT37" s="69">
        <f t="shared" si="3"/>
        <v>7.9047999999999998</v>
      </c>
      <c r="AU37" s="69">
        <f t="shared" si="3"/>
        <v>7.8075000000000001</v>
      </c>
      <c r="AV37" s="81" t="s">
        <v>9</v>
      </c>
      <c r="AW37" s="69">
        <f t="shared" si="4"/>
        <v>30.4344</v>
      </c>
      <c r="AX37" s="69">
        <f t="shared" si="4"/>
        <v>29.575900000000001</v>
      </c>
      <c r="AY37" s="69">
        <f t="shared" si="4"/>
        <v>23.745899999999999</v>
      </c>
      <c r="AZ37" s="69">
        <f t="shared" si="4"/>
        <v>24.557600000000001</v>
      </c>
      <c r="BA37" s="69">
        <f t="shared" si="4"/>
        <v>20.766999999999999</v>
      </c>
      <c r="BB37" s="69">
        <f t="shared" si="4"/>
        <v>21.184799999999999</v>
      </c>
      <c r="BC37" s="69">
        <f t="shared" si="4"/>
        <v>22.767399999999999</v>
      </c>
      <c r="BD37" s="69">
        <f t="shared" si="4"/>
        <v>22.850100000000001</v>
      </c>
      <c r="BE37" s="69">
        <f t="shared" si="4"/>
        <v>19.566800000000001</v>
      </c>
      <c r="BF37" s="85">
        <f t="shared" si="4"/>
        <v>20.9756</v>
      </c>
    </row>
    <row r="38" spans="2:58" x14ac:dyDescent="0.25">
      <c r="B38" s="81" t="s">
        <v>10</v>
      </c>
      <c r="C38" s="91">
        <v>11703</v>
      </c>
      <c r="D38" s="92">
        <v>793172</v>
      </c>
      <c r="E38" s="69">
        <f t="shared" si="0"/>
        <v>4.9668000000000001</v>
      </c>
      <c r="F38" s="143">
        <f t="shared" si="0"/>
        <v>9.5440000000000005</v>
      </c>
      <c r="G38" s="143">
        <f t="shared" si="0"/>
        <v>9.6605000000000008</v>
      </c>
      <c r="H38" s="69">
        <f t="shared" si="0"/>
        <v>20.972300000000001</v>
      </c>
      <c r="I38" s="69">
        <f t="shared" si="0"/>
        <v>19.674399999999999</v>
      </c>
      <c r="J38" s="69">
        <f t="shared" si="0"/>
        <v>5.4188000000000001</v>
      </c>
      <c r="K38" s="69">
        <f t="shared" si="0"/>
        <v>11.4839</v>
      </c>
      <c r="L38" s="69">
        <f t="shared" si="0"/>
        <v>17.9422</v>
      </c>
      <c r="M38" s="69">
        <f t="shared" si="0"/>
        <v>5.4867999999999997</v>
      </c>
      <c r="N38" s="69">
        <f t="shared" si="0"/>
        <v>5.6158999999999999</v>
      </c>
      <c r="O38" s="81" t="s">
        <v>10</v>
      </c>
      <c r="P38" s="69">
        <f t="shared" si="1"/>
        <v>3.1808000000000001</v>
      </c>
      <c r="Q38" s="69">
        <f t="shared" si="1"/>
        <v>4.2308000000000003</v>
      </c>
      <c r="R38" s="69">
        <f t="shared" si="1"/>
        <v>2.9611000000000001</v>
      </c>
      <c r="S38" s="69">
        <f t="shared" si="1"/>
        <v>3.6604000000000001</v>
      </c>
      <c r="T38" s="69">
        <f t="shared" si="1"/>
        <v>3.645</v>
      </c>
      <c r="U38" s="69">
        <f t="shared" si="1"/>
        <v>3.7372000000000001</v>
      </c>
      <c r="V38" s="69">
        <f t="shared" si="1"/>
        <v>2.7395</v>
      </c>
      <c r="W38" s="69">
        <f t="shared" si="1"/>
        <v>3.8109999999999999</v>
      </c>
      <c r="X38" s="69">
        <f t="shared" si="1"/>
        <v>3.4870000000000001</v>
      </c>
      <c r="Y38" s="69">
        <f t="shared" si="1"/>
        <v>3.0707</v>
      </c>
      <c r="Z38" s="81" t="s">
        <v>10</v>
      </c>
      <c r="AA38" s="69">
        <f t="shared" si="2"/>
        <v>43.441200000000002</v>
      </c>
      <c r="AB38" s="69">
        <f t="shared" si="2"/>
        <v>33.066899999999997</v>
      </c>
      <c r="AC38" s="69">
        <f t="shared" si="2"/>
        <v>34.028599999999997</v>
      </c>
      <c r="AD38" s="69">
        <f t="shared" si="2"/>
        <v>31.4803</v>
      </c>
      <c r="AE38" s="69">
        <f t="shared" si="2"/>
        <v>26.7331</v>
      </c>
      <c r="AF38" s="69">
        <f t="shared" si="2"/>
        <v>29.620699999999999</v>
      </c>
      <c r="AG38" s="69">
        <f t="shared" si="2"/>
        <v>33.066899999999997</v>
      </c>
      <c r="AH38" s="69">
        <f t="shared" si="2"/>
        <v>30.562000000000001</v>
      </c>
      <c r="AI38" s="69">
        <f t="shared" si="2"/>
        <v>26.000399999999999</v>
      </c>
      <c r="AJ38" s="69">
        <f t="shared" si="2"/>
        <v>29.758800000000001</v>
      </c>
      <c r="AK38" s="81" t="s">
        <v>10</v>
      </c>
      <c r="AL38" s="69">
        <f t="shared" si="3"/>
        <v>57.193800000000003</v>
      </c>
      <c r="AM38" s="69">
        <f t="shared" si="3"/>
        <v>38.505499999999998</v>
      </c>
      <c r="AN38" s="69">
        <f t="shared" si="3"/>
        <v>41.314100000000003</v>
      </c>
      <c r="AO38" s="69">
        <f t="shared" si="3"/>
        <v>39.193100000000001</v>
      </c>
      <c r="AP38" s="69">
        <f t="shared" si="3"/>
        <v>33.035699999999999</v>
      </c>
      <c r="AQ38" s="69">
        <f t="shared" si="3"/>
        <v>38.379199999999997</v>
      </c>
      <c r="AR38" s="69">
        <f t="shared" si="3"/>
        <v>42.617699999999999</v>
      </c>
      <c r="AS38" s="69">
        <f t="shared" si="3"/>
        <v>40.179600000000001</v>
      </c>
      <c r="AT38" s="69">
        <f t="shared" si="3"/>
        <v>31.466799999999999</v>
      </c>
      <c r="AU38" s="69">
        <f t="shared" si="3"/>
        <v>37.043199999999999</v>
      </c>
      <c r="AV38" s="81" t="s">
        <v>10</v>
      </c>
      <c r="AW38" s="69">
        <f t="shared" si="4"/>
        <v>70.911000000000001</v>
      </c>
      <c r="AX38" s="69">
        <f t="shared" si="4"/>
        <v>53.094799999999999</v>
      </c>
      <c r="AY38" s="69">
        <f t="shared" si="4"/>
        <v>54.100700000000003</v>
      </c>
      <c r="AZ38" s="69">
        <f t="shared" si="4"/>
        <v>52.335299999999997</v>
      </c>
      <c r="BA38" s="69">
        <f t="shared" si="4"/>
        <v>38.549199999999999</v>
      </c>
      <c r="BB38" s="69">
        <f t="shared" si="4"/>
        <v>45.184899999999999</v>
      </c>
      <c r="BC38" s="69">
        <f t="shared" si="4"/>
        <v>52.902799999999999</v>
      </c>
      <c r="BD38" s="69">
        <f t="shared" si="4"/>
        <v>48.6188</v>
      </c>
      <c r="BE38" s="69">
        <f t="shared" si="4"/>
        <v>42.727699999999999</v>
      </c>
      <c r="BF38" s="85">
        <f t="shared" si="4"/>
        <v>42.295499999999997</v>
      </c>
    </row>
    <row r="39" spans="2:58" x14ac:dyDescent="0.25">
      <c r="B39" s="81" t="s">
        <v>11</v>
      </c>
      <c r="C39" s="91">
        <v>19851</v>
      </c>
      <c r="D39" s="92">
        <v>1391060</v>
      </c>
      <c r="E39" s="69">
        <f t="shared" si="0"/>
        <v>5.7325999999999997</v>
      </c>
      <c r="F39" s="143">
        <f t="shared" si="0"/>
        <v>10.279199999999999</v>
      </c>
      <c r="G39" s="143">
        <f t="shared" si="0"/>
        <v>10.321099999999999</v>
      </c>
      <c r="H39" s="69">
        <f t="shared" si="0"/>
        <v>18.580400000000001</v>
      </c>
      <c r="I39" s="69">
        <f t="shared" si="0"/>
        <v>16.5093</v>
      </c>
      <c r="J39" s="69">
        <f t="shared" si="0"/>
        <v>5.0244999999999997</v>
      </c>
      <c r="K39" s="69">
        <f t="shared" si="0"/>
        <v>11.7613</v>
      </c>
      <c r="L39" s="69">
        <f t="shared" si="0"/>
        <v>15.7845</v>
      </c>
      <c r="M39" s="69">
        <f t="shared" si="0"/>
        <v>5.5721999999999996</v>
      </c>
      <c r="N39" s="69">
        <f t="shared" si="0"/>
        <v>5.7009999999999996</v>
      </c>
      <c r="O39" s="81" t="s">
        <v>11</v>
      </c>
      <c r="P39" s="69">
        <f t="shared" si="1"/>
        <v>3.2536</v>
      </c>
      <c r="Q39" s="69">
        <f t="shared" si="1"/>
        <v>4.5206999999999997</v>
      </c>
      <c r="R39" s="69">
        <f t="shared" si="1"/>
        <v>3.0112000000000001</v>
      </c>
      <c r="S39" s="69">
        <f t="shared" si="1"/>
        <v>3.8681000000000001</v>
      </c>
      <c r="T39" s="69">
        <f t="shared" si="1"/>
        <v>3.8393000000000002</v>
      </c>
      <c r="U39" s="69">
        <f t="shared" si="1"/>
        <v>3.9081000000000001</v>
      </c>
      <c r="V39" s="69">
        <f t="shared" si="1"/>
        <v>2.7909999999999999</v>
      </c>
      <c r="W39" s="69">
        <f t="shared" si="1"/>
        <v>3.9921000000000002</v>
      </c>
      <c r="X39" s="69">
        <f t="shared" si="1"/>
        <v>3.6970000000000001</v>
      </c>
      <c r="Y39" s="69">
        <f t="shared" si="1"/>
        <v>3.1625000000000001</v>
      </c>
      <c r="Z39" s="81" t="s">
        <v>11</v>
      </c>
      <c r="AA39" s="69">
        <f t="shared" si="2"/>
        <v>19.4971</v>
      </c>
      <c r="AB39" s="69">
        <f t="shared" si="2"/>
        <v>17.910499999999999</v>
      </c>
      <c r="AC39" s="69">
        <f t="shared" si="2"/>
        <v>15.6732</v>
      </c>
      <c r="AD39" s="69">
        <f t="shared" si="2"/>
        <v>14.4536</v>
      </c>
      <c r="AE39" s="69">
        <f t="shared" si="2"/>
        <v>14.3146</v>
      </c>
      <c r="AF39" s="69">
        <f t="shared" si="2"/>
        <v>14.1228</v>
      </c>
      <c r="AG39" s="69">
        <f t="shared" si="2"/>
        <v>13.8743</v>
      </c>
      <c r="AH39" s="69">
        <f t="shared" si="2"/>
        <v>13.6266</v>
      </c>
      <c r="AI39" s="69">
        <f t="shared" si="2"/>
        <v>13.278600000000001</v>
      </c>
      <c r="AJ39" s="69">
        <f t="shared" si="2"/>
        <v>14.014699999999999</v>
      </c>
      <c r="AK39" s="81" t="s">
        <v>11</v>
      </c>
      <c r="AL39" s="69">
        <f t="shared" si="3"/>
        <v>10.7494</v>
      </c>
      <c r="AM39" s="69">
        <f t="shared" si="3"/>
        <v>10.046200000000001</v>
      </c>
      <c r="AN39" s="69">
        <f t="shared" si="3"/>
        <v>9.3498000000000001</v>
      </c>
      <c r="AO39" s="69">
        <f t="shared" si="3"/>
        <v>7.9016999999999999</v>
      </c>
      <c r="AP39" s="69">
        <f t="shared" si="3"/>
        <v>7.9374000000000002</v>
      </c>
      <c r="AQ39" s="69">
        <f t="shared" si="3"/>
        <v>7.8570000000000002</v>
      </c>
      <c r="AR39" s="69">
        <f t="shared" si="3"/>
        <v>7.5827999999999998</v>
      </c>
      <c r="AS39" s="69">
        <f t="shared" si="3"/>
        <v>7.8262</v>
      </c>
      <c r="AT39" s="69">
        <f t="shared" si="3"/>
        <v>7.2374000000000001</v>
      </c>
      <c r="AU39" s="69">
        <f t="shared" si="3"/>
        <v>7.9862000000000002</v>
      </c>
      <c r="AV39" s="81" t="s">
        <v>11</v>
      </c>
      <c r="AW39" s="69">
        <f t="shared" si="4"/>
        <v>31.885999999999999</v>
      </c>
      <c r="AX39" s="69">
        <f t="shared" si="4"/>
        <v>29.586400000000001</v>
      </c>
      <c r="AY39" s="69">
        <f t="shared" si="4"/>
        <v>24.897099999999998</v>
      </c>
      <c r="AZ39" s="69">
        <f t="shared" si="4"/>
        <v>25.013100000000001</v>
      </c>
      <c r="BA39" s="69">
        <f t="shared" si="4"/>
        <v>20.9026</v>
      </c>
      <c r="BB39" s="69">
        <f t="shared" si="4"/>
        <v>21.714099999999998</v>
      </c>
      <c r="BC39" s="69">
        <f t="shared" si="4"/>
        <v>23.547699999999999</v>
      </c>
      <c r="BD39" s="69">
        <f t="shared" si="4"/>
        <v>23.133400000000002</v>
      </c>
      <c r="BE39" s="69">
        <f t="shared" si="4"/>
        <v>18.9496</v>
      </c>
      <c r="BF39" s="85">
        <f t="shared" si="4"/>
        <v>22.194700000000001</v>
      </c>
    </row>
    <row r="40" spans="2:58" x14ac:dyDescent="0.25">
      <c r="B40" s="81" t="s">
        <v>12</v>
      </c>
      <c r="C40" s="91">
        <v>299</v>
      </c>
      <c r="D40" s="92">
        <v>17535</v>
      </c>
      <c r="E40" s="69">
        <f t="shared" si="0"/>
        <v>4.2150999999999996</v>
      </c>
      <c r="F40" s="143">
        <f t="shared" si="0"/>
        <v>6.2202999999999999</v>
      </c>
      <c r="G40" s="143">
        <f t="shared" si="0"/>
        <v>6.3303000000000003</v>
      </c>
      <c r="H40" s="69">
        <f t="shared" si="0"/>
        <v>9.5455000000000005</v>
      </c>
      <c r="I40" s="69">
        <f t="shared" si="0"/>
        <v>8.2986000000000004</v>
      </c>
      <c r="J40" s="69">
        <f t="shared" si="0"/>
        <v>4.3925000000000001</v>
      </c>
      <c r="K40" s="69">
        <f t="shared" si="0"/>
        <v>8.4465000000000003</v>
      </c>
      <c r="L40" s="69">
        <f t="shared" si="0"/>
        <v>10.2784</v>
      </c>
      <c r="M40" s="69">
        <f t="shared" si="0"/>
        <v>4.0846</v>
      </c>
      <c r="N40" s="69">
        <f t="shared" si="0"/>
        <v>4.6512000000000002</v>
      </c>
      <c r="O40" s="81" t="s">
        <v>12</v>
      </c>
      <c r="P40" s="69">
        <f t="shared" si="1"/>
        <v>3.137</v>
      </c>
      <c r="Q40" s="69">
        <f t="shared" si="1"/>
        <v>3.1863000000000001</v>
      </c>
      <c r="R40" s="69">
        <f t="shared" si="1"/>
        <v>2.9397000000000002</v>
      </c>
      <c r="S40" s="69">
        <f t="shared" si="1"/>
        <v>3.0398000000000001</v>
      </c>
      <c r="T40" s="69">
        <f t="shared" si="1"/>
        <v>3.0501999999999998</v>
      </c>
      <c r="U40" s="69">
        <f t="shared" si="1"/>
        <v>3.2896000000000001</v>
      </c>
      <c r="V40" s="69">
        <f t="shared" si="1"/>
        <v>2.3538000000000001</v>
      </c>
      <c r="W40" s="69">
        <f t="shared" si="1"/>
        <v>3.3868999999999998</v>
      </c>
      <c r="X40" s="69">
        <f t="shared" si="1"/>
        <v>2.3081999999999998</v>
      </c>
      <c r="Y40" s="69">
        <f t="shared" si="1"/>
        <v>2.9186000000000001</v>
      </c>
      <c r="Z40" s="81" t="s">
        <v>12</v>
      </c>
      <c r="AA40" s="69">
        <f t="shared" si="2"/>
        <v>9.7596000000000007</v>
      </c>
      <c r="AB40" s="69">
        <f t="shared" si="2"/>
        <v>3.4279999999999999</v>
      </c>
      <c r="AC40" s="69">
        <f t="shared" si="2"/>
        <v>8.8856000000000002</v>
      </c>
      <c r="AD40" s="69">
        <f t="shared" si="2"/>
        <v>7.2602000000000002</v>
      </c>
      <c r="AE40" s="69">
        <f t="shared" si="2"/>
        <v>8.0814000000000004</v>
      </c>
      <c r="AF40" s="69">
        <f t="shared" si="2"/>
        <v>7.7652000000000001</v>
      </c>
      <c r="AG40" s="69">
        <f t="shared" si="2"/>
        <v>8.4644999999999992</v>
      </c>
      <c r="AH40" s="69">
        <f t="shared" si="2"/>
        <v>8.1553000000000004</v>
      </c>
      <c r="AI40" s="69">
        <f t="shared" si="2"/>
        <v>6.7396000000000003</v>
      </c>
      <c r="AJ40" s="69">
        <f t="shared" si="2"/>
        <v>8.5864999999999991</v>
      </c>
      <c r="AK40" s="81" t="s">
        <v>12</v>
      </c>
      <c r="AL40" s="69">
        <f t="shared" si="3"/>
        <v>6.7313000000000001</v>
      </c>
      <c r="AM40" s="69">
        <f t="shared" si="3"/>
        <v>1.9781</v>
      </c>
      <c r="AN40" s="69">
        <f t="shared" si="3"/>
        <v>5.7451999999999996</v>
      </c>
      <c r="AO40" s="69">
        <f t="shared" si="3"/>
        <v>4.1952999999999996</v>
      </c>
      <c r="AP40" s="69">
        <f t="shared" si="3"/>
        <v>4.7725</v>
      </c>
      <c r="AQ40" s="69">
        <f t="shared" si="3"/>
        <v>4.7225000000000001</v>
      </c>
      <c r="AR40" s="69">
        <f t="shared" si="3"/>
        <v>5.1839000000000004</v>
      </c>
      <c r="AS40" s="69">
        <f t="shared" si="3"/>
        <v>5.4337</v>
      </c>
      <c r="AT40" s="69">
        <f t="shared" si="3"/>
        <v>4.1759000000000004</v>
      </c>
      <c r="AU40" s="69">
        <f t="shared" si="3"/>
        <v>5.2442000000000002</v>
      </c>
      <c r="AV40" s="81" t="s">
        <v>12</v>
      </c>
      <c r="AW40" s="69">
        <f t="shared" si="4"/>
        <v>12.928900000000001</v>
      </c>
      <c r="AX40" s="69">
        <f t="shared" si="4"/>
        <v>5.4374000000000002</v>
      </c>
      <c r="AY40" s="69">
        <f t="shared" si="4"/>
        <v>10.501799999999999</v>
      </c>
      <c r="AZ40" s="69">
        <f t="shared" si="4"/>
        <v>9.2643000000000004</v>
      </c>
      <c r="BA40" s="69">
        <f t="shared" si="4"/>
        <v>9.9966000000000008</v>
      </c>
      <c r="BB40" s="69">
        <f t="shared" si="4"/>
        <v>10.1713</v>
      </c>
      <c r="BC40" s="69">
        <f t="shared" si="4"/>
        <v>9.8277000000000001</v>
      </c>
      <c r="BD40" s="69">
        <f t="shared" si="4"/>
        <v>10.207000000000001</v>
      </c>
      <c r="BE40" s="69">
        <f t="shared" si="4"/>
        <v>8.8689</v>
      </c>
      <c r="BF40" s="85">
        <f t="shared" si="4"/>
        <v>10.426500000000001</v>
      </c>
    </row>
    <row r="41" spans="2:58" x14ac:dyDescent="0.25">
      <c r="B41" s="81" t="s">
        <v>69</v>
      </c>
      <c r="C41" s="91">
        <v>1009118</v>
      </c>
      <c r="D41" s="92">
        <v>83311681</v>
      </c>
      <c r="E41" s="69">
        <f t="shared" ref="E41:N44" si="5">ROUND($D41/E19,4)</f>
        <v>8.0951000000000004</v>
      </c>
      <c r="F41" s="143">
        <f t="shared" si="5"/>
        <v>14.262499999999999</v>
      </c>
      <c r="G41" s="143">
        <f t="shared" si="5"/>
        <v>14.3049</v>
      </c>
      <c r="H41" s="69">
        <f t="shared" si="5"/>
        <v>28.821000000000002</v>
      </c>
      <c r="I41" s="69">
        <f t="shared" si="5"/>
        <v>26.265499999999999</v>
      </c>
      <c r="J41" s="69">
        <f t="shared" si="5"/>
        <v>6.7195999999999998</v>
      </c>
      <c r="K41" s="69">
        <f t="shared" si="5"/>
        <v>13.853899999999999</v>
      </c>
      <c r="L41" s="69">
        <f t="shared" si="5"/>
        <v>25.310300000000002</v>
      </c>
      <c r="M41" s="69">
        <f t="shared" si="5"/>
        <v>6.6051000000000002</v>
      </c>
      <c r="N41" s="69">
        <f t="shared" si="5"/>
        <v>29.304600000000001</v>
      </c>
      <c r="O41" s="81" t="s">
        <v>69</v>
      </c>
      <c r="P41" s="69">
        <f t="shared" ref="P41:Y44" si="6">ROUND($O19/P19,4)</f>
        <v>4.2359999999999998</v>
      </c>
      <c r="Q41" s="69">
        <f t="shared" si="6"/>
        <v>6.0452000000000004</v>
      </c>
      <c r="R41" s="69">
        <f t="shared" si="6"/>
        <v>3.7875000000000001</v>
      </c>
      <c r="S41" s="69">
        <f t="shared" si="6"/>
        <v>3.9653999999999998</v>
      </c>
      <c r="T41" s="69">
        <f t="shared" si="6"/>
        <v>3.9750999999999999</v>
      </c>
      <c r="U41" s="69">
        <f t="shared" si="6"/>
        <v>3.4279000000000002</v>
      </c>
      <c r="V41" s="69">
        <f t="shared" si="6"/>
        <v>3.375</v>
      </c>
      <c r="W41" s="69">
        <f t="shared" si="6"/>
        <v>3.6638999999999999</v>
      </c>
      <c r="X41" s="69">
        <f t="shared" si="6"/>
        <v>3.8993000000000002</v>
      </c>
      <c r="Y41" s="69">
        <f t="shared" si="6"/>
        <v>3.1446999999999998</v>
      </c>
      <c r="Z41" s="81" t="s">
        <v>69</v>
      </c>
      <c r="AA41" s="69">
        <f t="shared" ref="AA41:AJ44" si="7">ROUND($Z19/AA19,4)</f>
        <v>19.8492</v>
      </c>
      <c r="AB41" s="69">
        <f t="shared" si="7"/>
        <v>19.0014</v>
      </c>
      <c r="AC41" s="69">
        <f t="shared" si="7"/>
        <v>15.6991</v>
      </c>
      <c r="AD41" s="69">
        <f t="shared" si="7"/>
        <v>16.229900000000001</v>
      </c>
      <c r="AE41" s="69">
        <f t="shared" si="7"/>
        <v>14.816800000000001</v>
      </c>
      <c r="AF41" s="69">
        <f t="shared" si="7"/>
        <v>15.1219</v>
      </c>
      <c r="AG41" s="69">
        <f t="shared" si="7"/>
        <v>14.689399999999999</v>
      </c>
      <c r="AH41" s="69">
        <f t="shared" si="7"/>
        <v>14.9575</v>
      </c>
      <c r="AI41" s="69">
        <f t="shared" si="7"/>
        <v>14.045</v>
      </c>
      <c r="AJ41" s="69">
        <f t="shared" si="7"/>
        <v>14.2742</v>
      </c>
      <c r="AK41" s="81" t="s">
        <v>69</v>
      </c>
      <c r="AL41" s="69">
        <f t="shared" ref="AL41:AU44" si="8">ROUND($AK19/AL19,4)</f>
        <v>10.552199999999999</v>
      </c>
      <c r="AM41" s="69">
        <f t="shared" si="8"/>
        <v>10.457800000000001</v>
      </c>
      <c r="AN41" s="69">
        <f t="shared" si="8"/>
        <v>9.2764000000000006</v>
      </c>
      <c r="AO41" s="69">
        <f t="shared" si="8"/>
        <v>8.7871000000000006</v>
      </c>
      <c r="AP41" s="69">
        <f t="shared" si="8"/>
        <v>8.7118000000000002</v>
      </c>
      <c r="AQ41" s="69">
        <f t="shared" si="8"/>
        <v>8.6064000000000007</v>
      </c>
      <c r="AR41" s="69">
        <f t="shared" si="8"/>
        <v>7.9759000000000002</v>
      </c>
      <c r="AS41" s="69">
        <f t="shared" si="8"/>
        <v>8.2454999999999998</v>
      </c>
      <c r="AT41" s="69">
        <f t="shared" si="8"/>
        <v>8.3577999999999992</v>
      </c>
      <c r="AU41" s="69">
        <f t="shared" si="8"/>
        <v>8.1265000000000001</v>
      </c>
      <c r="AV41" s="81" t="s">
        <v>69</v>
      </c>
      <c r="AW41" s="69">
        <f t="shared" ref="AW41:BF44" si="9">ROUND($AV19/AW19,4)</f>
        <v>32.377299999999998</v>
      </c>
      <c r="AX41" s="69">
        <f t="shared" si="9"/>
        <v>31.662600000000001</v>
      </c>
      <c r="AY41" s="69">
        <f t="shared" si="9"/>
        <v>24.924499999999998</v>
      </c>
      <c r="AZ41" s="69">
        <f t="shared" si="9"/>
        <v>27.446300000000001</v>
      </c>
      <c r="BA41" s="69">
        <f t="shared" si="9"/>
        <v>23.103200000000001</v>
      </c>
      <c r="BB41" s="69">
        <f t="shared" si="9"/>
        <v>22.463999999999999</v>
      </c>
      <c r="BC41" s="69">
        <f t="shared" si="9"/>
        <v>24.988399999999999</v>
      </c>
      <c r="BD41" s="69">
        <f t="shared" si="9"/>
        <v>25.0791</v>
      </c>
      <c r="BE41" s="69">
        <f t="shared" si="9"/>
        <v>22.020900000000001</v>
      </c>
      <c r="BF41" s="85">
        <f t="shared" si="9"/>
        <v>22.438600000000001</v>
      </c>
    </row>
    <row r="42" spans="2:58" x14ac:dyDescent="0.25">
      <c r="B42" s="81" t="s">
        <v>22</v>
      </c>
      <c r="C42" s="91">
        <v>21469</v>
      </c>
      <c r="D42" s="92">
        <v>1515625</v>
      </c>
      <c r="E42" s="69">
        <f t="shared" si="5"/>
        <v>5.4234999999999998</v>
      </c>
      <c r="F42" s="143">
        <f t="shared" si="5"/>
        <v>10.399900000000001</v>
      </c>
      <c r="G42" s="143">
        <f t="shared" si="5"/>
        <v>10.445399999999999</v>
      </c>
      <c r="H42" s="69">
        <f t="shared" si="5"/>
        <v>17.0381</v>
      </c>
      <c r="I42" s="69">
        <f t="shared" si="5"/>
        <v>14.8872</v>
      </c>
      <c r="J42" s="69">
        <f t="shared" si="5"/>
        <v>4.5972999999999997</v>
      </c>
      <c r="K42" s="69">
        <f t="shared" si="5"/>
        <v>11.906700000000001</v>
      </c>
      <c r="L42" s="69">
        <f t="shared" si="5"/>
        <v>15.723100000000001</v>
      </c>
      <c r="M42" s="69">
        <f t="shared" si="5"/>
        <v>5.3262</v>
      </c>
      <c r="N42" s="69">
        <f t="shared" si="5"/>
        <v>17.168399999999998</v>
      </c>
      <c r="O42" s="81" t="s">
        <v>22</v>
      </c>
      <c r="P42" s="69">
        <f t="shared" si="6"/>
        <v>3.4331</v>
      </c>
      <c r="Q42" s="69">
        <f t="shared" si="6"/>
        <v>4.6014999999999997</v>
      </c>
      <c r="R42" s="69">
        <f t="shared" si="6"/>
        <v>3.1518000000000002</v>
      </c>
      <c r="S42" s="69">
        <f t="shared" si="6"/>
        <v>3.8294000000000001</v>
      </c>
      <c r="T42" s="69">
        <f t="shared" si="6"/>
        <v>3.8165</v>
      </c>
      <c r="U42" s="69">
        <f t="shared" si="6"/>
        <v>3.7524999999999999</v>
      </c>
      <c r="V42" s="69">
        <f t="shared" si="6"/>
        <v>2.8643999999999998</v>
      </c>
      <c r="W42" s="69">
        <f t="shared" si="6"/>
        <v>3.9121999999999999</v>
      </c>
      <c r="X42" s="69">
        <f t="shared" si="6"/>
        <v>3.6429999999999998</v>
      </c>
      <c r="Y42" s="69">
        <f t="shared" si="6"/>
        <v>3.2473999999999998</v>
      </c>
      <c r="Z42" s="81" t="s">
        <v>22</v>
      </c>
      <c r="AA42" s="69">
        <f t="shared" si="7"/>
        <v>18.841000000000001</v>
      </c>
      <c r="AB42" s="69">
        <f t="shared" si="7"/>
        <v>17.346399999999999</v>
      </c>
      <c r="AC42" s="69">
        <f t="shared" si="7"/>
        <v>15.269399999999999</v>
      </c>
      <c r="AD42" s="69">
        <f t="shared" si="7"/>
        <v>14.1426</v>
      </c>
      <c r="AE42" s="69">
        <f t="shared" si="7"/>
        <v>13.989000000000001</v>
      </c>
      <c r="AF42" s="69">
        <f t="shared" si="7"/>
        <v>14.037800000000001</v>
      </c>
      <c r="AG42" s="69">
        <f t="shared" si="7"/>
        <v>13.4359</v>
      </c>
      <c r="AH42" s="69">
        <f t="shared" si="7"/>
        <v>13.366199999999999</v>
      </c>
      <c r="AI42" s="69">
        <f t="shared" si="7"/>
        <v>13.1694</v>
      </c>
      <c r="AJ42" s="69">
        <f t="shared" si="7"/>
        <v>13.757400000000001</v>
      </c>
      <c r="AK42" s="81" t="s">
        <v>22</v>
      </c>
      <c r="AL42" s="69">
        <f t="shared" si="8"/>
        <v>10.427</v>
      </c>
      <c r="AM42" s="69">
        <f t="shared" si="8"/>
        <v>9.8564000000000007</v>
      </c>
      <c r="AN42" s="69">
        <f t="shared" si="8"/>
        <v>9.1376000000000008</v>
      </c>
      <c r="AO42" s="69">
        <f t="shared" si="8"/>
        <v>7.7694999999999999</v>
      </c>
      <c r="AP42" s="69">
        <f t="shared" si="8"/>
        <v>7.8212000000000002</v>
      </c>
      <c r="AQ42" s="69">
        <f t="shared" si="8"/>
        <v>7.7267999999999999</v>
      </c>
      <c r="AR42" s="69">
        <f t="shared" si="8"/>
        <v>7.4983000000000004</v>
      </c>
      <c r="AS42" s="69">
        <f t="shared" si="8"/>
        <v>7.6563999999999997</v>
      </c>
      <c r="AT42" s="69">
        <f t="shared" si="8"/>
        <v>7.2154999999999996</v>
      </c>
      <c r="AU42" s="69">
        <f t="shared" si="8"/>
        <v>7.8202999999999996</v>
      </c>
      <c r="AV42" s="81" t="s">
        <v>22</v>
      </c>
      <c r="AW42" s="69">
        <f t="shared" si="9"/>
        <v>30.768599999999999</v>
      </c>
      <c r="AX42" s="69">
        <f t="shared" si="9"/>
        <v>28.596900000000002</v>
      </c>
      <c r="AY42" s="69">
        <f t="shared" si="9"/>
        <v>24.2227</v>
      </c>
      <c r="AZ42" s="69">
        <f t="shared" si="9"/>
        <v>24.092199999999998</v>
      </c>
      <c r="BA42" s="69">
        <f t="shared" si="9"/>
        <v>20.371300000000002</v>
      </c>
      <c r="BB42" s="69">
        <f t="shared" si="9"/>
        <v>20.986499999999999</v>
      </c>
      <c r="BC42" s="69">
        <f t="shared" si="9"/>
        <v>22.988299999999999</v>
      </c>
      <c r="BD42" s="69">
        <f t="shared" si="9"/>
        <v>22.333200000000001</v>
      </c>
      <c r="BE42" s="69">
        <f t="shared" si="9"/>
        <v>18.478100000000001</v>
      </c>
      <c r="BF42" s="85">
        <f t="shared" si="9"/>
        <v>21.3644</v>
      </c>
    </row>
    <row r="43" spans="2:58" x14ac:dyDescent="0.25">
      <c r="B43" s="81" t="s">
        <v>13</v>
      </c>
      <c r="C43" s="91">
        <v>36450</v>
      </c>
      <c r="D43" s="92">
        <v>2612546</v>
      </c>
      <c r="E43" s="69">
        <f t="shared" si="5"/>
        <v>6.157</v>
      </c>
      <c r="F43" s="143">
        <f t="shared" si="5"/>
        <v>16.743500000000001</v>
      </c>
      <c r="G43" s="143">
        <f t="shared" si="5"/>
        <v>16.807300000000001</v>
      </c>
      <c r="H43" s="69">
        <f t="shared" si="5"/>
        <v>44.213700000000003</v>
      </c>
      <c r="I43" s="69">
        <f t="shared" si="5"/>
        <v>41.152799999999999</v>
      </c>
      <c r="J43" s="69">
        <f t="shared" si="5"/>
        <v>14.4017</v>
      </c>
      <c r="K43" s="69">
        <f t="shared" si="5"/>
        <v>15.442500000000001</v>
      </c>
      <c r="L43" s="69">
        <f t="shared" si="5"/>
        <v>27.6891</v>
      </c>
      <c r="M43" s="69">
        <f t="shared" si="5"/>
        <v>5.8323999999999998</v>
      </c>
      <c r="N43" s="69">
        <f t="shared" si="5"/>
        <v>5.9702999999999999</v>
      </c>
      <c r="O43" s="81" t="s">
        <v>13</v>
      </c>
      <c r="P43" s="69">
        <f t="shared" si="6"/>
        <v>4.6738</v>
      </c>
      <c r="Q43" s="69">
        <f t="shared" si="6"/>
        <v>6.5652999999999997</v>
      </c>
      <c r="R43" s="69">
        <f t="shared" si="6"/>
        <v>4</v>
      </c>
      <c r="S43" s="69">
        <f t="shared" si="6"/>
        <v>5.0739000000000001</v>
      </c>
      <c r="T43" s="69">
        <f t="shared" si="6"/>
        <v>5.0753000000000004</v>
      </c>
      <c r="U43" s="69">
        <f t="shared" si="6"/>
        <v>4.6872999999999996</v>
      </c>
      <c r="V43" s="69">
        <f t="shared" si="6"/>
        <v>3.1328999999999998</v>
      </c>
      <c r="W43" s="69">
        <f t="shared" si="6"/>
        <v>6.9188999999999998</v>
      </c>
      <c r="X43" s="69">
        <f t="shared" si="6"/>
        <v>4.4762000000000004</v>
      </c>
      <c r="Y43" s="69">
        <f t="shared" si="6"/>
        <v>3.3075999999999999</v>
      </c>
      <c r="Z43" s="81" t="s">
        <v>13</v>
      </c>
      <c r="AA43" s="69">
        <f t="shared" si="7"/>
        <v>343.86009999999999</v>
      </c>
      <c r="AB43" s="69">
        <f t="shared" si="7"/>
        <v>235.40899999999999</v>
      </c>
      <c r="AC43" s="69">
        <f t="shared" si="7"/>
        <v>261.28429999999997</v>
      </c>
      <c r="AD43" s="69">
        <f t="shared" si="7"/>
        <v>274.39769999999999</v>
      </c>
      <c r="AE43" s="69">
        <f t="shared" si="7"/>
        <v>213.36099999999999</v>
      </c>
      <c r="AF43" s="69">
        <f t="shared" si="7"/>
        <v>216.74430000000001</v>
      </c>
      <c r="AG43" s="69">
        <f t="shared" si="7"/>
        <v>213.77809999999999</v>
      </c>
      <c r="AH43" s="69">
        <f t="shared" si="7"/>
        <v>197.91399999999999</v>
      </c>
      <c r="AI43" s="69">
        <f t="shared" si="7"/>
        <v>191.167</v>
      </c>
      <c r="AJ43" s="69">
        <f t="shared" si="7"/>
        <v>133.02619999999999</v>
      </c>
      <c r="AK43" s="81" t="s">
        <v>13</v>
      </c>
      <c r="AL43" s="69">
        <f t="shared" si="8"/>
        <v>1708.7344000000001</v>
      </c>
      <c r="AM43" s="69">
        <f t="shared" si="8"/>
        <v>324.50740000000002</v>
      </c>
      <c r="AN43" s="69">
        <f t="shared" si="8"/>
        <v>1822.65</v>
      </c>
      <c r="AO43" s="69">
        <f t="shared" si="8"/>
        <v>792.45650000000001</v>
      </c>
      <c r="AP43" s="69">
        <f t="shared" si="8"/>
        <v>959.28949999999998</v>
      </c>
      <c r="AQ43" s="69">
        <f t="shared" si="8"/>
        <v>2278.3125</v>
      </c>
      <c r="AR43" s="69">
        <f t="shared" si="8"/>
        <v>770.13379999999995</v>
      </c>
      <c r="AS43" s="69">
        <f t="shared" si="8"/>
        <v>2485.4317999999998</v>
      </c>
      <c r="AT43" s="69">
        <f t="shared" si="8"/>
        <v>662.78179999999998</v>
      </c>
      <c r="AU43" s="69">
        <f t="shared" si="8"/>
        <v>719.46709999999996</v>
      </c>
      <c r="AV43" s="81" t="s">
        <v>13</v>
      </c>
      <c r="AW43" s="69">
        <f t="shared" si="9"/>
        <v>497.37240000000003</v>
      </c>
      <c r="AX43" s="69">
        <f t="shared" si="9"/>
        <v>320.92779999999999</v>
      </c>
      <c r="AY43" s="69">
        <f t="shared" si="9"/>
        <v>398.00659999999999</v>
      </c>
      <c r="AZ43" s="69">
        <f t="shared" si="9"/>
        <v>403.7364</v>
      </c>
      <c r="BA43" s="69">
        <f t="shared" si="9"/>
        <v>296.88440000000003</v>
      </c>
      <c r="BB43" s="69">
        <f t="shared" si="9"/>
        <v>299.0763</v>
      </c>
      <c r="BC43" s="69">
        <f t="shared" si="9"/>
        <v>266.50150000000002</v>
      </c>
      <c r="BD43" s="69">
        <f t="shared" si="9"/>
        <v>280.01080000000002</v>
      </c>
      <c r="BE43" s="69">
        <f t="shared" si="9"/>
        <v>290.03500000000003</v>
      </c>
      <c r="BF43" s="85">
        <f t="shared" si="9"/>
        <v>165.18989999999999</v>
      </c>
    </row>
    <row r="44" spans="2:58" ht="15.75" thickBot="1" x14ac:dyDescent="0.3">
      <c r="B44" s="86" t="s">
        <v>21</v>
      </c>
      <c r="C44" s="93">
        <v>8268</v>
      </c>
      <c r="D44" s="94">
        <v>551335</v>
      </c>
      <c r="E44" s="88">
        <f t="shared" si="5"/>
        <v>5.0774999999999997</v>
      </c>
      <c r="F44" s="144">
        <f t="shared" si="5"/>
        <v>9.2306000000000008</v>
      </c>
      <c r="G44" s="144">
        <f t="shared" si="5"/>
        <v>9.2478999999999996</v>
      </c>
      <c r="H44" s="88">
        <f t="shared" si="5"/>
        <v>17.2729</v>
      </c>
      <c r="I44" s="88">
        <f t="shared" si="5"/>
        <v>12.3893</v>
      </c>
      <c r="J44" s="88">
        <f t="shared" si="5"/>
        <v>4.7461000000000002</v>
      </c>
      <c r="K44" s="88">
        <f t="shared" si="5"/>
        <v>11.053699999999999</v>
      </c>
      <c r="L44" s="88">
        <f t="shared" si="5"/>
        <v>13.8003</v>
      </c>
      <c r="M44" s="88">
        <f t="shared" si="5"/>
        <v>4.7831000000000001</v>
      </c>
      <c r="N44" s="88">
        <f t="shared" si="5"/>
        <v>5.3945999999999996</v>
      </c>
      <c r="O44" s="86" t="s">
        <v>21</v>
      </c>
      <c r="P44" s="88">
        <f t="shared" si="6"/>
        <v>3.3715000000000002</v>
      </c>
      <c r="Q44" s="88">
        <f t="shared" si="6"/>
        <v>4.3998999999999997</v>
      </c>
      <c r="R44" s="88">
        <f t="shared" si="6"/>
        <v>3.1061000000000001</v>
      </c>
      <c r="S44" s="88">
        <f t="shared" si="6"/>
        <v>3.8391999999999999</v>
      </c>
      <c r="T44" s="88">
        <f t="shared" si="6"/>
        <v>3.8100999999999998</v>
      </c>
      <c r="U44" s="88">
        <f t="shared" si="6"/>
        <v>3.9441999999999999</v>
      </c>
      <c r="V44" s="88">
        <f t="shared" si="6"/>
        <v>2.8228</v>
      </c>
      <c r="W44" s="88">
        <f t="shared" si="6"/>
        <v>4.0121000000000002</v>
      </c>
      <c r="X44" s="88">
        <f t="shared" si="6"/>
        <v>3.6539999999999999</v>
      </c>
      <c r="Y44" s="88">
        <f t="shared" si="6"/>
        <v>3.1892</v>
      </c>
      <c r="Z44" s="86" t="s">
        <v>21</v>
      </c>
      <c r="AA44" s="88">
        <f t="shared" si="7"/>
        <v>16.653500000000001</v>
      </c>
      <c r="AB44" s="88">
        <f t="shared" si="7"/>
        <v>14.620900000000001</v>
      </c>
      <c r="AC44" s="88">
        <f t="shared" si="7"/>
        <v>13.594799999999999</v>
      </c>
      <c r="AD44" s="88">
        <f t="shared" si="7"/>
        <v>12.0403</v>
      </c>
      <c r="AE44" s="88">
        <f t="shared" si="7"/>
        <v>12.069599999999999</v>
      </c>
      <c r="AF44" s="88">
        <f t="shared" si="7"/>
        <v>12.1883</v>
      </c>
      <c r="AG44" s="88">
        <f t="shared" si="7"/>
        <v>12.0608</v>
      </c>
      <c r="AH44" s="88">
        <f t="shared" si="7"/>
        <v>11.705</v>
      </c>
      <c r="AI44" s="88">
        <f t="shared" si="7"/>
        <v>11.0528</v>
      </c>
      <c r="AJ44" s="88">
        <f t="shared" si="7"/>
        <v>12.1793</v>
      </c>
      <c r="AK44" s="86" t="s">
        <v>21</v>
      </c>
      <c r="AL44" s="88">
        <f t="shared" si="8"/>
        <v>8.7578999999999994</v>
      </c>
      <c r="AM44" s="88">
        <f t="shared" si="8"/>
        <v>7.7781000000000002</v>
      </c>
      <c r="AN44" s="88">
        <f t="shared" si="8"/>
        <v>7.8315000000000001</v>
      </c>
      <c r="AO44" s="88">
        <f t="shared" si="8"/>
        <v>6.2469000000000001</v>
      </c>
      <c r="AP44" s="88">
        <f t="shared" si="8"/>
        <v>6.3673000000000002</v>
      </c>
      <c r="AQ44" s="88">
        <f t="shared" si="8"/>
        <v>6.2656000000000001</v>
      </c>
      <c r="AR44" s="88">
        <f t="shared" si="8"/>
        <v>6.1535000000000002</v>
      </c>
      <c r="AS44" s="88">
        <f t="shared" si="8"/>
        <v>6.3575999999999997</v>
      </c>
      <c r="AT44" s="88">
        <f t="shared" si="8"/>
        <v>5.6391999999999998</v>
      </c>
      <c r="AU44" s="88">
        <f t="shared" si="8"/>
        <v>6.4260000000000002</v>
      </c>
      <c r="AV44" s="86" t="s">
        <v>21</v>
      </c>
      <c r="AW44" s="88">
        <f t="shared" si="9"/>
        <v>27.0075</v>
      </c>
      <c r="AX44" s="88">
        <f t="shared" si="9"/>
        <v>23.998799999999999</v>
      </c>
      <c r="AY44" s="88">
        <f t="shared" si="9"/>
        <v>21.565200000000001</v>
      </c>
      <c r="AZ44" s="88">
        <f t="shared" si="9"/>
        <v>20.325299999999999</v>
      </c>
      <c r="BA44" s="88">
        <f t="shared" si="9"/>
        <v>17.793900000000001</v>
      </c>
      <c r="BB44" s="88">
        <f t="shared" si="9"/>
        <v>18.677800000000001</v>
      </c>
      <c r="BC44" s="88">
        <f t="shared" si="9"/>
        <v>19.593599999999999</v>
      </c>
      <c r="BD44" s="88">
        <f t="shared" si="9"/>
        <v>19.166799999999999</v>
      </c>
      <c r="BE44" s="88">
        <f t="shared" si="9"/>
        <v>15.960599999999999</v>
      </c>
      <c r="BF44" s="90">
        <f t="shared" si="9"/>
        <v>18.581299999999999</v>
      </c>
    </row>
    <row r="45" spans="2:58" ht="15.75" thickBot="1" x14ac:dyDescent="0.3">
      <c r="B45" s="68"/>
      <c r="C45" s="68"/>
      <c r="D45" s="68"/>
      <c r="E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</row>
    <row r="46" spans="2:58" ht="30.75" thickBot="1" x14ac:dyDescent="0.3">
      <c r="B46" s="146" t="s">
        <v>85</v>
      </c>
      <c r="C46" s="72" t="s">
        <v>66</v>
      </c>
      <c r="D46" s="73" t="s">
        <v>67</v>
      </c>
      <c r="E46" s="115" t="s">
        <v>44</v>
      </c>
      <c r="F46" s="142" t="s">
        <v>93</v>
      </c>
      <c r="G46" s="142" t="s">
        <v>94</v>
      </c>
      <c r="H46" s="74" t="s">
        <v>89</v>
      </c>
      <c r="I46" s="74" t="s">
        <v>91</v>
      </c>
      <c r="J46" s="74" t="s">
        <v>78</v>
      </c>
      <c r="K46" s="74" t="s">
        <v>79</v>
      </c>
      <c r="L46" s="75" t="s">
        <v>80</v>
      </c>
      <c r="M46" s="74" t="s">
        <v>81</v>
      </c>
      <c r="N46" s="74" t="s">
        <v>82</v>
      </c>
      <c r="O46" s="145" t="s">
        <v>101</v>
      </c>
      <c r="P46" s="78" t="s">
        <v>38</v>
      </c>
      <c r="Q46" s="78" t="s">
        <v>41</v>
      </c>
      <c r="R46" s="78" t="s">
        <v>39</v>
      </c>
      <c r="S46" s="78" t="s">
        <v>33</v>
      </c>
      <c r="T46" s="78" t="s">
        <v>32</v>
      </c>
      <c r="U46" s="78" t="s">
        <v>35</v>
      </c>
      <c r="V46" s="78" t="s">
        <v>40</v>
      </c>
      <c r="W46" s="78" t="s">
        <v>34</v>
      </c>
      <c r="X46" s="78" t="s">
        <v>37</v>
      </c>
      <c r="Y46" s="80" t="s">
        <v>36</v>
      </c>
      <c r="Z46" s="147" t="s">
        <v>104</v>
      </c>
      <c r="AA46" s="78" t="s">
        <v>38</v>
      </c>
      <c r="AB46" s="78" t="s">
        <v>41</v>
      </c>
      <c r="AC46" s="78" t="s">
        <v>39</v>
      </c>
      <c r="AD46" s="78" t="s">
        <v>33</v>
      </c>
      <c r="AE46" s="78" t="s">
        <v>32</v>
      </c>
      <c r="AF46" s="78" t="s">
        <v>35</v>
      </c>
      <c r="AG46" s="78" t="s">
        <v>40</v>
      </c>
      <c r="AH46" s="78" t="s">
        <v>34</v>
      </c>
      <c r="AI46" s="78" t="s">
        <v>37</v>
      </c>
      <c r="AJ46" s="78" t="s">
        <v>36</v>
      </c>
      <c r="AK46" s="145" t="s">
        <v>110</v>
      </c>
      <c r="AL46" s="78" t="s">
        <v>38</v>
      </c>
      <c r="AM46" s="78" t="s">
        <v>41</v>
      </c>
      <c r="AN46" s="78" t="s">
        <v>39</v>
      </c>
      <c r="AO46" s="78" t="s">
        <v>33</v>
      </c>
      <c r="AP46" s="78" t="s">
        <v>32</v>
      </c>
      <c r="AQ46" s="78" t="s">
        <v>35</v>
      </c>
      <c r="AR46" s="78" t="s">
        <v>40</v>
      </c>
      <c r="AS46" s="78" t="s">
        <v>34</v>
      </c>
      <c r="AT46" s="78" t="s">
        <v>37</v>
      </c>
      <c r="AU46" s="80" t="s">
        <v>36</v>
      </c>
      <c r="AV46" s="79" t="s">
        <v>23</v>
      </c>
      <c r="AW46" s="78" t="s">
        <v>38</v>
      </c>
      <c r="AX46" s="78" t="s">
        <v>41</v>
      </c>
      <c r="AY46" s="78" t="s">
        <v>39</v>
      </c>
      <c r="AZ46" s="78" t="s">
        <v>33</v>
      </c>
      <c r="BA46" s="78" t="s">
        <v>32</v>
      </c>
      <c r="BB46" s="78" t="s">
        <v>35</v>
      </c>
      <c r="BC46" s="78" t="s">
        <v>40</v>
      </c>
      <c r="BD46" s="78" t="s">
        <v>34</v>
      </c>
      <c r="BE46" s="78" t="s">
        <v>37</v>
      </c>
      <c r="BF46" s="80" t="s">
        <v>36</v>
      </c>
    </row>
    <row r="47" spans="2:58" x14ac:dyDescent="0.25">
      <c r="B47" s="81" t="s">
        <v>0</v>
      </c>
      <c r="C47" s="91">
        <v>237018</v>
      </c>
      <c r="D47" s="92">
        <v>18186609</v>
      </c>
      <c r="E47" s="69">
        <f>ROUNDUP(E25,0)</f>
        <v>7</v>
      </c>
      <c r="F47" s="143">
        <f t="shared" ref="F47:N47" si="10">ROUNDUP(F25,0)</f>
        <v>14</v>
      </c>
      <c r="G47" s="143">
        <f t="shared" si="10"/>
        <v>14</v>
      </c>
      <c r="H47" s="69">
        <f t="shared" si="10"/>
        <v>29</v>
      </c>
      <c r="I47" s="69">
        <f t="shared" si="10"/>
        <v>27</v>
      </c>
      <c r="J47" s="69">
        <f t="shared" si="10"/>
        <v>5</v>
      </c>
      <c r="K47" s="69">
        <f t="shared" si="10"/>
        <v>13</v>
      </c>
      <c r="L47" s="69">
        <f t="shared" si="10"/>
        <v>24</v>
      </c>
      <c r="M47" s="69">
        <f t="shared" si="10"/>
        <v>7</v>
      </c>
      <c r="N47" s="69">
        <f t="shared" si="10"/>
        <v>7</v>
      </c>
      <c r="O47" s="81" t="s">
        <v>0</v>
      </c>
      <c r="P47" s="69">
        <f>ROUNDUP(P25,0)</f>
        <v>4</v>
      </c>
      <c r="Q47" s="69">
        <f t="shared" ref="Q47:Y47" si="11">ROUNDUP(Q25,0)</f>
        <v>6</v>
      </c>
      <c r="R47" s="69">
        <f t="shared" si="11"/>
        <v>4</v>
      </c>
      <c r="S47" s="69">
        <f t="shared" si="11"/>
        <v>5</v>
      </c>
      <c r="T47" s="69">
        <f t="shared" si="11"/>
        <v>5</v>
      </c>
      <c r="U47" s="69">
        <f t="shared" si="11"/>
        <v>5</v>
      </c>
      <c r="V47" s="69">
        <f t="shared" si="11"/>
        <v>3</v>
      </c>
      <c r="W47" s="69">
        <f t="shared" si="11"/>
        <v>5</v>
      </c>
      <c r="X47" s="69">
        <f t="shared" si="11"/>
        <v>5</v>
      </c>
      <c r="Y47" s="85">
        <f t="shared" si="11"/>
        <v>4</v>
      </c>
      <c r="Z47" s="85" t="s">
        <v>0</v>
      </c>
      <c r="AA47" s="69">
        <f>ROUNDUP(AA25,0)</f>
        <v>23</v>
      </c>
      <c r="AB47" s="69">
        <f t="shared" ref="AB47:AJ47" si="12">ROUNDUP(AB25,0)</f>
        <v>22</v>
      </c>
      <c r="AC47" s="69">
        <f t="shared" si="12"/>
        <v>18</v>
      </c>
      <c r="AD47" s="69">
        <f t="shared" si="12"/>
        <v>19</v>
      </c>
      <c r="AE47" s="69">
        <f t="shared" si="12"/>
        <v>17</v>
      </c>
      <c r="AF47" s="69">
        <f t="shared" si="12"/>
        <v>17</v>
      </c>
      <c r="AG47" s="69">
        <f t="shared" si="12"/>
        <v>17</v>
      </c>
      <c r="AH47" s="69">
        <f t="shared" si="12"/>
        <v>17</v>
      </c>
      <c r="AI47" s="69">
        <f t="shared" si="12"/>
        <v>16</v>
      </c>
      <c r="AJ47" s="69">
        <f t="shared" si="12"/>
        <v>17</v>
      </c>
      <c r="AK47" s="81" t="s">
        <v>0</v>
      </c>
      <c r="AL47" s="69">
        <f>ROUNDUP(AL25,0)</f>
        <v>16</v>
      </c>
      <c r="AM47" s="69">
        <f t="shared" ref="AM47:AU47" si="13">ROUNDUP(AM25,0)</f>
        <v>16</v>
      </c>
      <c r="AN47" s="69">
        <f t="shared" si="13"/>
        <v>13</v>
      </c>
      <c r="AO47" s="69">
        <f t="shared" si="13"/>
        <v>13</v>
      </c>
      <c r="AP47" s="69">
        <f t="shared" si="13"/>
        <v>13</v>
      </c>
      <c r="AQ47" s="69">
        <f t="shared" si="13"/>
        <v>13</v>
      </c>
      <c r="AR47" s="69">
        <f t="shared" si="13"/>
        <v>12</v>
      </c>
      <c r="AS47" s="69">
        <f t="shared" si="13"/>
        <v>12</v>
      </c>
      <c r="AT47" s="69">
        <f t="shared" si="13"/>
        <v>12</v>
      </c>
      <c r="AU47" s="69">
        <f t="shared" si="13"/>
        <v>12</v>
      </c>
      <c r="AV47" s="81" t="s">
        <v>0</v>
      </c>
      <c r="AW47" s="69">
        <f>ROUNDUP(AW25,0)</f>
        <v>38</v>
      </c>
      <c r="AX47" s="69">
        <f t="shared" ref="AX47:BF47" si="14">ROUNDUP(AX25,0)</f>
        <v>37</v>
      </c>
      <c r="AY47" s="69">
        <f t="shared" si="14"/>
        <v>29</v>
      </c>
      <c r="AZ47" s="69">
        <f t="shared" si="14"/>
        <v>31</v>
      </c>
      <c r="BA47" s="69">
        <f t="shared" si="14"/>
        <v>26</v>
      </c>
      <c r="BB47" s="69">
        <f t="shared" si="14"/>
        <v>26</v>
      </c>
      <c r="BC47" s="69">
        <f t="shared" si="14"/>
        <v>28</v>
      </c>
      <c r="BD47" s="69">
        <f t="shared" si="14"/>
        <v>29</v>
      </c>
      <c r="BE47" s="69">
        <f t="shared" si="14"/>
        <v>25</v>
      </c>
      <c r="BF47" s="85">
        <f t="shared" si="14"/>
        <v>26</v>
      </c>
    </row>
    <row r="48" spans="2:58" x14ac:dyDescent="0.25">
      <c r="B48" s="81" t="s">
        <v>18</v>
      </c>
      <c r="C48" s="91">
        <v>172974</v>
      </c>
      <c r="D48" s="92">
        <v>13440825</v>
      </c>
      <c r="E48" s="69">
        <f t="shared" ref="E48:N63" si="15">ROUNDUP(E26,0)</f>
        <v>7</v>
      </c>
      <c r="F48" s="143">
        <f t="shared" si="15"/>
        <v>21</v>
      </c>
      <c r="G48" s="143">
        <f t="shared" si="15"/>
        <v>21</v>
      </c>
      <c r="H48" s="69">
        <f t="shared" si="15"/>
        <v>29</v>
      </c>
      <c r="I48" s="69">
        <f t="shared" si="15"/>
        <v>30</v>
      </c>
      <c r="J48" s="69">
        <f t="shared" si="15"/>
        <v>6</v>
      </c>
      <c r="K48" s="69">
        <f t="shared" si="15"/>
        <v>16</v>
      </c>
      <c r="L48" s="69">
        <f t="shared" si="15"/>
        <v>23</v>
      </c>
      <c r="M48" s="69">
        <f t="shared" si="15"/>
        <v>7</v>
      </c>
      <c r="N48" s="69">
        <f t="shared" si="15"/>
        <v>32</v>
      </c>
      <c r="O48" s="81" t="s">
        <v>18</v>
      </c>
      <c r="P48" s="69">
        <f t="shared" ref="P48:Y63" si="16">ROUNDUP(P26,0)</f>
        <v>6</v>
      </c>
      <c r="Q48" s="69">
        <f t="shared" si="16"/>
        <v>9</v>
      </c>
      <c r="R48" s="69">
        <f t="shared" si="16"/>
        <v>6</v>
      </c>
      <c r="S48" s="69">
        <f t="shared" si="16"/>
        <v>7</v>
      </c>
      <c r="T48" s="69">
        <f t="shared" si="16"/>
        <v>7</v>
      </c>
      <c r="U48" s="69">
        <f t="shared" si="16"/>
        <v>6</v>
      </c>
      <c r="V48" s="69">
        <f t="shared" si="16"/>
        <v>6</v>
      </c>
      <c r="W48" s="69">
        <f t="shared" si="16"/>
        <v>6</v>
      </c>
      <c r="X48" s="69">
        <f t="shared" si="16"/>
        <v>6</v>
      </c>
      <c r="Y48" s="85">
        <f t="shared" si="16"/>
        <v>5</v>
      </c>
      <c r="Z48" s="85" t="s">
        <v>18</v>
      </c>
      <c r="AA48" s="69">
        <f t="shared" ref="AA48:AJ63" si="17">ROUNDUP(AA26,0)</f>
        <v>26</v>
      </c>
      <c r="AB48" s="69">
        <f t="shared" si="17"/>
        <v>25</v>
      </c>
      <c r="AC48" s="69">
        <f t="shared" si="17"/>
        <v>20</v>
      </c>
      <c r="AD48" s="69">
        <f t="shared" si="17"/>
        <v>20</v>
      </c>
      <c r="AE48" s="69">
        <f t="shared" si="17"/>
        <v>18</v>
      </c>
      <c r="AF48" s="69">
        <f t="shared" si="17"/>
        <v>19</v>
      </c>
      <c r="AG48" s="69">
        <f t="shared" si="17"/>
        <v>19</v>
      </c>
      <c r="AH48" s="69">
        <f t="shared" si="17"/>
        <v>19</v>
      </c>
      <c r="AI48" s="69">
        <f t="shared" si="17"/>
        <v>16</v>
      </c>
      <c r="AJ48" s="69">
        <f t="shared" si="17"/>
        <v>18</v>
      </c>
      <c r="AK48" s="81" t="s">
        <v>18</v>
      </c>
      <c r="AL48" s="69">
        <f t="shared" ref="AL48:AU63" si="18">ROUNDUP(AL26,0)</f>
        <v>15</v>
      </c>
      <c r="AM48" s="69">
        <f t="shared" si="18"/>
        <v>14</v>
      </c>
      <c r="AN48" s="69">
        <f t="shared" si="18"/>
        <v>12</v>
      </c>
      <c r="AO48" s="69">
        <f t="shared" si="18"/>
        <v>12</v>
      </c>
      <c r="AP48" s="69">
        <f t="shared" si="18"/>
        <v>12</v>
      </c>
      <c r="AQ48" s="69">
        <f t="shared" si="18"/>
        <v>11</v>
      </c>
      <c r="AR48" s="69">
        <f t="shared" si="18"/>
        <v>11</v>
      </c>
      <c r="AS48" s="69">
        <f t="shared" si="18"/>
        <v>11</v>
      </c>
      <c r="AT48" s="69">
        <f t="shared" si="18"/>
        <v>11</v>
      </c>
      <c r="AU48" s="69">
        <f t="shared" si="18"/>
        <v>11</v>
      </c>
      <c r="AV48" s="81" t="s">
        <v>18</v>
      </c>
      <c r="AW48" s="69">
        <f t="shared" ref="AW48:BF63" si="19">ROUNDUP(AW26,0)</f>
        <v>42</v>
      </c>
      <c r="AX48" s="69">
        <f t="shared" si="19"/>
        <v>41</v>
      </c>
      <c r="AY48" s="69">
        <f t="shared" si="19"/>
        <v>32</v>
      </c>
      <c r="AZ48" s="69">
        <f t="shared" si="19"/>
        <v>35</v>
      </c>
      <c r="BA48" s="69">
        <f t="shared" si="19"/>
        <v>28</v>
      </c>
      <c r="BB48" s="69">
        <f t="shared" si="19"/>
        <v>28</v>
      </c>
      <c r="BC48" s="69">
        <f t="shared" si="19"/>
        <v>33</v>
      </c>
      <c r="BD48" s="69">
        <f t="shared" si="19"/>
        <v>31</v>
      </c>
      <c r="BE48" s="69">
        <f t="shared" si="19"/>
        <v>28</v>
      </c>
      <c r="BF48" s="85">
        <f t="shared" si="19"/>
        <v>29</v>
      </c>
    </row>
    <row r="49" spans="2:58" x14ac:dyDescent="0.25">
      <c r="B49" s="81" t="s">
        <v>1</v>
      </c>
      <c r="C49" s="91">
        <v>711</v>
      </c>
      <c r="D49" s="92">
        <v>42858</v>
      </c>
      <c r="E49" s="69">
        <f t="shared" si="15"/>
        <v>5</v>
      </c>
      <c r="F49" s="143">
        <f t="shared" si="15"/>
        <v>13</v>
      </c>
      <c r="G49" s="143">
        <f t="shared" si="15"/>
        <v>13</v>
      </c>
      <c r="H49" s="69">
        <f t="shared" si="15"/>
        <v>12</v>
      </c>
      <c r="I49" s="69">
        <f t="shared" si="15"/>
        <v>11</v>
      </c>
      <c r="J49" s="69">
        <f t="shared" si="15"/>
        <v>5</v>
      </c>
      <c r="K49" s="69">
        <f t="shared" si="15"/>
        <v>10</v>
      </c>
      <c r="L49" s="69">
        <f t="shared" si="15"/>
        <v>12</v>
      </c>
      <c r="M49" s="69">
        <f t="shared" si="15"/>
        <v>5</v>
      </c>
      <c r="N49" s="69">
        <f t="shared" si="15"/>
        <v>5</v>
      </c>
      <c r="O49" s="81" t="s">
        <v>1</v>
      </c>
      <c r="P49" s="69">
        <f t="shared" si="16"/>
        <v>7</v>
      </c>
      <c r="Q49" s="69">
        <f t="shared" si="16"/>
        <v>7</v>
      </c>
      <c r="R49" s="69">
        <f t="shared" si="16"/>
        <v>6</v>
      </c>
      <c r="S49" s="69">
        <f t="shared" si="16"/>
        <v>6</v>
      </c>
      <c r="T49" s="69">
        <f t="shared" si="16"/>
        <v>6</v>
      </c>
      <c r="U49" s="69">
        <f t="shared" si="16"/>
        <v>5</v>
      </c>
      <c r="V49" s="69">
        <f t="shared" si="16"/>
        <v>5</v>
      </c>
      <c r="W49" s="69">
        <f t="shared" si="16"/>
        <v>6</v>
      </c>
      <c r="X49" s="69">
        <f t="shared" si="16"/>
        <v>5</v>
      </c>
      <c r="Y49" s="85">
        <f t="shared" si="16"/>
        <v>5</v>
      </c>
      <c r="Z49" s="85" t="s">
        <v>1</v>
      </c>
      <c r="AA49" s="69">
        <f t="shared" si="17"/>
        <v>14</v>
      </c>
      <c r="AB49" s="69">
        <f t="shared" si="17"/>
        <v>7</v>
      </c>
      <c r="AC49" s="69">
        <f t="shared" si="17"/>
        <v>12</v>
      </c>
      <c r="AD49" s="69">
        <f t="shared" si="17"/>
        <v>9</v>
      </c>
      <c r="AE49" s="69">
        <f t="shared" si="17"/>
        <v>10</v>
      </c>
      <c r="AF49" s="69">
        <f t="shared" si="17"/>
        <v>10</v>
      </c>
      <c r="AG49" s="69">
        <f t="shared" si="17"/>
        <v>11</v>
      </c>
      <c r="AH49" s="69">
        <f t="shared" si="17"/>
        <v>10</v>
      </c>
      <c r="AI49" s="69">
        <f t="shared" si="17"/>
        <v>8</v>
      </c>
      <c r="AJ49" s="69">
        <f t="shared" si="17"/>
        <v>11</v>
      </c>
      <c r="AK49" s="81" t="s">
        <v>1</v>
      </c>
      <c r="AL49" s="69">
        <f t="shared" si="18"/>
        <v>9</v>
      </c>
      <c r="AM49" s="69">
        <f t="shared" si="18"/>
        <v>4</v>
      </c>
      <c r="AN49" s="69">
        <f t="shared" si="18"/>
        <v>8</v>
      </c>
      <c r="AO49" s="69">
        <f t="shared" si="18"/>
        <v>6</v>
      </c>
      <c r="AP49" s="69">
        <f t="shared" si="18"/>
        <v>6</v>
      </c>
      <c r="AQ49" s="69">
        <f t="shared" si="18"/>
        <v>6</v>
      </c>
      <c r="AR49" s="69">
        <f t="shared" si="18"/>
        <v>6</v>
      </c>
      <c r="AS49" s="69">
        <f t="shared" si="18"/>
        <v>7</v>
      </c>
      <c r="AT49" s="69">
        <f t="shared" si="18"/>
        <v>5</v>
      </c>
      <c r="AU49" s="69">
        <f t="shared" si="18"/>
        <v>7</v>
      </c>
      <c r="AV49" s="81" t="s">
        <v>1</v>
      </c>
      <c r="AW49" s="69">
        <f t="shared" si="19"/>
        <v>20</v>
      </c>
      <c r="AX49" s="69">
        <f t="shared" si="19"/>
        <v>11</v>
      </c>
      <c r="AY49" s="69">
        <f t="shared" si="19"/>
        <v>16</v>
      </c>
      <c r="AZ49" s="69">
        <f t="shared" si="19"/>
        <v>14</v>
      </c>
      <c r="BA49" s="69">
        <f t="shared" si="19"/>
        <v>14</v>
      </c>
      <c r="BB49" s="69">
        <f t="shared" si="19"/>
        <v>14</v>
      </c>
      <c r="BC49" s="69">
        <f t="shared" si="19"/>
        <v>15</v>
      </c>
      <c r="BD49" s="69">
        <f t="shared" si="19"/>
        <v>15</v>
      </c>
      <c r="BE49" s="69">
        <f t="shared" si="19"/>
        <v>12</v>
      </c>
      <c r="BF49" s="85">
        <f t="shared" si="19"/>
        <v>15</v>
      </c>
    </row>
    <row r="50" spans="2:58" x14ac:dyDescent="0.25">
      <c r="B50" s="81" t="s">
        <v>2</v>
      </c>
      <c r="C50" s="91">
        <v>1494</v>
      </c>
      <c r="D50" s="92">
        <v>97185</v>
      </c>
      <c r="E50" s="69">
        <f t="shared" si="15"/>
        <v>5</v>
      </c>
      <c r="F50" s="143">
        <f t="shared" si="15"/>
        <v>7</v>
      </c>
      <c r="G50" s="143">
        <f t="shared" si="15"/>
        <v>7</v>
      </c>
      <c r="H50" s="69">
        <f t="shared" si="15"/>
        <v>13</v>
      </c>
      <c r="I50" s="69">
        <f t="shared" si="15"/>
        <v>11</v>
      </c>
      <c r="J50" s="69">
        <f t="shared" si="15"/>
        <v>5</v>
      </c>
      <c r="K50" s="69">
        <f t="shared" si="15"/>
        <v>11</v>
      </c>
      <c r="L50" s="69">
        <f t="shared" si="15"/>
        <v>12</v>
      </c>
      <c r="M50" s="69">
        <f t="shared" si="15"/>
        <v>5</v>
      </c>
      <c r="N50" s="69">
        <f t="shared" si="15"/>
        <v>6</v>
      </c>
      <c r="O50" s="81" t="s">
        <v>2</v>
      </c>
      <c r="P50" s="69">
        <f t="shared" si="16"/>
        <v>4</v>
      </c>
      <c r="Q50" s="69">
        <f t="shared" si="16"/>
        <v>4</v>
      </c>
      <c r="R50" s="69">
        <f t="shared" si="16"/>
        <v>3</v>
      </c>
      <c r="S50" s="69">
        <f t="shared" si="16"/>
        <v>3</v>
      </c>
      <c r="T50" s="69">
        <f t="shared" si="16"/>
        <v>3</v>
      </c>
      <c r="U50" s="69">
        <f t="shared" si="16"/>
        <v>3</v>
      </c>
      <c r="V50" s="69">
        <f t="shared" si="16"/>
        <v>3</v>
      </c>
      <c r="W50" s="69">
        <f t="shared" si="16"/>
        <v>3</v>
      </c>
      <c r="X50" s="69">
        <f t="shared" si="16"/>
        <v>3</v>
      </c>
      <c r="Y50" s="85">
        <f t="shared" si="16"/>
        <v>3</v>
      </c>
      <c r="Z50" s="85" t="s">
        <v>2</v>
      </c>
      <c r="AA50" s="69">
        <f t="shared" si="17"/>
        <v>15</v>
      </c>
      <c r="AB50" s="69">
        <f t="shared" si="17"/>
        <v>10</v>
      </c>
      <c r="AC50" s="69">
        <f t="shared" si="17"/>
        <v>13</v>
      </c>
      <c r="AD50" s="69">
        <f t="shared" si="17"/>
        <v>10</v>
      </c>
      <c r="AE50" s="69">
        <f t="shared" si="17"/>
        <v>11</v>
      </c>
      <c r="AF50" s="69">
        <f t="shared" si="17"/>
        <v>11</v>
      </c>
      <c r="AG50" s="69">
        <f t="shared" si="17"/>
        <v>12</v>
      </c>
      <c r="AH50" s="69">
        <f t="shared" si="17"/>
        <v>11</v>
      </c>
      <c r="AI50" s="69">
        <f t="shared" si="17"/>
        <v>9</v>
      </c>
      <c r="AJ50" s="69">
        <f t="shared" si="17"/>
        <v>12</v>
      </c>
      <c r="AK50" s="81" t="s">
        <v>2</v>
      </c>
      <c r="AL50" s="69">
        <f t="shared" si="18"/>
        <v>9</v>
      </c>
      <c r="AM50" s="69">
        <f t="shared" si="18"/>
        <v>6</v>
      </c>
      <c r="AN50" s="69">
        <f t="shared" si="18"/>
        <v>8</v>
      </c>
      <c r="AO50" s="69">
        <f t="shared" si="18"/>
        <v>6</v>
      </c>
      <c r="AP50" s="69">
        <f t="shared" si="18"/>
        <v>6</v>
      </c>
      <c r="AQ50" s="69">
        <f t="shared" si="18"/>
        <v>7</v>
      </c>
      <c r="AR50" s="69">
        <f t="shared" si="18"/>
        <v>7</v>
      </c>
      <c r="AS50" s="69">
        <f t="shared" si="18"/>
        <v>7</v>
      </c>
      <c r="AT50" s="69">
        <f t="shared" si="18"/>
        <v>5</v>
      </c>
      <c r="AU50" s="69">
        <f t="shared" si="18"/>
        <v>7</v>
      </c>
      <c r="AV50" s="81" t="s">
        <v>2</v>
      </c>
      <c r="AW50" s="69">
        <f t="shared" si="19"/>
        <v>23</v>
      </c>
      <c r="AX50" s="69">
        <f t="shared" si="19"/>
        <v>15</v>
      </c>
      <c r="AY50" s="69">
        <f t="shared" si="19"/>
        <v>19</v>
      </c>
      <c r="AZ50" s="69">
        <f t="shared" si="19"/>
        <v>16</v>
      </c>
      <c r="BA50" s="69">
        <f t="shared" si="19"/>
        <v>16</v>
      </c>
      <c r="BB50" s="69">
        <f t="shared" si="19"/>
        <v>16</v>
      </c>
      <c r="BC50" s="69">
        <f t="shared" si="19"/>
        <v>17</v>
      </c>
      <c r="BD50" s="69">
        <f t="shared" si="19"/>
        <v>17</v>
      </c>
      <c r="BE50" s="69">
        <f t="shared" si="19"/>
        <v>14</v>
      </c>
      <c r="BF50" s="85">
        <f t="shared" si="19"/>
        <v>16</v>
      </c>
    </row>
    <row r="51" spans="2:58" x14ac:dyDescent="0.25">
      <c r="B51" s="81" t="s">
        <v>3</v>
      </c>
      <c r="C51" s="91">
        <v>2904</v>
      </c>
      <c r="D51" s="92">
        <v>188898</v>
      </c>
      <c r="E51" s="69">
        <f t="shared" si="15"/>
        <v>5</v>
      </c>
      <c r="F51" s="143">
        <f t="shared" si="15"/>
        <v>12</v>
      </c>
      <c r="G51" s="143">
        <f t="shared" si="15"/>
        <v>12</v>
      </c>
      <c r="H51" s="69">
        <f t="shared" si="15"/>
        <v>15</v>
      </c>
      <c r="I51" s="69">
        <f t="shared" si="15"/>
        <v>14</v>
      </c>
      <c r="J51" s="69">
        <f t="shared" si="15"/>
        <v>8</v>
      </c>
      <c r="K51" s="69">
        <f t="shared" si="15"/>
        <v>12</v>
      </c>
      <c r="L51" s="69">
        <f t="shared" si="15"/>
        <v>14</v>
      </c>
      <c r="M51" s="69">
        <f t="shared" si="15"/>
        <v>5</v>
      </c>
      <c r="N51" s="69">
        <f t="shared" si="15"/>
        <v>6</v>
      </c>
      <c r="O51" s="81" t="s">
        <v>3</v>
      </c>
      <c r="P51" s="69">
        <f t="shared" si="16"/>
        <v>4</v>
      </c>
      <c r="Q51" s="69">
        <f t="shared" si="16"/>
        <v>6</v>
      </c>
      <c r="R51" s="69">
        <f t="shared" si="16"/>
        <v>4</v>
      </c>
      <c r="S51" s="69">
        <f t="shared" si="16"/>
        <v>5</v>
      </c>
      <c r="T51" s="69">
        <f t="shared" si="16"/>
        <v>5</v>
      </c>
      <c r="U51" s="69">
        <f t="shared" si="16"/>
        <v>5</v>
      </c>
      <c r="V51" s="69">
        <f t="shared" si="16"/>
        <v>4</v>
      </c>
      <c r="W51" s="69">
        <f t="shared" si="16"/>
        <v>6</v>
      </c>
      <c r="X51" s="69">
        <f t="shared" si="16"/>
        <v>4</v>
      </c>
      <c r="Y51" s="85">
        <f t="shared" si="16"/>
        <v>4</v>
      </c>
      <c r="Z51" s="85" t="s">
        <v>3</v>
      </c>
      <c r="AA51" s="69">
        <f t="shared" si="17"/>
        <v>20</v>
      </c>
      <c r="AB51" s="69">
        <f t="shared" si="17"/>
        <v>14</v>
      </c>
      <c r="AC51" s="69">
        <f t="shared" si="17"/>
        <v>17</v>
      </c>
      <c r="AD51" s="69">
        <f t="shared" si="17"/>
        <v>14</v>
      </c>
      <c r="AE51" s="69">
        <f t="shared" si="17"/>
        <v>14</v>
      </c>
      <c r="AF51" s="69">
        <f t="shared" si="17"/>
        <v>15</v>
      </c>
      <c r="AG51" s="69">
        <f t="shared" si="17"/>
        <v>15</v>
      </c>
      <c r="AH51" s="69">
        <f t="shared" si="17"/>
        <v>15</v>
      </c>
      <c r="AI51" s="69">
        <f t="shared" si="17"/>
        <v>13</v>
      </c>
      <c r="AJ51" s="69">
        <f t="shared" si="17"/>
        <v>15</v>
      </c>
      <c r="AK51" s="81" t="s">
        <v>3</v>
      </c>
      <c r="AL51" s="69">
        <f t="shared" si="18"/>
        <v>13</v>
      </c>
      <c r="AM51" s="69">
        <f t="shared" si="18"/>
        <v>9</v>
      </c>
      <c r="AN51" s="69">
        <f t="shared" si="18"/>
        <v>11</v>
      </c>
      <c r="AO51" s="69">
        <f t="shared" si="18"/>
        <v>9</v>
      </c>
      <c r="AP51" s="69">
        <f t="shared" si="18"/>
        <v>9</v>
      </c>
      <c r="AQ51" s="69">
        <f t="shared" si="18"/>
        <v>9</v>
      </c>
      <c r="AR51" s="69">
        <f t="shared" si="18"/>
        <v>10</v>
      </c>
      <c r="AS51" s="69">
        <f t="shared" si="18"/>
        <v>10</v>
      </c>
      <c r="AT51" s="69">
        <f t="shared" si="18"/>
        <v>8</v>
      </c>
      <c r="AU51" s="69">
        <f t="shared" si="18"/>
        <v>10</v>
      </c>
      <c r="AV51" s="81" t="s">
        <v>3</v>
      </c>
      <c r="AW51" s="69">
        <f t="shared" si="19"/>
        <v>32</v>
      </c>
      <c r="AX51" s="69">
        <f t="shared" si="19"/>
        <v>23</v>
      </c>
      <c r="AY51" s="69">
        <f t="shared" si="19"/>
        <v>26</v>
      </c>
      <c r="AZ51" s="69">
        <f t="shared" si="19"/>
        <v>23</v>
      </c>
      <c r="BA51" s="69">
        <f t="shared" si="19"/>
        <v>21</v>
      </c>
      <c r="BB51" s="69">
        <f t="shared" si="19"/>
        <v>22</v>
      </c>
      <c r="BC51" s="69">
        <f t="shared" si="19"/>
        <v>24</v>
      </c>
      <c r="BD51" s="69">
        <f t="shared" si="19"/>
        <v>23</v>
      </c>
      <c r="BE51" s="69">
        <f t="shared" si="19"/>
        <v>19</v>
      </c>
      <c r="BF51" s="85">
        <f t="shared" si="19"/>
        <v>22</v>
      </c>
    </row>
    <row r="52" spans="2:58" x14ac:dyDescent="0.25">
      <c r="B52" s="81" t="s">
        <v>4</v>
      </c>
      <c r="C52" s="91">
        <v>14070</v>
      </c>
      <c r="D52" s="92">
        <v>969258</v>
      </c>
      <c r="E52" s="69">
        <f t="shared" si="15"/>
        <v>6</v>
      </c>
      <c r="F52" s="143">
        <f t="shared" si="15"/>
        <v>10</v>
      </c>
      <c r="G52" s="143">
        <f t="shared" si="15"/>
        <v>11</v>
      </c>
      <c r="H52" s="69">
        <f t="shared" si="15"/>
        <v>17</v>
      </c>
      <c r="I52" s="69">
        <f t="shared" si="15"/>
        <v>16</v>
      </c>
      <c r="J52" s="69">
        <f t="shared" si="15"/>
        <v>6</v>
      </c>
      <c r="K52" s="69">
        <f t="shared" si="15"/>
        <v>12</v>
      </c>
      <c r="L52" s="69">
        <f t="shared" si="15"/>
        <v>16</v>
      </c>
      <c r="M52" s="69">
        <f t="shared" si="15"/>
        <v>6</v>
      </c>
      <c r="N52" s="69">
        <f t="shared" si="15"/>
        <v>6</v>
      </c>
      <c r="O52" s="81" t="s">
        <v>4</v>
      </c>
      <c r="P52" s="69">
        <f t="shared" si="16"/>
        <v>4</v>
      </c>
      <c r="Q52" s="69">
        <f t="shared" si="16"/>
        <v>5</v>
      </c>
      <c r="R52" s="69">
        <f t="shared" si="16"/>
        <v>4</v>
      </c>
      <c r="S52" s="69">
        <f t="shared" si="16"/>
        <v>4</v>
      </c>
      <c r="T52" s="69">
        <f t="shared" si="16"/>
        <v>4</v>
      </c>
      <c r="U52" s="69">
        <f t="shared" si="16"/>
        <v>4</v>
      </c>
      <c r="V52" s="69">
        <f t="shared" si="16"/>
        <v>3</v>
      </c>
      <c r="W52" s="69">
        <f t="shared" si="16"/>
        <v>4</v>
      </c>
      <c r="X52" s="69">
        <f t="shared" si="16"/>
        <v>4</v>
      </c>
      <c r="Y52" s="85">
        <f t="shared" si="16"/>
        <v>4</v>
      </c>
      <c r="Z52" s="85" t="s">
        <v>4</v>
      </c>
      <c r="AA52" s="69">
        <f t="shared" si="17"/>
        <v>19</v>
      </c>
      <c r="AB52" s="69">
        <f t="shared" si="17"/>
        <v>17</v>
      </c>
      <c r="AC52" s="69">
        <f t="shared" si="17"/>
        <v>15</v>
      </c>
      <c r="AD52" s="69">
        <f t="shared" si="17"/>
        <v>14</v>
      </c>
      <c r="AE52" s="69">
        <f t="shared" si="17"/>
        <v>14</v>
      </c>
      <c r="AF52" s="69">
        <f t="shared" si="17"/>
        <v>14</v>
      </c>
      <c r="AG52" s="69">
        <f t="shared" si="17"/>
        <v>14</v>
      </c>
      <c r="AH52" s="69">
        <f t="shared" si="17"/>
        <v>14</v>
      </c>
      <c r="AI52" s="69">
        <f t="shared" si="17"/>
        <v>13</v>
      </c>
      <c r="AJ52" s="69">
        <f t="shared" si="17"/>
        <v>14</v>
      </c>
      <c r="AK52" s="81" t="s">
        <v>4</v>
      </c>
      <c r="AL52" s="69">
        <f t="shared" si="18"/>
        <v>11</v>
      </c>
      <c r="AM52" s="69">
        <f t="shared" si="18"/>
        <v>10</v>
      </c>
      <c r="AN52" s="69">
        <f t="shared" si="18"/>
        <v>10</v>
      </c>
      <c r="AO52" s="69">
        <f t="shared" si="18"/>
        <v>8</v>
      </c>
      <c r="AP52" s="69">
        <f t="shared" si="18"/>
        <v>8</v>
      </c>
      <c r="AQ52" s="69">
        <f t="shared" si="18"/>
        <v>8</v>
      </c>
      <c r="AR52" s="69">
        <f t="shared" si="18"/>
        <v>8</v>
      </c>
      <c r="AS52" s="69">
        <f t="shared" si="18"/>
        <v>8</v>
      </c>
      <c r="AT52" s="69">
        <f t="shared" si="18"/>
        <v>8</v>
      </c>
      <c r="AU52" s="69">
        <f t="shared" si="18"/>
        <v>8</v>
      </c>
      <c r="AV52" s="81" t="s">
        <v>4</v>
      </c>
      <c r="AW52" s="69">
        <f t="shared" si="19"/>
        <v>31</v>
      </c>
      <c r="AX52" s="69">
        <f t="shared" si="19"/>
        <v>28</v>
      </c>
      <c r="AY52" s="69">
        <f t="shared" si="19"/>
        <v>24</v>
      </c>
      <c r="AZ52" s="69">
        <f t="shared" si="19"/>
        <v>24</v>
      </c>
      <c r="BA52" s="69">
        <f t="shared" si="19"/>
        <v>20</v>
      </c>
      <c r="BB52" s="69">
        <f t="shared" si="19"/>
        <v>21</v>
      </c>
      <c r="BC52" s="69">
        <f t="shared" si="19"/>
        <v>22</v>
      </c>
      <c r="BD52" s="69">
        <f t="shared" si="19"/>
        <v>22</v>
      </c>
      <c r="BE52" s="69">
        <f t="shared" si="19"/>
        <v>18</v>
      </c>
      <c r="BF52" s="85">
        <f t="shared" si="19"/>
        <v>22</v>
      </c>
    </row>
    <row r="53" spans="2:58" x14ac:dyDescent="0.25">
      <c r="B53" s="81" t="s">
        <v>5</v>
      </c>
      <c r="C53" s="91">
        <v>766</v>
      </c>
      <c r="D53" s="92">
        <v>46707</v>
      </c>
      <c r="E53" s="69">
        <f t="shared" si="15"/>
        <v>4</v>
      </c>
      <c r="F53" s="143">
        <f t="shared" si="15"/>
        <v>13</v>
      </c>
      <c r="G53" s="143">
        <f t="shared" si="15"/>
        <v>13</v>
      </c>
      <c r="H53" s="69">
        <f t="shared" si="15"/>
        <v>14</v>
      </c>
      <c r="I53" s="69">
        <f t="shared" si="15"/>
        <v>13</v>
      </c>
      <c r="J53" s="69">
        <f t="shared" si="15"/>
        <v>8</v>
      </c>
      <c r="K53" s="69">
        <f t="shared" si="15"/>
        <v>10</v>
      </c>
      <c r="L53" s="69">
        <f t="shared" si="15"/>
        <v>12</v>
      </c>
      <c r="M53" s="69">
        <f t="shared" si="15"/>
        <v>5</v>
      </c>
      <c r="N53" s="69">
        <f t="shared" si="15"/>
        <v>5</v>
      </c>
      <c r="O53" s="81" t="s">
        <v>5</v>
      </c>
      <c r="P53" s="69">
        <f t="shared" si="16"/>
        <v>5</v>
      </c>
      <c r="Q53" s="69">
        <f t="shared" si="16"/>
        <v>6</v>
      </c>
      <c r="R53" s="69">
        <f t="shared" si="16"/>
        <v>5</v>
      </c>
      <c r="S53" s="69">
        <f t="shared" si="16"/>
        <v>5</v>
      </c>
      <c r="T53" s="69">
        <f t="shared" si="16"/>
        <v>5</v>
      </c>
      <c r="U53" s="69">
        <f t="shared" si="16"/>
        <v>5</v>
      </c>
      <c r="V53" s="69">
        <f t="shared" si="16"/>
        <v>4</v>
      </c>
      <c r="W53" s="69">
        <f t="shared" si="16"/>
        <v>7</v>
      </c>
      <c r="X53" s="69">
        <f t="shared" si="16"/>
        <v>4</v>
      </c>
      <c r="Y53" s="85">
        <f t="shared" si="16"/>
        <v>5</v>
      </c>
      <c r="Z53" s="85" t="s">
        <v>5</v>
      </c>
      <c r="AA53" s="69">
        <f t="shared" si="17"/>
        <v>24</v>
      </c>
      <c r="AB53" s="69">
        <f t="shared" si="17"/>
        <v>9</v>
      </c>
      <c r="AC53" s="69">
        <f t="shared" si="17"/>
        <v>22</v>
      </c>
      <c r="AD53" s="69">
        <f t="shared" si="17"/>
        <v>20</v>
      </c>
      <c r="AE53" s="69">
        <f t="shared" si="17"/>
        <v>22</v>
      </c>
      <c r="AF53" s="69">
        <f t="shared" si="17"/>
        <v>23</v>
      </c>
      <c r="AG53" s="69">
        <f t="shared" si="17"/>
        <v>24</v>
      </c>
      <c r="AH53" s="69">
        <f t="shared" si="17"/>
        <v>23</v>
      </c>
      <c r="AI53" s="69">
        <f t="shared" si="17"/>
        <v>20</v>
      </c>
      <c r="AJ53" s="69">
        <f t="shared" si="17"/>
        <v>23</v>
      </c>
      <c r="AK53" s="81" t="s">
        <v>5</v>
      </c>
      <c r="AL53" s="69">
        <f t="shared" si="18"/>
        <v>37</v>
      </c>
      <c r="AM53" s="69">
        <f t="shared" si="18"/>
        <v>7</v>
      </c>
      <c r="AN53" s="69">
        <f t="shared" si="18"/>
        <v>34</v>
      </c>
      <c r="AO53" s="69">
        <f t="shared" si="18"/>
        <v>28</v>
      </c>
      <c r="AP53" s="69">
        <f t="shared" si="18"/>
        <v>38</v>
      </c>
      <c r="AQ53" s="69">
        <f t="shared" si="18"/>
        <v>35</v>
      </c>
      <c r="AR53" s="69">
        <f t="shared" si="18"/>
        <v>37</v>
      </c>
      <c r="AS53" s="69">
        <f t="shared" si="18"/>
        <v>34</v>
      </c>
      <c r="AT53" s="69">
        <f t="shared" si="18"/>
        <v>37</v>
      </c>
      <c r="AU53" s="69">
        <f t="shared" si="18"/>
        <v>38</v>
      </c>
      <c r="AV53" s="81" t="s">
        <v>5</v>
      </c>
      <c r="AW53" s="69">
        <f t="shared" si="19"/>
        <v>31</v>
      </c>
      <c r="AX53" s="69">
        <f t="shared" si="19"/>
        <v>13</v>
      </c>
      <c r="AY53" s="69">
        <f t="shared" si="19"/>
        <v>25</v>
      </c>
      <c r="AZ53" s="69">
        <f t="shared" si="19"/>
        <v>24</v>
      </c>
      <c r="BA53" s="69">
        <f t="shared" si="19"/>
        <v>24</v>
      </c>
      <c r="BB53" s="69">
        <f t="shared" si="19"/>
        <v>24</v>
      </c>
      <c r="BC53" s="69">
        <f t="shared" si="19"/>
        <v>25</v>
      </c>
      <c r="BD53" s="69">
        <f t="shared" si="19"/>
        <v>26</v>
      </c>
      <c r="BE53" s="69">
        <f t="shared" si="19"/>
        <v>23</v>
      </c>
      <c r="BF53" s="85">
        <f t="shared" si="19"/>
        <v>24</v>
      </c>
    </row>
    <row r="54" spans="2:58" x14ac:dyDescent="0.25">
      <c r="B54" s="81" t="s">
        <v>19</v>
      </c>
      <c r="C54" s="91">
        <v>6475</v>
      </c>
      <c r="D54" s="92">
        <v>427284</v>
      </c>
      <c r="E54" s="69">
        <f t="shared" si="15"/>
        <v>5</v>
      </c>
      <c r="F54" s="143">
        <f t="shared" si="15"/>
        <v>19</v>
      </c>
      <c r="G54" s="143">
        <f t="shared" si="15"/>
        <v>19</v>
      </c>
      <c r="H54" s="69">
        <f t="shared" si="15"/>
        <v>21</v>
      </c>
      <c r="I54" s="69">
        <f t="shared" si="15"/>
        <v>25</v>
      </c>
      <c r="J54" s="69">
        <f t="shared" si="15"/>
        <v>8</v>
      </c>
      <c r="K54" s="69">
        <f t="shared" si="15"/>
        <v>13</v>
      </c>
      <c r="L54" s="69">
        <f t="shared" si="15"/>
        <v>19</v>
      </c>
      <c r="M54" s="69">
        <f t="shared" si="15"/>
        <v>6</v>
      </c>
      <c r="N54" s="69">
        <f t="shared" si="15"/>
        <v>6</v>
      </c>
      <c r="O54" s="81" t="s">
        <v>19</v>
      </c>
      <c r="P54" s="69">
        <f t="shared" si="16"/>
        <v>6</v>
      </c>
      <c r="Q54" s="69">
        <f t="shared" si="16"/>
        <v>9</v>
      </c>
      <c r="R54" s="69">
        <f t="shared" si="16"/>
        <v>6</v>
      </c>
      <c r="S54" s="69">
        <f t="shared" si="16"/>
        <v>7</v>
      </c>
      <c r="T54" s="69">
        <f t="shared" si="16"/>
        <v>7</v>
      </c>
      <c r="U54" s="69">
        <f t="shared" si="16"/>
        <v>7</v>
      </c>
      <c r="V54" s="69">
        <f t="shared" si="16"/>
        <v>5</v>
      </c>
      <c r="W54" s="69">
        <f t="shared" si="16"/>
        <v>7</v>
      </c>
      <c r="X54" s="69">
        <f t="shared" si="16"/>
        <v>7</v>
      </c>
      <c r="Y54" s="85">
        <f t="shared" si="16"/>
        <v>6</v>
      </c>
      <c r="Z54" s="85" t="s">
        <v>19</v>
      </c>
      <c r="AA54" s="69">
        <f t="shared" si="17"/>
        <v>30</v>
      </c>
      <c r="AB54" s="69">
        <f t="shared" si="17"/>
        <v>23</v>
      </c>
      <c r="AC54" s="69">
        <f t="shared" si="17"/>
        <v>24</v>
      </c>
      <c r="AD54" s="69">
        <f t="shared" si="17"/>
        <v>21</v>
      </c>
      <c r="AE54" s="69">
        <f t="shared" si="17"/>
        <v>20</v>
      </c>
      <c r="AF54" s="69">
        <f t="shared" si="17"/>
        <v>21</v>
      </c>
      <c r="AG54" s="69">
        <f t="shared" si="17"/>
        <v>22</v>
      </c>
      <c r="AH54" s="69">
        <f t="shared" si="17"/>
        <v>22</v>
      </c>
      <c r="AI54" s="69">
        <f t="shared" si="17"/>
        <v>18</v>
      </c>
      <c r="AJ54" s="69">
        <f t="shared" si="17"/>
        <v>22</v>
      </c>
      <c r="AK54" s="81" t="s">
        <v>19</v>
      </c>
      <c r="AL54" s="69">
        <f t="shared" si="18"/>
        <v>24</v>
      </c>
      <c r="AM54" s="69">
        <f t="shared" si="18"/>
        <v>17</v>
      </c>
      <c r="AN54" s="69">
        <f t="shared" si="18"/>
        <v>18</v>
      </c>
      <c r="AO54" s="69">
        <f t="shared" si="18"/>
        <v>15</v>
      </c>
      <c r="AP54" s="69">
        <f t="shared" si="18"/>
        <v>15</v>
      </c>
      <c r="AQ54" s="69">
        <f t="shared" si="18"/>
        <v>16</v>
      </c>
      <c r="AR54" s="69">
        <f t="shared" si="18"/>
        <v>17</v>
      </c>
      <c r="AS54" s="69">
        <f t="shared" si="18"/>
        <v>17</v>
      </c>
      <c r="AT54" s="69">
        <f t="shared" si="18"/>
        <v>13</v>
      </c>
      <c r="AU54" s="69">
        <f t="shared" si="18"/>
        <v>16</v>
      </c>
      <c r="AV54" s="81" t="s">
        <v>19</v>
      </c>
      <c r="AW54" s="69">
        <f t="shared" si="19"/>
        <v>48</v>
      </c>
      <c r="AX54" s="69">
        <f t="shared" si="19"/>
        <v>36</v>
      </c>
      <c r="AY54" s="69">
        <f t="shared" si="19"/>
        <v>37</v>
      </c>
      <c r="AZ54" s="69">
        <f t="shared" si="19"/>
        <v>36</v>
      </c>
      <c r="BA54" s="69">
        <f t="shared" si="19"/>
        <v>29</v>
      </c>
      <c r="BB54" s="69">
        <f t="shared" si="19"/>
        <v>32</v>
      </c>
      <c r="BC54" s="69">
        <f t="shared" si="19"/>
        <v>35</v>
      </c>
      <c r="BD54" s="69">
        <f t="shared" si="19"/>
        <v>34</v>
      </c>
      <c r="BE54" s="69">
        <f t="shared" si="19"/>
        <v>28</v>
      </c>
      <c r="BF54" s="85">
        <f t="shared" si="19"/>
        <v>32</v>
      </c>
    </row>
    <row r="55" spans="2:58" x14ac:dyDescent="0.25">
      <c r="B55" s="81" t="s">
        <v>6</v>
      </c>
      <c r="C55" s="91">
        <v>49864</v>
      </c>
      <c r="D55" s="92">
        <v>3572533</v>
      </c>
      <c r="E55" s="69">
        <f t="shared" si="15"/>
        <v>6</v>
      </c>
      <c r="F55" s="143">
        <f t="shared" si="15"/>
        <v>17</v>
      </c>
      <c r="G55" s="143">
        <f t="shared" si="15"/>
        <v>17</v>
      </c>
      <c r="H55" s="69">
        <f t="shared" si="15"/>
        <v>22</v>
      </c>
      <c r="I55" s="69">
        <f t="shared" si="15"/>
        <v>20</v>
      </c>
      <c r="J55" s="69">
        <f t="shared" si="15"/>
        <v>6</v>
      </c>
      <c r="K55" s="69">
        <f t="shared" si="15"/>
        <v>13</v>
      </c>
      <c r="L55" s="69">
        <f t="shared" si="15"/>
        <v>18</v>
      </c>
      <c r="M55" s="69">
        <f t="shared" si="15"/>
        <v>6</v>
      </c>
      <c r="N55" s="69">
        <f t="shared" si="15"/>
        <v>6</v>
      </c>
      <c r="O55" s="81" t="s">
        <v>6</v>
      </c>
      <c r="P55" s="69">
        <f t="shared" si="16"/>
        <v>5</v>
      </c>
      <c r="Q55" s="69">
        <f t="shared" si="16"/>
        <v>8</v>
      </c>
      <c r="R55" s="69">
        <f t="shared" si="16"/>
        <v>5</v>
      </c>
      <c r="S55" s="69">
        <f t="shared" si="16"/>
        <v>6</v>
      </c>
      <c r="T55" s="69">
        <f t="shared" si="16"/>
        <v>6</v>
      </c>
      <c r="U55" s="69">
        <f t="shared" si="16"/>
        <v>5</v>
      </c>
      <c r="V55" s="69">
        <f t="shared" si="16"/>
        <v>4</v>
      </c>
      <c r="W55" s="69">
        <f t="shared" si="16"/>
        <v>6</v>
      </c>
      <c r="X55" s="69">
        <f t="shared" si="16"/>
        <v>6</v>
      </c>
      <c r="Y55" s="85">
        <f t="shared" si="16"/>
        <v>5</v>
      </c>
      <c r="Z55" s="85" t="s">
        <v>6</v>
      </c>
      <c r="AA55" s="69">
        <f t="shared" si="17"/>
        <v>20</v>
      </c>
      <c r="AB55" s="69">
        <f t="shared" si="17"/>
        <v>19</v>
      </c>
      <c r="AC55" s="69">
        <f t="shared" si="17"/>
        <v>16</v>
      </c>
      <c r="AD55" s="69">
        <f t="shared" si="17"/>
        <v>16</v>
      </c>
      <c r="AE55" s="69">
        <f t="shared" si="17"/>
        <v>15</v>
      </c>
      <c r="AF55" s="69">
        <f t="shared" si="17"/>
        <v>15</v>
      </c>
      <c r="AG55" s="69">
        <f t="shared" si="17"/>
        <v>15</v>
      </c>
      <c r="AH55" s="69">
        <f t="shared" si="17"/>
        <v>15</v>
      </c>
      <c r="AI55" s="69">
        <f t="shared" si="17"/>
        <v>14</v>
      </c>
      <c r="AJ55" s="69">
        <f t="shared" si="17"/>
        <v>15</v>
      </c>
      <c r="AK55" s="81" t="s">
        <v>6</v>
      </c>
      <c r="AL55" s="69">
        <f t="shared" si="18"/>
        <v>11</v>
      </c>
      <c r="AM55" s="69">
        <f t="shared" si="18"/>
        <v>11</v>
      </c>
      <c r="AN55" s="69">
        <f t="shared" si="18"/>
        <v>10</v>
      </c>
      <c r="AO55" s="69">
        <f t="shared" si="18"/>
        <v>9</v>
      </c>
      <c r="AP55" s="69">
        <f t="shared" si="18"/>
        <v>9</v>
      </c>
      <c r="AQ55" s="69">
        <f t="shared" si="18"/>
        <v>9</v>
      </c>
      <c r="AR55" s="69">
        <f t="shared" si="18"/>
        <v>8</v>
      </c>
      <c r="AS55" s="69">
        <f t="shared" si="18"/>
        <v>8</v>
      </c>
      <c r="AT55" s="69">
        <f t="shared" si="18"/>
        <v>8</v>
      </c>
      <c r="AU55" s="69">
        <f t="shared" si="18"/>
        <v>9</v>
      </c>
      <c r="AV55" s="81" t="s">
        <v>6</v>
      </c>
      <c r="AW55" s="69">
        <f t="shared" si="19"/>
        <v>33</v>
      </c>
      <c r="AX55" s="69">
        <f t="shared" si="19"/>
        <v>31</v>
      </c>
      <c r="AY55" s="69">
        <f t="shared" si="19"/>
        <v>25</v>
      </c>
      <c r="AZ55" s="69">
        <f t="shared" si="19"/>
        <v>26</v>
      </c>
      <c r="BA55" s="69">
        <f t="shared" si="19"/>
        <v>22</v>
      </c>
      <c r="BB55" s="69">
        <f t="shared" si="19"/>
        <v>22</v>
      </c>
      <c r="BC55" s="69">
        <f t="shared" si="19"/>
        <v>25</v>
      </c>
      <c r="BD55" s="69">
        <f t="shared" si="19"/>
        <v>24</v>
      </c>
      <c r="BE55" s="69">
        <f t="shared" si="19"/>
        <v>20</v>
      </c>
      <c r="BF55" s="85">
        <f t="shared" si="19"/>
        <v>23</v>
      </c>
    </row>
    <row r="56" spans="2:58" x14ac:dyDescent="0.25">
      <c r="B56" s="81" t="s">
        <v>7</v>
      </c>
      <c r="C56" s="91">
        <v>10016</v>
      </c>
      <c r="D56" s="92">
        <v>719548</v>
      </c>
      <c r="E56" s="69">
        <f t="shared" si="15"/>
        <v>6</v>
      </c>
      <c r="F56" s="143">
        <f t="shared" si="15"/>
        <v>12</v>
      </c>
      <c r="G56" s="143">
        <f t="shared" si="15"/>
        <v>12</v>
      </c>
      <c r="H56" s="69">
        <f t="shared" si="15"/>
        <v>18</v>
      </c>
      <c r="I56" s="69">
        <f t="shared" si="15"/>
        <v>17</v>
      </c>
      <c r="J56" s="69">
        <f t="shared" si="15"/>
        <v>7</v>
      </c>
      <c r="K56" s="69">
        <f t="shared" si="15"/>
        <v>13</v>
      </c>
      <c r="L56" s="69">
        <f t="shared" si="15"/>
        <v>17</v>
      </c>
      <c r="M56" s="69">
        <f t="shared" si="15"/>
        <v>6</v>
      </c>
      <c r="N56" s="69">
        <f t="shared" si="15"/>
        <v>6</v>
      </c>
      <c r="O56" s="81" t="s">
        <v>7</v>
      </c>
      <c r="P56" s="69">
        <f t="shared" si="16"/>
        <v>5</v>
      </c>
      <c r="Q56" s="69">
        <f t="shared" si="16"/>
        <v>6</v>
      </c>
      <c r="R56" s="69">
        <f t="shared" si="16"/>
        <v>5</v>
      </c>
      <c r="S56" s="69">
        <f t="shared" si="16"/>
        <v>5</v>
      </c>
      <c r="T56" s="69">
        <f t="shared" si="16"/>
        <v>5</v>
      </c>
      <c r="U56" s="69">
        <f t="shared" si="16"/>
        <v>4</v>
      </c>
      <c r="V56" s="69">
        <f t="shared" si="16"/>
        <v>4</v>
      </c>
      <c r="W56" s="69">
        <f t="shared" si="16"/>
        <v>5</v>
      </c>
      <c r="X56" s="69">
        <f t="shared" si="16"/>
        <v>4</v>
      </c>
      <c r="Y56" s="85">
        <f t="shared" si="16"/>
        <v>4</v>
      </c>
      <c r="Z56" s="85" t="s">
        <v>7</v>
      </c>
      <c r="AA56" s="69">
        <f t="shared" si="17"/>
        <v>19</v>
      </c>
      <c r="AB56" s="69">
        <f t="shared" si="17"/>
        <v>17</v>
      </c>
      <c r="AC56" s="69">
        <f t="shared" si="17"/>
        <v>16</v>
      </c>
      <c r="AD56" s="69">
        <f t="shared" si="17"/>
        <v>14</v>
      </c>
      <c r="AE56" s="69">
        <f t="shared" si="17"/>
        <v>14</v>
      </c>
      <c r="AF56" s="69">
        <f t="shared" si="17"/>
        <v>14</v>
      </c>
      <c r="AG56" s="69">
        <f t="shared" si="17"/>
        <v>14</v>
      </c>
      <c r="AH56" s="69">
        <f t="shared" si="17"/>
        <v>14</v>
      </c>
      <c r="AI56" s="69">
        <f t="shared" si="17"/>
        <v>13</v>
      </c>
      <c r="AJ56" s="69">
        <f t="shared" si="17"/>
        <v>14</v>
      </c>
      <c r="AK56" s="81" t="s">
        <v>7</v>
      </c>
      <c r="AL56" s="69">
        <f t="shared" si="18"/>
        <v>11</v>
      </c>
      <c r="AM56" s="69">
        <f t="shared" si="18"/>
        <v>10</v>
      </c>
      <c r="AN56" s="69">
        <f t="shared" si="18"/>
        <v>10</v>
      </c>
      <c r="AO56" s="69">
        <f t="shared" si="18"/>
        <v>8</v>
      </c>
      <c r="AP56" s="69">
        <f t="shared" si="18"/>
        <v>8</v>
      </c>
      <c r="AQ56" s="69">
        <f t="shared" si="18"/>
        <v>8</v>
      </c>
      <c r="AR56" s="69">
        <f t="shared" si="18"/>
        <v>8</v>
      </c>
      <c r="AS56" s="69">
        <f t="shared" si="18"/>
        <v>8</v>
      </c>
      <c r="AT56" s="69">
        <f t="shared" si="18"/>
        <v>7</v>
      </c>
      <c r="AU56" s="69">
        <f t="shared" si="18"/>
        <v>8</v>
      </c>
      <c r="AV56" s="81" t="s">
        <v>7</v>
      </c>
      <c r="AW56" s="69">
        <f t="shared" si="19"/>
        <v>31</v>
      </c>
      <c r="AX56" s="69">
        <f t="shared" si="19"/>
        <v>28</v>
      </c>
      <c r="AY56" s="69">
        <f t="shared" si="19"/>
        <v>25</v>
      </c>
      <c r="AZ56" s="69">
        <f t="shared" si="19"/>
        <v>24</v>
      </c>
      <c r="BA56" s="69">
        <f t="shared" si="19"/>
        <v>21</v>
      </c>
      <c r="BB56" s="69">
        <f t="shared" si="19"/>
        <v>22</v>
      </c>
      <c r="BC56" s="69">
        <f t="shared" si="19"/>
        <v>23</v>
      </c>
      <c r="BD56" s="69">
        <f t="shared" si="19"/>
        <v>23</v>
      </c>
      <c r="BE56" s="69">
        <f t="shared" si="19"/>
        <v>18</v>
      </c>
      <c r="BF56" s="85">
        <f t="shared" si="19"/>
        <v>22</v>
      </c>
    </row>
    <row r="57" spans="2:58" x14ac:dyDescent="0.25">
      <c r="B57" s="81" t="s">
        <v>20</v>
      </c>
      <c r="C57" s="91">
        <v>162</v>
      </c>
      <c r="D57" s="92">
        <v>9460</v>
      </c>
      <c r="E57" s="69">
        <f t="shared" si="15"/>
        <v>4</v>
      </c>
      <c r="F57" s="143">
        <f t="shared" si="15"/>
        <v>12</v>
      </c>
      <c r="G57" s="143">
        <f t="shared" si="15"/>
        <v>13</v>
      </c>
      <c r="H57" s="69">
        <f t="shared" si="15"/>
        <v>11</v>
      </c>
      <c r="I57" s="69">
        <f t="shared" si="15"/>
        <v>9</v>
      </c>
      <c r="J57" s="69">
        <f t="shared" si="15"/>
        <v>8</v>
      </c>
      <c r="K57" s="69">
        <f t="shared" si="15"/>
        <v>10</v>
      </c>
      <c r="L57" s="69">
        <f t="shared" si="15"/>
        <v>11</v>
      </c>
      <c r="M57" s="69">
        <f t="shared" si="15"/>
        <v>5</v>
      </c>
      <c r="N57" s="69">
        <f t="shared" si="15"/>
        <v>10</v>
      </c>
      <c r="O57" s="81" t="s">
        <v>20</v>
      </c>
      <c r="P57" s="69">
        <f t="shared" si="16"/>
        <v>6</v>
      </c>
      <c r="Q57" s="69">
        <f t="shared" si="16"/>
        <v>5</v>
      </c>
      <c r="R57" s="69">
        <f t="shared" si="16"/>
        <v>7</v>
      </c>
      <c r="S57" s="69">
        <f t="shared" si="16"/>
        <v>6</v>
      </c>
      <c r="T57" s="69">
        <f t="shared" si="16"/>
        <v>6</v>
      </c>
      <c r="U57" s="69">
        <f t="shared" si="16"/>
        <v>6</v>
      </c>
      <c r="V57" s="69">
        <f t="shared" si="16"/>
        <v>5</v>
      </c>
      <c r="W57" s="69">
        <f t="shared" si="16"/>
        <v>7</v>
      </c>
      <c r="X57" s="69">
        <f t="shared" si="16"/>
        <v>5</v>
      </c>
      <c r="Y57" s="85">
        <f t="shared" si="16"/>
        <v>6</v>
      </c>
      <c r="Z57" s="85" t="s">
        <v>20</v>
      </c>
      <c r="AA57" s="69">
        <f t="shared" si="17"/>
        <v>12</v>
      </c>
      <c r="AB57" s="69">
        <f t="shared" si="17"/>
        <v>3</v>
      </c>
      <c r="AC57" s="69">
        <f t="shared" si="17"/>
        <v>11</v>
      </c>
      <c r="AD57" s="69">
        <f t="shared" si="17"/>
        <v>11</v>
      </c>
      <c r="AE57" s="69">
        <f t="shared" si="17"/>
        <v>15</v>
      </c>
      <c r="AF57" s="69">
        <f t="shared" si="17"/>
        <v>13</v>
      </c>
      <c r="AG57" s="69">
        <f t="shared" si="17"/>
        <v>15</v>
      </c>
      <c r="AH57" s="69">
        <f t="shared" si="17"/>
        <v>12</v>
      </c>
      <c r="AI57" s="69">
        <f t="shared" si="17"/>
        <v>13</v>
      </c>
      <c r="AJ57" s="69">
        <f t="shared" si="17"/>
        <v>15</v>
      </c>
      <c r="AK57" s="81" t="s">
        <v>20</v>
      </c>
      <c r="AL57" s="69">
        <f t="shared" si="18"/>
        <v>10</v>
      </c>
      <c r="AM57" s="69">
        <f t="shared" si="18"/>
        <v>2</v>
      </c>
      <c r="AN57" s="69">
        <f t="shared" si="18"/>
        <v>8</v>
      </c>
      <c r="AO57" s="69">
        <f t="shared" si="18"/>
        <v>8</v>
      </c>
      <c r="AP57" s="69">
        <f t="shared" si="18"/>
        <v>12</v>
      </c>
      <c r="AQ57" s="69">
        <f t="shared" si="18"/>
        <v>12</v>
      </c>
      <c r="AR57" s="69">
        <f t="shared" si="18"/>
        <v>14</v>
      </c>
      <c r="AS57" s="69">
        <f t="shared" si="18"/>
        <v>12</v>
      </c>
      <c r="AT57" s="69">
        <f t="shared" si="18"/>
        <v>12</v>
      </c>
      <c r="AU57" s="69">
        <f t="shared" si="18"/>
        <v>15</v>
      </c>
      <c r="AV57" s="81" t="s">
        <v>20</v>
      </c>
      <c r="AW57" s="69">
        <f t="shared" si="19"/>
        <v>12</v>
      </c>
      <c r="AX57" s="69">
        <f t="shared" si="19"/>
        <v>4</v>
      </c>
      <c r="AY57" s="69">
        <f t="shared" si="19"/>
        <v>10</v>
      </c>
      <c r="AZ57" s="69">
        <f t="shared" si="19"/>
        <v>10</v>
      </c>
      <c r="BA57" s="69">
        <f t="shared" si="19"/>
        <v>12</v>
      </c>
      <c r="BB57" s="69">
        <f t="shared" si="19"/>
        <v>11</v>
      </c>
      <c r="BC57" s="69">
        <f t="shared" si="19"/>
        <v>12</v>
      </c>
      <c r="BD57" s="69">
        <f t="shared" si="19"/>
        <v>12</v>
      </c>
      <c r="BE57" s="69">
        <f t="shared" si="19"/>
        <v>11</v>
      </c>
      <c r="BF57" s="85">
        <f t="shared" si="19"/>
        <v>12</v>
      </c>
    </row>
    <row r="58" spans="2:58" x14ac:dyDescent="0.25">
      <c r="B58" s="81" t="s">
        <v>8</v>
      </c>
      <c r="C58" s="91">
        <v>327323</v>
      </c>
      <c r="D58" s="92">
        <v>24865432</v>
      </c>
      <c r="E58" s="69">
        <f t="shared" si="15"/>
        <v>7</v>
      </c>
      <c r="F58" s="143">
        <f t="shared" si="15"/>
        <v>26</v>
      </c>
      <c r="G58" s="143">
        <f t="shared" si="15"/>
        <v>26</v>
      </c>
      <c r="H58" s="69">
        <f t="shared" si="15"/>
        <v>27</v>
      </c>
      <c r="I58" s="69">
        <f t="shared" si="15"/>
        <v>28</v>
      </c>
      <c r="J58" s="69">
        <f t="shared" si="15"/>
        <v>9</v>
      </c>
      <c r="K58" s="69">
        <f t="shared" si="15"/>
        <v>15</v>
      </c>
      <c r="L58" s="69">
        <f t="shared" si="15"/>
        <v>23</v>
      </c>
      <c r="M58" s="69">
        <f t="shared" si="15"/>
        <v>7</v>
      </c>
      <c r="N58" s="69">
        <f t="shared" si="15"/>
        <v>7</v>
      </c>
      <c r="O58" s="81" t="s">
        <v>8</v>
      </c>
      <c r="P58" s="69">
        <f t="shared" si="16"/>
        <v>6</v>
      </c>
      <c r="Q58" s="69">
        <f t="shared" si="16"/>
        <v>11</v>
      </c>
      <c r="R58" s="69">
        <f t="shared" si="16"/>
        <v>6</v>
      </c>
      <c r="S58" s="69">
        <f t="shared" si="16"/>
        <v>8</v>
      </c>
      <c r="T58" s="69">
        <f t="shared" si="16"/>
        <v>8</v>
      </c>
      <c r="U58" s="69">
        <f t="shared" si="16"/>
        <v>7</v>
      </c>
      <c r="V58" s="69">
        <f t="shared" si="16"/>
        <v>6</v>
      </c>
      <c r="W58" s="69">
        <f t="shared" si="16"/>
        <v>7</v>
      </c>
      <c r="X58" s="69">
        <f t="shared" si="16"/>
        <v>8</v>
      </c>
      <c r="Y58" s="85">
        <f t="shared" si="16"/>
        <v>6</v>
      </c>
      <c r="Z58" s="85" t="s">
        <v>8</v>
      </c>
      <c r="AA58" s="69">
        <f t="shared" si="17"/>
        <v>25</v>
      </c>
      <c r="AB58" s="69">
        <f t="shared" si="17"/>
        <v>23</v>
      </c>
      <c r="AC58" s="69">
        <f t="shared" si="17"/>
        <v>19</v>
      </c>
      <c r="AD58" s="69">
        <f t="shared" si="17"/>
        <v>20</v>
      </c>
      <c r="AE58" s="69">
        <f t="shared" si="17"/>
        <v>18</v>
      </c>
      <c r="AF58" s="69">
        <f t="shared" si="17"/>
        <v>19</v>
      </c>
      <c r="AG58" s="69">
        <f t="shared" si="17"/>
        <v>19</v>
      </c>
      <c r="AH58" s="69">
        <f t="shared" si="17"/>
        <v>19</v>
      </c>
      <c r="AI58" s="69">
        <f t="shared" si="17"/>
        <v>17</v>
      </c>
      <c r="AJ58" s="69">
        <f t="shared" si="17"/>
        <v>18</v>
      </c>
      <c r="AK58" s="81" t="s">
        <v>8</v>
      </c>
      <c r="AL58" s="69">
        <f t="shared" si="18"/>
        <v>14</v>
      </c>
      <c r="AM58" s="69">
        <f t="shared" si="18"/>
        <v>14</v>
      </c>
      <c r="AN58" s="69">
        <f t="shared" si="18"/>
        <v>12</v>
      </c>
      <c r="AO58" s="69">
        <f t="shared" si="18"/>
        <v>17</v>
      </c>
      <c r="AP58" s="69">
        <f t="shared" si="18"/>
        <v>11</v>
      </c>
      <c r="AQ58" s="69">
        <f t="shared" si="18"/>
        <v>12</v>
      </c>
      <c r="AR58" s="69">
        <f t="shared" si="18"/>
        <v>11</v>
      </c>
      <c r="AS58" s="69">
        <f t="shared" si="18"/>
        <v>11</v>
      </c>
      <c r="AT58" s="69">
        <f t="shared" si="18"/>
        <v>11</v>
      </c>
      <c r="AU58" s="69">
        <f t="shared" si="18"/>
        <v>11</v>
      </c>
      <c r="AV58" s="81" t="s">
        <v>8</v>
      </c>
      <c r="AW58" s="69">
        <f t="shared" si="19"/>
        <v>40</v>
      </c>
      <c r="AX58" s="69">
        <f t="shared" si="19"/>
        <v>38</v>
      </c>
      <c r="AY58" s="69">
        <f t="shared" si="19"/>
        <v>31</v>
      </c>
      <c r="AZ58" s="69">
        <f t="shared" si="19"/>
        <v>34</v>
      </c>
      <c r="BA58" s="69">
        <f t="shared" si="19"/>
        <v>28</v>
      </c>
      <c r="BB58" s="69">
        <f t="shared" si="19"/>
        <v>28</v>
      </c>
      <c r="BC58" s="69">
        <f t="shared" si="19"/>
        <v>31</v>
      </c>
      <c r="BD58" s="69">
        <f t="shared" si="19"/>
        <v>31</v>
      </c>
      <c r="BE58" s="69">
        <f t="shared" si="19"/>
        <v>27</v>
      </c>
      <c r="BF58" s="85">
        <f t="shared" si="19"/>
        <v>28</v>
      </c>
    </row>
    <row r="59" spans="2:58" x14ac:dyDescent="0.25">
      <c r="B59" s="81" t="s">
        <v>9</v>
      </c>
      <c r="C59" s="91">
        <v>543652</v>
      </c>
      <c r="D59" s="92">
        <v>42420134</v>
      </c>
      <c r="E59" s="69">
        <f t="shared" si="15"/>
        <v>8</v>
      </c>
      <c r="F59" s="143">
        <f t="shared" si="15"/>
        <v>24</v>
      </c>
      <c r="G59" s="143">
        <f t="shared" si="15"/>
        <v>24</v>
      </c>
      <c r="H59" s="69">
        <f t="shared" si="15"/>
        <v>25</v>
      </c>
      <c r="I59" s="69">
        <f t="shared" si="15"/>
        <v>25</v>
      </c>
      <c r="J59" s="69">
        <f t="shared" si="15"/>
        <v>8</v>
      </c>
      <c r="K59" s="69">
        <f t="shared" si="15"/>
        <v>15</v>
      </c>
      <c r="L59" s="69">
        <f t="shared" si="15"/>
        <v>21</v>
      </c>
      <c r="M59" s="69">
        <f t="shared" si="15"/>
        <v>7</v>
      </c>
      <c r="N59" s="69">
        <f t="shared" si="15"/>
        <v>7</v>
      </c>
      <c r="O59" s="81" t="s">
        <v>9</v>
      </c>
      <c r="P59" s="69">
        <f t="shared" si="16"/>
        <v>6</v>
      </c>
      <c r="Q59" s="69">
        <f t="shared" si="16"/>
        <v>10</v>
      </c>
      <c r="R59" s="69">
        <f t="shared" si="16"/>
        <v>6</v>
      </c>
      <c r="S59" s="69">
        <f t="shared" si="16"/>
        <v>7</v>
      </c>
      <c r="T59" s="69">
        <f t="shared" si="16"/>
        <v>7</v>
      </c>
      <c r="U59" s="69">
        <f t="shared" si="16"/>
        <v>7</v>
      </c>
      <c r="V59" s="69">
        <f t="shared" si="16"/>
        <v>5</v>
      </c>
      <c r="W59" s="69">
        <f t="shared" si="16"/>
        <v>7</v>
      </c>
      <c r="X59" s="69">
        <f t="shared" si="16"/>
        <v>7</v>
      </c>
      <c r="Y59" s="85">
        <f t="shared" si="16"/>
        <v>6</v>
      </c>
      <c r="Z59" s="85" t="s">
        <v>9</v>
      </c>
      <c r="AA59" s="69">
        <f t="shared" si="17"/>
        <v>19</v>
      </c>
      <c r="AB59" s="69">
        <f t="shared" si="17"/>
        <v>18</v>
      </c>
      <c r="AC59" s="69">
        <f t="shared" si="17"/>
        <v>15</v>
      </c>
      <c r="AD59" s="69">
        <f t="shared" si="17"/>
        <v>16</v>
      </c>
      <c r="AE59" s="69">
        <f t="shared" si="17"/>
        <v>15</v>
      </c>
      <c r="AF59" s="69">
        <f t="shared" si="17"/>
        <v>15</v>
      </c>
      <c r="AG59" s="69">
        <f t="shared" si="17"/>
        <v>14</v>
      </c>
      <c r="AH59" s="69">
        <f t="shared" si="17"/>
        <v>15</v>
      </c>
      <c r="AI59" s="69">
        <f t="shared" si="17"/>
        <v>14</v>
      </c>
      <c r="AJ59" s="69">
        <f t="shared" si="17"/>
        <v>14</v>
      </c>
      <c r="AK59" s="81" t="s">
        <v>9</v>
      </c>
      <c r="AL59" s="69">
        <f t="shared" si="18"/>
        <v>11</v>
      </c>
      <c r="AM59" s="69">
        <f t="shared" si="18"/>
        <v>11</v>
      </c>
      <c r="AN59" s="69">
        <f t="shared" si="18"/>
        <v>9</v>
      </c>
      <c r="AO59" s="69">
        <f t="shared" si="18"/>
        <v>9</v>
      </c>
      <c r="AP59" s="69">
        <f t="shared" si="18"/>
        <v>9</v>
      </c>
      <c r="AQ59" s="69">
        <f t="shared" si="18"/>
        <v>9</v>
      </c>
      <c r="AR59" s="69">
        <f t="shared" si="18"/>
        <v>8</v>
      </c>
      <c r="AS59" s="69">
        <f t="shared" si="18"/>
        <v>8</v>
      </c>
      <c r="AT59" s="69">
        <f t="shared" si="18"/>
        <v>8</v>
      </c>
      <c r="AU59" s="69">
        <f t="shared" si="18"/>
        <v>8</v>
      </c>
      <c r="AV59" s="81" t="s">
        <v>9</v>
      </c>
      <c r="AW59" s="69">
        <f t="shared" si="19"/>
        <v>31</v>
      </c>
      <c r="AX59" s="69">
        <f t="shared" si="19"/>
        <v>30</v>
      </c>
      <c r="AY59" s="69">
        <f t="shared" si="19"/>
        <v>24</v>
      </c>
      <c r="AZ59" s="69">
        <f t="shared" si="19"/>
        <v>25</v>
      </c>
      <c r="BA59" s="69">
        <f t="shared" si="19"/>
        <v>21</v>
      </c>
      <c r="BB59" s="69">
        <f t="shared" si="19"/>
        <v>22</v>
      </c>
      <c r="BC59" s="69">
        <f t="shared" si="19"/>
        <v>23</v>
      </c>
      <c r="BD59" s="69">
        <f t="shared" si="19"/>
        <v>23</v>
      </c>
      <c r="BE59" s="69">
        <f t="shared" si="19"/>
        <v>20</v>
      </c>
      <c r="BF59" s="85">
        <f t="shared" si="19"/>
        <v>21</v>
      </c>
    </row>
    <row r="60" spans="2:58" x14ac:dyDescent="0.25">
      <c r="B60" s="81" t="s">
        <v>10</v>
      </c>
      <c r="C60" s="91">
        <v>11703</v>
      </c>
      <c r="D60" s="92">
        <v>793172</v>
      </c>
      <c r="E60" s="69">
        <f t="shared" si="15"/>
        <v>5</v>
      </c>
      <c r="F60" s="143">
        <f t="shared" si="15"/>
        <v>10</v>
      </c>
      <c r="G60" s="143">
        <f t="shared" si="15"/>
        <v>10</v>
      </c>
      <c r="H60" s="69">
        <f t="shared" si="15"/>
        <v>21</v>
      </c>
      <c r="I60" s="69">
        <f t="shared" si="15"/>
        <v>20</v>
      </c>
      <c r="J60" s="69">
        <f t="shared" si="15"/>
        <v>6</v>
      </c>
      <c r="K60" s="69">
        <f t="shared" si="15"/>
        <v>12</v>
      </c>
      <c r="L60" s="69">
        <f t="shared" si="15"/>
        <v>18</v>
      </c>
      <c r="M60" s="69">
        <f t="shared" si="15"/>
        <v>6</v>
      </c>
      <c r="N60" s="69">
        <f t="shared" si="15"/>
        <v>6</v>
      </c>
      <c r="O60" s="81" t="s">
        <v>10</v>
      </c>
      <c r="P60" s="69">
        <f t="shared" si="16"/>
        <v>4</v>
      </c>
      <c r="Q60" s="69">
        <f t="shared" si="16"/>
        <v>5</v>
      </c>
      <c r="R60" s="69">
        <f t="shared" si="16"/>
        <v>3</v>
      </c>
      <c r="S60" s="69">
        <f t="shared" si="16"/>
        <v>4</v>
      </c>
      <c r="T60" s="69">
        <f t="shared" si="16"/>
        <v>4</v>
      </c>
      <c r="U60" s="69">
        <f t="shared" si="16"/>
        <v>4</v>
      </c>
      <c r="V60" s="69">
        <f t="shared" si="16"/>
        <v>3</v>
      </c>
      <c r="W60" s="69">
        <f t="shared" si="16"/>
        <v>4</v>
      </c>
      <c r="X60" s="69">
        <f t="shared" si="16"/>
        <v>4</v>
      </c>
      <c r="Y60" s="85">
        <f t="shared" si="16"/>
        <v>4</v>
      </c>
      <c r="Z60" s="85" t="s">
        <v>10</v>
      </c>
      <c r="AA60" s="69">
        <f t="shared" si="17"/>
        <v>44</v>
      </c>
      <c r="AB60" s="69">
        <f t="shared" si="17"/>
        <v>34</v>
      </c>
      <c r="AC60" s="69">
        <f t="shared" si="17"/>
        <v>35</v>
      </c>
      <c r="AD60" s="69">
        <f t="shared" si="17"/>
        <v>32</v>
      </c>
      <c r="AE60" s="69">
        <f t="shared" si="17"/>
        <v>27</v>
      </c>
      <c r="AF60" s="69">
        <f t="shared" si="17"/>
        <v>30</v>
      </c>
      <c r="AG60" s="69">
        <f t="shared" si="17"/>
        <v>34</v>
      </c>
      <c r="AH60" s="69">
        <f t="shared" si="17"/>
        <v>31</v>
      </c>
      <c r="AI60" s="69">
        <f t="shared" si="17"/>
        <v>27</v>
      </c>
      <c r="AJ60" s="69">
        <f t="shared" si="17"/>
        <v>30</v>
      </c>
      <c r="AK60" s="81" t="s">
        <v>10</v>
      </c>
      <c r="AL60" s="69">
        <f t="shared" si="18"/>
        <v>58</v>
      </c>
      <c r="AM60" s="69">
        <f t="shared" si="18"/>
        <v>39</v>
      </c>
      <c r="AN60" s="69">
        <f t="shared" si="18"/>
        <v>42</v>
      </c>
      <c r="AO60" s="69">
        <f t="shared" si="18"/>
        <v>40</v>
      </c>
      <c r="AP60" s="69">
        <f t="shared" si="18"/>
        <v>34</v>
      </c>
      <c r="AQ60" s="69">
        <f t="shared" si="18"/>
        <v>39</v>
      </c>
      <c r="AR60" s="69">
        <f t="shared" si="18"/>
        <v>43</v>
      </c>
      <c r="AS60" s="69">
        <f t="shared" si="18"/>
        <v>41</v>
      </c>
      <c r="AT60" s="69">
        <f t="shared" si="18"/>
        <v>32</v>
      </c>
      <c r="AU60" s="69">
        <f t="shared" si="18"/>
        <v>38</v>
      </c>
      <c r="AV60" s="81" t="s">
        <v>10</v>
      </c>
      <c r="AW60" s="69">
        <f t="shared" si="19"/>
        <v>71</v>
      </c>
      <c r="AX60" s="69">
        <f t="shared" si="19"/>
        <v>54</v>
      </c>
      <c r="AY60" s="69">
        <f t="shared" si="19"/>
        <v>55</v>
      </c>
      <c r="AZ60" s="69">
        <f t="shared" si="19"/>
        <v>53</v>
      </c>
      <c r="BA60" s="69">
        <f t="shared" si="19"/>
        <v>39</v>
      </c>
      <c r="BB60" s="69">
        <f t="shared" si="19"/>
        <v>46</v>
      </c>
      <c r="BC60" s="69">
        <f t="shared" si="19"/>
        <v>53</v>
      </c>
      <c r="BD60" s="69">
        <f t="shared" si="19"/>
        <v>49</v>
      </c>
      <c r="BE60" s="69">
        <f t="shared" si="19"/>
        <v>43</v>
      </c>
      <c r="BF60" s="85">
        <f t="shared" si="19"/>
        <v>43</v>
      </c>
    </row>
    <row r="61" spans="2:58" x14ac:dyDescent="0.25">
      <c r="B61" s="81" t="s">
        <v>11</v>
      </c>
      <c r="C61" s="91">
        <v>19851</v>
      </c>
      <c r="D61" s="92">
        <v>1391060</v>
      </c>
      <c r="E61" s="69">
        <f t="shared" si="15"/>
        <v>6</v>
      </c>
      <c r="F61" s="143">
        <f t="shared" si="15"/>
        <v>11</v>
      </c>
      <c r="G61" s="143">
        <f t="shared" si="15"/>
        <v>11</v>
      </c>
      <c r="H61" s="69">
        <f t="shared" si="15"/>
        <v>19</v>
      </c>
      <c r="I61" s="69">
        <f t="shared" si="15"/>
        <v>17</v>
      </c>
      <c r="J61" s="69">
        <f t="shared" si="15"/>
        <v>6</v>
      </c>
      <c r="K61" s="69">
        <f t="shared" si="15"/>
        <v>12</v>
      </c>
      <c r="L61" s="69">
        <f t="shared" si="15"/>
        <v>16</v>
      </c>
      <c r="M61" s="69">
        <f t="shared" si="15"/>
        <v>6</v>
      </c>
      <c r="N61" s="69">
        <f t="shared" si="15"/>
        <v>6</v>
      </c>
      <c r="O61" s="81" t="s">
        <v>11</v>
      </c>
      <c r="P61" s="69">
        <f t="shared" si="16"/>
        <v>4</v>
      </c>
      <c r="Q61" s="69">
        <f t="shared" si="16"/>
        <v>5</v>
      </c>
      <c r="R61" s="69">
        <f t="shared" si="16"/>
        <v>4</v>
      </c>
      <c r="S61" s="69">
        <f t="shared" si="16"/>
        <v>4</v>
      </c>
      <c r="T61" s="69">
        <f t="shared" si="16"/>
        <v>4</v>
      </c>
      <c r="U61" s="69">
        <f t="shared" si="16"/>
        <v>4</v>
      </c>
      <c r="V61" s="69">
        <f t="shared" si="16"/>
        <v>3</v>
      </c>
      <c r="W61" s="69">
        <f t="shared" si="16"/>
        <v>4</v>
      </c>
      <c r="X61" s="69">
        <f t="shared" si="16"/>
        <v>4</v>
      </c>
      <c r="Y61" s="85">
        <f t="shared" si="16"/>
        <v>4</v>
      </c>
      <c r="Z61" s="85" t="s">
        <v>11</v>
      </c>
      <c r="AA61" s="69">
        <f t="shared" si="17"/>
        <v>20</v>
      </c>
      <c r="AB61" s="69">
        <f t="shared" si="17"/>
        <v>18</v>
      </c>
      <c r="AC61" s="69">
        <f t="shared" si="17"/>
        <v>16</v>
      </c>
      <c r="AD61" s="69">
        <f t="shared" si="17"/>
        <v>15</v>
      </c>
      <c r="AE61" s="69">
        <f t="shared" si="17"/>
        <v>15</v>
      </c>
      <c r="AF61" s="69">
        <f t="shared" si="17"/>
        <v>15</v>
      </c>
      <c r="AG61" s="69">
        <f t="shared" si="17"/>
        <v>14</v>
      </c>
      <c r="AH61" s="69">
        <f t="shared" si="17"/>
        <v>14</v>
      </c>
      <c r="AI61" s="69">
        <f t="shared" si="17"/>
        <v>14</v>
      </c>
      <c r="AJ61" s="69">
        <f t="shared" si="17"/>
        <v>15</v>
      </c>
      <c r="AK61" s="81" t="s">
        <v>11</v>
      </c>
      <c r="AL61" s="69">
        <f t="shared" si="18"/>
        <v>11</v>
      </c>
      <c r="AM61" s="69">
        <f t="shared" si="18"/>
        <v>11</v>
      </c>
      <c r="AN61" s="69">
        <f t="shared" si="18"/>
        <v>10</v>
      </c>
      <c r="AO61" s="69">
        <f t="shared" si="18"/>
        <v>8</v>
      </c>
      <c r="AP61" s="69">
        <f t="shared" si="18"/>
        <v>8</v>
      </c>
      <c r="AQ61" s="69">
        <f t="shared" si="18"/>
        <v>8</v>
      </c>
      <c r="AR61" s="69">
        <f t="shared" si="18"/>
        <v>8</v>
      </c>
      <c r="AS61" s="69">
        <f t="shared" si="18"/>
        <v>8</v>
      </c>
      <c r="AT61" s="69">
        <f t="shared" si="18"/>
        <v>8</v>
      </c>
      <c r="AU61" s="69">
        <f t="shared" si="18"/>
        <v>8</v>
      </c>
      <c r="AV61" s="81" t="s">
        <v>11</v>
      </c>
      <c r="AW61" s="69">
        <f t="shared" si="19"/>
        <v>32</v>
      </c>
      <c r="AX61" s="69">
        <f t="shared" si="19"/>
        <v>30</v>
      </c>
      <c r="AY61" s="69">
        <f t="shared" si="19"/>
        <v>25</v>
      </c>
      <c r="AZ61" s="69">
        <f t="shared" si="19"/>
        <v>26</v>
      </c>
      <c r="BA61" s="69">
        <f t="shared" si="19"/>
        <v>21</v>
      </c>
      <c r="BB61" s="69">
        <f t="shared" si="19"/>
        <v>22</v>
      </c>
      <c r="BC61" s="69">
        <f t="shared" si="19"/>
        <v>24</v>
      </c>
      <c r="BD61" s="69">
        <f t="shared" si="19"/>
        <v>24</v>
      </c>
      <c r="BE61" s="69">
        <f t="shared" si="19"/>
        <v>19</v>
      </c>
      <c r="BF61" s="85">
        <f t="shared" si="19"/>
        <v>23</v>
      </c>
    </row>
    <row r="62" spans="2:58" x14ac:dyDescent="0.25">
      <c r="B62" s="81" t="s">
        <v>12</v>
      </c>
      <c r="C62" s="91">
        <v>299</v>
      </c>
      <c r="D62" s="92">
        <v>17535</v>
      </c>
      <c r="E62" s="69">
        <f t="shared" si="15"/>
        <v>5</v>
      </c>
      <c r="F62" s="143">
        <f t="shared" si="15"/>
        <v>7</v>
      </c>
      <c r="G62" s="143">
        <f t="shared" si="15"/>
        <v>7</v>
      </c>
      <c r="H62" s="69">
        <f t="shared" si="15"/>
        <v>10</v>
      </c>
      <c r="I62" s="69">
        <f t="shared" si="15"/>
        <v>9</v>
      </c>
      <c r="J62" s="69">
        <f t="shared" si="15"/>
        <v>5</v>
      </c>
      <c r="K62" s="69">
        <f t="shared" si="15"/>
        <v>9</v>
      </c>
      <c r="L62" s="69">
        <f t="shared" si="15"/>
        <v>11</v>
      </c>
      <c r="M62" s="69">
        <f t="shared" si="15"/>
        <v>5</v>
      </c>
      <c r="N62" s="69">
        <f t="shared" si="15"/>
        <v>5</v>
      </c>
      <c r="O62" s="81" t="s">
        <v>12</v>
      </c>
      <c r="P62" s="69">
        <f t="shared" si="16"/>
        <v>4</v>
      </c>
      <c r="Q62" s="69">
        <f t="shared" si="16"/>
        <v>4</v>
      </c>
      <c r="R62" s="69">
        <f t="shared" si="16"/>
        <v>3</v>
      </c>
      <c r="S62" s="69">
        <f t="shared" si="16"/>
        <v>4</v>
      </c>
      <c r="T62" s="69">
        <f t="shared" si="16"/>
        <v>4</v>
      </c>
      <c r="U62" s="69">
        <f t="shared" si="16"/>
        <v>4</v>
      </c>
      <c r="V62" s="69">
        <f t="shared" si="16"/>
        <v>3</v>
      </c>
      <c r="W62" s="69">
        <f t="shared" si="16"/>
        <v>4</v>
      </c>
      <c r="X62" s="69">
        <f t="shared" si="16"/>
        <v>3</v>
      </c>
      <c r="Y62" s="85">
        <f t="shared" si="16"/>
        <v>3</v>
      </c>
      <c r="Z62" s="85" t="s">
        <v>12</v>
      </c>
      <c r="AA62" s="69">
        <f t="shared" si="17"/>
        <v>10</v>
      </c>
      <c r="AB62" s="69">
        <f t="shared" si="17"/>
        <v>4</v>
      </c>
      <c r="AC62" s="69">
        <f t="shared" si="17"/>
        <v>9</v>
      </c>
      <c r="AD62" s="69">
        <f t="shared" si="17"/>
        <v>8</v>
      </c>
      <c r="AE62" s="69">
        <f t="shared" si="17"/>
        <v>9</v>
      </c>
      <c r="AF62" s="69">
        <f t="shared" si="17"/>
        <v>8</v>
      </c>
      <c r="AG62" s="69">
        <f t="shared" si="17"/>
        <v>9</v>
      </c>
      <c r="AH62" s="69">
        <f t="shared" si="17"/>
        <v>9</v>
      </c>
      <c r="AI62" s="69">
        <f t="shared" si="17"/>
        <v>7</v>
      </c>
      <c r="AJ62" s="69">
        <f t="shared" si="17"/>
        <v>9</v>
      </c>
      <c r="AK62" s="81" t="s">
        <v>12</v>
      </c>
      <c r="AL62" s="69">
        <f t="shared" si="18"/>
        <v>7</v>
      </c>
      <c r="AM62" s="69">
        <f t="shared" si="18"/>
        <v>2</v>
      </c>
      <c r="AN62" s="69">
        <f t="shared" si="18"/>
        <v>6</v>
      </c>
      <c r="AO62" s="69">
        <f t="shared" si="18"/>
        <v>5</v>
      </c>
      <c r="AP62" s="69">
        <f t="shared" si="18"/>
        <v>5</v>
      </c>
      <c r="AQ62" s="69">
        <f t="shared" si="18"/>
        <v>5</v>
      </c>
      <c r="AR62" s="69">
        <f t="shared" si="18"/>
        <v>6</v>
      </c>
      <c r="AS62" s="69">
        <f t="shared" si="18"/>
        <v>6</v>
      </c>
      <c r="AT62" s="69">
        <f t="shared" si="18"/>
        <v>5</v>
      </c>
      <c r="AU62" s="69">
        <f t="shared" si="18"/>
        <v>6</v>
      </c>
      <c r="AV62" s="81" t="s">
        <v>12</v>
      </c>
      <c r="AW62" s="69">
        <f t="shared" si="19"/>
        <v>13</v>
      </c>
      <c r="AX62" s="69">
        <f t="shared" si="19"/>
        <v>6</v>
      </c>
      <c r="AY62" s="69">
        <f t="shared" si="19"/>
        <v>11</v>
      </c>
      <c r="AZ62" s="69">
        <f t="shared" si="19"/>
        <v>10</v>
      </c>
      <c r="BA62" s="69">
        <f t="shared" si="19"/>
        <v>10</v>
      </c>
      <c r="BB62" s="69">
        <f t="shared" si="19"/>
        <v>11</v>
      </c>
      <c r="BC62" s="69">
        <f t="shared" si="19"/>
        <v>10</v>
      </c>
      <c r="BD62" s="69">
        <f t="shared" si="19"/>
        <v>11</v>
      </c>
      <c r="BE62" s="69">
        <f t="shared" si="19"/>
        <v>9</v>
      </c>
      <c r="BF62" s="85">
        <f t="shared" si="19"/>
        <v>11</v>
      </c>
    </row>
    <row r="63" spans="2:58" x14ac:dyDescent="0.25">
      <c r="B63" s="81" t="s">
        <v>69</v>
      </c>
      <c r="C63" s="91">
        <v>1009118</v>
      </c>
      <c r="D63" s="92">
        <v>83311681</v>
      </c>
      <c r="E63" s="69">
        <f t="shared" si="15"/>
        <v>9</v>
      </c>
      <c r="F63" s="143">
        <f t="shared" si="15"/>
        <v>15</v>
      </c>
      <c r="G63" s="143">
        <f t="shared" si="15"/>
        <v>15</v>
      </c>
      <c r="H63" s="69">
        <f t="shared" si="15"/>
        <v>29</v>
      </c>
      <c r="I63" s="69">
        <f t="shared" si="15"/>
        <v>27</v>
      </c>
      <c r="J63" s="69">
        <f t="shared" si="15"/>
        <v>7</v>
      </c>
      <c r="K63" s="69">
        <f t="shared" si="15"/>
        <v>14</v>
      </c>
      <c r="L63" s="69">
        <f t="shared" si="15"/>
        <v>26</v>
      </c>
      <c r="M63" s="69">
        <f t="shared" si="15"/>
        <v>7</v>
      </c>
      <c r="N63" s="69">
        <f t="shared" si="15"/>
        <v>30</v>
      </c>
      <c r="O63" s="81" t="s">
        <v>69</v>
      </c>
      <c r="P63" s="69">
        <f t="shared" si="16"/>
        <v>5</v>
      </c>
      <c r="Q63" s="69">
        <f t="shared" si="16"/>
        <v>7</v>
      </c>
      <c r="R63" s="69">
        <f t="shared" si="16"/>
        <v>4</v>
      </c>
      <c r="S63" s="69">
        <f t="shared" si="16"/>
        <v>4</v>
      </c>
      <c r="T63" s="69">
        <f t="shared" si="16"/>
        <v>4</v>
      </c>
      <c r="U63" s="69">
        <f t="shared" si="16"/>
        <v>4</v>
      </c>
      <c r="V63" s="69">
        <f t="shared" si="16"/>
        <v>4</v>
      </c>
      <c r="W63" s="69">
        <f t="shared" si="16"/>
        <v>4</v>
      </c>
      <c r="X63" s="69">
        <f t="shared" si="16"/>
        <v>4</v>
      </c>
      <c r="Y63" s="85">
        <f t="shared" si="16"/>
        <v>4</v>
      </c>
      <c r="Z63" s="85" t="s">
        <v>69</v>
      </c>
      <c r="AA63" s="69">
        <f t="shared" si="17"/>
        <v>20</v>
      </c>
      <c r="AB63" s="69">
        <f t="shared" si="17"/>
        <v>20</v>
      </c>
      <c r="AC63" s="69">
        <f t="shared" si="17"/>
        <v>16</v>
      </c>
      <c r="AD63" s="69">
        <f t="shared" si="17"/>
        <v>17</v>
      </c>
      <c r="AE63" s="69">
        <f t="shared" si="17"/>
        <v>15</v>
      </c>
      <c r="AF63" s="69">
        <f t="shared" si="17"/>
        <v>16</v>
      </c>
      <c r="AG63" s="69">
        <f t="shared" si="17"/>
        <v>15</v>
      </c>
      <c r="AH63" s="69">
        <f t="shared" si="17"/>
        <v>15</v>
      </c>
      <c r="AI63" s="69">
        <f t="shared" si="17"/>
        <v>15</v>
      </c>
      <c r="AJ63" s="69">
        <f t="shared" si="17"/>
        <v>15</v>
      </c>
      <c r="AK63" s="81" t="s">
        <v>69</v>
      </c>
      <c r="AL63" s="69">
        <f t="shared" si="18"/>
        <v>11</v>
      </c>
      <c r="AM63" s="69">
        <f t="shared" si="18"/>
        <v>11</v>
      </c>
      <c r="AN63" s="69">
        <f t="shared" si="18"/>
        <v>10</v>
      </c>
      <c r="AO63" s="69">
        <f t="shared" si="18"/>
        <v>9</v>
      </c>
      <c r="AP63" s="69">
        <f t="shared" si="18"/>
        <v>9</v>
      </c>
      <c r="AQ63" s="69">
        <f t="shared" si="18"/>
        <v>9</v>
      </c>
      <c r="AR63" s="69">
        <f t="shared" si="18"/>
        <v>8</v>
      </c>
      <c r="AS63" s="69">
        <f t="shared" si="18"/>
        <v>9</v>
      </c>
      <c r="AT63" s="69">
        <f t="shared" si="18"/>
        <v>9</v>
      </c>
      <c r="AU63" s="69">
        <f t="shared" si="18"/>
        <v>9</v>
      </c>
      <c r="AV63" s="81" t="s">
        <v>69</v>
      </c>
      <c r="AW63" s="69">
        <f t="shared" si="19"/>
        <v>33</v>
      </c>
      <c r="AX63" s="69">
        <f t="shared" si="19"/>
        <v>32</v>
      </c>
      <c r="AY63" s="69">
        <f t="shared" si="19"/>
        <v>25</v>
      </c>
      <c r="AZ63" s="69">
        <f t="shared" si="19"/>
        <v>28</v>
      </c>
      <c r="BA63" s="69">
        <f t="shared" si="19"/>
        <v>24</v>
      </c>
      <c r="BB63" s="69">
        <f t="shared" si="19"/>
        <v>23</v>
      </c>
      <c r="BC63" s="69">
        <f t="shared" si="19"/>
        <v>25</v>
      </c>
      <c r="BD63" s="69">
        <f t="shared" si="19"/>
        <v>26</v>
      </c>
      <c r="BE63" s="69">
        <f t="shared" si="19"/>
        <v>23</v>
      </c>
      <c r="BF63" s="85">
        <f t="shared" si="19"/>
        <v>23</v>
      </c>
    </row>
    <row r="64" spans="2:58" x14ac:dyDescent="0.25">
      <c r="B64" s="81" t="s">
        <v>22</v>
      </c>
      <c r="C64" s="91">
        <v>21469</v>
      </c>
      <c r="D64" s="92">
        <v>1515625</v>
      </c>
      <c r="E64" s="69">
        <f t="shared" ref="E64:N66" si="20">ROUNDUP(E42,0)</f>
        <v>6</v>
      </c>
      <c r="F64" s="143">
        <f t="shared" si="20"/>
        <v>11</v>
      </c>
      <c r="G64" s="143">
        <f t="shared" si="20"/>
        <v>11</v>
      </c>
      <c r="H64" s="69">
        <f t="shared" si="20"/>
        <v>18</v>
      </c>
      <c r="I64" s="69">
        <f t="shared" si="20"/>
        <v>15</v>
      </c>
      <c r="J64" s="69">
        <f t="shared" si="20"/>
        <v>5</v>
      </c>
      <c r="K64" s="69">
        <f t="shared" si="20"/>
        <v>12</v>
      </c>
      <c r="L64" s="69">
        <f t="shared" si="20"/>
        <v>16</v>
      </c>
      <c r="M64" s="69">
        <f t="shared" si="20"/>
        <v>6</v>
      </c>
      <c r="N64" s="69">
        <f t="shared" si="20"/>
        <v>18</v>
      </c>
      <c r="O64" s="81" t="s">
        <v>22</v>
      </c>
      <c r="P64" s="69">
        <f t="shared" ref="P64:Y66" si="21">ROUNDUP(P42,0)</f>
        <v>4</v>
      </c>
      <c r="Q64" s="69">
        <f t="shared" si="21"/>
        <v>5</v>
      </c>
      <c r="R64" s="69">
        <f t="shared" si="21"/>
        <v>4</v>
      </c>
      <c r="S64" s="69">
        <f t="shared" si="21"/>
        <v>4</v>
      </c>
      <c r="T64" s="69">
        <f t="shared" si="21"/>
        <v>4</v>
      </c>
      <c r="U64" s="69">
        <f t="shared" si="21"/>
        <v>4</v>
      </c>
      <c r="V64" s="69">
        <f t="shared" si="21"/>
        <v>3</v>
      </c>
      <c r="W64" s="69">
        <f t="shared" si="21"/>
        <v>4</v>
      </c>
      <c r="X64" s="69">
        <f t="shared" si="21"/>
        <v>4</v>
      </c>
      <c r="Y64" s="85">
        <f t="shared" si="21"/>
        <v>4</v>
      </c>
      <c r="Z64" s="85" t="s">
        <v>22</v>
      </c>
      <c r="AA64" s="69">
        <f t="shared" ref="AA64:AJ66" si="22">ROUNDUP(AA42,0)</f>
        <v>19</v>
      </c>
      <c r="AB64" s="69">
        <f t="shared" si="22"/>
        <v>18</v>
      </c>
      <c r="AC64" s="69">
        <f t="shared" si="22"/>
        <v>16</v>
      </c>
      <c r="AD64" s="69">
        <f t="shared" si="22"/>
        <v>15</v>
      </c>
      <c r="AE64" s="69">
        <f t="shared" si="22"/>
        <v>14</v>
      </c>
      <c r="AF64" s="69">
        <f t="shared" si="22"/>
        <v>15</v>
      </c>
      <c r="AG64" s="69">
        <f t="shared" si="22"/>
        <v>14</v>
      </c>
      <c r="AH64" s="69">
        <f t="shared" si="22"/>
        <v>14</v>
      </c>
      <c r="AI64" s="69">
        <f t="shared" si="22"/>
        <v>14</v>
      </c>
      <c r="AJ64" s="69">
        <f t="shared" si="22"/>
        <v>14</v>
      </c>
      <c r="AK64" s="81" t="s">
        <v>22</v>
      </c>
      <c r="AL64" s="69">
        <f t="shared" ref="AL64:AU66" si="23">ROUNDUP(AL42,0)</f>
        <v>11</v>
      </c>
      <c r="AM64" s="69">
        <f t="shared" si="23"/>
        <v>10</v>
      </c>
      <c r="AN64" s="69">
        <f t="shared" si="23"/>
        <v>10</v>
      </c>
      <c r="AO64" s="69">
        <f t="shared" si="23"/>
        <v>8</v>
      </c>
      <c r="AP64" s="69">
        <f t="shared" si="23"/>
        <v>8</v>
      </c>
      <c r="AQ64" s="69">
        <f t="shared" si="23"/>
        <v>8</v>
      </c>
      <c r="AR64" s="69">
        <f t="shared" si="23"/>
        <v>8</v>
      </c>
      <c r="AS64" s="69">
        <f t="shared" si="23"/>
        <v>8</v>
      </c>
      <c r="AT64" s="69">
        <f t="shared" si="23"/>
        <v>8</v>
      </c>
      <c r="AU64" s="69">
        <f t="shared" si="23"/>
        <v>8</v>
      </c>
      <c r="AV64" s="81" t="s">
        <v>22</v>
      </c>
      <c r="AW64" s="69">
        <f t="shared" ref="AW64:BF66" si="24">ROUNDUP(AW42,0)</f>
        <v>31</v>
      </c>
      <c r="AX64" s="69">
        <f t="shared" si="24"/>
        <v>29</v>
      </c>
      <c r="AY64" s="69">
        <f t="shared" si="24"/>
        <v>25</v>
      </c>
      <c r="AZ64" s="69">
        <f t="shared" si="24"/>
        <v>25</v>
      </c>
      <c r="BA64" s="69">
        <f t="shared" si="24"/>
        <v>21</v>
      </c>
      <c r="BB64" s="69">
        <f t="shared" si="24"/>
        <v>21</v>
      </c>
      <c r="BC64" s="69">
        <f t="shared" si="24"/>
        <v>23</v>
      </c>
      <c r="BD64" s="69">
        <f t="shared" si="24"/>
        <v>23</v>
      </c>
      <c r="BE64" s="69">
        <f t="shared" si="24"/>
        <v>19</v>
      </c>
      <c r="BF64" s="85">
        <f t="shared" si="24"/>
        <v>22</v>
      </c>
    </row>
    <row r="65" spans="2:58" x14ac:dyDescent="0.25">
      <c r="B65" s="81" t="s">
        <v>13</v>
      </c>
      <c r="C65" s="91">
        <v>36450</v>
      </c>
      <c r="D65" s="92">
        <v>2612546</v>
      </c>
      <c r="E65" s="69">
        <f t="shared" si="20"/>
        <v>7</v>
      </c>
      <c r="F65" s="143">
        <f t="shared" si="20"/>
        <v>17</v>
      </c>
      <c r="G65" s="143">
        <f t="shared" si="20"/>
        <v>17</v>
      </c>
      <c r="H65" s="69">
        <f t="shared" si="20"/>
        <v>45</v>
      </c>
      <c r="I65" s="69">
        <f t="shared" si="20"/>
        <v>42</v>
      </c>
      <c r="J65" s="69">
        <f t="shared" si="20"/>
        <v>15</v>
      </c>
      <c r="K65" s="69">
        <f t="shared" si="20"/>
        <v>16</v>
      </c>
      <c r="L65" s="69">
        <f t="shared" si="20"/>
        <v>28</v>
      </c>
      <c r="M65" s="69">
        <f t="shared" si="20"/>
        <v>6</v>
      </c>
      <c r="N65" s="69">
        <f t="shared" si="20"/>
        <v>6</v>
      </c>
      <c r="O65" s="81" t="s">
        <v>13</v>
      </c>
      <c r="P65" s="69">
        <f t="shared" si="21"/>
        <v>5</v>
      </c>
      <c r="Q65" s="69">
        <f t="shared" si="21"/>
        <v>7</v>
      </c>
      <c r="R65" s="69">
        <f t="shared" si="21"/>
        <v>4</v>
      </c>
      <c r="S65" s="69">
        <f t="shared" si="21"/>
        <v>6</v>
      </c>
      <c r="T65" s="69">
        <f t="shared" si="21"/>
        <v>6</v>
      </c>
      <c r="U65" s="69">
        <f t="shared" si="21"/>
        <v>5</v>
      </c>
      <c r="V65" s="69">
        <f t="shared" si="21"/>
        <v>4</v>
      </c>
      <c r="W65" s="69">
        <f t="shared" si="21"/>
        <v>7</v>
      </c>
      <c r="X65" s="69">
        <f t="shared" si="21"/>
        <v>5</v>
      </c>
      <c r="Y65" s="85">
        <f t="shared" si="21"/>
        <v>4</v>
      </c>
      <c r="Z65" s="85" t="s">
        <v>13</v>
      </c>
      <c r="AA65" s="69">
        <f t="shared" si="22"/>
        <v>344</v>
      </c>
      <c r="AB65" s="69">
        <f t="shared" si="22"/>
        <v>236</v>
      </c>
      <c r="AC65" s="69">
        <f t="shared" si="22"/>
        <v>262</v>
      </c>
      <c r="AD65" s="69">
        <f t="shared" si="22"/>
        <v>275</v>
      </c>
      <c r="AE65" s="69">
        <f t="shared" si="22"/>
        <v>214</v>
      </c>
      <c r="AF65" s="69">
        <f t="shared" si="22"/>
        <v>217</v>
      </c>
      <c r="AG65" s="69">
        <f t="shared" si="22"/>
        <v>214</v>
      </c>
      <c r="AH65" s="69">
        <f t="shared" si="22"/>
        <v>198</v>
      </c>
      <c r="AI65" s="69">
        <f t="shared" si="22"/>
        <v>192</v>
      </c>
      <c r="AJ65" s="69">
        <f t="shared" si="22"/>
        <v>134</v>
      </c>
      <c r="AK65" s="81" t="s">
        <v>13</v>
      </c>
      <c r="AL65" s="69">
        <f t="shared" si="23"/>
        <v>1709</v>
      </c>
      <c r="AM65" s="69">
        <f t="shared" si="23"/>
        <v>325</v>
      </c>
      <c r="AN65" s="69">
        <f t="shared" si="23"/>
        <v>1823</v>
      </c>
      <c r="AO65" s="69">
        <f t="shared" si="23"/>
        <v>793</v>
      </c>
      <c r="AP65" s="69">
        <f t="shared" si="23"/>
        <v>960</v>
      </c>
      <c r="AQ65" s="69">
        <f t="shared" si="23"/>
        <v>2279</v>
      </c>
      <c r="AR65" s="69">
        <f t="shared" si="23"/>
        <v>771</v>
      </c>
      <c r="AS65" s="69">
        <f t="shared" si="23"/>
        <v>2486</v>
      </c>
      <c r="AT65" s="69">
        <f t="shared" si="23"/>
        <v>663</v>
      </c>
      <c r="AU65" s="69">
        <f t="shared" si="23"/>
        <v>720</v>
      </c>
      <c r="AV65" s="81" t="s">
        <v>13</v>
      </c>
      <c r="AW65" s="69">
        <f t="shared" si="24"/>
        <v>498</v>
      </c>
      <c r="AX65" s="69">
        <f t="shared" si="24"/>
        <v>321</v>
      </c>
      <c r="AY65" s="69">
        <f t="shared" si="24"/>
        <v>399</v>
      </c>
      <c r="AZ65" s="69">
        <f t="shared" si="24"/>
        <v>404</v>
      </c>
      <c r="BA65" s="69">
        <f t="shared" si="24"/>
        <v>297</v>
      </c>
      <c r="BB65" s="69">
        <f t="shared" si="24"/>
        <v>300</v>
      </c>
      <c r="BC65" s="69">
        <f t="shared" si="24"/>
        <v>267</v>
      </c>
      <c r="BD65" s="69">
        <f t="shared" si="24"/>
        <v>281</v>
      </c>
      <c r="BE65" s="69">
        <f t="shared" si="24"/>
        <v>291</v>
      </c>
      <c r="BF65" s="85">
        <f t="shared" si="24"/>
        <v>166</v>
      </c>
    </row>
    <row r="66" spans="2:58" ht="15.75" thickBot="1" x14ac:dyDescent="0.3">
      <c r="B66" s="86" t="s">
        <v>21</v>
      </c>
      <c r="C66" s="93">
        <v>8268</v>
      </c>
      <c r="D66" s="94">
        <v>551335</v>
      </c>
      <c r="E66" s="88">
        <f t="shared" si="20"/>
        <v>6</v>
      </c>
      <c r="F66" s="144">
        <f t="shared" si="20"/>
        <v>10</v>
      </c>
      <c r="G66" s="144">
        <f t="shared" si="20"/>
        <v>10</v>
      </c>
      <c r="H66" s="88">
        <f t="shared" si="20"/>
        <v>18</v>
      </c>
      <c r="I66" s="88">
        <f t="shared" si="20"/>
        <v>13</v>
      </c>
      <c r="J66" s="88">
        <f t="shared" si="20"/>
        <v>5</v>
      </c>
      <c r="K66" s="88">
        <f t="shared" si="20"/>
        <v>12</v>
      </c>
      <c r="L66" s="88">
        <f t="shared" si="20"/>
        <v>14</v>
      </c>
      <c r="M66" s="88">
        <f t="shared" si="20"/>
        <v>5</v>
      </c>
      <c r="N66" s="88">
        <f t="shared" si="20"/>
        <v>6</v>
      </c>
      <c r="O66" s="86" t="s">
        <v>21</v>
      </c>
      <c r="P66" s="88">
        <f t="shared" si="21"/>
        <v>4</v>
      </c>
      <c r="Q66" s="88">
        <f t="shared" si="21"/>
        <v>5</v>
      </c>
      <c r="R66" s="88">
        <f t="shared" si="21"/>
        <v>4</v>
      </c>
      <c r="S66" s="88">
        <f t="shared" si="21"/>
        <v>4</v>
      </c>
      <c r="T66" s="88">
        <f t="shared" si="21"/>
        <v>4</v>
      </c>
      <c r="U66" s="88">
        <f t="shared" si="21"/>
        <v>4</v>
      </c>
      <c r="V66" s="88">
        <f t="shared" si="21"/>
        <v>3</v>
      </c>
      <c r="W66" s="88">
        <f t="shared" si="21"/>
        <v>5</v>
      </c>
      <c r="X66" s="88">
        <f t="shared" si="21"/>
        <v>4</v>
      </c>
      <c r="Y66" s="90">
        <f t="shared" si="21"/>
        <v>4</v>
      </c>
      <c r="Z66" s="90" t="s">
        <v>21</v>
      </c>
      <c r="AA66" s="88">
        <f t="shared" si="22"/>
        <v>17</v>
      </c>
      <c r="AB66" s="88">
        <f t="shared" si="22"/>
        <v>15</v>
      </c>
      <c r="AC66" s="88">
        <f t="shared" si="22"/>
        <v>14</v>
      </c>
      <c r="AD66" s="88">
        <f t="shared" si="22"/>
        <v>13</v>
      </c>
      <c r="AE66" s="88">
        <f t="shared" si="22"/>
        <v>13</v>
      </c>
      <c r="AF66" s="88">
        <f t="shared" si="22"/>
        <v>13</v>
      </c>
      <c r="AG66" s="88">
        <f t="shared" si="22"/>
        <v>13</v>
      </c>
      <c r="AH66" s="88">
        <f t="shared" si="22"/>
        <v>12</v>
      </c>
      <c r="AI66" s="88">
        <f t="shared" si="22"/>
        <v>12</v>
      </c>
      <c r="AJ66" s="88">
        <f t="shared" si="22"/>
        <v>13</v>
      </c>
      <c r="AK66" s="86" t="s">
        <v>21</v>
      </c>
      <c r="AL66" s="88">
        <f t="shared" si="23"/>
        <v>9</v>
      </c>
      <c r="AM66" s="88">
        <f t="shared" si="23"/>
        <v>8</v>
      </c>
      <c r="AN66" s="88">
        <f t="shared" si="23"/>
        <v>8</v>
      </c>
      <c r="AO66" s="88">
        <f t="shared" si="23"/>
        <v>7</v>
      </c>
      <c r="AP66" s="88">
        <f t="shared" si="23"/>
        <v>7</v>
      </c>
      <c r="AQ66" s="88">
        <f t="shared" si="23"/>
        <v>7</v>
      </c>
      <c r="AR66" s="88">
        <f t="shared" si="23"/>
        <v>7</v>
      </c>
      <c r="AS66" s="88">
        <f t="shared" si="23"/>
        <v>7</v>
      </c>
      <c r="AT66" s="88">
        <f t="shared" si="23"/>
        <v>6</v>
      </c>
      <c r="AU66" s="88">
        <f t="shared" si="23"/>
        <v>7</v>
      </c>
      <c r="AV66" s="86" t="s">
        <v>21</v>
      </c>
      <c r="AW66" s="88">
        <f t="shared" si="24"/>
        <v>28</v>
      </c>
      <c r="AX66" s="88">
        <f t="shared" si="24"/>
        <v>24</v>
      </c>
      <c r="AY66" s="88">
        <f t="shared" si="24"/>
        <v>22</v>
      </c>
      <c r="AZ66" s="88">
        <f t="shared" si="24"/>
        <v>21</v>
      </c>
      <c r="BA66" s="88">
        <f t="shared" si="24"/>
        <v>18</v>
      </c>
      <c r="BB66" s="88">
        <f t="shared" si="24"/>
        <v>19</v>
      </c>
      <c r="BC66" s="88">
        <f t="shared" si="24"/>
        <v>20</v>
      </c>
      <c r="BD66" s="88">
        <f t="shared" si="24"/>
        <v>20</v>
      </c>
      <c r="BE66" s="88">
        <f t="shared" si="24"/>
        <v>16</v>
      </c>
      <c r="BF66" s="90">
        <f t="shared" si="24"/>
        <v>19</v>
      </c>
    </row>
    <row r="67" spans="2:58" ht="15.75" thickBot="1" x14ac:dyDescent="0.3">
      <c r="B67" s="68"/>
      <c r="C67" s="68"/>
      <c r="D67" s="68"/>
      <c r="E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/>
      <c r="AK67" s="68"/>
      <c r="AL67" s="68"/>
      <c r="AM67" s="68"/>
      <c r="AN67" s="68"/>
      <c r="AO67" s="68"/>
      <c r="AP67" s="68"/>
      <c r="AQ67" s="68"/>
      <c r="AR67" s="68"/>
      <c r="AS67" s="68"/>
      <c r="AT67" s="68"/>
      <c r="AU67" s="68"/>
      <c r="AV67" s="68"/>
      <c r="AW67" s="68"/>
      <c r="AX67" s="68"/>
      <c r="AY67" s="68"/>
      <c r="AZ67" s="68"/>
      <c r="BA67" s="68"/>
      <c r="BB67" s="68"/>
      <c r="BC67" s="68"/>
      <c r="BD67" s="68"/>
      <c r="BE67" s="68"/>
      <c r="BF67" s="68"/>
    </row>
    <row r="68" spans="2:58" ht="30.75" thickBot="1" x14ac:dyDescent="0.3">
      <c r="B68" s="72" t="s">
        <v>84</v>
      </c>
      <c r="C68" s="72" t="s">
        <v>66</v>
      </c>
      <c r="D68" s="73" t="s">
        <v>67</v>
      </c>
      <c r="E68" s="115" t="s">
        <v>44</v>
      </c>
      <c r="F68" s="142" t="s">
        <v>93</v>
      </c>
      <c r="G68" s="142" t="s">
        <v>94</v>
      </c>
      <c r="H68" s="74" t="s">
        <v>89</v>
      </c>
      <c r="I68" s="74" t="s">
        <v>91</v>
      </c>
      <c r="J68" s="74" t="s">
        <v>78</v>
      </c>
      <c r="K68" s="74" t="s">
        <v>79</v>
      </c>
      <c r="L68" s="75" t="s">
        <v>80</v>
      </c>
      <c r="M68" s="74" t="s">
        <v>81</v>
      </c>
      <c r="N68" s="76" t="s">
        <v>82</v>
      </c>
      <c r="O68" s="145" t="s">
        <v>102</v>
      </c>
      <c r="P68" s="78" t="s">
        <v>38</v>
      </c>
      <c r="Q68" s="78" t="s">
        <v>41</v>
      </c>
      <c r="R68" s="78" t="s">
        <v>39</v>
      </c>
      <c r="S68" s="78" t="s">
        <v>33</v>
      </c>
      <c r="T68" s="78" t="s">
        <v>32</v>
      </c>
      <c r="U68" s="78" t="s">
        <v>35</v>
      </c>
      <c r="V68" s="78" t="s">
        <v>40</v>
      </c>
      <c r="W68" s="78" t="s">
        <v>34</v>
      </c>
      <c r="X68" s="78" t="s">
        <v>37</v>
      </c>
      <c r="Y68" s="78" t="s">
        <v>36</v>
      </c>
      <c r="Z68" s="146" t="s">
        <v>105</v>
      </c>
      <c r="AA68" s="78" t="s">
        <v>38</v>
      </c>
      <c r="AB68" s="78" t="s">
        <v>41</v>
      </c>
      <c r="AC68" s="78" t="s">
        <v>39</v>
      </c>
      <c r="AD68" s="78" t="s">
        <v>33</v>
      </c>
      <c r="AE68" s="78" t="s">
        <v>32</v>
      </c>
      <c r="AF68" s="78" t="s">
        <v>35</v>
      </c>
      <c r="AG68" s="78" t="s">
        <v>40</v>
      </c>
      <c r="AH68" s="78" t="s">
        <v>34</v>
      </c>
      <c r="AI68" s="78" t="s">
        <v>37</v>
      </c>
      <c r="AJ68" s="78" t="s">
        <v>36</v>
      </c>
      <c r="AK68" s="145" t="s">
        <v>109</v>
      </c>
      <c r="AL68" s="78" t="s">
        <v>38</v>
      </c>
      <c r="AM68" s="78" t="s">
        <v>41</v>
      </c>
      <c r="AN68" s="78" t="s">
        <v>39</v>
      </c>
      <c r="AO68" s="78" t="s">
        <v>33</v>
      </c>
      <c r="AP68" s="78" t="s">
        <v>32</v>
      </c>
      <c r="AQ68" s="78" t="s">
        <v>35</v>
      </c>
      <c r="AR68" s="78" t="s">
        <v>40</v>
      </c>
      <c r="AS68" s="78" t="s">
        <v>34</v>
      </c>
      <c r="AT68" s="78" t="s">
        <v>37</v>
      </c>
      <c r="AU68" s="80" t="s">
        <v>36</v>
      </c>
      <c r="AV68" s="79" t="s">
        <v>23</v>
      </c>
      <c r="AW68" s="78" t="s">
        <v>38</v>
      </c>
      <c r="AX68" s="78" t="s">
        <v>41</v>
      </c>
      <c r="AY68" s="78" t="s">
        <v>39</v>
      </c>
      <c r="AZ68" s="78" t="s">
        <v>33</v>
      </c>
      <c r="BA68" s="78" t="s">
        <v>32</v>
      </c>
      <c r="BB68" s="78" t="s">
        <v>35</v>
      </c>
      <c r="BC68" s="78" t="s">
        <v>40</v>
      </c>
      <c r="BD68" s="78" t="s">
        <v>34</v>
      </c>
      <c r="BE68" s="78" t="s">
        <v>37</v>
      </c>
      <c r="BF68" s="80" t="s">
        <v>36</v>
      </c>
    </row>
    <row r="69" spans="2:58" x14ac:dyDescent="0.25">
      <c r="B69" s="81" t="s">
        <v>0</v>
      </c>
      <c r="C69" s="91">
        <v>237018</v>
      </c>
      <c r="D69" s="92">
        <v>18186609</v>
      </c>
      <c r="E69" s="69">
        <f t="shared" ref="E69:N84" si="25">ROUND(100*E3/$D3,4)</f>
        <v>14.571</v>
      </c>
      <c r="F69" s="143">
        <f t="shared" si="25"/>
        <v>7.3048000000000002</v>
      </c>
      <c r="G69" s="143">
        <f t="shared" si="25"/>
        <v>7.2140000000000004</v>
      </c>
      <c r="H69" s="69">
        <f t="shared" si="25"/>
        <v>3.5314999999999999</v>
      </c>
      <c r="I69" s="69">
        <f t="shared" si="25"/>
        <v>3.8374000000000001</v>
      </c>
      <c r="J69" s="69">
        <f t="shared" si="25"/>
        <v>20.411000000000001</v>
      </c>
      <c r="K69" s="69">
        <f t="shared" si="25"/>
        <v>7.8575999999999997</v>
      </c>
      <c r="L69" s="69">
        <f t="shared" si="25"/>
        <v>4.2267999999999999</v>
      </c>
      <c r="M69" s="69">
        <f t="shared" si="25"/>
        <v>16.215499999999999</v>
      </c>
      <c r="N69" s="69">
        <f t="shared" si="25"/>
        <v>15.9176</v>
      </c>
      <c r="O69" s="81" t="s">
        <v>0</v>
      </c>
      <c r="P69" s="69">
        <f t="shared" ref="P69:Y84" si="26">ROUND(100*P3/$O3,4)</f>
        <v>28.188800000000001</v>
      </c>
      <c r="Q69" s="69">
        <f t="shared" si="26"/>
        <v>18.073399999999999</v>
      </c>
      <c r="R69" s="69">
        <f t="shared" si="26"/>
        <v>30.4543</v>
      </c>
      <c r="S69" s="69">
        <f t="shared" si="26"/>
        <v>24.159300000000002</v>
      </c>
      <c r="T69" s="69">
        <f t="shared" si="26"/>
        <v>24.112100000000002</v>
      </c>
      <c r="U69" s="69">
        <f t="shared" si="26"/>
        <v>24.450500000000002</v>
      </c>
      <c r="V69" s="69">
        <f t="shared" si="26"/>
        <v>34.154699999999998</v>
      </c>
      <c r="W69" s="69">
        <f t="shared" si="26"/>
        <v>23.618300000000001</v>
      </c>
      <c r="X69" s="69">
        <f t="shared" si="26"/>
        <v>24.8444</v>
      </c>
      <c r="Y69" s="69">
        <f t="shared" si="26"/>
        <v>29.3553</v>
      </c>
      <c r="Z69" s="81" t="s">
        <v>0</v>
      </c>
      <c r="AA69" s="69">
        <f t="shared" ref="AA69:AJ84" si="27">ROUND(100*AA3/$Z3,4)</f>
        <v>4.3559999999999999</v>
      </c>
      <c r="AB69" s="69">
        <f t="shared" si="27"/>
        <v>4.5640000000000001</v>
      </c>
      <c r="AC69" s="69">
        <f t="shared" si="27"/>
        <v>5.5571999999999999</v>
      </c>
      <c r="AD69" s="69">
        <f t="shared" si="27"/>
        <v>5.4771000000000001</v>
      </c>
      <c r="AE69" s="69">
        <f t="shared" si="27"/>
        <v>6.1890999999999998</v>
      </c>
      <c r="AF69" s="69">
        <f t="shared" si="27"/>
        <v>5.9138000000000002</v>
      </c>
      <c r="AG69" s="69">
        <f t="shared" si="27"/>
        <v>5.9238999999999997</v>
      </c>
      <c r="AH69" s="69">
        <f t="shared" si="27"/>
        <v>5.9375</v>
      </c>
      <c r="AI69" s="69">
        <f t="shared" si="27"/>
        <v>6.5769000000000002</v>
      </c>
      <c r="AJ69" s="69">
        <f t="shared" si="27"/>
        <v>6.1314000000000002</v>
      </c>
      <c r="AK69" s="81" t="s">
        <v>0</v>
      </c>
      <c r="AL69" s="69">
        <f t="shared" ref="AL69:AU84" si="28">ROUND(100*AL3/$AK3,4)</f>
        <v>6.3833000000000002</v>
      </c>
      <c r="AM69" s="69">
        <f t="shared" si="28"/>
        <v>6.3841000000000001</v>
      </c>
      <c r="AN69" s="69">
        <f t="shared" si="28"/>
        <v>7.8090000000000002</v>
      </c>
      <c r="AO69" s="69">
        <f t="shared" si="28"/>
        <v>8.1228999999999996</v>
      </c>
      <c r="AP69" s="69">
        <f t="shared" si="28"/>
        <v>8.1700999999999997</v>
      </c>
      <c r="AQ69" s="69">
        <f t="shared" si="28"/>
        <v>8.3252000000000006</v>
      </c>
      <c r="AR69" s="69">
        <f t="shared" si="28"/>
        <v>8.4808000000000003</v>
      </c>
      <c r="AS69" s="69">
        <f t="shared" si="28"/>
        <v>8.5165000000000006</v>
      </c>
      <c r="AT69" s="69">
        <f t="shared" si="28"/>
        <v>8.5655000000000001</v>
      </c>
      <c r="AU69" s="69">
        <f t="shared" si="28"/>
        <v>8.6288999999999998</v>
      </c>
      <c r="AV69" s="81" t="s">
        <v>0</v>
      </c>
      <c r="AW69" s="69">
        <f t="shared" ref="AW69:BF84" si="29">ROUND(100*AW3/$AV3,4)</f>
        <v>2.6661000000000001</v>
      </c>
      <c r="AX69" s="69">
        <f t="shared" si="29"/>
        <v>2.7446999999999999</v>
      </c>
      <c r="AY69" s="69">
        <f t="shared" si="29"/>
        <v>3.4963000000000002</v>
      </c>
      <c r="AZ69" s="69">
        <f t="shared" si="29"/>
        <v>3.2603</v>
      </c>
      <c r="BA69" s="69">
        <f t="shared" si="29"/>
        <v>3.9638</v>
      </c>
      <c r="BB69" s="69">
        <f t="shared" si="29"/>
        <v>3.9731000000000001</v>
      </c>
      <c r="BC69" s="69">
        <f t="shared" si="29"/>
        <v>3.6200999999999999</v>
      </c>
      <c r="BD69" s="69">
        <f t="shared" si="29"/>
        <v>3.5659999999999998</v>
      </c>
      <c r="BE69" s="69">
        <f t="shared" si="29"/>
        <v>4.1131000000000002</v>
      </c>
      <c r="BF69" s="85">
        <f t="shared" si="29"/>
        <v>3.8925999999999998</v>
      </c>
    </row>
    <row r="70" spans="2:58" x14ac:dyDescent="0.25">
      <c r="B70" s="81" t="s">
        <v>18</v>
      </c>
      <c r="C70" s="91">
        <v>172974</v>
      </c>
      <c r="D70" s="92">
        <v>13440825</v>
      </c>
      <c r="E70" s="69">
        <f t="shared" si="25"/>
        <v>14.870799999999999</v>
      </c>
      <c r="F70" s="143">
        <f t="shared" si="25"/>
        <v>4.9813999999999998</v>
      </c>
      <c r="G70" s="143">
        <f t="shared" si="25"/>
        <v>4.9504000000000001</v>
      </c>
      <c r="H70" s="69">
        <f t="shared" si="25"/>
        <v>3.5303</v>
      </c>
      <c r="I70" s="69">
        <f t="shared" si="25"/>
        <v>3.448</v>
      </c>
      <c r="J70" s="69">
        <f t="shared" si="25"/>
        <v>18.201699999999999</v>
      </c>
      <c r="K70" s="69">
        <f t="shared" si="25"/>
        <v>6.609</v>
      </c>
      <c r="L70" s="69">
        <f t="shared" si="25"/>
        <v>4.3844000000000003</v>
      </c>
      <c r="M70" s="69">
        <f t="shared" si="25"/>
        <v>15.963699999999999</v>
      </c>
      <c r="N70" s="69">
        <f t="shared" si="25"/>
        <v>3.1821999999999999</v>
      </c>
      <c r="O70" s="81" t="s">
        <v>18</v>
      </c>
      <c r="P70" s="69">
        <f t="shared" si="26"/>
        <v>17.888500000000001</v>
      </c>
      <c r="Q70" s="69">
        <f t="shared" si="26"/>
        <v>11.5145</v>
      </c>
      <c r="R70" s="69">
        <f t="shared" si="26"/>
        <v>19.415400000000002</v>
      </c>
      <c r="S70" s="69">
        <f t="shared" si="26"/>
        <v>16.243600000000001</v>
      </c>
      <c r="T70" s="69">
        <f t="shared" si="26"/>
        <v>16.340699999999998</v>
      </c>
      <c r="U70" s="69">
        <f t="shared" si="26"/>
        <v>18.305299999999999</v>
      </c>
      <c r="V70" s="69">
        <f t="shared" si="26"/>
        <v>19.811499999999999</v>
      </c>
      <c r="W70" s="69">
        <f t="shared" si="26"/>
        <v>17.4984</v>
      </c>
      <c r="X70" s="69">
        <f t="shared" si="26"/>
        <v>17.513999999999999</v>
      </c>
      <c r="Y70" s="69">
        <f t="shared" si="26"/>
        <v>21.0336</v>
      </c>
      <c r="Z70" s="81" t="s">
        <v>18</v>
      </c>
      <c r="AA70" s="69">
        <f t="shared" si="27"/>
        <v>3.9517000000000002</v>
      </c>
      <c r="AB70" s="69">
        <f t="shared" si="27"/>
        <v>4.1593</v>
      </c>
      <c r="AC70" s="69">
        <f t="shared" si="27"/>
        <v>5.0929000000000002</v>
      </c>
      <c r="AD70" s="69">
        <f t="shared" si="27"/>
        <v>5.0063000000000004</v>
      </c>
      <c r="AE70" s="69">
        <f t="shared" si="27"/>
        <v>5.7474999999999996</v>
      </c>
      <c r="AF70" s="69">
        <f t="shared" si="27"/>
        <v>5.4154</v>
      </c>
      <c r="AG70" s="69">
        <f t="shared" si="27"/>
        <v>5.3215000000000003</v>
      </c>
      <c r="AH70" s="69">
        <f t="shared" si="27"/>
        <v>5.4355000000000002</v>
      </c>
      <c r="AI70" s="69">
        <f t="shared" si="27"/>
        <v>6.3258000000000001</v>
      </c>
      <c r="AJ70" s="69">
        <f t="shared" si="27"/>
        <v>5.6054000000000004</v>
      </c>
      <c r="AK70" s="81" t="s">
        <v>18</v>
      </c>
      <c r="AL70" s="69">
        <f t="shared" si="28"/>
        <v>7.0987</v>
      </c>
      <c r="AM70" s="69">
        <f t="shared" si="28"/>
        <v>7.2850000000000001</v>
      </c>
      <c r="AN70" s="69">
        <f t="shared" si="28"/>
        <v>8.5896000000000008</v>
      </c>
      <c r="AO70" s="69">
        <f t="shared" si="28"/>
        <v>9.0452999999999992</v>
      </c>
      <c r="AP70" s="69">
        <f t="shared" si="28"/>
        <v>9.0516000000000005</v>
      </c>
      <c r="AQ70" s="69">
        <f t="shared" si="28"/>
        <v>9.2377000000000002</v>
      </c>
      <c r="AR70" s="69">
        <f t="shared" si="28"/>
        <v>9.6569000000000003</v>
      </c>
      <c r="AS70" s="69">
        <f t="shared" si="28"/>
        <v>9.5231999999999992</v>
      </c>
      <c r="AT70" s="69">
        <f t="shared" si="28"/>
        <v>9.5982000000000003</v>
      </c>
      <c r="AU70" s="69">
        <f t="shared" si="28"/>
        <v>9.6692999999999998</v>
      </c>
      <c r="AV70" s="81" t="s">
        <v>18</v>
      </c>
      <c r="AW70" s="69">
        <f t="shared" si="29"/>
        <v>2.3974000000000002</v>
      </c>
      <c r="AX70" s="69">
        <f t="shared" si="29"/>
        <v>2.4872000000000001</v>
      </c>
      <c r="AY70" s="69">
        <f t="shared" si="29"/>
        <v>3.2075</v>
      </c>
      <c r="AZ70" s="69">
        <f t="shared" si="29"/>
        <v>2.9239999999999999</v>
      </c>
      <c r="BA70" s="69">
        <f t="shared" si="29"/>
        <v>3.5960999999999999</v>
      </c>
      <c r="BB70" s="69">
        <f t="shared" si="29"/>
        <v>3.6652999999999998</v>
      </c>
      <c r="BC70" s="69">
        <f t="shared" si="29"/>
        <v>3.1092</v>
      </c>
      <c r="BD70" s="69">
        <f t="shared" si="29"/>
        <v>3.2317999999999998</v>
      </c>
      <c r="BE70" s="69">
        <f t="shared" si="29"/>
        <v>3.6507000000000001</v>
      </c>
      <c r="BF70" s="85">
        <f t="shared" si="29"/>
        <v>3.5388000000000002</v>
      </c>
    </row>
    <row r="71" spans="2:58" x14ac:dyDescent="0.25">
      <c r="B71" s="81" t="s">
        <v>1</v>
      </c>
      <c r="C71" s="91">
        <v>711</v>
      </c>
      <c r="D71" s="92">
        <v>42858</v>
      </c>
      <c r="E71" s="69">
        <f t="shared" si="25"/>
        <v>24.3782</v>
      </c>
      <c r="F71" s="143">
        <f t="shared" si="25"/>
        <v>7.9261999999999997</v>
      </c>
      <c r="G71" s="143">
        <f t="shared" si="25"/>
        <v>7.7767999999999997</v>
      </c>
      <c r="H71" s="69">
        <f t="shared" si="25"/>
        <v>8.9924999999999997</v>
      </c>
      <c r="I71" s="69">
        <f t="shared" si="25"/>
        <v>9.6575000000000006</v>
      </c>
      <c r="J71" s="69">
        <f t="shared" si="25"/>
        <v>20.924900000000001</v>
      </c>
      <c r="K71" s="69">
        <f t="shared" si="25"/>
        <v>10.877800000000001</v>
      </c>
      <c r="L71" s="69">
        <f t="shared" si="25"/>
        <v>8.8081999999999994</v>
      </c>
      <c r="M71" s="69">
        <f t="shared" si="25"/>
        <v>23.706199999999999</v>
      </c>
      <c r="N71" s="69">
        <f t="shared" si="25"/>
        <v>20.7103</v>
      </c>
      <c r="O71" s="81" t="s">
        <v>1</v>
      </c>
      <c r="P71" s="69">
        <f t="shared" si="26"/>
        <v>16.479199999999999</v>
      </c>
      <c r="Q71" s="69">
        <f t="shared" si="26"/>
        <v>14.6534</v>
      </c>
      <c r="R71" s="69">
        <f t="shared" si="26"/>
        <v>17.985499999999998</v>
      </c>
      <c r="S71" s="69">
        <f t="shared" si="26"/>
        <v>18.209599999999998</v>
      </c>
      <c r="T71" s="69">
        <f t="shared" si="26"/>
        <v>18.276299999999999</v>
      </c>
      <c r="U71" s="69">
        <f t="shared" si="26"/>
        <v>21.227</v>
      </c>
      <c r="V71" s="69">
        <f t="shared" si="26"/>
        <v>23.2958</v>
      </c>
      <c r="W71" s="69">
        <f t="shared" si="26"/>
        <v>16.784300000000002</v>
      </c>
      <c r="X71" s="69">
        <f t="shared" si="26"/>
        <v>22.795300000000001</v>
      </c>
      <c r="Y71" s="69">
        <f t="shared" si="26"/>
        <v>21.4129</v>
      </c>
      <c r="Z71" s="81" t="s">
        <v>1</v>
      </c>
      <c r="AA71" s="69">
        <f t="shared" si="27"/>
        <v>7.5911</v>
      </c>
      <c r="AB71" s="69">
        <f t="shared" si="27"/>
        <v>15.534700000000001</v>
      </c>
      <c r="AC71" s="69">
        <f t="shared" si="27"/>
        <v>8.8602000000000007</v>
      </c>
      <c r="AD71" s="69">
        <f t="shared" si="27"/>
        <v>11.3043</v>
      </c>
      <c r="AE71" s="69">
        <f t="shared" si="27"/>
        <v>10.6463</v>
      </c>
      <c r="AF71" s="69">
        <f t="shared" si="27"/>
        <v>10.3643</v>
      </c>
      <c r="AG71" s="69">
        <f t="shared" si="27"/>
        <v>9.7531999999999996</v>
      </c>
      <c r="AH71" s="69">
        <f t="shared" si="27"/>
        <v>10.035299999999999</v>
      </c>
      <c r="AI71" s="69">
        <f t="shared" si="27"/>
        <v>12.6675</v>
      </c>
      <c r="AJ71" s="69">
        <f t="shared" si="27"/>
        <v>9.6827000000000005</v>
      </c>
      <c r="AK71" s="81" t="s">
        <v>1</v>
      </c>
      <c r="AL71" s="69">
        <f t="shared" si="28"/>
        <v>12.108499999999999</v>
      </c>
      <c r="AM71" s="69">
        <f t="shared" si="28"/>
        <v>28.985499999999998</v>
      </c>
      <c r="AN71" s="69">
        <f t="shared" si="28"/>
        <v>13.557700000000001</v>
      </c>
      <c r="AO71" s="69">
        <f t="shared" si="28"/>
        <v>19.401599999999998</v>
      </c>
      <c r="AP71" s="69">
        <f t="shared" si="28"/>
        <v>18.279599999999999</v>
      </c>
      <c r="AQ71" s="69">
        <f t="shared" si="28"/>
        <v>17.297799999999999</v>
      </c>
      <c r="AR71" s="69">
        <f t="shared" si="28"/>
        <v>16.970500000000001</v>
      </c>
      <c r="AS71" s="69">
        <f t="shared" si="28"/>
        <v>16.035499999999999</v>
      </c>
      <c r="AT71" s="69">
        <f t="shared" si="28"/>
        <v>22.019600000000001</v>
      </c>
      <c r="AU71" s="69">
        <f t="shared" si="28"/>
        <v>16.315999999999999</v>
      </c>
      <c r="AV71" s="81" t="s">
        <v>1</v>
      </c>
      <c r="AW71" s="69">
        <f t="shared" si="29"/>
        <v>5.0918999999999999</v>
      </c>
      <c r="AX71" s="69">
        <f t="shared" si="29"/>
        <v>9.5756999999999994</v>
      </c>
      <c r="AY71" s="69">
        <f t="shared" si="29"/>
        <v>6.3791000000000002</v>
      </c>
      <c r="AZ71" s="69">
        <f t="shared" si="29"/>
        <v>7.4965000000000002</v>
      </c>
      <c r="BA71" s="69">
        <f t="shared" si="29"/>
        <v>7.3833000000000002</v>
      </c>
      <c r="BB71" s="69">
        <f t="shared" si="29"/>
        <v>7.2419000000000002</v>
      </c>
      <c r="BC71" s="69">
        <f t="shared" si="29"/>
        <v>7.0579999999999998</v>
      </c>
      <c r="BD71" s="69">
        <f t="shared" si="29"/>
        <v>7.0014000000000003</v>
      </c>
      <c r="BE71" s="69">
        <f t="shared" si="29"/>
        <v>8.4441000000000006</v>
      </c>
      <c r="BF71" s="85">
        <f t="shared" si="29"/>
        <v>7.1003999999999996</v>
      </c>
    </row>
    <row r="72" spans="2:58" x14ac:dyDescent="0.25">
      <c r="B72" s="81" t="s">
        <v>2</v>
      </c>
      <c r="C72" s="91">
        <v>1494</v>
      </c>
      <c r="D72" s="92">
        <v>97185</v>
      </c>
      <c r="E72" s="69">
        <f t="shared" si="25"/>
        <v>22.332699999999999</v>
      </c>
      <c r="F72" s="143">
        <f t="shared" si="25"/>
        <v>15.7987</v>
      </c>
      <c r="G72" s="143">
        <f t="shared" si="25"/>
        <v>15.709199999999999</v>
      </c>
      <c r="H72" s="69">
        <f t="shared" si="25"/>
        <v>8.2851999999999997</v>
      </c>
      <c r="I72" s="69">
        <f t="shared" si="25"/>
        <v>9.3882999999999992</v>
      </c>
      <c r="J72" s="69">
        <f t="shared" si="25"/>
        <v>24.3752</v>
      </c>
      <c r="K72" s="69">
        <f t="shared" si="25"/>
        <v>9.7195999999999998</v>
      </c>
      <c r="L72" s="69">
        <f t="shared" si="25"/>
        <v>8.3942999999999994</v>
      </c>
      <c r="M72" s="69">
        <f t="shared" si="25"/>
        <v>22.332699999999999</v>
      </c>
      <c r="N72" s="69">
        <f t="shared" si="25"/>
        <v>19.064699999999998</v>
      </c>
      <c r="O72" s="81" t="s">
        <v>2</v>
      </c>
      <c r="P72" s="69">
        <f t="shared" si="26"/>
        <v>33.088099999999997</v>
      </c>
      <c r="Q72" s="69">
        <f t="shared" si="26"/>
        <v>30.570599999999999</v>
      </c>
      <c r="R72" s="69">
        <f t="shared" si="26"/>
        <v>36.3474</v>
      </c>
      <c r="S72" s="69">
        <f t="shared" si="26"/>
        <v>37.449800000000003</v>
      </c>
      <c r="T72" s="69">
        <f t="shared" si="26"/>
        <v>37.638300000000001</v>
      </c>
      <c r="U72" s="69">
        <f t="shared" si="26"/>
        <v>39.022399999999998</v>
      </c>
      <c r="V72" s="69">
        <f t="shared" si="26"/>
        <v>41.4405</v>
      </c>
      <c r="W72" s="69">
        <f t="shared" si="26"/>
        <v>36.786700000000003</v>
      </c>
      <c r="X72" s="69">
        <f t="shared" si="26"/>
        <v>42.4268</v>
      </c>
      <c r="Y72" s="69">
        <f t="shared" si="26"/>
        <v>39.451300000000003</v>
      </c>
      <c r="Z72" s="81" t="s">
        <v>2</v>
      </c>
      <c r="AA72" s="69">
        <f t="shared" si="27"/>
        <v>6.6792999999999996</v>
      </c>
      <c r="AB72" s="69">
        <f t="shared" si="27"/>
        <v>10.4976</v>
      </c>
      <c r="AC72" s="69">
        <f t="shared" si="27"/>
        <v>7.9482999999999997</v>
      </c>
      <c r="AD72" s="69">
        <f t="shared" si="27"/>
        <v>10.3195</v>
      </c>
      <c r="AE72" s="69">
        <f t="shared" si="27"/>
        <v>9.7850999999999999</v>
      </c>
      <c r="AF72" s="69">
        <f t="shared" si="27"/>
        <v>9.2285000000000004</v>
      </c>
      <c r="AG72" s="69">
        <f t="shared" si="27"/>
        <v>8.9056999999999995</v>
      </c>
      <c r="AH72" s="69">
        <f t="shared" si="27"/>
        <v>9.3286999999999995</v>
      </c>
      <c r="AI72" s="69">
        <f t="shared" si="27"/>
        <v>11.132099999999999</v>
      </c>
      <c r="AJ72" s="69">
        <f t="shared" si="27"/>
        <v>9.0838000000000001</v>
      </c>
      <c r="AK72" s="81" t="s">
        <v>2</v>
      </c>
      <c r="AL72" s="69">
        <f t="shared" si="28"/>
        <v>11.3596</v>
      </c>
      <c r="AM72" s="69">
        <f t="shared" si="28"/>
        <v>19.242699999999999</v>
      </c>
      <c r="AN72" s="69">
        <f t="shared" si="28"/>
        <v>12.931800000000001</v>
      </c>
      <c r="AO72" s="69">
        <f t="shared" si="28"/>
        <v>17.449100000000001</v>
      </c>
      <c r="AP72" s="69">
        <f t="shared" si="28"/>
        <v>16.851199999999999</v>
      </c>
      <c r="AQ72" s="69">
        <f t="shared" si="28"/>
        <v>15.9876</v>
      </c>
      <c r="AR72" s="69">
        <f t="shared" si="28"/>
        <v>15.854699999999999</v>
      </c>
      <c r="AS72" s="69">
        <f t="shared" si="28"/>
        <v>15.3454</v>
      </c>
      <c r="AT72" s="69">
        <f t="shared" si="28"/>
        <v>20.017700000000001</v>
      </c>
      <c r="AU72" s="69">
        <f t="shared" si="28"/>
        <v>15.6776</v>
      </c>
      <c r="AV72" s="81" t="s">
        <v>2</v>
      </c>
      <c r="AW72" s="69">
        <f t="shared" si="29"/>
        <v>4.3716999999999997</v>
      </c>
      <c r="AX72" s="69">
        <f t="shared" si="29"/>
        <v>6.8291000000000004</v>
      </c>
      <c r="AY72" s="69">
        <f t="shared" si="29"/>
        <v>5.4170999999999996</v>
      </c>
      <c r="AZ72" s="69">
        <f t="shared" si="29"/>
        <v>6.3268000000000004</v>
      </c>
      <c r="BA72" s="69">
        <f t="shared" si="29"/>
        <v>6.6458000000000004</v>
      </c>
      <c r="BB72" s="69">
        <f t="shared" si="29"/>
        <v>6.2521000000000004</v>
      </c>
      <c r="BC72" s="69">
        <f t="shared" si="29"/>
        <v>6.1502999999999997</v>
      </c>
      <c r="BD72" s="69">
        <f t="shared" si="29"/>
        <v>6.2453000000000003</v>
      </c>
      <c r="BE72" s="69">
        <f t="shared" si="29"/>
        <v>7.5690999999999997</v>
      </c>
      <c r="BF72" s="85">
        <f t="shared" si="29"/>
        <v>6.2521000000000004</v>
      </c>
    </row>
    <row r="73" spans="2:58" x14ac:dyDescent="0.25">
      <c r="B73" s="81" t="s">
        <v>3</v>
      </c>
      <c r="C73" s="91">
        <v>2904</v>
      </c>
      <c r="D73" s="92">
        <v>188898</v>
      </c>
      <c r="E73" s="69">
        <f t="shared" si="25"/>
        <v>22.9754</v>
      </c>
      <c r="F73" s="143">
        <f t="shared" si="25"/>
        <v>8.7935999999999996</v>
      </c>
      <c r="G73" s="143">
        <f t="shared" si="25"/>
        <v>8.6845999999999997</v>
      </c>
      <c r="H73" s="69">
        <f t="shared" si="25"/>
        <v>6.9619999999999997</v>
      </c>
      <c r="I73" s="69">
        <f t="shared" si="25"/>
        <v>7.5648999999999997</v>
      </c>
      <c r="J73" s="69">
        <f t="shared" si="25"/>
        <v>14.042</v>
      </c>
      <c r="K73" s="69">
        <f t="shared" si="25"/>
        <v>8.6395999999999997</v>
      </c>
      <c r="L73" s="69">
        <f t="shared" si="25"/>
        <v>7.2637</v>
      </c>
      <c r="M73" s="69">
        <f t="shared" si="25"/>
        <v>20.610600000000002</v>
      </c>
      <c r="N73" s="69">
        <f t="shared" si="25"/>
        <v>18.8721</v>
      </c>
      <c r="O73" s="81" t="s">
        <v>3</v>
      </c>
      <c r="P73" s="69">
        <f t="shared" si="26"/>
        <v>27.246099999999998</v>
      </c>
      <c r="Q73" s="69">
        <f t="shared" si="26"/>
        <v>18.477799999999998</v>
      </c>
      <c r="R73" s="69">
        <f t="shared" si="26"/>
        <v>27.6844</v>
      </c>
      <c r="S73" s="69">
        <f t="shared" si="26"/>
        <v>22.154599999999999</v>
      </c>
      <c r="T73" s="69">
        <f t="shared" si="26"/>
        <v>22.343800000000002</v>
      </c>
      <c r="U73" s="69">
        <f t="shared" si="26"/>
        <v>22.3508</v>
      </c>
      <c r="V73" s="69">
        <f t="shared" si="26"/>
        <v>27.226199999999999</v>
      </c>
      <c r="W73" s="69">
        <f t="shared" si="26"/>
        <v>18.9267</v>
      </c>
      <c r="X73" s="69">
        <f t="shared" si="26"/>
        <v>26.5458</v>
      </c>
      <c r="Y73" s="69">
        <f t="shared" si="26"/>
        <v>25.624500000000001</v>
      </c>
      <c r="Z73" s="81" t="s">
        <v>3</v>
      </c>
      <c r="AA73" s="69">
        <f t="shared" si="27"/>
        <v>5.0881999999999996</v>
      </c>
      <c r="AB73" s="69">
        <f t="shared" si="27"/>
        <v>7.19</v>
      </c>
      <c r="AC73" s="69">
        <f t="shared" si="27"/>
        <v>6.1562999999999999</v>
      </c>
      <c r="AD73" s="69">
        <f t="shared" si="27"/>
        <v>7.5058999999999996</v>
      </c>
      <c r="AE73" s="69">
        <f t="shared" si="27"/>
        <v>7.4196999999999997</v>
      </c>
      <c r="AF73" s="69">
        <f t="shared" si="27"/>
        <v>7.1096000000000004</v>
      </c>
      <c r="AG73" s="69">
        <f t="shared" si="27"/>
        <v>6.7823000000000002</v>
      </c>
      <c r="AH73" s="69">
        <f t="shared" si="27"/>
        <v>7.1269</v>
      </c>
      <c r="AI73" s="69">
        <f t="shared" si="27"/>
        <v>8.3041</v>
      </c>
      <c r="AJ73" s="69">
        <f t="shared" si="27"/>
        <v>7.0004999999999997</v>
      </c>
      <c r="AK73" s="81" t="s">
        <v>3</v>
      </c>
      <c r="AL73" s="69">
        <f t="shared" si="28"/>
        <v>7.7492999999999999</v>
      </c>
      <c r="AM73" s="69">
        <f t="shared" si="28"/>
        <v>11.7721</v>
      </c>
      <c r="AN73" s="69">
        <f t="shared" si="28"/>
        <v>9.3788999999999998</v>
      </c>
      <c r="AO73" s="69">
        <f t="shared" si="28"/>
        <v>11.9316</v>
      </c>
      <c r="AP73" s="69">
        <f t="shared" si="28"/>
        <v>11.373200000000001</v>
      </c>
      <c r="AQ73" s="69">
        <f t="shared" si="28"/>
        <v>11.236499999999999</v>
      </c>
      <c r="AR73" s="69">
        <f t="shared" si="28"/>
        <v>10.7578</v>
      </c>
      <c r="AS73" s="69">
        <f t="shared" si="28"/>
        <v>10.5755</v>
      </c>
      <c r="AT73" s="69">
        <f t="shared" si="28"/>
        <v>13.4131</v>
      </c>
      <c r="AU73" s="69">
        <f t="shared" si="28"/>
        <v>10.734999999999999</v>
      </c>
      <c r="AV73" s="81" t="s">
        <v>3</v>
      </c>
      <c r="AW73" s="69">
        <f t="shared" si="29"/>
        <v>3.1461999999999999</v>
      </c>
      <c r="AX73" s="69">
        <f t="shared" si="29"/>
        <v>4.3495999999999997</v>
      </c>
      <c r="AY73" s="69">
        <f t="shared" si="29"/>
        <v>3.9782999999999999</v>
      </c>
      <c r="AZ73" s="69">
        <f t="shared" si="29"/>
        <v>4.4115000000000002</v>
      </c>
      <c r="BA73" s="69">
        <f t="shared" si="29"/>
        <v>4.9444999999999997</v>
      </c>
      <c r="BB73" s="69">
        <f t="shared" si="29"/>
        <v>4.6555999999999997</v>
      </c>
      <c r="BC73" s="69">
        <f t="shared" si="29"/>
        <v>4.2671000000000001</v>
      </c>
      <c r="BD73" s="69">
        <f t="shared" si="29"/>
        <v>4.3771000000000004</v>
      </c>
      <c r="BE73" s="69">
        <f t="shared" si="29"/>
        <v>5.4671000000000003</v>
      </c>
      <c r="BF73" s="85">
        <f t="shared" si="29"/>
        <v>4.5697000000000001</v>
      </c>
    </row>
    <row r="74" spans="2:58" x14ac:dyDescent="0.25">
      <c r="B74" s="81" t="s">
        <v>4</v>
      </c>
      <c r="C74" s="91">
        <v>14070</v>
      </c>
      <c r="D74" s="92">
        <v>969258</v>
      </c>
      <c r="E74" s="69">
        <f t="shared" si="25"/>
        <v>19.311299999999999</v>
      </c>
      <c r="F74" s="143">
        <f t="shared" si="25"/>
        <v>10.006</v>
      </c>
      <c r="G74" s="143">
        <f t="shared" si="25"/>
        <v>9.9536999999999995</v>
      </c>
      <c r="H74" s="69">
        <f t="shared" si="25"/>
        <v>5.9099000000000004</v>
      </c>
      <c r="I74" s="69">
        <f t="shared" si="25"/>
        <v>6.3434999999999997</v>
      </c>
      <c r="J74" s="69">
        <f t="shared" si="25"/>
        <v>19.956</v>
      </c>
      <c r="K74" s="69">
        <f t="shared" si="25"/>
        <v>8.8709000000000007</v>
      </c>
      <c r="L74" s="69">
        <f t="shared" si="25"/>
        <v>6.3520000000000003</v>
      </c>
      <c r="M74" s="69">
        <f t="shared" si="25"/>
        <v>18.823799999999999</v>
      </c>
      <c r="N74" s="69">
        <f t="shared" si="25"/>
        <v>17.8566</v>
      </c>
      <c r="O74" s="81" t="s">
        <v>4</v>
      </c>
      <c r="P74" s="69">
        <f t="shared" si="26"/>
        <v>30.358899999999998</v>
      </c>
      <c r="Q74" s="69">
        <f t="shared" si="26"/>
        <v>22.180499999999999</v>
      </c>
      <c r="R74" s="69">
        <f t="shared" si="26"/>
        <v>32.914700000000003</v>
      </c>
      <c r="S74" s="69">
        <f t="shared" si="26"/>
        <v>27.3002</v>
      </c>
      <c r="T74" s="69">
        <f t="shared" si="26"/>
        <v>27.3993</v>
      </c>
      <c r="U74" s="69">
        <f t="shared" si="26"/>
        <v>27.075600000000001</v>
      </c>
      <c r="V74" s="69">
        <f t="shared" si="26"/>
        <v>34.400700000000001</v>
      </c>
      <c r="W74" s="69">
        <f t="shared" si="26"/>
        <v>26.4772</v>
      </c>
      <c r="X74" s="69">
        <f t="shared" si="26"/>
        <v>29.119299999999999</v>
      </c>
      <c r="Y74" s="69">
        <f t="shared" si="26"/>
        <v>31.7852</v>
      </c>
      <c r="Z74" s="81" t="s">
        <v>4</v>
      </c>
      <c r="AA74" s="69">
        <f t="shared" si="27"/>
        <v>5.3886000000000003</v>
      </c>
      <c r="AB74" s="69">
        <f t="shared" si="27"/>
        <v>5.9408000000000003</v>
      </c>
      <c r="AC74" s="69">
        <f t="shared" si="27"/>
        <v>6.6681999999999997</v>
      </c>
      <c r="AD74" s="69">
        <f t="shared" si="27"/>
        <v>7.3341000000000003</v>
      </c>
      <c r="AE74" s="69">
        <f t="shared" si="27"/>
        <v>7.2760999999999996</v>
      </c>
      <c r="AF74" s="69">
        <f t="shared" si="27"/>
        <v>7.2854999999999999</v>
      </c>
      <c r="AG74" s="69">
        <f t="shared" si="27"/>
        <v>7.5663999999999998</v>
      </c>
      <c r="AH74" s="69">
        <f t="shared" si="27"/>
        <v>7.6788999999999996</v>
      </c>
      <c r="AI74" s="69">
        <f t="shared" si="27"/>
        <v>7.9408000000000003</v>
      </c>
      <c r="AJ74" s="69">
        <f t="shared" si="27"/>
        <v>7.4325000000000001</v>
      </c>
      <c r="AK74" s="81" t="s">
        <v>4</v>
      </c>
      <c r="AL74" s="69">
        <f t="shared" si="28"/>
        <v>9.3095999999999997</v>
      </c>
      <c r="AM74" s="69">
        <f t="shared" si="28"/>
        <v>10.109</v>
      </c>
      <c r="AN74" s="69">
        <f t="shared" si="28"/>
        <v>10.7563</v>
      </c>
      <c r="AO74" s="69">
        <f t="shared" si="28"/>
        <v>12.7606</v>
      </c>
      <c r="AP74" s="69">
        <f t="shared" si="28"/>
        <v>12.702999999999999</v>
      </c>
      <c r="AQ74" s="69">
        <f t="shared" si="28"/>
        <v>12.7744</v>
      </c>
      <c r="AR74" s="69">
        <f t="shared" si="28"/>
        <v>13.106199999999999</v>
      </c>
      <c r="AS74" s="69">
        <f t="shared" si="28"/>
        <v>12.841200000000001</v>
      </c>
      <c r="AT74" s="69">
        <f t="shared" si="28"/>
        <v>14.0945</v>
      </c>
      <c r="AU74" s="69">
        <f t="shared" si="28"/>
        <v>12.601699999999999</v>
      </c>
      <c r="AV74" s="81" t="s">
        <v>4</v>
      </c>
      <c r="AW74" s="69">
        <f t="shared" si="29"/>
        <v>3.3081</v>
      </c>
      <c r="AX74" s="69">
        <f t="shared" si="29"/>
        <v>3.6185999999999998</v>
      </c>
      <c r="AY74" s="69">
        <f t="shared" si="29"/>
        <v>4.1798999999999999</v>
      </c>
      <c r="AZ74" s="69">
        <f t="shared" si="29"/>
        <v>4.2992999999999997</v>
      </c>
      <c r="BA74" s="69">
        <f t="shared" si="29"/>
        <v>5.0361000000000002</v>
      </c>
      <c r="BB74" s="69">
        <f t="shared" si="29"/>
        <v>4.8954000000000004</v>
      </c>
      <c r="BC74" s="69">
        <f t="shared" si="29"/>
        <v>4.6524000000000001</v>
      </c>
      <c r="BD74" s="69">
        <f t="shared" si="29"/>
        <v>4.5877999999999997</v>
      </c>
      <c r="BE74" s="69">
        <f t="shared" si="29"/>
        <v>5.5675999999999997</v>
      </c>
      <c r="BF74" s="85">
        <f t="shared" si="29"/>
        <v>4.7419000000000002</v>
      </c>
    </row>
    <row r="75" spans="2:58" x14ac:dyDescent="0.25">
      <c r="B75" s="81" t="s">
        <v>5</v>
      </c>
      <c r="C75" s="91">
        <v>766</v>
      </c>
      <c r="D75" s="92">
        <v>46707</v>
      </c>
      <c r="E75" s="69">
        <f t="shared" si="25"/>
        <v>25.435199999999998</v>
      </c>
      <c r="F75" s="143">
        <f t="shared" si="25"/>
        <v>8.1336999999999993</v>
      </c>
      <c r="G75" s="143">
        <f t="shared" si="25"/>
        <v>7.8532000000000002</v>
      </c>
      <c r="H75" s="69">
        <f t="shared" si="25"/>
        <v>7.47</v>
      </c>
      <c r="I75" s="69">
        <f t="shared" si="25"/>
        <v>8.2065000000000001</v>
      </c>
      <c r="J75" s="69">
        <f t="shared" si="25"/>
        <v>13.2957</v>
      </c>
      <c r="K75" s="69">
        <f t="shared" si="25"/>
        <v>10.1569</v>
      </c>
      <c r="L75" s="69">
        <f t="shared" si="25"/>
        <v>8.4505999999999997</v>
      </c>
      <c r="M75" s="69">
        <f t="shared" si="25"/>
        <v>22.591899999999999</v>
      </c>
      <c r="N75" s="69">
        <f t="shared" si="25"/>
        <v>20.0184</v>
      </c>
      <c r="O75" s="81" t="s">
        <v>5</v>
      </c>
      <c r="P75" s="69">
        <f t="shared" si="26"/>
        <v>21.071000000000002</v>
      </c>
      <c r="Q75" s="69">
        <f t="shared" si="26"/>
        <v>17.596800000000002</v>
      </c>
      <c r="R75" s="69">
        <f t="shared" si="26"/>
        <v>21.7393</v>
      </c>
      <c r="S75" s="69">
        <f t="shared" si="26"/>
        <v>20.035399999999999</v>
      </c>
      <c r="T75" s="69">
        <f t="shared" si="26"/>
        <v>20.123899999999999</v>
      </c>
      <c r="U75" s="69">
        <f t="shared" si="26"/>
        <v>20.464700000000001</v>
      </c>
      <c r="V75" s="69">
        <f t="shared" si="26"/>
        <v>25.023199999999999</v>
      </c>
      <c r="W75" s="69">
        <f t="shared" si="26"/>
        <v>15.963699999999999</v>
      </c>
      <c r="X75" s="69">
        <f t="shared" si="26"/>
        <v>25.8553</v>
      </c>
      <c r="Y75" s="69">
        <f t="shared" si="26"/>
        <v>23.195399999999999</v>
      </c>
      <c r="Z75" s="81" t="s">
        <v>5</v>
      </c>
      <c r="AA75" s="69">
        <f t="shared" si="27"/>
        <v>4.1711999999999998</v>
      </c>
      <c r="AB75" s="69">
        <f t="shared" si="27"/>
        <v>11.514200000000001</v>
      </c>
      <c r="AC75" s="69">
        <f t="shared" si="27"/>
        <v>4.5839999999999996</v>
      </c>
      <c r="AD75" s="69">
        <f t="shared" si="27"/>
        <v>5.0185000000000004</v>
      </c>
      <c r="AE75" s="69">
        <f t="shared" si="27"/>
        <v>4.5839999999999996</v>
      </c>
      <c r="AF75" s="69">
        <f t="shared" si="27"/>
        <v>4.4101999999999997</v>
      </c>
      <c r="AG75" s="69">
        <f t="shared" si="27"/>
        <v>4.3014999999999999</v>
      </c>
      <c r="AH75" s="69">
        <f t="shared" si="27"/>
        <v>4.4101999999999997</v>
      </c>
      <c r="AI75" s="69">
        <f t="shared" si="27"/>
        <v>5.0618999999999996</v>
      </c>
      <c r="AJ75" s="69">
        <f t="shared" si="27"/>
        <v>4.4752999999999998</v>
      </c>
      <c r="AK75" s="81" t="s">
        <v>5</v>
      </c>
      <c r="AL75" s="69">
        <f t="shared" si="28"/>
        <v>2.7202000000000002</v>
      </c>
      <c r="AM75" s="69">
        <f t="shared" si="28"/>
        <v>14.81</v>
      </c>
      <c r="AN75" s="69">
        <f t="shared" si="28"/>
        <v>2.9792999999999998</v>
      </c>
      <c r="AO75" s="69">
        <f t="shared" si="28"/>
        <v>3.6701000000000001</v>
      </c>
      <c r="AP75" s="69">
        <f t="shared" si="28"/>
        <v>2.6339000000000001</v>
      </c>
      <c r="AQ75" s="69">
        <f t="shared" si="28"/>
        <v>2.8929</v>
      </c>
      <c r="AR75" s="69">
        <f t="shared" si="28"/>
        <v>2.7633999999999999</v>
      </c>
      <c r="AS75" s="69">
        <f t="shared" si="28"/>
        <v>2.9792999999999998</v>
      </c>
      <c r="AT75" s="69">
        <f t="shared" si="28"/>
        <v>2.7202000000000002</v>
      </c>
      <c r="AU75" s="69">
        <f t="shared" si="28"/>
        <v>2.677</v>
      </c>
      <c r="AV75" s="81" t="s">
        <v>5</v>
      </c>
      <c r="AW75" s="69">
        <f t="shared" si="29"/>
        <v>3.3127</v>
      </c>
      <c r="AX75" s="69">
        <f t="shared" si="29"/>
        <v>7.9143999999999997</v>
      </c>
      <c r="AY75" s="69">
        <f t="shared" si="29"/>
        <v>4.0731999999999999</v>
      </c>
      <c r="AZ75" s="69">
        <f t="shared" si="29"/>
        <v>4.2794999999999996</v>
      </c>
      <c r="BA75" s="69">
        <f t="shared" si="29"/>
        <v>4.3052000000000001</v>
      </c>
      <c r="BB75" s="69">
        <f t="shared" si="29"/>
        <v>4.2408000000000001</v>
      </c>
      <c r="BC75" s="69">
        <f t="shared" si="29"/>
        <v>4.0861000000000001</v>
      </c>
      <c r="BD75" s="69">
        <f t="shared" si="29"/>
        <v>3.9701</v>
      </c>
      <c r="BE75" s="69">
        <f t="shared" si="29"/>
        <v>4.4985999999999997</v>
      </c>
      <c r="BF75" s="85">
        <f t="shared" si="29"/>
        <v>4.2149999999999999</v>
      </c>
    </row>
    <row r="76" spans="2:58" x14ac:dyDescent="0.25">
      <c r="B76" s="81" t="s">
        <v>19</v>
      </c>
      <c r="C76" s="91">
        <v>6475</v>
      </c>
      <c r="D76" s="92">
        <v>427284</v>
      </c>
      <c r="E76" s="69">
        <f t="shared" si="25"/>
        <v>20.587700000000002</v>
      </c>
      <c r="F76" s="143">
        <f t="shared" si="25"/>
        <v>5.4519000000000002</v>
      </c>
      <c r="G76" s="143">
        <f t="shared" si="25"/>
        <v>5.3409000000000004</v>
      </c>
      <c r="H76" s="69">
        <f t="shared" si="25"/>
        <v>4.9047000000000001</v>
      </c>
      <c r="I76" s="69">
        <f t="shared" si="25"/>
        <v>4.1069000000000004</v>
      </c>
      <c r="J76" s="69">
        <f t="shared" si="25"/>
        <v>13.6403</v>
      </c>
      <c r="K76" s="69">
        <f t="shared" si="25"/>
        <v>7.8894000000000002</v>
      </c>
      <c r="L76" s="69">
        <f t="shared" si="25"/>
        <v>5.3952</v>
      </c>
      <c r="M76" s="69">
        <f t="shared" si="25"/>
        <v>19.099699999999999</v>
      </c>
      <c r="N76" s="69">
        <f t="shared" si="25"/>
        <v>18.427600000000002</v>
      </c>
      <c r="O76" s="81" t="s">
        <v>19</v>
      </c>
      <c r="P76" s="69">
        <f t="shared" si="26"/>
        <v>18.303999999999998</v>
      </c>
      <c r="Q76" s="69">
        <f t="shared" si="26"/>
        <v>11.711600000000001</v>
      </c>
      <c r="R76" s="69">
        <f t="shared" si="26"/>
        <v>19.878499999999999</v>
      </c>
      <c r="S76" s="69">
        <f t="shared" si="26"/>
        <v>14.3177</v>
      </c>
      <c r="T76" s="69">
        <f t="shared" si="26"/>
        <v>14.5116</v>
      </c>
      <c r="U76" s="69">
        <f t="shared" si="26"/>
        <v>15.1183</v>
      </c>
      <c r="V76" s="69">
        <f t="shared" si="26"/>
        <v>22.425000000000001</v>
      </c>
      <c r="W76" s="69">
        <f t="shared" si="26"/>
        <v>14.332100000000001</v>
      </c>
      <c r="X76" s="69">
        <f t="shared" si="26"/>
        <v>15.5465</v>
      </c>
      <c r="Y76" s="69">
        <f t="shared" si="26"/>
        <v>19.588699999999999</v>
      </c>
      <c r="Z76" s="81" t="s">
        <v>19</v>
      </c>
      <c r="AA76" s="69">
        <f t="shared" si="27"/>
        <v>3.3654000000000002</v>
      </c>
      <c r="AB76" s="69">
        <f t="shared" si="27"/>
        <v>4.5087000000000002</v>
      </c>
      <c r="AC76" s="69">
        <f t="shared" si="27"/>
        <v>4.1997</v>
      </c>
      <c r="AD76" s="69">
        <f t="shared" si="27"/>
        <v>4.7790999999999997</v>
      </c>
      <c r="AE76" s="69">
        <f t="shared" si="27"/>
        <v>5.1550000000000002</v>
      </c>
      <c r="AF76" s="69">
        <f t="shared" si="27"/>
        <v>4.7739000000000003</v>
      </c>
      <c r="AG76" s="69">
        <f t="shared" si="27"/>
        <v>4.5525000000000002</v>
      </c>
      <c r="AH76" s="69">
        <f t="shared" si="27"/>
        <v>4.7018000000000004</v>
      </c>
      <c r="AI76" s="69">
        <f t="shared" si="27"/>
        <v>5.585</v>
      </c>
      <c r="AJ76" s="69">
        <f t="shared" si="27"/>
        <v>4.7224000000000004</v>
      </c>
      <c r="AK76" s="81" t="s">
        <v>19</v>
      </c>
      <c r="AL76" s="69">
        <f t="shared" si="28"/>
        <v>4.2882999999999996</v>
      </c>
      <c r="AM76" s="69">
        <f t="shared" si="28"/>
        <v>6.2084999999999999</v>
      </c>
      <c r="AN76" s="69">
        <f t="shared" si="28"/>
        <v>5.6268000000000002</v>
      </c>
      <c r="AO76" s="69">
        <f t="shared" si="28"/>
        <v>6.7542</v>
      </c>
      <c r="AP76" s="69">
        <f t="shared" si="28"/>
        <v>6.7695999999999996</v>
      </c>
      <c r="AQ76" s="69">
        <f t="shared" si="28"/>
        <v>6.4865000000000004</v>
      </c>
      <c r="AR76" s="69">
        <f t="shared" si="28"/>
        <v>6.0644</v>
      </c>
      <c r="AS76" s="69">
        <f t="shared" si="28"/>
        <v>6.0952000000000002</v>
      </c>
      <c r="AT76" s="69">
        <f t="shared" si="28"/>
        <v>7.7477</v>
      </c>
      <c r="AU76" s="69">
        <f t="shared" si="28"/>
        <v>6.2857000000000003</v>
      </c>
      <c r="AV76" s="81" t="s">
        <v>19</v>
      </c>
      <c r="AW76" s="69">
        <f t="shared" si="29"/>
        <v>2.1128</v>
      </c>
      <c r="AX76" s="69">
        <f t="shared" si="29"/>
        <v>2.778</v>
      </c>
      <c r="AY76" s="69">
        <f t="shared" si="29"/>
        <v>2.758</v>
      </c>
      <c r="AZ76" s="69">
        <f t="shared" si="29"/>
        <v>2.8536999999999999</v>
      </c>
      <c r="BA76" s="69">
        <f t="shared" si="29"/>
        <v>3.5373999999999999</v>
      </c>
      <c r="BB76" s="69">
        <f t="shared" si="29"/>
        <v>3.1515</v>
      </c>
      <c r="BC76" s="69">
        <f t="shared" si="29"/>
        <v>2.9184999999999999</v>
      </c>
      <c r="BD76" s="69">
        <f t="shared" si="29"/>
        <v>2.9462999999999999</v>
      </c>
      <c r="BE76" s="69">
        <f t="shared" si="29"/>
        <v>3.6530999999999998</v>
      </c>
      <c r="BF76" s="85">
        <f t="shared" si="29"/>
        <v>3.2025000000000001</v>
      </c>
    </row>
    <row r="77" spans="2:58" x14ac:dyDescent="0.25">
      <c r="B77" s="81" t="s">
        <v>6</v>
      </c>
      <c r="C77" s="91">
        <v>49864</v>
      </c>
      <c r="D77" s="92">
        <v>3572533</v>
      </c>
      <c r="E77" s="69">
        <f t="shared" si="25"/>
        <v>17.125299999999999</v>
      </c>
      <c r="F77" s="143">
        <f t="shared" si="25"/>
        <v>6.0898000000000003</v>
      </c>
      <c r="G77" s="143">
        <f t="shared" si="25"/>
        <v>6.0580999999999996</v>
      </c>
      <c r="H77" s="69">
        <f t="shared" si="25"/>
        <v>4.7470999999999997</v>
      </c>
      <c r="I77" s="69">
        <f t="shared" si="25"/>
        <v>5.2344999999999997</v>
      </c>
      <c r="J77" s="69">
        <f t="shared" si="25"/>
        <v>18.171399999999998</v>
      </c>
      <c r="K77" s="69">
        <f t="shared" si="25"/>
        <v>8.1222999999999992</v>
      </c>
      <c r="L77" s="69">
        <f t="shared" si="25"/>
        <v>5.6841999999999997</v>
      </c>
      <c r="M77" s="69">
        <f t="shared" si="25"/>
        <v>17.347899999999999</v>
      </c>
      <c r="N77" s="69">
        <f t="shared" si="25"/>
        <v>17.163900000000002</v>
      </c>
      <c r="O77" s="81" t="s">
        <v>6</v>
      </c>
      <c r="P77" s="69">
        <f t="shared" si="26"/>
        <v>21.998999999999999</v>
      </c>
      <c r="Q77" s="69">
        <f t="shared" si="26"/>
        <v>14.0031</v>
      </c>
      <c r="R77" s="69">
        <f t="shared" si="26"/>
        <v>24.159600000000001</v>
      </c>
      <c r="S77" s="69">
        <f t="shared" si="26"/>
        <v>17.418199999999999</v>
      </c>
      <c r="T77" s="69">
        <f t="shared" si="26"/>
        <v>17.452100000000002</v>
      </c>
      <c r="U77" s="69">
        <f t="shared" si="26"/>
        <v>20.090499999999999</v>
      </c>
      <c r="V77" s="69">
        <f t="shared" si="26"/>
        <v>26.243099999999998</v>
      </c>
      <c r="W77" s="69">
        <f t="shared" si="26"/>
        <v>17.3551</v>
      </c>
      <c r="X77" s="69">
        <f t="shared" si="26"/>
        <v>18.209399999999999</v>
      </c>
      <c r="Y77" s="69">
        <f t="shared" si="26"/>
        <v>22.5352</v>
      </c>
      <c r="Z77" s="81" t="s">
        <v>6</v>
      </c>
      <c r="AA77" s="69">
        <f t="shared" si="27"/>
        <v>5.0857000000000001</v>
      </c>
      <c r="AB77" s="69">
        <f t="shared" si="27"/>
        <v>5.3901000000000003</v>
      </c>
      <c r="AC77" s="69">
        <f t="shared" si="27"/>
        <v>6.3914999999999997</v>
      </c>
      <c r="AD77" s="69">
        <f t="shared" si="27"/>
        <v>6.6571999999999996</v>
      </c>
      <c r="AE77" s="69">
        <f t="shared" si="27"/>
        <v>6.8232999999999997</v>
      </c>
      <c r="AF77" s="69">
        <f t="shared" si="27"/>
        <v>6.8935000000000004</v>
      </c>
      <c r="AG77" s="69">
        <f t="shared" si="27"/>
        <v>7.0042</v>
      </c>
      <c r="AH77" s="69">
        <f t="shared" si="27"/>
        <v>7.1387999999999998</v>
      </c>
      <c r="AI77" s="69">
        <f t="shared" si="27"/>
        <v>7.2146999999999997</v>
      </c>
      <c r="AJ77" s="69">
        <f t="shared" si="27"/>
        <v>7.0381999999999998</v>
      </c>
      <c r="AK77" s="81" t="s">
        <v>6</v>
      </c>
      <c r="AL77" s="69">
        <f t="shared" si="28"/>
        <v>9.3859999999999992</v>
      </c>
      <c r="AM77" s="69">
        <f t="shared" si="28"/>
        <v>9.6712000000000007</v>
      </c>
      <c r="AN77" s="69">
        <f t="shared" si="28"/>
        <v>10.7629</v>
      </c>
      <c r="AO77" s="69">
        <f t="shared" si="28"/>
        <v>12.357100000000001</v>
      </c>
      <c r="AP77" s="69">
        <f t="shared" si="28"/>
        <v>12.3345</v>
      </c>
      <c r="AQ77" s="69">
        <f t="shared" si="28"/>
        <v>12.4838</v>
      </c>
      <c r="AR77" s="69">
        <f t="shared" si="28"/>
        <v>12.913</v>
      </c>
      <c r="AS77" s="69">
        <f t="shared" si="28"/>
        <v>12.621</v>
      </c>
      <c r="AT77" s="69">
        <f t="shared" si="28"/>
        <v>13.1189</v>
      </c>
      <c r="AU77" s="69">
        <f t="shared" si="28"/>
        <v>12.4251</v>
      </c>
      <c r="AV77" s="81" t="s">
        <v>6</v>
      </c>
      <c r="AW77" s="69">
        <f t="shared" si="29"/>
        <v>3.1</v>
      </c>
      <c r="AX77" s="69">
        <f t="shared" si="29"/>
        <v>3.242</v>
      </c>
      <c r="AY77" s="69">
        <f t="shared" si="29"/>
        <v>4.0025000000000004</v>
      </c>
      <c r="AZ77" s="69">
        <f t="shared" si="29"/>
        <v>3.9155000000000002</v>
      </c>
      <c r="BA77" s="69">
        <f t="shared" si="29"/>
        <v>4.6787999999999998</v>
      </c>
      <c r="BB77" s="69">
        <f t="shared" si="29"/>
        <v>4.5732999999999997</v>
      </c>
      <c r="BC77" s="69">
        <f t="shared" si="29"/>
        <v>4.1459999999999999</v>
      </c>
      <c r="BD77" s="69">
        <f t="shared" si="29"/>
        <v>4.2366999999999999</v>
      </c>
      <c r="BE77" s="69">
        <f t="shared" si="29"/>
        <v>5.1279000000000003</v>
      </c>
      <c r="BF77" s="85">
        <f t="shared" si="29"/>
        <v>4.4801000000000002</v>
      </c>
    </row>
    <row r="78" spans="2:58" x14ac:dyDescent="0.25">
      <c r="B78" s="81" t="s">
        <v>7</v>
      </c>
      <c r="C78" s="91">
        <v>10016</v>
      </c>
      <c r="D78" s="92">
        <v>719548</v>
      </c>
      <c r="E78" s="69">
        <f t="shared" si="25"/>
        <v>17.229700000000001</v>
      </c>
      <c r="F78" s="143">
        <f t="shared" si="25"/>
        <v>8.5570000000000004</v>
      </c>
      <c r="G78" s="143">
        <f t="shared" si="25"/>
        <v>8.5074000000000005</v>
      </c>
      <c r="H78" s="69">
        <f t="shared" si="25"/>
        <v>5.6810999999999998</v>
      </c>
      <c r="I78" s="69">
        <f t="shared" si="25"/>
        <v>6.0495999999999999</v>
      </c>
      <c r="J78" s="69">
        <f t="shared" si="25"/>
        <v>16.471</v>
      </c>
      <c r="K78" s="69">
        <f t="shared" si="25"/>
        <v>8.2082999999999995</v>
      </c>
      <c r="L78" s="69">
        <f t="shared" si="25"/>
        <v>6.1589</v>
      </c>
      <c r="M78" s="69">
        <f t="shared" si="25"/>
        <v>18.22</v>
      </c>
      <c r="N78" s="69">
        <f t="shared" si="25"/>
        <v>17.116900000000001</v>
      </c>
      <c r="O78" s="81" t="s">
        <v>7</v>
      </c>
      <c r="P78" s="69">
        <f t="shared" si="26"/>
        <v>21.458100000000002</v>
      </c>
      <c r="Q78" s="69">
        <f t="shared" si="26"/>
        <v>16.910900000000002</v>
      </c>
      <c r="R78" s="69">
        <f t="shared" si="26"/>
        <v>23.1812</v>
      </c>
      <c r="S78" s="69">
        <f t="shared" si="26"/>
        <v>23.004799999999999</v>
      </c>
      <c r="T78" s="69">
        <f t="shared" si="26"/>
        <v>23.055499999999999</v>
      </c>
      <c r="U78" s="69">
        <f t="shared" si="26"/>
        <v>25.183399999999999</v>
      </c>
      <c r="V78" s="69">
        <f t="shared" si="26"/>
        <v>25.210899999999999</v>
      </c>
      <c r="W78" s="69">
        <f t="shared" si="26"/>
        <v>23.7834</v>
      </c>
      <c r="X78" s="69">
        <f t="shared" si="26"/>
        <v>25.523900000000001</v>
      </c>
      <c r="Y78" s="69">
        <f t="shared" si="26"/>
        <v>25.997800000000002</v>
      </c>
      <c r="Z78" s="81" t="s">
        <v>7</v>
      </c>
      <c r="AA78" s="69">
        <f t="shared" si="27"/>
        <v>5.2705000000000002</v>
      </c>
      <c r="AB78" s="69">
        <f t="shared" si="27"/>
        <v>5.9946999999999999</v>
      </c>
      <c r="AC78" s="69">
        <f t="shared" si="27"/>
        <v>6.5457000000000001</v>
      </c>
      <c r="AD78" s="69">
        <f t="shared" si="27"/>
        <v>7.2416</v>
      </c>
      <c r="AE78" s="69">
        <f t="shared" si="27"/>
        <v>7.1982999999999997</v>
      </c>
      <c r="AF78" s="69">
        <f t="shared" si="27"/>
        <v>7.2065999999999999</v>
      </c>
      <c r="AG78" s="69">
        <f t="shared" si="27"/>
        <v>7.3914</v>
      </c>
      <c r="AH78" s="69">
        <f t="shared" si="27"/>
        <v>7.5228999999999999</v>
      </c>
      <c r="AI78" s="69">
        <f t="shared" si="27"/>
        <v>7.9141000000000004</v>
      </c>
      <c r="AJ78" s="69">
        <f t="shared" si="27"/>
        <v>7.2614999999999998</v>
      </c>
      <c r="AK78" s="81" t="s">
        <v>7</v>
      </c>
      <c r="AL78" s="69">
        <f t="shared" si="28"/>
        <v>9.3303999999999991</v>
      </c>
      <c r="AM78" s="69">
        <f t="shared" si="28"/>
        <v>10.5594</v>
      </c>
      <c r="AN78" s="69">
        <f t="shared" si="28"/>
        <v>10.6889</v>
      </c>
      <c r="AO78" s="69">
        <f t="shared" si="28"/>
        <v>13.050599999999999</v>
      </c>
      <c r="AP78" s="69">
        <f t="shared" si="28"/>
        <v>12.9742</v>
      </c>
      <c r="AQ78" s="69">
        <f t="shared" si="28"/>
        <v>13.050599999999999</v>
      </c>
      <c r="AR78" s="69">
        <f t="shared" si="28"/>
        <v>13.2897</v>
      </c>
      <c r="AS78" s="69">
        <f t="shared" si="28"/>
        <v>12.9277</v>
      </c>
      <c r="AT78" s="69">
        <f t="shared" si="28"/>
        <v>14.575200000000001</v>
      </c>
      <c r="AU78" s="69">
        <f t="shared" si="28"/>
        <v>12.651999999999999</v>
      </c>
      <c r="AV78" s="81" t="s">
        <v>7</v>
      </c>
      <c r="AW78" s="69">
        <f t="shared" si="29"/>
        <v>3.2334000000000001</v>
      </c>
      <c r="AX78" s="69">
        <f t="shared" si="29"/>
        <v>3.6564999999999999</v>
      </c>
      <c r="AY78" s="69">
        <f t="shared" si="29"/>
        <v>4.1226000000000003</v>
      </c>
      <c r="AZ78" s="69">
        <f t="shared" si="29"/>
        <v>4.2492999999999999</v>
      </c>
      <c r="BA78" s="69">
        <f t="shared" si="29"/>
        <v>4.9997999999999996</v>
      </c>
      <c r="BB78" s="69">
        <f t="shared" si="29"/>
        <v>4.7343000000000002</v>
      </c>
      <c r="BC78" s="69">
        <f t="shared" si="29"/>
        <v>4.3860999999999999</v>
      </c>
      <c r="BD78" s="69">
        <f t="shared" si="29"/>
        <v>4.5387000000000004</v>
      </c>
      <c r="BE78" s="69">
        <f t="shared" si="29"/>
        <v>5.6025999999999998</v>
      </c>
      <c r="BF78" s="85">
        <f t="shared" si="29"/>
        <v>4.6635</v>
      </c>
    </row>
    <row r="79" spans="2:58" x14ac:dyDescent="0.25">
      <c r="B79" s="81" t="s">
        <v>20</v>
      </c>
      <c r="C79" s="91">
        <v>162</v>
      </c>
      <c r="D79" s="92">
        <v>9460</v>
      </c>
      <c r="E79" s="69">
        <f t="shared" si="25"/>
        <v>28.837199999999999</v>
      </c>
      <c r="F79" s="143">
        <f t="shared" si="25"/>
        <v>8.3932000000000002</v>
      </c>
      <c r="G79" s="143">
        <f t="shared" si="25"/>
        <v>8.0443999999999996</v>
      </c>
      <c r="H79" s="69">
        <f t="shared" si="25"/>
        <v>9.9048999999999996</v>
      </c>
      <c r="I79" s="69">
        <f t="shared" si="25"/>
        <v>12.124700000000001</v>
      </c>
      <c r="J79" s="69">
        <f t="shared" si="25"/>
        <v>13.329800000000001</v>
      </c>
      <c r="K79" s="69">
        <f t="shared" si="25"/>
        <v>10.0846</v>
      </c>
      <c r="L79" s="69">
        <f t="shared" si="25"/>
        <v>9.8202999999999996</v>
      </c>
      <c r="M79" s="69">
        <f t="shared" si="25"/>
        <v>24.714600000000001</v>
      </c>
      <c r="N79" s="69">
        <f t="shared" si="25"/>
        <v>10.0634</v>
      </c>
      <c r="O79" s="81" t="s">
        <v>20</v>
      </c>
      <c r="P79" s="69">
        <f t="shared" si="26"/>
        <v>17.104399999999998</v>
      </c>
      <c r="Q79" s="69">
        <f t="shared" si="26"/>
        <v>20.235299999999999</v>
      </c>
      <c r="R79" s="69">
        <f t="shared" si="26"/>
        <v>16.537099999999999</v>
      </c>
      <c r="S79" s="69">
        <f t="shared" si="26"/>
        <v>19.163699999999999</v>
      </c>
      <c r="T79" s="69">
        <f t="shared" si="26"/>
        <v>18.848500000000001</v>
      </c>
      <c r="U79" s="69">
        <f t="shared" si="26"/>
        <v>16.936299999999999</v>
      </c>
      <c r="V79" s="69">
        <f t="shared" si="26"/>
        <v>20.613600000000002</v>
      </c>
      <c r="W79" s="69">
        <f t="shared" si="26"/>
        <v>15.276300000000001</v>
      </c>
      <c r="X79" s="69">
        <f t="shared" si="26"/>
        <v>22.882999999999999</v>
      </c>
      <c r="Y79" s="69">
        <f t="shared" si="26"/>
        <v>17.818899999999999</v>
      </c>
      <c r="Z79" s="81" t="s">
        <v>20</v>
      </c>
      <c r="AA79" s="69">
        <f t="shared" si="27"/>
        <v>8.9770000000000003</v>
      </c>
      <c r="AB79" s="69">
        <f t="shared" si="27"/>
        <v>45.511499999999998</v>
      </c>
      <c r="AC79" s="69">
        <f t="shared" si="27"/>
        <v>9.7077000000000009</v>
      </c>
      <c r="AD79" s="69">
        <f t="shared" si="27"/>
        <v>9.8120999999999992</v>
      </c>
      <c r="AE79" s="69">
        <f t="shared" si="27"/>
        <v>7.0980999999999996</v>
      </c>
      <c r="AF79" s="69">
        <f t="shared" si="27"/>
        <v>8.0375999999999994</v>
      </c>
      <c r="AG79" s="69">
        <f t="shared" si="27"/>
        <v>7.0980999999999996</v>
      </c>
      <c r="AH79" s="69">
        <f t="shared" si="27"/>
        <v>8.6638999999999999</v>
      </c>
      <c r="AI79" s="69">
        <f t="shared" si="27"/>
        <v>7.7244000000000002</v>
      </c>
      <c r="AJ79" s="69">
        <f t="shared" si="27"/>
        <v>6.9936999999999996</v>
      </c>
      <c r="AK79" s="81" t="s">
        <v>20</v>
      </c>
      <c r="AL79" s="69">
        <f t="shared" si="28"/>
        <v>10.6996</v>
      </c>
      <c r="AM79" s="69">
        <f t="shared" si="28"/>
        <v>68.312799999999996</v>
      </c>
      <c r="AN79" s="69">
        <f t="shared" si="28"/>
        <v>12.757199999999999</v>
      </c>
      <c r="AO79" s="69">
        <f t="shared" si="28"/>
        <v>13.374499999999999</v>
      </c>
      <c r="AP79" s="69">
        <f t="shared" si="28"/>
        <v>8.4361999999999995</v>
      </c>
      <c r="AQ79" s="69">
        <f t="shared" si="28"/>
        <v>9.0534999999999997</v>
      </c>
      <c r="AR79" s="69">
        <f t="shared" si="28"/>
        <v>7.4074</v>
      </c>
      <c r="AS79" s="69">
        <f t="shared" si="28"/>
        <v>8.4361999999999995</v>
      </c>
      <c r="AT79" s="69">
        <f t="shared" si="28"/>
        <v>8.8476999999999997</v>
      </c>
      <c r="AU79" s="69">
        <f t="shared" si="28"/>
        <v>6.9958999999999998</v>
      </c>
      <c r="AV79" s="81" t="s">
        <v>20</v>
      </c>
      <c r="AW79" s="69">
        <f t="shared" si="29"/>
        <v>8.7243999999999993</v>
      </c>
      <c r="AX79" s="69">
        <f t="shared" si="29"/>
        <v>30.3249</v>
      </c>
      <c r="AY79" s="69">
        <f t="shared" si="29"/>
        <v>10.1083</v>
      </c>
      <c r="AZ79" s="69">
        <f t="shared" si="29"/>
        <v>10.349</v>
      </c>
      <c r="BA79" s="69">
        <f t="shared" si="29"/>
        <v>9.0252999999999997</v>
      </c>
      <c r="BB79" s="69">
        <f t="shared" si="29"/>
        <v>9.1456</v>
      </c>
      <c r="BC79" s="69">
        <f t="shared" si="29"/>
        <v>9.0252999999999997</v>
      </c>
      <c r="BD79" s="69">
        <f t="shared" si="29"/>
        <v>8.8447999999999993</v>
      </c>
      <c r="BE79" s="69">
        <f t="shared" si="29"/>
        <v>9.9277999999999995</v>
      </c>
      <c r="BF79" s="85">
        <f t="shared" si="29"/>
        <v>8.7243999999999993</v>
      </c>
    </row>
    <row r="80" spans="2:58" x14ac:dyDescent="0.25">
      <c r="B80" s="81" t="s">
        <v>8</v>
      </c>
      <c r="C80" s="91">
        <v>327323</v>
      </c>
      <c r="D80" s="92">
        <v>24865432</v>
      </c>
      <c r="E80" s="69">
        <f t="shared" si="25"/>
        <v>14.681699999999999</v>
      </c>
      <c r="F80" s="143">
        <f t="shared" si="25"/>
        <v>3.9786999999999999</v>
      </c>
      <c r="G80" s="143">
        <f t="shared" si="25"/>
        <v>3.8910999999999998</v>
      </c>
      <c r="H80" s="69">
        <f t="shared" si="25"/>
        <v>3.7595000000000001</v>
      </c>
      <c r="I80" s="69">
        <f t="shared" si="25"/>
        <v>3.6541999999999999</v>
      </c>
      <c r="J80" s="69">
        <f t="shared" si="25"/>
        <v>11.578799999999999</v>
      </c>
      <c r="K80" s="69">
        <f t="shared" si="25"/>
        <v>6.8137999999999996</v>
      </c>
      <c r="L80" s="69">
        <f t="shared" si="25"/>
        <v>4.4698000000000002</v>
      </c>
      <c r="M80" s="69">
        <f t="shared" si="25"/>
        <v>16.325900000000001</v>
      </c>
      <c r="N80" s="69">
        <f t="shared" si="25"/>
        <v>16.114699999999999</v>
      </c>
      <c r="O80" s="81" t="s">
        <v>8</v>
      </c>
      <c r="P80" s="69">
        <f t="shared" si="26"/>
        <v>18.216999999999999</v>
      </c>
      <c r="Q80" s="69">
        <f t="shared" si="26"/>
        <v>9.9064999999999994</v>
      </c>
      <c r="R80" s="69">
        <f t="shared" si="26"/>
        <v>18.957999999999998</v>
      </c>
      <c r="S80" s="69">
        <f t="shared" si="26"/>
        <v>13.1745</v>
      </c>
      <c r="T80" s="69">
        <f t="shared" si="26"/>
        <v>12.8682</v>
      </c>
      <c r="U80" s="69">
        <f t="shared" si="26"/>
        <v>15.5595</v>
      </c>
      <c r="V80" s="69">
        <f t="shared" si="26"/>
        <v>18.056999999999999</v>
      </c>
      <c r="W80" s="69">
        <f t="shared" si="26"/>
        <v>14.9306</v>
      </c>
      <c r="X80" s="69">
        <f t="shared" si="26"/>
        <v>14.1419</v>
      </c>
      <c r="Y80" s="69">
        <f t="shared" si="26"/>
        <v>18.4041</v>
      </c>
      <c r="Z80" s="81" t="s">
        <v>8</v>
      </c>
      <c r="AA80" s="69">
        <f t="shared" si="27"/>
        <v>4.1435000000000004</v>
      </c>
      <c r="AB80" s="69">
        <f t="shared" si="27"/>
        <v>4.4023000000000003</v>
      </c>
      <c r="AC80" s="69">
        <f t="shared" si="27"/>
        <v>5.2660999999999998</v>
      </c>
      <c r="AD80" s="69">
        <f t="shared" si="27"/>
        <v>5.0538999999999996</v>
      </c>
      <c r="AE80" s="69">
        <f t="shared" si="27"/>
        <v>5.8116000000000003</v>
      </c>
      <c r="AF80" s="69">
        <f t="shared" si="27"/>
        <v>5.4787999999999997</v>
      </c>
      <c r="AG80" s="69">
        <f t="shared" si="27"/>
        <v>5.4047000000000001</v>
      </c>
      <c r="AH80" s="69">
        <f t="shared" si="27"/>
        <v>5.5132000000000003</v>
      </c>
      <c r="AI80" s="69">
        <f t="shared" si="27"/>
        <v>6.1657000000000002</v>
      </c>
      <c r="AJ80" s="69">
        <f t="shared" si="27"/>
        <v>5.6813000000000002</v>
      </c>
      <c r="AK80" s="81" t="s">
        <v>8</v>
      </c>
      <c r="AL80" s="69">
        <f t="shared" si="28"/>
        <v>7.3636999999999997</v>
      </c>
      <c r="AM80" s="69">
        <f t="shared" si="28"/>
        <v>7.4574999999999996</v>
      </c>
      <c r="AN80" s="69">
        <f t="shared" si="28"/>
        <v>8.7713999999999999</v>
      </c>
      <c r="AO80" s="69">
        <f t="shared" si="28"/>
        <v>6.0675999999999997</v>
      </c>
      <c r="AP80" s="69">
        <f t="shared" si="28"/>
        <v>9.2706999999999997</v>
      </c>
      <c r="AQ80" s="69">
        <f t="shared" si="28"/>
        <v>8.3902999999999999</v>
      </c>
      <c r="AR80" s="69">
        <f t="shared" si="28"/>
        <v>9.7927</v>
      </c>
      <c r="AS80" s="69">
        <f t="shared" si="28"/>
        <v>9.6502999999999997</v>
      </c>
      <c r="AT80" s="69">
        <f t="shared" si="28"/>
        <v>9.6609999999999996</v>
      </c>
      <c r="AU80" s="69">
        <f t="shared" si="28"/>
        <v>9.8582999999999998</v>
      </c>
      <c r="AV80" s="81" t="s">
        <v>8</v>
      </c>
      <c r="AW80" s="69">
        <f t="shared" si="29"/>
        <v>2.5335000000000001</v>
      </c>
      <c r="AX80" s="69">
        <f t="shared" si="29"/>
        <v>2.6577999999999999</v>
      </c>
      <c r="AY80" s="69">
        <f t="shared" si="29"/>
        <v>3.3201000000000001</v>
      </c>
      <c r="AZ80" s="69">
        <f t="shared" si="29"/>
        <v>2.9967999999999999</v>
      </c>
      <c r="BA80" s="69">
        <f t="shared" si="29"/>
        <v>3.6976</v>
      </c>
      <c r="BB80" s="69">
        <f t="shared" si="29"/>
        <v>3.6926999999999999</v>
      </c>
      <c r="BC80" s="69">
        <f t="shared" si="29"/>
        <v>3.3281000000000001</v>
      </c>
      <c r="BD80" s="69">
        <f t="shared" si="29"/>
        <v>3.3188</v>
      </c>
      <c r="BE80" s="69">
        <f t="shared" si="29"/>
        <v>3.7907999999999999</v>
      </c>
      <c r="BF80" s="85">
        <f t="shared" si="29"/>
        <v>3.6457000000000002</v>
      </c>
    </row>
    <row r="81" spans="2:58" x14ac:dyDescent="0.25">
      <c r="B81" s="81" t="s">
        <v>9</v>
      </c>
      <c r="C81" s="91">
        <v>543652</v>
      </c>
      <c r="D81" s="92">
        <v>42420134</v>
      </c>
      <c r="E81" s="69">
        <f t="shared" si="25"/>
        <v>14.0305</v>
      </c>
      <c r="F81" s="143">
        <f t="shared" si="25"/>
        <v>4.2415000000000003</v>
      </c>
      <c r="G81" s="143">
        <f t="shared" si="25"/>
        <v>4.2123999999999997</v>
      </c>
      <c r="H81" s="69">
        <f t="shared" si="25"/>
        <v>4.0019999999999998</v>
      </c>
      <c r="I81" s="69">
        <f t="shared" si="25"/>
        <v>4.0891999999999999</v>
      </c>
      <c r="J81" s="69">
        <f t="shared" si="25"/>
        <v>13.998100000000001</v>
      </c>
      <c r="K81" s="69">
        <f t="shared" si="25"/>
        <v>7.0533000000000001</v>
      </c>
      <c r="L81" s="69">
        <f t="shared" si="25"/>
        <v>4.7893999999999997</v>
      </c>
      <c r="M81" s="69">
        <f t="shared" si="25"/>
        <v>16.026700000000002</v>
      </c>
      <c r="N81" s="69">
        <f t="shared" si="25"/>
        <v>15.7479</v>
      </c>
      <c r="O81" s="81" t="s">
        <v>9</v>
      </c>
      <c r="P81" s="69">
        <f t="shared" si="26"/>
        <v>17.650600000000001</v>
      </c>
      <c r="Q81" s="69">
        <f t="shared" si="26"/>
        <v>10.2277</v>
      </c>
      <c r="R81" s="69">
        <f t="shared" si="26"/>
        <v>19.165700000000001</v>
      </c>
      <c r="S81" s="69">
        <f t="shared" si="26"/>
        <v>14.3804</v>
      </c>
      <c r="T81" s="69">
        <f t="shared" si="26"/>
        <v>14.417899999999999</v>
      </c>
      <c r="U81" s="69">
        <f t="shared" si="26"/>
        <v>15.078200000000001</v>
      </c>
      <c r="V81" s="69">
        <f t="shared" si="26"/>
        <v>21.075800000000001</v>
      </c>
      <c r="W81" s="69">
        <f t="shared" si="26"/>
        <v>14.482100000000001</v>
      </c>
      <c r="X81" s="69">
        <f t="shared" si="26"/>
        <v>14.8994</v>
      </c>
      <c r="Y81" s="69">
        <f t="shared" si="26"/>
        <v>18.6797</v>
      </c>
      <c r="Z81" s="81" t="s">
        <v>9</v>
      </c>
      <c r="AA81" s="69">
        <f t="shared" si="27"/>
        <v>5.3216999999999999</v>
      </c>
      <c r="AB81" s="69">
        <f t="shared" si="27"/>
        <v>5.5673000000000004</v>
      </c>
      <c r="AC81" s="69">
        <f t="shared" si="27"/>
        <v>6.6875999999999998</v>
      </c>
      <c r="AD81" s="69">
        <f t="shared" si="27"/>
        <v>6.5869</v>
      </c>
      <c r="AE81" s="69">
        <f t="shared" si="27"/>
        <v>7.0185000000000004</v>
      </c>
      <c r="AF81" s="69">
        <f t="shared" si="27"/>
        <v>6.9629000000000003</v>
      </c>
      <c r="AG81" s="69">
        <f t="shared" si="27"/>
        <v>7.2020999999999997</v>
      </c>
      <c r="AH81" s="69">
        <f t="shared" si="27"/>
        <v>7.1300999999999997</v>
      </c>
      <c r="AI81" s="69">
        <f t="shared" si="27"/>
        <v>7.3784999999999998</v>
      </c>
      <c r="AJ81" s="69">
        <f t="shared" si="27"/>
        <v>7.3836000000000004</v>
      </c>
      <c r="AK81" s="81" t="s">
        <v>9</v>
      </c>
      <c r="AL81" s="69">
        <f t="shared" si="28"/>
        <v>9.8138000000000005</v>
      </c>
      <c r="AM81" s="69">
        <f t="shared" si="28"/>
        <v>9.8267000000000007</v>
      </c>
      <c r="AN81" s="69">
        <f t="shared" si="28"/>
        <v>11.232799999999999</v>
      </c>
      <c r="AO81" s="69">
        <f t="shared" si="28"/>
        <v>12.0931</v>
      </c>
      <c r="AP81" s="69">
        <f t="shared" si="28"/>
        <v>12.0783</v>
      </c>
      <c r="AQ81" s="69">
        <f t="shared" si="28"/>
        <v>12.247199999999999</v>
      </c>
      <c r="AR81" s="69">
        <f t="shared" si="28"/>
        <v>13.103199999999999</v>
      </c>
      <c r="AS81" s="69">
        <f t="shared" si="28"/>
        <v>12.664099999999999</v>
      </c>
      <c r="AT81" s="69">
        <f t="shared" si="28"/>
        <v>12.650600000000001</v>
      </c>
      <c r="AU81" s="69">
        <f t="shared" si="28"/>
        <v>12.808199999999999</v>
      </c>
      <c r="AV81" s="81" t="s">
        <v>9</v>
      </c>
      <c r="AW81" s="69">
        <f t="shared" si="29"/>
        <v>3.2858000000000001</v>
      </c>
      <c r="AX81" s="69">
        <f t="shared" si="29"/>
        <v>3.3811</v>
      </c>
      <c r="AY81" s="69">
        <f t="shared" si="29"/>
        <v>4.2112999999999996</v>
      </c>
      <c r="AZ81" s="69">
        <f t="shared" si="29"/>
        <v>4.0720999999999998</v>
      </c>
      <c r="BA81" s="69">
        <f t="shared" si="29"/>
        <v>4.8152999999999997</v>
      </c>
      <c r="BB81" s="69">
        <f t="shared" si="29"/>
        <v>4.7203999999999997</v>
      </c>
      <c r="BC81" s="69">
        <f t="shared" si="29"/>
        <v>4.3922999999999996</v>
      </c>
      <c r="BD81" s="69">
        <f t="shared" si="29"/>
        <v>4.3762999999999996</v>
      </c>
      <c r="BE81" s="69">
        <f t="shared" si="29"/>
        <v>5.1106999999999996</v>
      </c>
      <c r="BF81" s="85">
        <f t="shared" si="29"/>
        <v>4.7675000000000001</v>
      </c>
    </row>
    <row r="82" spans="2:58" x14ac:dyDescent="0.25">
      <c r="B82" s="81" t="s">
        <v>10</v>
      </c>
      <c r="C82" s="91">
        <v>11703</v>
      </c>
      <c r="D82" s="92">
        <v>793172</v>
      </c>
      <c r="E82" s="69">
        <f t="shared" si="25"/>
        <v>20.133800000000001</v>
      </c>
      <c r="F82" s="143">
        <f t="shared" si="25"/>
        <v>10.4778</v>
      </c>
      <c r="G82" s="143">
        <f t="shared" si="25"/>
        <v>10.3515</v>
      </c>
      <c r="H82" s="69">
        <f t="shared" si="25"/>
        <v>4.7682000000000002</v>
      </c>
      <c r="I82" s="69">
        <f t="shared" si="25"/>
        <v>5.0827999999999998</v>
      </c>
      <c r="J82" s="69">
        <f t="shared" si="25"/>
        <v>18.4543</v>
      </c>
      <c r="K82" s="69">
        <f t="shared" si="25"/>
        <v>8.7078000000000007</v>
      </c>
      <c r="L82" s="69">
        <f t="shared" si="25"/>
        <v>5.5734000000000004</v>
      </c>
      <c r="M82" s="69">
        <f t="shared" si="25"/>
        <v>18.2254</v>
      </c>
      <c r="N82" s="69">
        <f t="shared" si="25"/>
        <v>17.806699999999999</v>
      </c>
      <c r="O82" s="81" t="s">
        <v>10</v>
      </c>
      <c r="P82" s="69">
        <f t="shared" si="26"/>
        <v>31.438400000000001</v>
      </c>
      <c r="Q82" s="69">
        <f t="shared" si="26"/>
        <v>23.636299999999999</v>
      </c>
      <c r="R82" s="69">
        <f t="shared" si="26"/>
        <v>33.771799999999999</v>
      </c>
      <c r="S82" s="69">
        <f t="shared" si="26"/>
        <v>27.319099999999999</v>
      </c>
      <c r="T82" s="69">
        <f t="shared" si="26"/>
        <v>27.4345</v>
      </c>
      <c r="U82" s="69">
        <f t="shared" si="26"/>
        <v>26.758099999999999</v>
      </c>
      <c r="V82" s="69">
        <f t="shared" si="26"/>
        <v>36.503500000000003</v>
      </c>
      <c r="W82" s="69">
        <f t="shared" si="26"/>
        <v>26.2395</v>
      </c>
      <c r="X82" s="69">
        <f t="shared" si="26"/>
        <v>28.677700000000002</v>
      </c>
      <c r="Y82" s="69">
        <f t="shared" si="26"/>
        <v>32.566099999999999</v>
      </c>
      <c r="Z82" s="81" t="s">
        <v>10</v>
      </c>
      <c r="AA82" s="69">
        <f t="shared" si="27"/>
        <v>2.302</v>
      </c>
      <c r="AB82" s="69">
        <f t="shared" si="27"/>
        <v>3.0242</v>
      </c>
      <c r="AC82" s="69">
        <f t="shared" si="27"/>
        <v>2.9386999999999999</v>
      </c>
      <c r="AD82" s="69">
        <f t="shared" si="27"/>
        <v>3.1766000000000001</v>
      </c>
      <c r="AE82" s="69">
        <f t="shared" si="27"/>
        <v>3.7406999999999999</v>
      </c>
      <c r="AF82" s="69">
        <f t="shared" si="27"/>
        <v>3.3759999999999999</v>
      </c>
      <c r="AG82" s="69">
        <f t="shared" si="27"/>
        <v>3.0242</v>
      </c>
      <c r="AH82" s="69">
        <f t="shared" si="27"/>
        <v>3.2719999999999998</v>
      </c>
      <c r="AI82" s="69">
        <f t="shared" si="27"/>
        <v>3.8460999999999999</v>
      </c>
      <c r="AJ82" s="69">
        <f t="shared" si="27"/>
        <v>3.3603999999999998</v>
      </c>
      <c r="AK82" s="81" t="s">
        <v>10</v>
      </c>
      <c r="AL82" s="69">
        <f t="shared" si="28"/>
        <v>1.7484</v>
      </c>
      <c r="AM82" s="69">
        <f t="shared" si="28"/>
        <v>2.597</v>
      </c>
      <c r="AN82" s="69">
        <f t="shared" si="28"/>
        <v>2.4205000000000001</v>
      </c>
      <c r="AO82" s="69">
        <f t="shared" si="28"/>
        <v>2.5514999999999999</v>
      </c>
      <c r="AP82" s="69">
        <f t="shared" si="28"/>
        <v>3.0270000000000001</v>
      </c>
      <c r="AQ82" s="69">
        <f t="shared" si="28"/>
        <v>2.6055999999999999</v>
      </c>
      <c r="AR82" s="69">
        <f t="shared" si="28"/>
        <v>2.3464</v>
      </c>
      <c r="AS82" s="69">
        <f t="shared" si="28"/>
        <v>2.4887999999999999</v>
      </c>
      <c r="AT82" s="69">
        <f t="shared" si="28"/>
        <v>3.1779000000000002</v>
      </c>
      <c r="AU82" s="69">
        <f t="shared" si="28"/>
        <v>2.6995</v>
      </c>
      <c r="AV82" s="81" t="s">
        <v>10</v>
      </c>
      <c r="AW82" s="69">
        <f t="shared" si="29"/>
        <v>1.4101999999999999</v>
      </c>
      <c r="AX82" s="69">
        <f t="shared" si="29"/>
        <v>1.8834</v>
      </c>
      <c r="AY82" s="69">
        <f t="shared" si="29"/>
        <v>1.8484</v>
      </c>
      <c r="AZ82" s="69">
        <f t="shared" si="29"/>
        <v>1.9108000000000001</v>
      </c>
      <c r="BA82" s="69">
        <f t="shared" si="29"/>
        <v>2.5941000000000001</v>
      </c>
      <c r="BB82" s="69">
        <f t="shared" si="29"/>
        <v>2.2130999999999998</v>
      </c>
      <c r="BC82" s="69">
        <f t="shared" si="29"/>
        <v>1.8903000000000001</v>
      </c>
      <c r="BD82" s="69">
        <f t="shared" si="29"/>
        <v>2.0568</v>
      </c>
      <c r="BE82" s="69">
        <f t="shared" si="29"/>
        <v>2.3403999999999998</v>
      </c>
      <c r="BF82" s="85">
        <f t="shared" si="29"/>
        <v>2.3643000000000001</v>
      </c>
    </row>
    <row r="83" spans="2:58" x14ac:dyDescent="0.25">
      <c r="B83" s="81" t="s">
        <v>11</v>
      </c>
      <c r="C83" s="91">
        <v>19851</v>
      </c>
      <c r="D83" s="92">
        <v>1391060</v>
      </c>
      <c r="E83" s="69">
        <f t="shared" si="25"/>
        <v>17.443999999999999</v>
      </c>
      <c r="F83" s="143">
        <f t="shared" si="25"/>
        <v>9.7283000000000008</v>
      </c>
      <c r="G83" s="143">
        <f t="shared" si="25"/>
        <v>9.6889000000000003</v>
      </c>
      <c r="H83" s="69">
        <f t="shared" si="25"/>
        <v>5.3819999999999997</v>
      </c>
      <c r="I83" s="69">
        <f t="shared" si="25"/>
        <v>6.0571999999999999</v>
      </c>
      <c r="J83" s="69">
        <f t="shared" si="25"/>
        <v>19.9024</v>
      </c>
      <c r="K83" s="69">
        <f t="shared" si="25"/>
        <v>8.5023999999999997</v>
      </c>
      <c r="L83" s="69">
        <f t="shared" si="25"/>
        <v>6.3353000000000002</v>
      </c>
      <c r="M83" s="69">
        <f t="shared" si="25"/>
        <v>17.946400000000001</v>
      </c>
      <c r="N83" s="69">
        <f t="shared" si="25"/>
        <v>17.540900000000001</v>
      </c>
      <c r="O83" s="81" t="s">
        <v>11</v>
      </c>
      <c r="P83" s="69">
        <f t="shared" si="26"/>
        <v>30.735199999999999</v>
      </c>
      <c r="Q83" s="69">
        <f t="shared" si="26"/>
        <v>22.1205</v>
      </c>
      <c r="R83" s="69">
        <f t="shared" si="26"/>
        <v>33.209499999999998</v>
      </c>
      <c r="S83" s="69">
        <f t="shared" si="26"/>
        <v>25.8522</v>
      </c>
      <c r="T83" s="69">
        <f t="shared" si="26"/>
        <v>26.046600000000002</v>
      </c>
      <c r="U83" s="69">
        <f t="shared" si="26"/>
        <v>25.587800000000001</v>
      </c>
      <c r="V83" s="69">
        <f t="shared" si="26"/>
        <v>35.8292</v>
      </c>
      <c r="W83" s="69">
        <f t="shared" si="26"/>
        <v>25.049600000000002</v>
      </c>
      <c r="X83" s="69">
        <f t="shared" si="26"/>
        <v>27.0487</v>
      </c>
      <c r="Y83" s="69">
        <f t="shared" si="26"/>
        <v>31.6204</v>
      </c>
      <c r="Z83" s="81" t="s">
        <v>11</v>
      </c>
      <c r="AA83" s="69">
        <f t="shared" si="27"/>
        <v>5.1289999999999996</v>
      </c>
      <c r="AB83" s="69">
        <f t="shared" si="27"/>
        <v>5.5833000000000004</v>
      </c>
      <c r="AC83" s="69">
        <f t="shared" si="27"/>
        <v>6.3803000000000001</v>
      </c>
      <c r="AD83" s="69">
        <f t="shared" si="27"/>
        <v>6.9187000000000003</v>
      </c>
      <c r="AE83" s="69">
        <f t="shared" si="27"/>
        <v>6.9859</v>
      </c>
      <c r="AF83" s="69">
        <f t="shared" si="27"/>
        <v>7.0808</v>
      </c>
      <c r="AG83" s="69">
        <f t="shared" si="27"/>
        <v>7.2076000000000002</v>
      </c>
      <c r="AH83" s="69">
        <f t="shared" si="27"/>
        <v>7.3385999999999996</v>
      </c>
      <c r="AI83" s="69">
        <f t="shared" si="27"/>
        <v>7.5308999999999999</v>
      </c>
      <c r="AJ83" s="69">
        <f t="shared" si="27"/>
        <v>7.1353999999999997</v>
      </c>
      <c r="AK83" s="81" t="s">
        <v>11</v>
      </c>
      <c r="AL83" s="69">
        <f t="shared" si="28"/>
        <v>9.3028999999999993</v>
      </c>
      <c r="AM83" s="69">
        <f t="shared" si="28"/>
        <v>9.9540000000000006</v>
      </c>
      <c r="AN83" s="69">
        <f t="shared" si="28"/>
        <v>10.695499999999999</v>
      </c>
      <c r="AO83" s="69">
        <f t="shared" si="28"/>
        <v>12.6555</v>
      </c>
      <c r="AP83" s="69">
        <f t="shared" si="28"/>
        <v>12.5985</v>
      </c>
      <c r="AQ83" s="69">
        <f t="shared" si="28"/>
        <v>12.727399999999999</v>
      </c>
      <c r="AR83" s="69">
        <f t="shared" si="28"/>
        <v>13.1877</v>
      </c>
      <c r="AS83" s="69">
        <f t="shared" si="28"/>
        <v>12.7776</v>
      </c>
      <c r="AT83" s="69">
        <f t="shared" si="28"/>
        <v>13.8171</v>
      </c>
      <c r="AU83" s="69">
        <f t="shared" si="28"/>
        <v>12.5215</v>
      </c>
      <c r="AV83" s="81" t="s">
        <v>11</v>
      </c>
      <c r="AW83" s="69">
        <f t="shared" si="29"/>
        <v>3.1362000000000001</v>
      </c>
      <c r="AX83" s="69">
        <f t="shared" si="29"/>
        <v>3.3799000000000001</v>
      </c>
      <c r="AY83" s="69">
        <f t="shared" si="29"/>
        <v>4.0164999999999997</v>
      </c>
      <c r="AZ83" s="69">
        <f t="shared" si="29"/>
        <v>3.9979</v>
      </c>
      <c r="BA83" s="69">
        <f t="shared" si="29"/>
        <v>4.7840999999999996</v>
      </c>
      <c r="BB83" s="69">
        <f t="shared" si="29"/>
        <v>4.6052999999999997</v>
      </c>
      <c r="BC83" s="69">
        <f t="shared" si="29"/>
        <v>4.2466999999999997</v>
      </c>
      <c r="BD83" s="69">
        <f t="shared" si="29"/>
        <v>4.3228</v>
      </c>
      <c r="BE83" s="69">
        <f t="shared" si="29"/>
        <v>5.2771999999999997</v>
      </c>
      <c r="BF83" s="85">
        <f t="shared" si="29"/>
        <v>4.5056000000000003</v>
      </c>
    </row>
    <row r="84" spans="2:58" x14ac:dyDescent="0.25">
      <c r="B84" s="81" t="s">
        <v>12</v>
      </c>
      <c r="C84" s="91">
        <v>299</v>
      </c>
      <c r="D84" s="92">
        <v>17535</v>
      </c>
      <c r="E84" s="69">
        <f t="shared" si="25"/>
        <v>23.724</v>
      </c>
      <c r="F84" s="143">
        <f t="shared" si="25"/>
        <v>16.0764</v>
      </c>
      <c r="G84" s="143">
        <f t="shared" si="25"/>
        <v>15.797000000000001</v>
      </c>
      <c r="H84" s="69">
        <f t="shared" si="25"/>
        <v>10.4762</v>
      </c>
      <c r="I84" s="69">
        <f t="shared" si="25"/>
        <v>12.0502</v>
      </c>
      <c r="J84" s="69">
        <f t="shared" si="25"/>
        <v>22.765899999999998</v>
      </c>
      <c r="K84" s="69">
        <f t="shared" si="25"/>
        <v>11.8392</v>
      </c>
      <c r="L84" s="69">
        <f t="shared" si="25"/>
        <v>9.7291000000000007</v>
      </c>
      <c r="M84" s="69">
        <f t="shared" si="25"/>
        <v>24.482500000000002</v>
      </c>
      <c r="N84" s="69">
        <f t="shared" si="25"/>
        <v>21.4999</v>
      </c>
      <c r="O84" s="81" t="s">
        <v>12</v>
      </c>
      <c r="P84" s="69">
        <f t="shared" si="26"/>
        <v>31.877199999999998</v>
      </c>
      <c r="Q84" s="69">
        <f t="shared" si="26"/>
        <v>31.384399999999999</v>
      </c>
      <c r="R84" s="69">
        <f t="shared" si="26"/>
        <v>34.016599999999997</v>
      </c>
      <c r="S84" s="69">
        <f t="shared" si="26"/>
        <v>32.896500000000003</v>
      </c>
      <c r="T84" s="69">
        <f t="shared" si="26"/>
        <v>32.784500000000001</v>
      </c>
      <c r="U84" s="69">
        <f t="shared" si="26"/>
        <v>30.398700000000002</v>
      </c>
      <c r="V84" s="69">
        <f t="shared" si="26"/>
        <v>42.484299999999998</v>
      </c>
      <c r="W84" s="69">
        <f t="shared" si="26"/>
        <v>29.525099999999998</v>
      </c>
      <c r="X84" s="69">
        <f t="shared" si="26"/>
        <v>43.324399999999997</v>
      </c>
      <c r="Y84" s="69">
        <f t="shared" si="26"/>
        <v>34.262999999999998</v>
      </c>
      <c r="Z84" s="81" t="s">
        <v>12</v>
      </c>
      <c r="AA84" s="69">
        <f t="shared" si="27"/>
        <v>10.2464</v>
      </c>
      <c r="AB84" s="69">
        <f t="shared" si="27"/>
        <v>29.171299999999999</v>
      </c>
      <c r="AC84" s="69">
        <f t="shared" si="27"/>
        <v>11.254200000000001</v>
      </c>
      <c r="AD84" s="69">
        <f t="shared" si="27"/>
        <v>13.7738</v>
      </c>
      <c r="AE84" s="69">
        <f t="shared" si="27"/>
        <v>12.374000000000001</v>
      </c>
      <c r="AF84" s="69">
        <f t="shared" si="27"/>
        <v>12.8779</v>
      </c>
      <c r="AG84" s="69">
        <f t="shared" si="27"/>
        <v>11.8141</v>
      </c>
      <c r="AH84" s="69">
        <f t="shared" si="27"/>
        <v>12.262</v>
      </c>
      <c r="AI84" s="69">
        <f t="shared" si="27"/>
        <v>14.8376</v>
      </c>
      <c r="AJ84" s="69">
        <f t="shared" si="27"/>
        <v>11.646100000000001</v>
      </c>
      <c r="AK84" s="81" t="s">
        <v>12</v>
      </c>
      <c r="AL84" s="69">
        <f t="shared" si="28"/>
        <v>14.8559</v>
      </c>
      <c r="AM84" s="69">
        <f t="shared" si="28"/>
        <v>50.554299999999998</v>
      </c>
      <c r="AN84" s="69">
        <f t="shared" si="28"/>
        <v>17.405799999999999</v>
      </c>
      <c r="AO84" s="69">
        <f t="shared" si="28"/>
        <v>23.835899999999999</v>
      </c>
      <c r="AP84" s="69">
        <f t="shared" si="28"/>
        <v>20.953399999999998</v>
      </c>
      <c r="AQ84" s="69">
        <f t="shared" si="28"/>
        <v>21.1752</v>
      </c>
      <c r="AR84" s="69">
        <f t="shared" si="28"/>
        <v>19.290500000000002</v>
      </c>
      <c r="AS84" s="69">
        <f t="shared" si="28"/>
        <v>18.403500000000001</v>
      </c>
      <c r="AT84" s="69">
        <f t="shared" si="28"/>
        <v>23.9468</v>
      </c>
      <c r="AU84" s="69">
        <f t="shared" si="28"/>
        <v>19.0687</v>
      </c>
      <c r="AV84" s="81" t="s">
        <v>12</v>
      </c>
      <c r="AW84" s="69">
        <f t="shared" si="29"/>
        <v>7.7346000000000004</v>
      </c>
      <c r="AX84" s="69">
        <f t="shared" si="29"/>
        <v>18.391200000000001</v>
      </c>
      <c r="AY84" s="69">
        <f t="shared" si="29"/>
        <v>9.5221999999999998</v>
      </c>
      <c r="AZ84" s="69">
        <f t="shared" si="29"/>
        <v>10.7941</v>
      </c>
      <c r="BA84" s="69">
        <f t="shared" si="29"/>
        <v>10.003399999999999</v>
      </c>
      <c r="BB84" s="69">
        <f t="shared" si="29"/>
        <v>9.8315999999999999</v>
      </c>
      <c r="BC84" s="69">
        <f t="shared" si="29"/>
        <v>10.1753</v>
      </c>
      <c r="BD84" s="69">
        <f t="shared" si="29"/>
        <v>9.7972000000000001</v>
      </c>
      <c r="BE84" s="69">
        <f t="shared" si="29"/>
        <v>11.275399999999999</v>
      </c>
      <c r="BF84" s="85">
        <f t="shared" si="29"/>
        <v>9.5908999999999995</v>
      </c>
    </row>
    <row r="85" spans="2:58" x14ac:dyDescent="0.25">
      <c r="B85" s="81" t="s">
        <v>69</v>
      </c>
      <c r="C85" s="91">
        <v>1009118</v>
      </c>
      <c r="D85" s="92">
        <v>83311681</v>
      </c>
      <c r="E85" s="69">
        <f t="shared" ref="E85:N88" si="30">ROUND(100*E19/$D19,4)</f>
        <v>12.3531</v>
      </c>
      <c r="F85" s="143">
        <f t="shared" si="30"/>
        <v>7.0114000000000001</v>
      </c>
      <c r="G85" s="143">
        <f t="shared" si="30"/>
        <v>6.9905999999999997</v>
      </c>
      <c r="H85" s="69">
        <f t="shared" si="30"/>
        <v>3.4697</v>
      </c>
      <c r="I85" s="69">
        <f t="shared" si="30"/>
        <v>3.8073000000000001</v>
      </c>
      <c r="J85" s="69">
        <f t="shared" si="30"/>
        <v>14.8819</v>
      </c>
      <c r="K85" s="69">
        <f t="shared" si="30"/>
        <v>7.2182000000000004</v>
      </c>
      <c r="L85" s="69">
        <f t="shared" si="30"/>
        <v>3.9510000000000001</v>
      </c>
      <c r="M85" s="69">
        <f t="shared" si="30"/>
        <v>15.139799999999999</v>
      </c>
      <c r="N85" s="69">
        <f t="shared" si="30"/>
        <v>3.4123999999999999</v>
      </c>
      <c r="O85" s="81" t="s">
        <v>69</v>
      </c>
      <c r="P85" s="69">
        <f t="shared" ref="P85:Y88" si="31">ROUND(100*P19/$O19,4)</f>
        <v>23.607099999999999</v>
      </c>
      <c r="Q85" s="69">
        <f t="shared" si="31"/>
        <v>16.542000000000002</v>
      </c>
      <c r="R85" s="69">
        <f t="shared" si="31"/>
        <v>26.402899999999999</v>
      </c>
      <c r="S85" s="69">
        <f t="shared" si="31"/>
        <v>25.2181</v>
      </c>
      <c r="T85" s="69">
        <f t="shared" si="31"/>
        <v>25.156700000000001</v>
      </c>
      <c r="U85" s="69">
        <f t="shared" si="31"/>
        <v>29.1723</v>
      </c>
      <c r="V85" s="69">
        <f t="shared" si="31"/>
        <v>29.629300000000001</v>
      </c>
      <c r="W85" s="69">
        <f t="shared" si="31"/>
        <v>27.293399999999998</v>
      </c>
      <c r="X85" s="69">
        <f t="shared" si="31"/>
        <v>25.645399999999999</v>
      </c>
      <c r="Y85" s="69">
        <f t="shared" si="31"/>
        <v>31.799800000000001</v>
      </c>
      <c r="Z85" s="81" t="s">
        <v>69</v>
      </c>
      <c r="AA85" s="69">
        <f t="shared" ref="AA85:AJ88" si="32">ROUND(100*AA19/$Z19,4)</f>
        <v>5.0380000000000003</v>
      </c>
      <c r="AB85" s="69">
        <f t="shared" si="32"/>
        <v>5.2628000000000004</v>
      </c>
      <c r="AC85" s="69">
        <f t="shared" si="32"/>
        <v>6.3697999999999997</v>
      </c>
      <c r="AD85" s="69">
        <f t="shared" si="32"/>
        <v>6.1615000000000002</v>
      </c>
      <c r="AE85" s="69">
        <f t="shared" si="32"/>
        <v>6.7491000000000003</v>
      </c>
      <c r="AF85" s="69">
        <f t="shared" si="32"/>
        <v>6.6128999999999998</v>
      </c>
      <c r="AG85" s="69">
        <f t="shared" si="32"/>
        <v>6.8075999999999999</v>
      </c>
      <c r="AH85" s="69">
        <f t="shared" si="32"/>
        <v>6.6856</v>
      </c>
      <c r="AI85" s="69">
        <f t="shared" si="32"/>
        <v>7.12</v>
      </c>
      <c r="AJ85" s="69">
        <f t="shared" si="32"/>
        <v>7.0056000000000003</v>
      </c>
      <c r="AK85" s="81" t="s">
        <v>69</v>
      </c>
      <c r="AL85" s="69">
        <f t="shared" ref="AL85:AU88" si="33">ROUND(100*AL19/$AK19,4)</f>
        <v>9.4766999999999992</v>
      </c>
      <c r="AM85" s="69">
        <f t="shared" si="33"/>
        <v>9.5623000000000005</v>
      </c>
      <c r="AN85" s="69">
        <f t="shared" si="33"/>
        <v>10.78</v>
      </c>
      <c r="AO85" s="69">
        <f t="shared" si="33"/>
        <v>11.3804</v>
      </c>
      <c r="AP85" s="69">
        <f t="shared" si="33"/>
        <v>11.4787</v>
      </c>
      <c r="AQ85" s="69">
        <f t="shared" si="33"/>
        <v>11.619300000000001</v>
      </c>
      <c r="AR85" s="69">
        <f t="shared" si="33"/>
        <v>12.537800000000001</v>
      </c>
      <c r="AS85" s="69">
        <f t="shared" si="33"/>
        <v>12.127800000000001</v>
      </c>
      <c r="AT85" s="69">
        <f t="shared" si="33"/>
        <v>11.9648</v>
      </c>
      <c r="AU85" s="69">
        <f t="shared" si="33"/>
        <v>12.3055</v>
      </c>
      <c r="AV85" s="81" t="s">
        <v>69</v>
      </c>
      <c r="AW85" s="69">
        <f t="shared" ref="AW85:BF88" si="34">ROUND(100*AW19/$AV19,4)</f>
        <v>3.0886</v>
      </c>
      <c r="AX85" s="69">
        <f t="shared" si="34"/>
        <v>3.1583000000000001</v>
      </c>
      <c r="AY85" s="69">
        <f t="shared" si="34"/>
        <v>4.0121000000000002</v>
      </c>
      <c r="AZ85" s="69">
        <f t="shared" si="34"/>
        <v>3.6435</v>
      </c>
      <c r="BA85" s="69">
        <f t="shared" si="34"/>
        <v>4.3284000000000002</v>
      </c>
      <c r="BB85" s="69">
        <f t="shared" si="34"/>
        <v>4.4516</v>
      </c>
      <c r="BC85" s="69">
        <f t="shared" si="34"/>
        <v>4.0019</v>
      </c>
      <c r="BD85" s="69">
        <f t="shared" si="34"/>
        <v>3.9874000000000001</v>
      </c>
      <c r="BE85" s="69">
        <f t="shared" si="34"/>
        <v>4.5411000000000001</v>
      </c>
      <c r="BF85" s="85">
        <f t="shared" si="34"/>
        <v>4.4565999999999999</v>
      </c>
    </row>
    <row r="86" spans="2:58" x14ac:dyDescent="0.25">
      <c r="B86" s="81" t="s">
        <v>22</v>
      </c>
      <c r="C86" s="91">
        <v>21469</v>
      </c>
      <c r="D86" s="92">
        <v>1515625</v>
      </c>
      <c r="E86" s="69">
        <f t="shared" si="30"/>
        <v>18.438300000000002</v>
      </c>
      <c r="F86" s="143">
        <f t="shared" si="30"/>
        <v>9.6155000000000008</v>
      </c>
      <c r="G86" s="143">
        <f t="shared" si="30"/>
        <v>9.5736000000000008</v>
      </c>
      <c r="H86" s="69">
        <f t="shared" si="30"/>
        <v>5.8692000000000002</v>
      </c>
      <c r="I86" s="69">
        <f t="shared" si="30"/>
        <v>6.7172000000000001</v>
      </c>
      <c r="J86" s="69">
        <f t="shared" si="30"/>
        <v>21.751799999999999</v>
      </c>
      <c r="K86" s="69">
        <f t="shared" si="30"/>
        <v>8.3986000000000001</v>
      </c>
      <c r="L86" s="69">
        <f t="shared" si="30"/>
        <v>6.3601000000000001</v>
      </c>
      <c r="M86" s="69">
        <f t="shared" si="30"/>
        <v>18.775200000000002</v>
      </c>
      <c r="N86" s="69">
        <f t="shared" si="30"/>
        <v>5.8247</v>
      </c>
      <c r="O86" s="81" t="s">
        <v>22</v>
      </c>
      <c r="P86" s="69">
        <f t="shared" si="31"/>
        <v>29.128</v>
      </c>
      <c r="Q86" s="69">
        <f t="shared" si="31"/>
        <v>21.731999999999999</v>
      </c>
      <c r="R86" s="69">
        <f t="shared" si="31"/>
        <v>31.728200000000001</v>
      </c>
      <c r="S86" s="69">
        <f t="shared" si="31"/>
        <v>26.113499999999998</v>
      </c>
      <c r="T86" s="69">
        <f t="shared" si="31"/>
        <v>26.202100000000002</v>
      </c>
      <c r="U86" s="69">
        <f t="shared" si="31"/>
        <v>26.648599999999998</v>
      </c>
      <c r="V86" s="69">
        <f t="shared" si="31"/>
        <v>34.911099999999998</v>
      </c>
      <c r="W86" s="69">
        <f t="shared" si="31"/>
        <v>25.561199999999999</v>
      </c>
      <c r="X86" s="69">
        <f t="shared" si="31"/>
        <v>27.45</v>
      </c>
      <c r="Y86" s="69">
        <f t="shared" si="31"/>
        <v>30.794</v>
      </c>
      <c r="Z86" s="81" t="s">
        <v>22</v>
      </c>
      <c r="AA86" s="69">
        <f t="shared" si="32"/>
        <v>5.3075999999999999</v>
      </c>
      <c r="AB86" s="69">
        <f t="shared" si="32"/>
        <v>5.7648999999999999</v>
      </c>
      <c r="AC86" s="69">
        <f t="shared" si="32"/>
        <v>6.5491000000000001</v>
      </c>
      <c r="AD86" s="69">
        <f t="shared" si="32"/>
        <v>7.0708000000000002</v>
      </c>
      <c r="AE86" s="69">
        <f t="shared" si="32"/>
        <v>7.1485000000000003</v>
      </c>
      <c r="AF86" s="69">
        <f t="shared" si="32"/>
        <v>7.1235999999999997</v>
      </c>
      <c r="AG86" s="69">
        <f t="shared" si="32"/>
        <v>7.4427000000000003</v>
      </c>
      <c r="AH86" s="69">
        <f t="shared" si="32"/>
        <v>7.4814999999999996</v>
      </c>
      <c r="AI86" s="69">
        <f t="shared" si="32"/>
        <v>7.5933000000000002</v>
      </c>
      <c r="AJ86" s="69">
        <f t="shared" si="32"/>
        <v>7.2687999999999997</v>
      </c>
      <c r="AK86" s="81" t="s">
        <v>22</v>
      </c>
      <c r="AL86" s="69">
        <f t="shared" si="33"/>
        <v>9.5905000000000005</v>
      </c>
      <c r="AM86" s="69">
        <f t="shared" si="33"/>
        <v>10.1457</v>
      </c>
      <c r="AN86" s="69">
        <f t="shared" si="33"/>
        <v>10.9437</v>
      </c>
      <c r="AO86" s="69">
        <f t="shared" si="33"/>
        <v>12.870799999999999</v>
      </c>
      <c r="AP86" s="69">
        <f t="shared" si="33"/>
        <v>12.7857</v>
      </c>
      <c r="AQ86" s="69">
        <f t="shared" si="33"/>
        <v>12.9419</v>
      </c>
      <c r="AR86" s="69">
        <f t="shared" si="33"/>
        <v>13.3363</v>
      </c>
      <c r="AS86" s="69">
        <f t="shared" si="33"/>
        <v>13.061</v>
      </c>
      <c r="AT86" s="69">
        <f t="shared" si="33"/>
        <v>13.8591</v>
      </c>
      <c r="AU86" s="69">
        <f t="shared" si="33"/>
        <v>12.7873</v>
      </c>
      <c r="AV86" s="81" t="s">
        <v>22</v>
      </c>
      <c r="AW86" s="69">
        <f t="shared" si="34"/>
        <v>3.2501000000000002</v>
      </c>
      <c r="AX86" s="69">
        <f t="shared" si="34"/>
        <v>3.4969000000000001</v>
      </c>
      <c r="AY86" s="69">
        <f t="shared" si="34"/>
        <v>4.1284000000000001</v>
      </c>
      <c r="AZ86" s="69">
        <f t="shared" si="34"/>
        <v>4.1506999999999996</v>
      </c>
      <c r="BA86" s="69">
        <f t="shared" si="34"/>
        <v>4.9089</v>
      </c>
      <c r="BB86" s="69">
        <f t="shared" si="34"/>
        <v>4.7649999999999997</v>
      </c>
      <c r="BC86" s="69">
        <f t="shared" si="34"/>
        <v>4.3499999999999996</v>
      </c>
      <c r="BD86" s="69">
        <f t="shared" si="34"/>
        <v>4.4775999999999998</v>
      </c>
      <c r="BE86" s="69">
        <f t="shared" si="34"/>
        <v>5.4118000000000004</v>
      </c>
      <c r="BF86" s="85">
        <f t="shared" si="34"/>
        <v>4.6806999999999999</v>
      </c>
    </row>
    <row r="87" spans="2:58" x14ac:dyDescent="0.25">
      <c r="B87" s="81" t="s">
        <v>13</v>
      </c>
      <c r="C87" s="91">
        <v>36450</v>
      </c>
      <c r="D87" s="92">
        <v>2612546</v>
      </c>
      <c r="E87" s="69">
        <f t="shared" si="30"/>
        <v>16.241599999999998</v>
      </c>
      <c r="F87" s="143">
        <f t="shared" si="30"/>
        <v>5.9724000000000004</v>
      </c>
      <c r="G87" s="143">
        <f t="shared" si="30"/>
        <v>5.9497999999999998</v>
      </c>
      <c r="H87" s="69">
        <f t="shared" si="30"/>
        <v>2.2616999999999998</v>
      </c>
      <c r="I87" s="69">
        <f t="shared" si="30"/>
        <v>2.4300000000000002</v>
      </c>
      <c r="J87" s="69">
        <f t="shared" si="30"/>
        <v>6.9436</v>
      </c>
      <c r="K87" s="69">
        <f t="shared" si="30"/>
        <v>6.4756</v>
      </c>
      <c r="L87" s="69">
        <f t="shared" si="30"/>
        <v>3.6114999999999999</v>
      </c>
      <c r="M87" s="69">
        <f t="shared" si="30"/>
        <v>17.145499999999998</v>
      </c>
      <c r="N87" s="69">
        <f t="shared" si="30"/>
        <v>16.749700000000001</v>
      </c>
      <c r="O87" s="81" t="s">
        <v>13</v>
      </c>
      <c r="P87" s="69">
        <f t="shared" si="31"/>
        <v>21.395800000000001</v>
      </c>
      <c r="Q87" s="69">
        <f t="shared" si="31"/>
        <v>15.2317</v>
      </c>
      <c r="R87" s="69">
        <f t="shared" si="31"/>
        <v>25.0002</v>
      </c>
      <c r="S87" s="69">
        <f t="shared" si="31"/>
        <v>19.708500000000001</v>
      </c>
      <c r="T87" s="69">
        <f t="shared" si="31"/>
        <v>19.703299999999999</v>
      </c>
      <c r="U87" s="69">
        <f t="shared" si="31"/>
        <v>21.334399999999999</v>
      </c>
      <c r="V87" s="69">
        <f t="shared" si="31"/>
        <v>31.9194</v>
      </c>
      <c r="W87" s="69">
        <f t="shared" si="31"/>
        <v>14.4533</v>
      </c>
      <c r="X87" s="69">
        <f t="shared" si="31"/>
        <v>22.340399999999999</v>
      </c>
      <c r="Y87" s="69">
        <f t="shared" si="31"/>
        <v>30.233000000000001</v>
      </c>
      <c r="Z87" s="81" t="s">
        <v>13</v>
      </c>
      <c r="AA87" s="69">
        <f t="shared" si="32"/>
        <v>0.2908</v>
      </c>
      <c r="AB87" s="69">
        <f t="shared" si="32"/>
        <v>0.42480000000000001</v>
      </c>
      <c r="AC87" s="69">
        <f t="shared" si="32"/>
        <v>0.38269999999999998</v>
      </c>
      <c r="AD87" s="69">
        <f t="shared" si="32"/>
        <v>0.3644</v>
      </c>
      <c r="AE87" s="69">
        <f t="shared" si="32"/>
        <v>0.46870000000000001</v>
      </c>
      <c r="AF87" s="69">
        <f t="shared" si="32"/>
        <v>0.46139999999999998</v>
      </c>
      <c r="AG87" s="69">
        <f t="shared" si="32"/>
        <v>0.46779999999999999</v>
      </c>
      <c r="AH87" s="69">
        <f t="shared" si="32"/>
        <v>0.50529999999999997</v>
      </c>
      <c r="AI87" s="69">
        <f t="shared" si="32"/>
        <v>0.52310000000000001</v>
      </c>
      <c r="AJ87" s="69">
        <f t="shared" si="32"/>
        <v>0.75170000000000003</v>
      </c>
      <c r="AK87" s="81" t="s">
        <v>13</v>
      </c>
      <c r="AL87" s="69">
        <f t="shared" si="33"/>
        <v>5.8500000000000003E-2</v>
      </c>
      <c r="AM87" s="69">
        <f t="shared" si="33"/>
        <v>0.30819999999999997</v>
      </c>
      <c r="AN87" s="69">
        <f t="shared" si="33"/>
        <v>5.4899999999999997E-2</v>
      </c>
      <c r="AO87" s="69">
        <f t="shared" si="33"/>
        <v>0.12620000000000001</v>
      </c>
      <c r="AP87" s="69">
        <f t="shared" si="33"/>
        <v>0.1042</v>
      </c>
      <c r="AQ87" s="69">
        <f t="shared" si="33"/>
        <v>4.3900000000000002E-2</v>
      </c>
      <c r="AR87" s="69">
        <f t="shared" si="33"/>
        <v>0.1298</v>
      </c>
      <c r="AS87" s="69">
        <f t="shared" si="33"/>
        <v>4.02E-2</v>
      </c>
      <c r="AT87" s="69">
        <f t="shared" si="33"/>
        <v>0.15090000000000001</v>
      </c>
      <c r="AU87" s="69">
        <f t="shared" si="33"/>
        <v>0.13900000000000001</v>
      </c>
      <c r="AV87" s="81" t="s">
        <v>13</v>
      </c>
      <c r="AW87" s="69">
        <f t="shared" si="34"/>
        <v>0.2011</v>
      </c>
      <c r="AX87" s="69">
        <f t="shared" si="34"/>
        <v>0.31159999999999999</v>
      </c>
      <c r="AY87" s="69">
        <f t="shared" si="34"/>
        <v>0.25130000000000002</v>
      </c>
      <c r="AZ87" s="69">
        <f t="shared" si="34"/>
        <v>0.2477</v>
      </c>
      <c r="BA87" s="69">
        <f t="shared" si="34"/>
        <v>0.33679999999999999</v>
      </c>
      <c r="BB87" s="69">
        <f t="shared" si="34"/>
        <v>0.33439999999999998</v>
      </c>
      <c r="BC87" s="69">
        <f t="shared" si="34"/>
        <v>0.37519999999999998</v>
      </c>
      <c r="BD87" s="69">
        <f t="shared" si="34"/>
        <v>0.35709999999999997</v>
      </c>
      <c r="BE87" s="69">
        <f t="shared" si="34"/>
        <v>0.3448</v>
      </c>
      <c r="BF87" s="85">
        <f t="shared" si="34"/>
        <v>0.60540000000000005</v>
      </c>
    </row>
    <row r="88" spans="2:58" ht="15.75" thickBot="1" x14ac:dyDescent="0.3">
      <c r="B88" s="86" t="s">
        <v>21</v>
      </c>
      <c r="C88" s="93">
        <v>8268</v>
      </c>
      <c r="D88" s="94">
        <v>551335</v>
      </c>
      <c r="E88" s="88">
        <f t="shared" si="30"/>
        <v>19.694700000000001</v>
      </c>
      <c r="F88" s="144">
        <f t="shared" si="30"/>
        <v>10.833500000000001</v>
      </c>
      <c r="G88" s="144">
        <f t="shared" si="30"/>
        <v>10.8132</v>
      </c>
      <c r="H88" s="88">
        <f t="shared" si="30"/>
        <v>5.7893999999999997</v>
      </c>
      <c r="I88" s="88">
        <f t="shared" si="30"/>
        <v>8.0715000000000003</v>
      </c>
      <c r="J88" s="88">
        <f t="shared" si="30"/>
        <v>21.069900000000001</v>
      </c>
      <c r="K88" s="88">
        <f t="shared" si="30"/>
        <v>9.0467999999999993</v>
      </c>
      <c r="L88" s="88">
        <f t="shared" si="30"/>
        <v>7.2462</v>
      </c>
      <c r="M88" s="88">
        <f t="shared" si="30"/>
        <v>20.9071</v>
      </c>
      <c r="N88" s="88">
        <f t="shared" si="30"/>
        <v>18.536999999999999</v>
      </c>
      <c r="O88" s="86" t="s">
        <v>21</v>
      </c>
      <c r="P88" s="88">
        <f t="shared" si="31"/>
        <v>29.660599999999999</v>
      </c>
      <c r="Q88" s="88">
        <f t="shared" si="31"/>
        <v>22.727900000000002</v>
      </c>
      <c r="R88" s="88">
        <f t="shared" si="31"/>
        <v>32.194499999999998</v>
      </c>
      <c r="S88" s="88">
        <f t="shared" si="31"/>
        <v>26.0471</v>
      </c>
      <c r="T88" s="88">
        <f t="shared" si="31"/>
        <v>26.245699999999999</v>
      </c>
      <c r="U88" s="88">
        <f t="shared" si="31"/>
        <v>25.3538</v>
      </c>
      <c r="V88" s="88">
        <f t="shared" si="31"/>
        <v>35.425199999999997</v>
      </c>
      <c r="W88" s="88">
        <f t="shared" si="31"/>
        <v>24.924499999999998</v>
      </c>
      <c r="X88" s="88">
        <f t="shared" si="31"/>
        <v>27.367100000000001</v>
      </c>
      <c r="Y88" s="88">
        <f t="shared" si="31"/>
        <v>31.355899999999998</v>
      </c>
      <c r="Z88" s="86" t="s">
        <v>21</v>
      </c>
      <c r="AA88" s="88">
        <f t="shared" si="32"/>
        <v>6.0048000000000004</v>
      </c>
      <c r="AB88" s="88">
        <f t="shared" si="32"/>
        <v>6.8395000000000001</v>
      </c>
      <c r="AC88" s="88">
        <f t="shared" si="32"/>
        <v>7.3556999999999997</v>
      </c>
      <c r="AD88" s="88">
        <f t="shared" si="32"/>
        <v>8.3054000000000006</v>
      </c>
      <c r="AE88" s="88">
        <f t="shared" si="32"/>
        <v>8.2852999999999994</v>
      </c>
      <c r="AF88" s="88">
        <f t="shared" si="32"/>
        <v>8.2045999999999992</v>
      </c>
      <c r="AG88" s="88">
        <f t="shared" si="32"/>
        <v>8.2912999999999997</v>
      </c>
      <c r="AH88" s="88">
        <f t="shared" si="32"/>
        <v>8.5434000000000001</v>
      </c>
      <c r="AI88" s="88">
        <f t="shared" si="32"/>
        <v>9.0474999999999994</v>
      </c>
      <c r="AJ88" s="88">
        <f t="shared" si="32"/>
        <v>8.2106999999999992</v>
      </c>
      <c r="AK88" s="86" t="s">
        <v>21</v>
      </c>
      <c r="AL88" s="88">
        <f t="shared" si="33"/>
        <v>11.4183</v>
      </c>
      <c r="AM88" s="88">
        <f t="shared" si="33"/>
        <v>12.8566</v>
      </c>
      <c r="AN88" s="88">
        <f t="shared" si="33"/>
        <v>12.7689</v>
      </c>
      <c r="AO88" s="88">
        <f t="shared" si="33"/>
        <v>16.007999999999999</v>
      </c>
      <c r="AP88" s="88">
        <f t="shared" si="33"/>
        <v>15.7052</v>
      </c>
      <c r="AQ88" s="88">
        <f t="shared" si="33"/>
        <v>15.9602</v>
      </c>
      <c r="AR88" s="88">
        <f t="shared" si="33"/>
        <v>16.251000000000001</v>
      </c>
      <c r="AS88" s="88">
        <f t="shared" si="33"/>
        <v>15.729100000000001</v>
      </c>
      <c r="AT88" s="88">
        <f t="shared" si="33"/>
        <v>17.7331</v>
      </c>
      <c r="AU88" s="88">
        <f t="shared" si="33"/>
        <v>15.5618</v>
      </c>
      <c r="AV88" s="86" t="s">
        <v>21</v>
      </c>
      <c r="AW88" s="88">
        <f t="shared" si="34"/>
        <v>3.7027000000000001</v>
      </c>
      <c r="AX88" s="88">
        <f t="shared" si="34"/>
        <v>4.1669</v>
      </c>
      <c r="AY88" s="88">
        <f t="shared" si="34"/>
        <v>4.6371000000000002</v>
      </c>
      <c r="AZ88" s="88">
        <f t="shared" si="34"/>
        <v>4.92</v>
      </c>
      <c r="BA88" s="88">
        <f t="shared" si="34"/>
        <v>5.6199000000000003</v>
      </c>
      <c r="BB88" s="88">
        <f t="shared" si="34"/>
        <v>5.3539000000000003</v>
      </c>
      <c r="BC88" s="88">
        <f t="shared" si="34"/>
        <v>5.1036999999999999</v>
      </c>
      <c r="BD88" s="88">
        <f t="shared" si="34"/>
        <v>5.2172999999999998</v>
      </c>
      <c r="BE88" s="88">
        <f t="shared" si="34"/>
        <v>6.2653999999999996</v>
      </c>
      <c r="BF88" s="90">
        <f t="shared" si="34"/>
        <v>5.3818000000000001</v>
      </c>
    </row>
    <row r="89" spans="2:58" ht="15.75" thickBot="1" x14ac:dyDescent="0.3">
      <c r="B89" s="68"/>
      <c r="C89" s="68"/>
      <c r="D89" s="68"/>
      <c r="E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8"/>
      <c r="AP89" s="68"/>
      <c r="AQ89" s="68"/>
      <c r="AR89" s="68"/>
      <c r="AS89" s="68"/>
      <c r="AT89" s="68"/>
      <c r="AU89" s="68"/>
      <c r="AV89" s="68"/>
      <c r="AW89" s="68"/>
      <c r="AX89" s="68"/>
      <c r="AY89" s="68"/>
      <c r="AZ89" s="68"/>
      <c r="BA89" s="68"/>
      <c r="BB89" s="68"/>
      <c r="BC89" s="68"/>
      <c r="BD89" s="68"/>
      <c r="BE89" s="68"/>
      <c r="BF89" s="68"/>
    </row>
    <row r="90" spans="2:58" ht="30.75" thickBot="1" x14ac:dyDescent="0.3">
      <c r="B90" s="72" t="s">
        <v>83</v>
      </c>
      <c r="C90" s="72" t="s">
        <v>66</v>
      </c>
      <c r="D90" s="73" t="s">
        <v>67</v>
      </c>
      <c r="E90" s="115" t="s">
        <v>44</v>
      </c>
      <c r="F90" s="142" t="s">
        <v>93</v>
      </c>
      <c r="G90" s="142" t="s">
        <v>94</v>
      </c>
      <c r="H90" s="74" t="s">
        <v>89</v>
      </c>
      <c r="I90" s="74" t="s">
        <v>91</v>
      </c>
      <c r="J90" s="74" t="s">
        <v>78</v>
      </c>
      <c r="K90" s="74" t="s">
        <v>79</v>
      </c>
      <c r="L90" s="75" t="s">
        <v>80</v>
      </c>
      <c r="M90" s="74" t="s">
        <v>81</v>
      </c>
      <c r="N90" s="76" t="s">
        <v>82</v>
      </c>
      <c r="O90" s="145" t="s">
        <v>103</v>
      </c>
      <c r="P90" s="78" t="s">
        <v>38</v>
      </c>
      <c r="Q90" s="78" t="s">
        <v>41</v>
      </c>
      <c r="R90" s="78" t="s">
        <v>39</v>
      </c>
      <c r="S90" s="78" t="s">
        <v>33</v>
      </c>
      <c r="T90" s="78" t="s">
        <v>32</v>
      </c>
      <c r="U90" s="78" t="s">
        <v>35</v>
      </c>
      <c r="V90" s="78" t="s">
        <v>40</v>
      </c>
      <c r="W90" s="78" t="s">
        <v>34</v>
      </c>
      <c r="X90" s="78" t="s">
        <v>37</v>
      </c>
      <c r="Y90" s="78" t="s">
        <v>36</v>
      </c>
      <c r="Z90" s="146" t="s">
        <v>106</v>
      </c>
      <c r="AA90" s="78" t="s">
        <v>38</v>
      </c>
      <c r="AB90" s="78" t="s">
        <v>41</v>
      </c>
      <c r="AC90" s="78" t="s">
        <v>39</v>
      </c>
      <c r="AD90" s="78" t="s">
        <v>33</v>
      </c>
      <c r="AE90" s="78" t="s">
        <v>32</v>
      </c>
      <c r="AF90" s="78" t="s">
        <v>35</v>
      </c>
      <c r="AG90" s="78" t="s">
        <v>40</v>
      </c>
      <c r="AH90" s="78" t="s">
        <v>34</v>
      </c>
      <c r="AI90" s="78" t="s">
        <v>37</v>
      </c>
      <c r="AJ90" s="78" t="s">
        <v>36</v>
      </c>
      <c r="AK90" s="145" t="s">
        <v>108</v>
      </c>
      <c r="AL90" s="78" t="s">
        <v>38</v>
      </c>
      <c r="AM90" s="78" t="s">
        <v>41</v>
      </c>
      <c r="AN90" s="78" t="s">
        <v>39</v>
      </c>
      <c r="AO90" s="78" t="s">
        <v>33</v>
      </c>
      <c r="AP90" s="78" t="s">
        <v>32</v>
      </c>
      <c r="AQ90" s="78" t="s">
        <v>35</v>
      </c>
      <c r="AR90" s="78" t="s">
        <v>40</v>
      </c>
      <c r="AS90" s="78" t="s">
        <v>34</v>
      </c>
      <c r="AT90" s="78" t="s">
        <v>37</v>
      </c>
      <c r="AU90" s="80" t="s">
        <v>36</v>
      </c>
      <c r="AV90" s="79" t="s">
        <v>23</v>
      </c>
      <c r="AW90" s="78" t="s">
        <v>38</v>
      </c>
      <c r="AX90" s="78" t="s">
        <v>41</v>
      </c>
      <c r="AY90" s="78" t="s">
        <v>39</v>
      </c>
      <c r="AZ90" s="78" t="s">
        <v>33</v>
      </c>
      <c r="BA90" s="78" t="s">
        <v>32</v>
      </c>
      <c r="BB90" s="78" t="s">
        <v>35</v>
      </c>
      <c r="BC90" s="78" t="s">
        <v>40</v>
      </c>
      <c r="BD90" s="78" t="s">
        <v>34</v>
      </c>
      <c r="BE90" s="78" t="s">
        <v>37</v>
      </c>
      <c r="BF90" s="80" t="s">
        <v>36</v>
      </c>
    </row>
    <row r="91" spans="2:58" x14ac:dyDescent="0.25">
      <c r="B91" s="81" t="s">
        <v>0</v>
      </c>
      <c r="C91" s="91">
        <v>237018</v>
      </c>
      <c r="D91" s="92">
        <v>18186609</v>
      </c>
      <c r="E91" s="69">
        <f>100-E69</f>
        <v>85.429000000000002</v>
      </c>
      <c r="F91" s="143">
        <f t="shared" ref="F91:N91" si="35">100-F69</f>
        <v>92.6952</v>
      </c>
      <c r="G91" s="143">
        <f t="shared" si="35"/>
        <v>92.786000000000001</v>
      </c>
      <c r="H91" s="69">
        <f t="shared" si="35"/>
        <v>96.468500000000006</v>
      </c>
      <c r="I91" s="69">
        <f t="shared" si="35"/>
        <v>96.162599999999998</v>
      </c>
      <c r="J91" s="69">
        <f t="shared" si="35"/>
        <v>79.588999999999999</v>
      </c>
      <c r="K91" s="69">
        <f t="shared" si="35"/>
        <v>92.142399999999995</v>
      </c>
      <c r="L91" s="69">
        <f t="shared" si="35"/>
        <v>95.773200000000003</v>
      </c>
      <c r="M91" s="69">
        <f t="shared" si="35"/>
        <v>83.784500000000008</v>
      </c>
      <c r="N91" s="69">
        <f t="shared" si="35"/>
        <v>84.082400000000007</v>
      </c>
      <c r="O91" s="81" t="s">
        <v>0</v>
      </c>
      <c r="P91" s="69">
        <f>100-P69</f>
        <v>71.811199999999999</v>
      </c>
      <c r="Q91" s="69">
        <f t="shared" ref="Q91:Y91" si="36">100-Q69</f>
        <v>81.926600000000008</v>
      </c>
      <c r="R91" s="69">
        <f t="shared" si="36"/>
        <v>69.545699999999997</v>
      </c>
      <c r="S91" s="69">
        <f t="shared" si="36"/>
        <v>75.840699999999998</v>
      </c>
      <c r="T91" s="69">
        <f t="shared" si="36"/>
        <v>75.887900000000002</v>
      </c>
      <c r="U91" s="69">
        <f t="shared" si="36"/>
        <v>75.549499999999995</v>
      </c>
      <c r="V91" s="69">
        <f t="shared" si="36"/>
        <v>65.845300000000009</v>
      </c>
      <c r="W91" s="69">
        <f t="shared" si="36"/>
        <v>76.381699999999995</v>
      </c>
      <c r="X91" s="69">
        <f t="shared" si="36"/>
        <v>75.155599999999993</v>
      </c>
      <c r="Y91" s="69">
        <f t="shared" si="36"/>
        <v>70.6447</v>
      </c>
      <c r="Z91" s="81" t="s">
        <v>0</v>
      </c>
      <c r="AA91" s="69">
        <f>100-AA69</f>
        <v>95.644000000000005</v>
      </c>
      <c r="AB91" s="69">
        <f t="shared" ref="AB91:AJ91" si="37">100-AB69</f>
        <v>95.436000000000007</v>
      </c>
      <c r="AC91" s="69">
        <f t="shared" si="37"/>
        <v>94.442800000000005</v>
      </c>
      <c r="AD91" s="69">
        <f t="shared" si="37"/>
        <v>94.522899999999993</v>
      </c>
      <c r="AE91" s="69">
        <f t="shared" si="37"/>
        <v>93.810900000000004</v>
      </c>
      <c r="AF91" s="69">
        <f t="shared" si="37"/>
        <v>94.086200000000005</v>
      </c>
      <c r="AG91" s="69">
        <f t="shared" si="37"/>
        <v>94.076099999999997</v>
      </c>
      <c r="AH91" s="69">
        <f t="shared" si="37"/>
        <v>94.0625</v>
      </c>
      <c r="AI91" s="69">
        <f t="shared" si="37"/>
        <v>93.423100000000005</v>
      </c>
      <c r="AJ91" s="69">
        <f t="shared" si="37"/>
        <v>93.868600000000001</v>
      </c>
      <c r="AK91" s="81" t="s">
        <v>0</v>
      </c>
      <c r="AL91" s="69">
        <f>100-AL69</f>
        <v>93.616699999999994</v>
      </c>
      <c r="AM91" s="69">
        <f t="shared" ref="AM91:AU91" si="38">100-AM69</f>
        <v>93.615899999999996</v>
      </c>
      <c r="AN91" s="69">
        <f t="shared" si="38"/>
        <v>92.191000000000003</v>
      </c>
      <c r="AO91" s="69">
        <f t="shared" si="38"/>
        <v>91.877099999999999</v>
      </c>
      <c r="AP91" s="69">
        <f t="shared" si="38"/>
        <v>91.829899999999995</v>
      </c>
      <c r="AQ91" s="69">
        <f t="shared" si="38"/>
        <v>91.674800000000005</v>
      </c>
      <c r="AR91" s="69">
        <f t="shared" si="38"/>
        <v>91.519199999999998</v>
      </c>
      <c r="AS91" s="69">
        <f t="shared" si="38"/>
        <v>91.483499999999992</v>
      </c>
      <c r="AT91" s="69">
        <f t="shared" si="38"/>
        <v>91.4345</v>
      </c>
      <c r="AU91" s="85">
        <f t="shared" si="38"/>
        <v>91.371099999999998</v>
      </c>
      <c r="AV91" s="81" t="s">
        <v>0</v>
      </c>
      <c r="AW91" s="69">
        <f>100-AW69</f>
        <v>97.3339</v>
      </c>
      <c r="AX91" s="69">
        <f t="shared" ref="AX91:BF91" si="39">100-AX69</f>
        <v>97.255300000000005</v>
      </c>
      <c r="AY91" s="69">
        <f t="shared" si="39"/>
        <v>96.503699999999995</v>
      </c>
      <c r="AZ91" s="69">
        <f t="shared" si="39"/>
        <v>96.739699999999999</v>
      </c>
      <c r="BA91" s="69">
        <f t="shared" si="39"/>
        <v>96.036199999999994</v>
      </c>
      <c r="BB91" s="69">
        <f t="shared" si="39"/>
        <v>96.026899999999998</v>
      </c>
      <c r="BC91" s="69">
        <f t="shared" si="39"/>
        <v>96.379900000000006</v>
      </c>
      <c r="BD91" s="69">
        <f t="shared" si="39"/>
        <v>96.433999999999997</v>
      </c>
      <c r="BE91" s="69">
        <f t="shared" si="39"/>
        <v>95.886899999999997</v>
      </c>
      <c r="BF91" s="85">
        <f t="shared" si="39"/>
        <v>96.107399999999998</v>
      </c>
    </row>
    <row r="92" spans="2:58" x14ac:dyDescent="0.25">
      <c r="B92" s="81" t="s">
        <v>18</v>
      </c>
      <c r="C92" s="91">
        <v>172974</v>
      </c>
      <c r="D92" s="92">
        <v>13440825</v>
      </c>
      <c r="E92" s="69">
        <f t="shared" ref="E92:N107" si="40">100-E70</f>
        <v>85.129199999999997</v>
      </c>
      <c r="F92" s="143">
        <f t="shared" si="40"/>
        <v>95.018600000000006</v>
      </c>
      <c r="G92" s="143">
        <f t="shared" si="40"/>
        <v>95.049599999999998</v>
      </c>
      <c r="H92" s="69">
        <f t="shared" si="40"/>
        <v>96.469700000000003</v>
      </c>
      <c r="I92" s="69">
        <f t="shared" si="40"/>
        <v>96.552000000000007</v>
      </c>
      <c r="J92" s="69">
        <f t="shared" si="40"/>
        <v>81.798299999999998</v>
      </c>
      <c r="K92" s="69">
        <f t="shared" si="40"/>
        <v>93.391000000000005</v>
      </c>
      <c r="L92" s="69">
        <f t="shared" si="40"/>
        <v>95.615600000000001</v>
      </c>
      <c r="M92" s="69">
        <f t="shared" si="40"/>
        <v>84.036299999999997</v>
      </c>
      <c r="N92" s="69">
        <f t="shared" si="40"/>
        <v>96.817800000000005</v>
      </c>
      <c r="O92" s="81" t="s">
        <v>18</v>
      </c>
      <c r="P92" s="69">
        <f t="shared" ref="P92:Y107" si="41">100-P70</f>
        <v>82.111500000000007</v>
      </c>
      <c r="Q92" s="69">
        <f t="shared" si="41"/>
        <v>88.485500000000002</v>
      </c>
      <c r="R92" s="69">
        <f t="shared" si="41"/>
        <v>80.584599999999995</v>
      </c>
      <c r="S92" s="69">
        <f t="shared" si="41"/>
        <v>83.756399999999999</v>
      </c>
      <c r="T92" s="69">
        <f t="shared" si="41"/>
        <v>83.659300000000002</v>
      </c>
      <c r="U92" s="69">
        <f t="shared" si="41"/>
        <v>81.694699999999997</v>
      </c>
      <c r="V92" s="69">
        <f t="shared" si="41"/>
        <v>80.188500000000005</v>
      </c>
      <c r="W92" s="69">
        <f t="shared" si="41"/>
        <v>82.501599999999996</v>
      </c>
      <c r="X92" s="69">
        <f t="shared" si="41"/>
        <v>82.486000000000004</v>
      </c>
      <c r="Y92" s="69">
        <f t="shared" si="41"/>
        <v>78.966399999999993</v>
      </c>
      <c r="Z92" s="81" t="s">
        <v>18</v>
      </c>
      <c r="AA92" s="69">
        <f t="shared" ref="AA92:AJ107" si="42">100-AA70</f>
        <v>96.048299999999998</v>
      </c>
      <c r="AB92" s="69">
        <f t="shared" si="42"/>
        <v>95.840699999999998</v>
      </c>
      <c r="AC92" s="69">
        <f t="shared" si="42"/>
        <v>94.9071</v>
      </c>
      <c r="AD92" s="69">
        <f t="shared" si="42"/>
        <v>94.993700000000004</v>
      </c>
      <c r="AE92" s="69">
        <f t="shared" si="42"/>
        <v>94.252499999999998</v>
      </c>
      <c r="AF92" s="69">
        <f t="shared" si="42"/>
        <v>94.584599999999995</v>
      </c>
      <c r="AG92" s="69">
        <f t="shared" si="42"/>
        <v>94.6785</v>
      </c>
      <c r="AH92" s="69">
        <f t="shared" si="42"/>
        <v>94.564499999999995</v>
      </c>
      <c r="AI92" s="69">
        <f t="shared" si="42"/>
        <v>93.674199999999999</v>
      </c>
      <c r="AJ92" s="69">
        <f t="shared" si="42"/>
        <v>94.394599999999997</v>
      </c>
      <c r="AK92" s="81" t="s">
        <v>18</v>
      </c>
      <c r="AL92" s="69">
        <f t="shared" ref="AL92:AU107" si="43">100-AL70</f>
        <v>92.901300000000006</v>
      </c>
      <c r="AM92" s="69">
        <f t="shared" si="43"/>
        <v>92.715000000000003</v>
      </c>
      <c r="AN92" s="69">
        <f t="shared" si="43"/>
        <v>91.410399999999996</v>
      </c>
      <c r="AO92" s="69">
        <f t="shared" si="43"/>
        <v>90.954700000000003</v>
      </c>
      <c r="AP92" s="69">
        <f t="shared" si="43"/>
        <v>90.948399999999992</v>
      </c>
      <c r="AQ92" s="69">
        <f t="shared" si="43"/>
        <v>90.762299999999996</v>
      </c>
      <c r="AR92" s="69">
        <f t="shared" si="43"/>
        <v>90.343099999999993</v>
      </c>
      <c r="AS92" s="69">
        <f t="shared" si="43"/>
        <v>90.476799999999997</v>
      </c>
      <c r="AT92" s="69">
        <f t="shared" si="43"/>
        <v>90.401799999999994</v>
      </c>
      <c r="AU92" s="85">
        <f t="shared" si="43"/>
        <v>90.330700000000007</v>
      </c>
      <c r="AV92" s="81" t="s">
        <v>18</v>
      </c>
      <c r="AW92" s="69">
        <f t="shared" ref="AW92:BF107" si="44">100-AW70</f>
        <v>97.602599999999995</v>
      </c>
      <c r="AX92" s="69">
        <f t="shared" si="44"/>
        <v>97.512799999999999</v>
      </c>
      <c r="AY92" s="69">
        <f t="shared" si="44"/>
        <v>96.792500000000004</v>
      </c>
      <c r="AZ92" s="69">
        <f t="shared" si="44"/>
        <v>97.075999999999993</v>
      </c>
      <c r="BA92" s="69">
        <f t="shared" si="44"/>
        <v>96.403899999999993</v>
      </c>
      <c r="BB92" s="69">
        <f t="shared" si="44"/>
        <v>96.334699999999998</v>
      </c>
      <c r="BC92" s="69">
        <f t="shared" si="44"/>
        <v>96.890799999999999</v>
      </c>
      <c r="BD92" s="69">
        <f t="shared" si="44"/>
        <v>96.768200000000007</v>
      </c>
      <c r="BE92" s="69">
        <f t="shared" si="44"/>
        <v>96.349299999999999</v>
      </c>
      <c r="BF92" s="85">
        <f t="shared" si="44"/>
        <v>96.461200000000005</v>
      </c>
    </row>
    <row r="93" spans="2:58" x14ac:dyDescent="0.25">
      <c r="B93" s="81" t="s">
        <v>1</v>
      </c>
      <c r="C93" s="91">
        <v>711</v>
      </c>
      <c r="D93" s="92">
        <v>42858</v>
      </c>
      <c r="E93" s="69">
        <f t="shared" si="40"/>
        <v>75.621800000000007</v>
      </c>
      <c r="F93" s="143">
        <f t="shared" si="40"/>
        <v>92.073800000000006</v>
      </c>
      <c r="G93" s="143">
        <f t="shared" si="40"/>
        <v>92.223200000000006</v>
      </c>
      <c r="H93" s="69">
        <f t="shared" si="40"/>
        <v>91.007499999999993</v>
      </c>
      <c r="I93" s="69">
        <f t="shared" si="40"/>
        <v>90.342500000000001</v>
      </c>
      <c r="J93" s="69">
        <f t="shared" si="40"/>
        <v>79.075099999999992</v>
      </c>
      <c r="K93" s="69">
        <f t="shared" si="40"/>
        <v>89.122199999999992</v>
      </c>
      <c r="L93" s="69">
        <f t="shared" si="40"/>
        <v>91.191800000000001</v>
      </c>
      <c r="M93" s="69">
        <f t="shared" si="40"/>
        <v>76.293800000000005</v>
      </c>
      <c r="N93" s="69">
        <f t="shared" si="40"/>
        <v>79.289699999999996</v>
      </c>
      <c r="O93" s="81" t="s">
        <v>1</v>
      </c>
      <c r="P93" s="69">
        <f t="shared" si="41"/>
        <v>83.520800000000008</v>
      </c>
      <c r="Q93" s="69">
        <f t="shared" si="41"/>
        <v>85.346599999999995</v>
      </c>
      <c r="R93" s="69">
        <f t="shared" si="41"/>
        <v>82.014499999999998</v>
      </c>
      <c r="S93" s="69">
        <f t="shared" si="41"/>
        <v>81.790400000000005</v>
      </c>
      <c r="T93" s="69">
        <f t="shared" si="41"/>
        <v>81.723700000000008</v>
      </c>
      <c r="U93" s="69">
        <f t="shared" si="41"/>
        <v>78.772999999999996</v>
      </c>
      <c r="V93" s="69">
        <f t="shared" si="41"/>
        <v>76.7042</v>
      </c>
      <c r="W93" s="69">
        <f t="shared" si="41"/>
        <v>83.215699999999998</v>
      </c>
      <c r="X93" s="69">
        <f t="shared" si="41"/>
        <v>77.204700000000003</v>
      </c>
      <c r="Y93" s="69">
        <f t="shared" si="41"/>
        <v>78.587099999999992</v>
      </c>
      <c r="Z93" s="81" t="s">
        <v>1</v>
      </c>
      <c r="AA93" s="69">
        <f t="shared" si="42"/>
        <v>92.408900000000003</v>
      </c>
      <c r="AB93" s="69">
        <f t="shared" si="42"/>
        <v>84.465299999999999</v>
      </c>
      <c r="AC93" s="69">
        <f t="shared" si="42"/>
        <v>91.139799999999994</v>
      </c>
      <c r="AD93" s="69">
        <f t="shared" si="42"/>
        <v>88.695700000000002</v>
      </c>
      <c r="AE93" s="69">
        <f t="shared" si="42"/>
        <v>89.353700000000003</v>
      </c>
      <c r="AF93" s="69">
        <f t="shared" si="42"/>
        <v>89.6357</v>
      </c>
      <c r="AG93" s="69">
        <f t="shared" si="42"/>
        <v>90.246800000000007</v>
      </c>
      <c r="AH93" s="69">
        <f t="shared" si="42"/>
        <v>89.964699999999993</v>
      </c>
      <c r="AI93" s="69">
        <f t="shared" si="42"/>
        <v>87.332499999999996</v>
      </c>
      <c r="AJ93" s="69">
        <f t="shared" si="42"/>
        <v>90.317300000000003</v>
      </c>
      <c r="AK93" s="81" t="s">
        <v>1</v>
      </c>
      <c r="AL93" s="69">
        <f t="shared" si="43"/>
        <v>87.891500000000008</v>
      </c>
      <c r="AM93" s="69">
        <f t="shared" si="43"/>
        <v>71.014499999999998</v>
      </c>
      <c r="AN93" s="69">
        <f t="shared" si="43"/>
        <v>86.442300000000003</v>
      </c>
      <c r="AO93" s="69">
        <f t="shared" si="43"/>
        <v>80.598399999999998</v>
      </c>
      <c r="AP93" s="69">
        <f t="shared" si="43"/>
        <v>81.720399999999998</v>
      </c>
      <c r="AQ93" s="69">
        <f t="shared" si="43"/>
        <v>82.702200000000005</v>
      </c>
      <c r="AR93" s="69">
        <f t="shared" si="43"/>
        <v>83.029499999999999</v>
      </c>
      <c r="AS93" s="69">
        <f t="shared" si="43"/>
        <v>83.964500000000001</v>
      </c>
      <c r="AT93" s="69">
        <f t="shared" si="43"/>
        <v>77.980400000000003</v>
      </c>
      <c r="AU93" s="85">
        <f t="shared" si="43"/>
        <v>83.683999999999997</v>
      </c>
      <c r="AV93" s="81" t="s">
        <v>1</v>
      </c>
      <c r="AW93" s="69">
        <f t="shared" si="44"/>
        <v>94.908100000000005</v>
      </c>
      <c r="AX93" s="69">
        <f t="shared" si="44"/>
        <v>90.424300000000002</v>
      </c>
      <c r="AY93" s="69">
        <f t="shared" si="44"/>
        <v>93.620900000000006</v>
      </c>
      <c r="AZ93" s="69">
        <f t="shared" si="44"/>
        <v>92.503500000000003</v>
      </c>
      <c r="BA93" s="69">
        <f t="shared" si="44"/>
        <v>92.616699999999994</v>
      </c>
      <c r="BB93" s="69">
        <f t="shared" si="44"/>
        <v>92.758099999999999</v>
      </c>
      <c r="BC93" s="69">
        <f t="shared" si="44"/>
        <v>92.942000000000007</v>
      </c>
      <c r="BD93" s="69">
        <f t="shared" si="44"/>
        <v>92.998599999999996</v>
      </c>
      <c r="BE93" s="69">
        <f t="shared" si="44"/>
        <v>91.555899999999994</v>
      </c>
      <c r="BF93" s="85">
        <f t="shared" si="44"/>
        <v>92.899600000000007</v>
      </c>
    </row>
    <row r="94" spans="2:58" x14ac:dyDescent="0.25">
      <c r="B94" s="81" t="s">
        <v>2</v>
      </c>
      <c r="C94" s="91">
        <v>1494</v>
      </c>
      <c r="D94" s="92">
        <v>97185</v>
      </c>
      <c r="E94" s="69">
        <f t="shared" si="40"/>
        <v>77.667299999999997</v>
      </c>
      <c r="F94" s="143">
        <f t="shared" si="40"/>
        <v>84.201300000000003</v>
      </c>
      <c r="G94" s="143">
        <f t="shared" si="40"/>
        <v>84.290800000000004</v>
      </c>
      <c r="H94" s="69">
        <f t="shared" si="40"/>
        <v>91.714799999999997</v>
      </c>
      <c r="I94" s="69">
        <f t="shared" si="40"/>
        <v>90.611699999999999</v>
      </c>
      <c r="J94" s="69">
        <f t="shared" si="40"/>
        <v>75.624799999999993</v>
      </c>
      <c r="K94" s="69">
        <f t="shared" si="40"/>
        <v>90.2804</v>
      </c>
      <c r="L94" s="69">
        <f t="shared" si="40"/>
        <v>91.605699999999999</v>
      </c>
      <c r="M94" s="69">
        <f t="shared" si="40"/>
        <v>77.667299999999997</v>
      </c>
      <c r="N94" s="69">
        <f t="shared" si="40"/>
        <v>80.935299999999998</v>
      </c>
      <c r="O94" s="81" t="s">
        <v>2</v>
      </c>
      <c r="P94" s="69">
        <f t="shared" si="41"/>
        <v>66.911900000000003</v>
      </c>
      <c r="Q94" s="69">
        <f t="shared" si="41"/>
        <v>69.429400000000001</v>
      </c>
      <c r="R94" s="69">
        <f t="shared" si="41"/>
        <v>63.6526</v>
      </c>
      <c r="S94" s="69">
        <f t="shared" si="41"/>
        <v>62.550199999999997</v>
      </c>
      <c r="T94" s="69">
        <f t="shared" si="41"/>
        <v>62.361699999999999</v>
      </c>
      <c r="U94" s="69">
        <f t="shared" si="41"/>
        <v>60.977600000000002</v>
      </c>
      <c r="V94" s="69">
        <f t="shared" si="41"/>
        <v>58.5595</v>
      </c>
      <c r="W94" s="69">
        <f t="shared" si="41"/>
        <v>63.213299999999997</v>
      </c>
      <c r="X94" s="69">
        <f t="shared" si="41"/>
        <v>57.5732</v>
      </c>
      <c r="Y94" s="69">
        <f t="shared" si="41"/>
        <v>60.548699999999997</v>
      </c>
      <c r="Z94" s="81" t="s">
        <v>2</v>
      </c>
      <c r="AA94" s="69">
        <f t="shared" si="42"/>
        <v>93.320700000000002</v>
      </c>
      <c r="AB94" s="69">
        <f t="shared" si="42"/>
        <v>89.502399999999994</v>
      </c>
      <c r="AC94" s="69">
        <f t="shared" si="42"/>
        <v>92.051699999999997</v>
      </c>
      <c r="AD94" s="69">
        <f t="shared" si="42"/>
        <v>89.680499999999995</v>
      </c>
      <c r="AE94" s="69">
        <f t="shared" si="42"/>
        <v>90.2149</v>
      </c>
      <c r="AF94" s="69">
        <f t="shared" si="42"/>
        <v>90.771500000000003</v>
      </c>
      <c r="AG94" s="69">
        <f t="shared" si="42"/>
        <v>91.094300000000004</v>
      </c>
      <c r="AH94" s="69">
        <f t="shared" si="42"/>
        <v>90.671300000000002</v>
      </c>
      <c r="AI94" s="69">
        <f t="shared" si="42"/>
        <v>88.867900000000006</v>
      </c>
      <c r="AJ94" s="69">
        <f t="shared" si="42"/>
        <v>90.916200000000003</v>
      </c>
      <c r="AK94" s="81" t="s">
        <v>2</v>
      </c>
      <c r="AL94" s="69">
        <f t="shared" si="43"/>
        <v>88.6404</v>
      </c>
      <c r="AM94" s="69">
        <f t="shared" si="43"/>
        <v>80.757300000000001</v>
      </c>
      <c r="AN94" s="69">
        <f t="shared" si="43"/>
        <v>87.068200000000004</v>
      </c>
      <c r="AO94" s="69">
        <f t="shared" si="43"/>
        <v>82.550899999999999</v>
      </c>
      <c r="AP94" s="69">
        <f t="shared" si="43"/>
        <v>83.148799999999994</v>
      </c>
      <c r="AQ94" s="69">
        <f t="shared" si="43"/>
        <v>84.0124</v>
      </c>
      <c r="AR94" s="69">
        <f t="shared" si="43"/>
        <v>84.145300000000006</v>
      </c>
      <c r="AS94" s="69">
        <f t="shared" si="43"/>
        <v>84.654600000000002</v>
      </c>
      <c r="AT94" s="69">
        <f t="shared" si="43"/>
        <v>79.982299999999995</v>
      </c>
      <c r="AU94" s="85">
        <f t="shared" si="43"/>
        <v>84.322400000000002</v>
      </c>
      <c r="AV94" s="81" t="s">
        <v>2</v>
      </c>
      <c r="AW94" s="69">
        <f t="shared" si="44"/>
        <v>95.628299999999996</v>
      </c>
      <c r="AX94" s="69">
        <f t="shared" si="44"/>
        <v>93.170900000000003</v>
      </c>
      <c r="AY94" s="69">
        <f t="shared" si="44"/>
        <v>94.582899999999995</v>
      </c>
      <c r="AZ94" s="69">
        <f t="shared" si="44"/>
        <v>93.673199999999994</v>
      </c>
      <c r="BA94" s="69">
        <f t="shared" si="44"/>
        <v>93.354200000000006</v>
      </c>
      <c r="BB94" s="69">
        <f t="shared" si="44"/>
        <v>93.747900000000001</v>
      </c>
      <c r="BC94" s="69">
        <f t="shared" si="44"/>
        <v>93.849699999999999</v>
      </c>
      <c r="BD94" s="69">
        <f t="shared" si="44"/>
        <v>93.7547</v>
      </c>
      <c r="BE94" s="69">
        <f t="shared" si="44"/>
        <v>92.430899999999994</v>
      </c>
      <c r="BF94" s="85">
        <f t="shared" si="44"/>
        <v>93.747900000000001</v>
      </c>
    </row>
    <row r="95" spans="2:58" x14ac:dyDescent="0.25">
      <c r="B95" s="81" t="s">
        <v>3</v>
      </c>
      <c r="C95" s="91">
        <v>2904</v>
      </c>
      <c r="D95" s="92">
        <v>188898</v>
      </c>
      <c r="E95" s="69">
        <f t="shared" si="40"/>
        <v>77.024599999999992</v>
      </c>
      <c r="F95" s="143">
        <f t="shared" si="40"/>
        <v>91.206400000000002</v>
      </c>
      <c r="G95" s="143">
        <f t="shared" si="40"/>
        <v>91.315399999999997</v>
      </c>
      <c r="H95" s="69">
        <f t="shared" si="40"/>
        <v>93.037999999999997</v>
      </c>
      <c r="I95" s="69">
        <f t="shared" si="40"/>
        <v>92.435100000000006</v>
      </c>
      <c r="J95" s="69">
        <f t="shared" si="40"/>
        <v>85.957999999999998</v>
      </c>
      <c r="K95" s="69">
        <f t="shared" si="40"/>
        <v>91.360399999999998</v>
      </c>
      <c r="L95" s="69">
        <f t="shared" si="40"/>
        <v>92.7363</v>
      </c>
      <c r="M95" s="69">
        <f t="shared" si="40"/>
        <v>79.389399999999995</v>
      </c>
      <c r="N95" s="69">
        <f t="shared" si="40"/>
        <v>81.127899999999997</v>
      </c>
      <c r="O95" s="81" t="s">
        <v>3</v>
      </c>
      <c r="P95" s="69">
        <f t="shared" si="41"/>
        <v>72.753900000000002</v>
      </c>
      <c r="Q95" s="69">
        <f t="shared" si="41"/>
        <v>81.522199999999998</v>
      </c>
      <c r="R95" s="69">
        <f t="shared" si="41"/>
        <v>72.315600000000003</v>
      </c>
      <c r="S95" s="69">
        <f t="shared" si="41"/>
        <v>77.845399999999998</v>
      </c>
      <c r="T95" s="69">
        <f t="shared" si="41"/>
        <v>77.656199999999998</v>
      </c>
      <c r="U95" s="69">
        <f t="shared" si="41"/>
        <v>77.649200000000008</v>
      </c>
      <c r="V95" s="69">
        <f t="shared" si="41"/>
        <v>72.773799999999994</v>
      </c>
      <c r="W95" s="69">
        <f t="shared" si="41"/>
        <v>81.073300000000003</v>
      </c>
      <c r="X95" s="69">
        <f t="shared" si="41"/>
        <v>73.4542</v>
      </c>
      <c r="Y95" s="69">
        <f t="shared" si="41"/>
        <v>74.375500000000002</v>
      </c>
      <c r="Z95" s="81" t="s">
        <v>3</v>
      </c>
      <c r="AA95" s="69">
        <f t="shared" si="42"/>
        <v>94.911799999999999</v>
      </c>
      <c r="AB95" s="69">
        <f t="shared" si="42"/>
        <v>92.81</v>
      </c>
      <c r="AC95" s="69">
        <f t="shared" si="42"/>
        <v>93.843699999999998</v>
      </c>
      <c r="AD95" s="69">
        <f t="shared" si="42"/>
        <v>92.494100000000003</v>
      </c>
      <c r="AE95" s="69">
        <f t="shared" si="42"/>
        <v>92.580299999999994</v>
      </c>
      <c r="AF95" s="69">
        <f t="shared" si="42"/>
        <v>92.8904</v>
      </c>
      <c r="AG95" s="69">
        <f t="shared" si="42"/>
        <v>93.217699999999994</v>
      </c>
      <c r="AH95" s="69">
        <f t="shared" si="42"/>
        <v>92.873099999999994</v>
      </c>
      <c r="AI95" s="69">
        <f t="shared" si="42"/>
        <v>91.695899999999995</v>
      </c>
      <c r="AJ95" s="69">
        <f t="shared" si="42"/>
        <v>92.999499999999998</v>
      </c>
      <c r="AK95" s="81" t="s">
        <v>3</v>
      </c>
      <c r="AL95" s="69">
        <f t="shared" si="43"/>
        <v>92.250699999999995</v>
      </c>
      <c r="AM95" s="69">
        <f t="shared" si="43"/>
        <v>88.227900000000005</v>
      </c>
      <c r="AN95" s="69">
        <f t="shared" si="43"/>
        <v>90.621099999999998</v>
      </c>
      <c r="AO95" s="69">
        <f t="shared" si="43"/>
        <v>88.068399999999997</v>
      </c>
      <c r="AP95" s="69">
        <f t="shared" si="43"/>
        <v>88.626800000000003</v>
      </c>
      <c r="AQ95" s="69">
        <f t="shared" si="43"/>
        <v>88.763499999999993</v>
      </c>
      <c r="AR95" s="69">
        <f t="shared" si="43"/>
        <v>89.242199999999997</v>
      </c>
      <c r="AS95" s="69">
        <f t="shared" si="43"/>
        <v>89.424499999999995</v>
      </c>
      <c r="AT95" s="69">
        <f t="shared" si="43"/>
        <v>86.5869</v>
      </c>
      <c r="AU95" s="85">
        <f t="shared" si="43"/>
        <v>89.265000000000001</v>
      </c>
      <c r="AV95" s="81" t="s">
        <v>3</v>
      </c>
      <c r="AW95" s="69">
        <f t="shared" si="44"/>
        <v>96.853800000000007</v>
      </c>
      <c r="AX95" s="69">
        <f t="shared" si="44"/>
        <v>95.650400000000005</v>
      </c>
      <c r="AY95" s="69">
        <f t="shared" si="44"/>
        <v>96.021699999999996</v>
      </c>
      <c r="AZ95" s="69">
        <f t="shared" si="44"/>
        <v>95.588499999999996</v>
      </c>
      <c r="BA95" s="69">
        <f t="shared" si="44"/>
        <v>95.055499999999995</v>
      </c>
      <c r="BB95" s="69">
        <f t="shared" si="44"/>
        <v>95.344400000000007</v>
      </c>
      <c r="BC95" s="69">
        <f t="shared" si="44"/>
        <v>95.732900000000001</v>
      </c>
      <c r="BD95" s="69">
        <f t="shared" si="44"/>
        <v>95.622900000000001</v>
      </c>
      <c r="BE95" s="69">
        <f t="shared" si="44"/>
        <v>94.532899999999998</v>
      </c>
      <c r="BF95" s="85">
        <f t="shared" si="44"/>
        <v>95.430300000000003</v>
      </c>
    </row>
    <row r="96" spans="2:58" x14ac:dyDescent="0.25">
      <c r="B96" s="81" t="s">
        <v>4</v>
      </c>
      <c r="C96" s="91">
        <v>14070</v>
      </c>
      <c r="D96" s="92">
        <v>969258</v>
      </c>
      <c r="E96" s="69">
        <f t="shared" si="40"/>
        <v>80.688699999999997</v>
      </c>
      <c r="F96" s="143">
        <f t="shared" si="40"/>
        <v>89.994</v>
      </c>
      <c r="G96" s="143">
        <f t="shared" si="40"/>
        <v>90.046300000000002</v>
      </c>
      <c r="H96" s="69">
        <f t="shared" si="40"/>
        <v>94.090100000000007</v>
      </c>
      <c r="I96" s="69">
        <f t="shared" si="40"/>
        <v>93.656499999999994</v>
      </c>
      <c r="J96" s="69">
        <f t="shared" si="40"/>
        <v>80.043999999999997</v>
      </c>
      <c r="K96" s="69">
        <f t="shared" si="40"/>
        <v>91.129099999999994</v>
      </c>
      <c r="L96" s="69">
        <f t="shared" si="40"/>
        <v>93.647999999999996</v>
      </c>
      <c r="M96" s="69">
        <f t="shared" si="40"/>
        <v>81.176199999999994</v>
      </c>
      <c r="N96" s="69">
        <f t="shared" si="40"/>
        <v>82.1434</v>
      </c>
      <c r="O96" s="81" t="s">
        <v>4</v>
      </c>
      <c r="P96" s="69">
        <f t="shared" si="41"/>
        <v>69.641099999999994</v>
      </c>
      <c r="Q96" s="69">
        <f t="shared" si="41"/>
        <v>77.819500000000005</v>
      </c>
      <c r="R96" s="69">
        <f t="shared" si="41"/>
        <v>67.085299999999989</v>
      </c>
      <c r="S96" s="69">
        <f t="shared" si="41"/>
        <v>72.699799999999996</v>
      </c>
      <c r="T96" s="69">
        <f t="shared" si="41"/>
        <v>72.600700000000003</v>
      </c>
      <c r="U96" s="69">
        <f t="shared" si="41"/>
        <v>72.924399999999991</v>
      </c>
      <c r="V96" s="69">
        <f t="shared" si="41"/>
        <v>65.599299999999999</v>
      </c>
      <c r="W96" s="69">
        <f t="shared" si="41"/>
        <v>73.522800000000004</v>
      </c>
      <c r="X96" s="69">
        <f t="shared" si="41"/>
        <v>70.880700000000004</v>
      </c>
      <c r="Y96" s="69">
        <f t="shared" si="41"/>
        <v>68.214799999999997</v>
      </c>
      <c r="Z96" s="81" t="s">
        <v>4</v>
      </c>
      <c r="AA96" s="69">
        <f t="shared" si="42"/>
        <v>94.611400000000003</v>
      </c>
      <c r="AB96" s="69">
        <f t="shared" si="42"/>
        <v>94.059200000000004</v>
      </c>
      <c r="AC96" s="69">
        <f t="shared" si="42"/>
        <v>93.331800000000001</v>
      </c>
      <c r="AD96" s="69">
        <f t="shared" si="42"/>
        <v>92.665899999999993</v>
      </c>
      <c r="AE96" s="69">
        <f t="shared" si="42"/>
        <v>92.7239</v>
      </c>
      <c r="AF96" s="69">
        <f t="shared" si="42"/>
        <v>92.714500000000001</v>
      </c>
      <c r="AG96" s="69">
        <f t="shared" si="42"/>
        <v>92.433599999999998</v>
      </c>
      <c r="AH96" s="69">
        <f t="shared" si="42"/>
        <v>92.321100000000001</v>
      </c>
      <c r="AI96" s="69">
        <f t="shared" si="42"/>
        <v>92.059200000000004</v>
      </c>
      <c r="AJ96" s="69">
        <f t="shared" si="42"/>
        <v>92.567499999999995</v>
      </c>
      <c r="AK96" s="81" t="s">
        <v>4</v>
      </c>
      <c r="AL96" s="69">
        <f t="shared" si="43"/>
        <v>90.690399999999997</v>
      </c>
      <c r="AM96" s="69">
        <f t="shared" si="43"/>
        <v>89.891000000000005</v>
      </c>
      <c r="AN96" s="69">
        <f t="shared" si="43"/>
        <v>89.243700000000004</v>
      </c>
      <c r="AO96" s="69">
        <f t="shared" si="43"/>
        <v>87.239400000000003</v>
      </c>
      <c r="AP96" s="69">
        <f t="shared" si="43"/>
        <v>87.296999999999997</v>
      </c>
      <c r="AQ96" s="69">
        <f t="shared" si="43"/>
        <v>87.2256</v>
      </c>
      <c r="AR96" s="69">
        <f t="shared" si="43"/>
        <v>86.893799999999999</v>
      </c>
      <c r="AS96" s="69">
        <f t="shared" si="43"/>
        <v>87.158799999999999</v>
      </c>
      <c r="AT96" s="69">
        <f t="shared" si="43"/>
        <v>85.905500000000004</v>
      </c>
      <c r="AU96" s="85">
        <f t="shared" si="43"/>
        <v>87.398300000000006</v>
      </c>
      <c r="AV96" s="81" t="s">
        <v>4</v>
      </c>
      <c r="AW96" s="69">
        <f t="shared" si="44"/>
        <v>96.691900000000004</v>
      </c>
      <c r="AX96" s="69">
        <f t="shared" si="44"/>
        <v>96.381399999999999</v>
      </c>
      <c r="AY96" s="69">
        <f t="shared" si="44"/>
        <v>95.820099999999996</v>
      </c>
      <c r="AZ96" s="69">
        <f t="shared" si="44"/>
        <v>95.700699999999998</v>
      </c>
      <c r="BA96" s="69">
        <f t="shared" si="44"/>
        <v>94.963899999999995</v>
      </c>
      <c r="BB96" s="69">
        <f t="shared" si="44"/>
        <v>95.104600000000005</v>
      </c>
      <c r="BC96" s="69">
        <f t="shared" si="44"/>
        <v>95.3476</v>
      </c>
      <c r="BD96" s="69">
        <f t="shared" si="44"/>
        <v>95.412199999999999</v>
      </c>
      <c r="BE96" s="69">
        <f t="shared" si="44"/>
        <v>94.432400000000001</v>
      </c>
      <c r="BF96" s="85">
        <f t="shared" si="44"/>
        <v>95.258099999999999</v>
      </c>
    </row>
    <row r="97" spans="2:58" x14ac:dyDescent="0.25">
      <c r="B97" s="81" t="s">
        <v>5</v>
      </c>
      <c r="C97" s="91">
        <v>766</v>
      </c>
      <c r="D97" s="92">
        <v>46707</v>
      </c>
      <c r="E97" s="69">
        <f t="shared" si="40"/>
        <v>74.564800000000005</v>
      </c>
      <c r="F97" s="143">
        <f t="shared" si="40"/>
        <v>91.866299999999995</v>
      </c>
      <c r="G97" s="143">
        <f t="shared" si="40"/>
        <v>92.146799999999999</v>
      </c>
      <c r="H97" s="69">
        <f t="shared" si="40"/>
        <v>92.53</v>
      </c>
      <c r="I97" s="69">
        <f t="shared" si="40"/>
        <v>91.793499999999995</v>
      </c>
      <c r="J97" s="69">
        <f t="shared" si="40"/>
        <v>86.704300000000003</v>
      </c>
      <c r="K97" s="69">
        <f t="shared" si="40"/>
        <v>89.843099999999993</v>
      </c>
      <c r="L97" s="69">
        <f t="shared" si="40"/>
        <v>91.549400000000006</v>
      </c>
      <c r="M97" s="69">
        <f t="shared" si="40"/>
        <v>77.408100000000005</v>
      </c>
      <c r="N97" s="69">
        <f t="shared" si="40"/>
        <v>79.9816</v>
      </c>
      <c r="O97" s="81" t="s">
        <v>5</v>
      </c>
      <c r="P97" s="69">
        <f t="shared" si="41"/>
        <v>78.929000000000002</v>
      </c>
      <c r="Q97" s="69">
        <f t="shared" si="41"/>
        <v>82.403199999999998</v>
      </c>
      <c r="R97" s="69">
        <f t="shared" si="41"/>
        <v>78.2607</v>
      </c>
      <c r="S97" s="69">
        <f t="shared" si="41"/>
        <v>79.964600000000004</v>
      </c>
      <c r="T97" s="69">
        <f t="shared" si="41"/>
        <v>79.876100000000008</v>
      </c>
      <c r="U97" s="69">
        <f t="shared" si="41"/>
        <v>79.535300000000007</v>
      </c>
      <c r="V97" s="69">
        <f t="shared" si="41"/>
        <v>74.976799999999997</v>
      </c>
      <c r="W97" s="69">
        <f t="shared" si="41"/>
        <v>84.036299999999997</v>
      </c>
      <c r="X97" s="69">
        <f t="shared" si="41"/>
        <v>74.1447</v>
      </c>
      <c r="Y97" s="69">
        <f t="shared" si="41"/>
        <v>76.804599999999994</v>
      </c>
      <c r="Z97" s="81" t="s">
        <v>5</v>
      </c>
      <c r="AA97" s="69">
        <f t="shared" si="42"/>
        <v>95.828800000000001</v>
      </c>
      <c r="AB97" s="69">
        <f t="shared" si="42"/>
        <v>88.485799999999998</v>
      </c>
      <c r="AC97" s="69">
        <f t="shared" si="42"/>
        <v>95.415999999999997</v>
      </c>
      <c r="AD97" s="69">
        <f t="shared" si="42"/>
        <v>94.981499999999997</v>
      </c>
      <c r="AE97" s="69">
        <f t="shared" si="42"/>
        <v>95.415999999999997</v>
      </c>
      <c r="AF97" s="69">
        <f t="shared" si="42"/>
        <v>95.589799999999997</v>
      </c>
      <c r="AG97" s="69">
        <f t="shared" si="42"/>
        <v>95.698499999999996</v>
      </c>
      <c r="AH97" s="69">
        <f t="shared" si="42"/>
        <v>95.589799999999997</v>
      </c>
      <c r="AI97" s="69">
        <f t="shared" si="42"/>
        <v>94.938100000000006</v>
      </c>
      <c r="AJ97" s="69">
        <f t="shared" si="42"/>
        <v>95.524699999999996</v>
      </c>
      <c r="AK97" s="81" t="s">
        <v>5</v>
      </c>
      <c r="AL97" s="69">
        <f t="shared" si="43"/>
        <v>97.279799999999994</v>
      </c>
      <c r="AM97" s="69">
        <f t="shared" si="43"/>
        <v>85.19</v>
      </c>
      <c r="AN97" s="69">
        <f t="shared" si="43"/>
        <v>97.020700000000005</v>
      </c>
      <c r="AO97" s="69">
        <f t="shared" si="43"/>
        <v>96.329899999999995</v>
      </c>
      <c r="AP97" s="69">
        <f t="shared" si="43"/>
        <v>97.366100000000003</v>
      </c>
      <c r="AQ97" s="69">
        <f t="shared" si="43"/>
        <v>97.107100000000003</v>
      </c>
      <c r="AR97" s="69">
        <f t="shared" si="43"/>
        <v>97.236599999999996</v>
      </c>
      <c r="AS97" s="69">
        <f t="shared" si="43"/>
        <v>97.020700000000005</v>
      </c>
      <c r="AT97" s="69">
        <f t="shared" si="43"/>
        <v>97.279799999999994</v>
      </c>
      <c r="AU97" s="85">
        <f t="shared" si="43"/>
        <v>97.322999999999993</v>
      </c>
      <c r="AV97" s="81" t="s">
        <v>5</v>
      </c>
      <c r="AW97" s="69">
        <f t="shared" si="44"/>
        <v>96.687299999999993</v>
      </c>
      <c r="AX97" s="69">
        <f t="shared" si="44"/>
        <v>92.085599999999999</v>
      </c>
      <c r="AY97" s="69">
        <f t="shared" si="44"/>
        <v>95.9268</v>
      </c>
      <c r="AZ97" s="69">
        <f t="shared" si="44"/>
        <v>95.720500000000001</v>
      </c>
      <c r="BA97" s="69">
        <f t="shared" si="44"/>
        <v>95.694800000000001</v>
      </c>
      <c r="BB97" s="69">
        <f t="shared" si="44"/>
        <v>95.759199999999993</v>
      </c>
      <c r="BC97" s="69">
        <f t="shared" si="44"/>
        <v>95.913899999999998</v>
      </c>
      <c r="BD97" s="69">
        <f t="shared" si="44"/>
        <v>96.029899999999998</v>
      </c>
      <c r="BE97" s="69">
        <f t="shared" si="44"/>
        <v>95.501400000000004</v>
      </c>
      <c r="BF97" s="85">
        <f t="shared" si="44"/>
        <v>95.784999999999997</v>
      </c>
    </row>
    <row r="98" spans="2:58" x14ac:dyDescent="0.25">
      <c r="B98" s="81" t="s">
        <v>19</v>
      </c>
      <c r="C98" s="91">
        <v>6475</v>
      </c>
      <c r="D98" s="92">
        <v>427284</v>
      </c>
      <c r="E98" s="69">
        <f t="shared" si="40"/>
        <v>79.412300000000002</v>
      </c>
      <c r="F98" s="143">
        <f t="shared" si="40"/>
        <v>94.548100000000005</v>
      </c>
      <c r="G98" s="143">
        <f t="shared" si="40"/>
        <v>94.659099999999995</v>
      </c>
      <c r="H98" s="69">
        <f t="shared" si="40"/>
        <v>95.095299999999995</v>
      </c>
      <c r="I98" s="69">
        <f t="shared" si="40"/>
        <v>95.893100000000004</v>
      </c>
      <c r="J98" s="69">
        <f t="shared" si="40"/>
        <v>86.359700000000004</v>
      </c>
      <c r="K98" s="69">
        <f t="shared" si="40"/>
        <v>92.110600000000005</v>
      </c>
      <c r="L98" s="69">
        <f t="shared" si="40"/>
        <v>94.604799999999997</v>
      </c>
      <c r="M98" s="69">
        <f t="shared" si="40"/>
        <v>80.900300000000001</v>
      </c>
      <c r="N98" s="69">
        <f t="shared" si="40"/>
        <v>81.572400000000002</v>
      </c>
      <c r="O98" s="81" t="s">
        <v>19</v>
      </c>
      <c r="P98" s="69">
        <f t="shared" si="41"/>
        <v>81.695999999999998</v>
      </c>
      <c r="Q98" s="69">
        <f t="shared" si="41"/>
        <v>88.288399999999996</v>
      </c>
      <c r="R98" s="69">
        <f t="shared" si="41"/>
        <v>80.121499999999997</v>
      </c>
      <c r="S98" s="69">
        <f t="shared" si="41"/>
        <v>85.682299999999998</v>
      </c>
      <c r="T98" s="69">
        <f t="shared" si="41"/>
        <v>85.488399999999999</v>
      </c>
      <c r="U98" s="69">
        <f t="shared" si="41"/>
        <v>84.881699999999995</v>
      </c>
      <c r="V98" s="69">
        <f t="shared" si="41"/>
        <v>77.575000000000003</v>
      </c>
      <c r="W98" s="69">
        <f t="shared" si="41"/>
        <v>85.667900000000003</v>
      </c>
      <c r="X98" s="69">
        <f t="shared" si="41"/>
        <v>84.453500000000005</v>
      </c>
      <c r="Y98" s="69">
        <f t="shared" si="41"/>
        <v>80.411299999999997</v>
      </c>
      <c r="Z98" s="81" t="s">
        <v>19</v>
      </c>
      <c r="AA98" s="69">
        <f t="shared" si="42"/>
        <v>96.634600000000006</v>
      </c>
      <c r="AB98" s="69">
        <f t="shared" si="42"/>
        <v>95.491299999999995</v>
      </c>
      <c r="AC98" s="69">
        <f t="shared" si="42"/>
        <v>95.800299999999993</v>
      </c>
      <c r="AD98" s="69">
        <f t="shared" si="42"/>
        <v>95.2209</v>
      </c>
      <c r="AE98" s="69">
        <f t="shared" si="42"/>
        <v>94.844999999999999</v>
      </c>
      <c r="AF98" s="69">
        <f t="shared" si="42"/>
        <v>95.226100000000002</v>
      </c>
      <c r="AG98" s="69">
        <f t="shared" si="42"/>
        <v>95.447500000000005</v>
      </c>
      <c r="AH98" s="69">
        <f t="shared" si="42"/>
        <v>95.298199999999994</v>
      </c>
      <c r="AI98" s="69">
        <f t="shared" si="42"/>
        <v>94.415000000000006</v>
      </c>
      <c r="AJ98" s="69">
        <f t="shared" si="42"/>
        <v>95.277600000000007</v>
      </c>
      <c r="AK98" s="81" t="s">
        <v>19</v>
      </c>
      <c r="AL98" s="69">
        <f t="shared" si="43"/>
        <v>95.711700000000008</v>
      </c>
      <c r="AM98" s="69">
        <f t="shared" si="43"/>
        <v>93.791499999999999</v>
      </c>
      <c r="AN98" s="69">
        <f t="shared" si="43"/>
        <v>94.373199999999997</v>
      </c>
      <c r="AO98" s="69">
        <f t="shared" si="43"/>
        <v>93.245800000000003</v>
      </c>
      <c r="AP98" s="69">
        <f t="shared" si="43"/>
        <v>93.230400000000003</v>
      </c>
      <c r="AQ98" s="69">
        <f t="shared" si="43"/>
        <v>93.513499999999993</v>
      </c>
      <c r="AR98" s="69">
        <f t="shared" si="43"/>
        <v>93.935599999999994</v>
      </c>
      <c r="AS98" s="69">
        <f t="shared" si="43"/>
        <v>93.904799999999994</v>
      </c>
      <c r="AT98" s="69">
        <f t="shared" si="43"/>
        <v>92.252300000000005</v>
      </c>
      <c r="AU98" s="85">
        <f t="shared" si="43"/>
        <v>93.714299999999994</v>
      </c>
      <c r="AV98" s="81" t="s">
        <v>19</v>
      </c>
      <c r="AW98" s="69">
        <f t="shared" si="44"/>
        <v>97.887200000000007</v>
      </c>
      <c r="AX98" s="69">
        <f t="shared" si="44"/>
        <v>97.221999999999994</v>
      </c>
      <c r="AY98" s="69">
        <f t="shared" si="44"/>
        <v>97.242000000000004</v>
      </c>
      <c r="AZ98" s="69">
        <f t="shared" si="44"/>
        <v>97.146299999999997</v>
      </c>
      <c r="BA98" s="69">
        <f t="shared" si="44"/>
        <v>96.462599999999995</v>
      </c>
      <c r="BB98" s="69">
        <f t="shared" si="44"/>
        <v>96.848500000000001</v>
      </c>
      <c r="BC98" s="69">
        <f t="shared" si="44"/>
        <v>97.081500000000005</v>
      </c>
      <c r="BD98" s="69">
        <f t="shared" si="44"/>
        <v>97.053700000000006</v>
      </c>
      <c r="BE98" s="69">
        <f t="shared" si="44"/>
        <v>96.346900000000005</v>
      </c>
      <c r="BF98" s="85">
        <f t="shared" si="44"/>
        <v>96.797499999999999</v>
      </c>
    </row>
    <row r="99" spans="2:58" x14ac:dyDescent="0.25">
      <c r="B99" s="81" t="s">
        <v>6</v>
      </c>
      <c r="C99" s="91">
        <v>49864</v>
      </c>
      <c r="D99" s="92">
        <v>3572533</v>
      </c>
      <c r="E99" s="69">
        <f t="shared" si="40"/>
        <v>82.874700000000004</v>
      </c>
      <c r="F99" s="143">
        <f t="shared" si="40"/>
        <v>93.910200000000003</v>
      </c>
      <c r="G99" s="143">
        <f t="shared" si="40"/>
        <v>93.941900000000004</v>
      </c>
      <c r="H99" s="69">
        <f t="shared" si="40"/>
        <v>95.252899999999997</v>
      </c>
      <c r="I99" s="69">
        <f t="shared" si="40"/>
        <v>94.765500000000003</v>
      </c>
      <c r="J99" s="69">
        <f t="shared" si="40"/>
        <v>81.828599999999994</v>
      </c>
      <c r="K99" s="69">
        <f t="shared" si="40"/>
        <v>91.877700000000004</v>
      </c>
      <c r="L99" s="69">
        <f t="shared" si="40"/>
        <v>94.315799999999996</v>
      </c>
      <c r="M99" s="69">
        <f t="shared" si="40"/>
        <v>82.652100000000004</v>
      </c>
      <c r="N99" s="69">
        <f t="shared" si="40"/>
        <v>82.836100000000002</v>
      </c>
      <c r="O99" s="81" t="s">
        <v>6</v>
      </c>
      <c r="P99" s="69">
        <f t="shared" si="41"/>
        <v>78.001000000000005</v>
      </c>
      <c r="Q99" s="69">
        <f t="shared" si="41"/>
        <v>85.996899999999997</v>
      </c>
      <c r="R99" s="69">
        <f t="shared" si="41"/>
        <v>75.840400000000002</v>
      </c>
      <c r="S99" s="69">
        <f t="shared" si="41"/>
        <v>82.581800000000001</v>
      </c>
      <c r="T99" s="69">
        <f t="shared" si="41"/>
        <v>82.547899999999998</v>
      </c>
      <c r="U99" s="69">
        <f t="shared" si="41"/>
        <v>79.909500000000008</v>
      </c>
      <c r="V99" s="69">
        <f t="shared" si="41"/>
        <v>73.756900000000002</v>
      </c>
      <c r="W99" s="69">
        <f t="shared" si="41"/>
        <v>82.644900000000007</v>
      </c>
      <c r="X99" s="69">
        <f t="shared" si="41"/>
        <v>81.790599999999998</v>
      </c>
      <c r="Y99" s="69">
        <f t="shared" si="41"/>
        <v>77.464799999999997</v>
      </c>
      <c r="Z99" s="81" t="s">
        <v>6</v>
      </c>
      <c r="AA99" s="69">
        <f t="shared" si="42"/>
        <v>94.914299999999997</v>
      </c>
      <c r="AB99" s="69">
        <f t="shared" si="42"/>
        <v>94.609899999999996</v>
      </c>
      <c r="AC99" s="69">
        <f t="shared" si="42"/>
        <v>93.608500000000006</v>
      </c>
      <c r="AD99" s="69">
        <f t="shared" si="42"/>
        <v>93.342799999999997</v>
      </c>
      <c r="AE99" s="69">
        <f t="shared" si="42"/>
        <v>93.176699999999997</v>
      </c>
      <c r="AF99" s="69">
        <f t="shared" si="42"/>
        <v>93.106499999999997</v>
      </c>
      <c r="AG99" s="69">
        <f t="shared" si="42"/>
        <v>92.995800000000003</v>
      </c>
      <c r="AH99" s="69">
        <f t="shared" si="42"/>
        <v>92.861199999999997</v>
      </c>
      <c r="AI99" s="69">
        <f t="shared" si="42"/>
        <v>92.785300000000007</v>
      </c>
      <c r="AJ99" s="69">
        <f t="shared" si="42"/>
        <v>92.961799999999997</v>
      </c>
      <c r="AK99" s="81" t="s">
        <v>6</v>
      </c>
      <c r="AL99" s="69">
        <f t="shared" si="43"/>
        <v>90.614000000000004</v>
      </c>
      <c r="AM99" s="69">
        <f t="shared" si="43"/>
        <v>90.328800000000001</v>
      </c>
      <c r="AN99" s="69">
        <f t="shared" si="43"/>
        <v>89.237099999999998</v>
      </c>
      <c r="AO99" s="69">
        <f t="shared" si="43"/>
        <v>87.642899999999997</v>
      </c>
      <c r="AP99" s="69">
        <f t="shared" si="43"/>
        <v>87.665499999999994</v>
      </c>
      <c r="AQ99" s="69">
        <f t="shared" si="43"/>
        <v>87.516199999999998</v>
      </c>
      <c r="AR99" s="69">
        <f t="shared" si="43"/>
        <v>87.087000000000003</v>
      </c>
      <c r="AS99" s="69">
        <f t="shared" si="43"/>
        <v>87.379000000000005</v>
      </c>
      <c r="AT99" s="69">
        <f t="shared" si="43"/>
        <v>86.881100000000004</v>
      </c>
      <c r="AU99" s="85">
        <f t="shared" si="43"/>
        <v>87.5749</v>
      </c>
      <c r="AV99" s="81" t="s">
        <v>6</v>
      </c>
      <c r="AW99" s="69">
        <f t="shared" si="44"/>
        <v>96.9</v>
      </c>
      <c r="AX99" s="69">
        <f t="shared" si="44"/>
        <v>96.757999999999996</v>
      </c>
      <c r="AY99" s="69">
        <f t="shared" si="44"/>
        <v>95.997500000000002</v>
      </c>
      <c r="AZ99" s="69">
        <f t="shared" si="44"/>
        <v>96.084500000000006</v>
      </c>
      <c r="BA99" s="69">
        <f t="shared" si="44"/>
        <v>95.321200000000005</v>
      </c>
      <c r="BB99" s="69">
        <f t="shared" si="44"/>
        <v>95.426699999999997</v>
      </c>
      <c r="BC99" s="69">
        <f t="shared" si="44"/>
        <v>95.853999999999999</v>
      </c>
      <c r="BD99" s="69">
        <f t="shared" si="44"/>
        <v>95.763300000000001</v>
      </c>
      <c r="BE99" s="69">
        <f t="shared" si="44"/>
        <v>94.872100000000003</v>
      </c>
      <c r="BF99" s="85">
        <f t="shared" si="44"/>
        <v>95.519900000000007</v>
      </c>
    </row>
    <row r="100" spans="2:58" x14ac:dyDescent="0.25">
      <c r="B100" s="81" t="s">
        <v>7</v>
      </c>
      <c r="C100" s="91">
        <v>10016</v>
      </c>
      <c r="D100" s="92">
        <v>719548</v>
      </c>
      <c r="E100" s="69">
        <f t="shared" si="40"/>
        <v>82.770299999999992</v>
      </c>
      <c r="F100" s="143">
        <f t="shared" si="40"/>
        <v>91.442999999999998</v>
      </c>
      <c r="G100" s="143">
        <f t="shared" si="40"/>
        <v>91.492599999999996</v>
      </c>
      <c r="H100" s="69">
        <f t="shared" si="40"/>
        <v>94.318899999999999</v>
      </c>
      <c r="I100" s="69">
        <f t="shared" si="40"/>
        <v>93.950400000000002</v>
      </c>
      <c r="J100" s="69">
        <f t="shared" si="40"/>
        <v>83.528999999999996</v>
      </c>
      <c r="K100" s="69">
        <f t="shared" si="40"/>
        <v>91.791700000000006</v>
      </c>
      <c r="L100" s="69">
        <f t="shared" si="40"/>
        <v>93.841099999999997</v>
      </c>
      <c r="M100" s="69">
        <f t="shared" si="40"/>
        <v>81.78</v>
      </c>
      <c r="N100" s="69">
        <f t="shared" si="40"/>
        <v>82.883099999999999</v>
      </c>
      <c r="O100" s="81" t="s">
        <v>7</v>
      </c>
      <c r="P100" s="69">
        <f t="shared" si="41"/>
        <v>78.541899999999998</v>
      </c>
      <c r="Q100" s="69">
        <f t="shared" si="41"/>
        <v>83.089100000000002</v>
      </c>
      <c r="R100" s="69">
        <f t="shared" si="41"/>
        <v>76.818799999999996</v>
      </c>
      <c r="S100" s="69">
        <f t="shared" si="41"/>
        <v>76.995199999999997</v>
      </c>
      <c r="T100" s="69">
        <f t="shared" si="41"/>
        <v>76.944500000000005</v>
      </c>
      <c r="U100" s="69">
        <f t="shared" si="41"/>
        <v>74.816599999999994</v>
      </c>
      <c r="V100" s="69">
        <f t="shared" si="41"/>
        <v>74.789100000000005</v>
      </c>
      <c r="W100" s="69">
        <f t="shared" si="41"/>
        <v>76.2166</v>
      </c>
      <c r="X100" s="69">
        <f t="shared" si="41"/>
        <v>74.476100000000002</v>
      </c>
      <c r="Y100" s="69">
        <f t="shared" si="41"/>
        <v>74.002200000000002</v>
      </c>
      <c r="Z100" s="81" t="s">
        <v>7</v>
      </c>
      <c r="AA100" s="69">
        <f t="shared" si="42"/>
        <v>94.729500000000002</v>
      </c>
      <c r="AB100" s="69">
        <f t="shared" si="42"/>
        <v>94.005300000000005</v>
      </c>
      <c r="AC100" s="69">
        <f t="shared" si="42"/>
        <v>93.454300000000003</v>
      </c>
      <c r="AD100" s="69">
        <f t="shared" si="42"/>
        <v>92.758399999999995</v>
      </c>
      <c r="AE100" s="69">
        <f t="shared" si="42"/>
        <v>92.801699999999997</v>
      </c>
      <c r="AF100" s="69">
        <f t="shared" si="42"/>
        <v>92.793400000000005</v>
      </c>
      <c r="AG100" s="69">
        <f t="shared" si="42"/>
        <v>92.608599999999996</v>
      </c>
      <c r="AH100" s="69">
        <f t="shared" si="42"/>
        <v>92.477100000000007</v>
      </c>
      <c r="AI100" s="69">
        <f t="shared" si="42"/>
        <v>92.085899999999995</v>
      </c>
      <c r="AJ100" s="69">
        <f t="shared" si="42"/>
        <v>92.738500000000002</v>
      </c>
      <c r="AK100" s="81" t="s">
        <v>7</v>
      </c>
      <c r="AL100" s="69">
        <f t="shared" si="43"/>
        <v>90.669600000000003</v>
      </c>
      <c r="AM100" s="69">
        <f t="shared" si="43"/>
        <v>89.440600000000003</v>
      </c>
      <c r="AN100" s="69">
        <f t="shared" si="43"/>
        <v>89.311099999999996</v>
      </c>
      <c r="AO100" s="69">
        <f t="shared" si="43"/>
        <v>86.949399999999997</v>
      </c>
      <c r="AP100" s="69">
        <f t="shared" si="43"/>
        <v>87.025800000000004</v>
      </c>
      <c r="AQ100" s="69">
        <f t="shared" si="43"/>
        <v>86.949399999999997</v>
      </c>
      <c r="AR100" s="69">
        <f t="shared" si="43"/>
        <v>86.710300000000004</v>
      </c>
      <c r="AS100" s="69">
        <f t="shared" si="43"/>
        <v>87.072299999999998</v>
      </c>
      <c r="AT100" s="69">
        <f t="shared" si="43"/>
        <v>85.424800000000005</v>
      </c>
      <c r="AU100" s="85">
        <f t="shared" si="43"/>
        <v>87.347999999999999</v>
      </c>
      <c r="AV100" s="81" t="s">
        <v>7</v>
      </c>
      <c r="AW100" s="69">
        <f t="shared" si="44"/>
        <v>96.766599999999997</v>
      </c>
      <c r="AX100" s="69">
        <f t="shared" si="44"/>
        <v>96.343500000000006</v>
      </c>
      <c r="AY100" s="69">
        <f t="shared" si="44"/>
        <v>95.877399999999994</v>
      </c>
      <c r="AZ100" s="69">
        <f t="shared" si="44"/>
        <v>95.750699999999995</v>
      </c>
      <c r="BA100" s="69">
        <f t="shared" si="44"/>
        <v>95.000200000000007</v>
      </c>
      <c r="BB100" s="69">
        <f t="shared" si="44"/>
        <v>95.265699999999995</v>
      </c>
      <c r="BC100" s="69">
        <f t="shared" si="44"/>
        <v>95.613900000000001</v>
      </c>
      <c r="BD100" s="69">
        <f t="shared" si="44"/>
        <v>95.461299999999994</v>
      </c>
      <c r="BE100" s="69">
        <f t="shared" si="44"/>
        <v>94.397400000000005</v>
      </c>
      <c r="BF100" s="85">
        <f t="shared" si="44"/>
        <v>95.336500000000001</v>
      </c>
    </row>
    <row r="101" spans="2:58" x14ac:dyDescent="0.25">
      <c r="B101" s="81" t="s">
        <v>20</v>
      </c>
      <c r="C101" s="91">
        <v>162</v>
      </c>
      <c r="D101" s="92">
        <v>9460</v>
      </c>
      <c r="E101" s="69">
        <f t="shared" si="40"/>
        <v>71.162800000000004</v>
      </c>
      <c r="F101" s="143">
        <f t="shared" si="40"/>
        <v>91.606799999999993</v>
      </c>
      <c r="G101" s="143">
        <f t="shared" si="40"/>
        <v>91.955600000000004</v>
      </c>
      <c r="H101" s="69">
        <f t="shared" si="40"/>
        <v>90.095100000000002</v>
      </c>
      <c r="I101" s="69">
        <f t="shared" si="40"/>
        <v>87.875299999999996</v>
      </c>
      <c r="J101" s="69">
        <f t="shared" si="40"/>
        <v>86.670199999999994</v>
      </c>
      <c r="K101" s="69">
        <f t="shared" si="40"/>
        <v>89.915400000000005</v>
      </c>
      <c r="L101" s="69">
        <f t="shared" si="40"/>
        <v>90.179699999999997</v>
      </c>
      <c r="M101" s="69">
        <f t="shared" si="40"/>
        <v>75.285399999999996</v>
      </c>
      <c r="N101" s="69">
        <f t="shared" si="40"/>
        <v>89.936599999999999</v>
      </c>
      <c r="O101" s="81" t="s">
        <v>20</v>
      </c>
      <c r="P101" s="69">
        <f t="shared" si="41"/>
        <v>82.895600000000002</v>
      </c>
      <c r="Q101" s="69">
        <f t="shared" si="41"/>
        <v>79.764700000000005</v>
      </c>
      <c r="R101" s="69">
        <f t="shared" si="41"/>
        <v>83.462900000000005</v>
      </c>
      <c r="S101" s="69">
        <f t="shared" si="41"/>
        <v>80.836299999999994</v>
      </c>
      <c r="T101" s="69">
        <f t="shared" si="41"/>
        <v>81.151499999999999</v>
      </c>
      <c r="U101" s="69">
        <f t="shared" si="41"/>
        <v>83.063699999999997</v>
      </c>
      <c r="V101" s="69">
        <f t="shared" si="41"/>
        <v>79.386399999999995</v>
      </c>
      <c r="W101" s="69">
        <f t="shared" si="41"/>
        <v>84.723699999999994</v>
      </c>
      <c r="X101" s="69">
        <f t="shared" si="41"/>
        <v>77.117000000000004</v>
      </c>
      <c r="Y101" s="69">
        <f t="shared" si="41"/>
        <v>82.181100000000001</v>
      </c>
      <c r="Z101" s="81" t="s">
        <v>20</v>
      </c>
      <c r="AA101" s="69">
        <f t="shared" si="42"/>
        <v>91.022999999999996</v>
      </c>
      <c r="AB101" s="69">
        <f t="shared" si="42"/>
        <v>54.488500000000002</v>
      </c>
      <c r="AC101" s="69">
        <f t="shared" si="42"/>
        <v>90.292299999999997</v>
      </c>
      <c r="AD101" s="69">
        <f t="shared" si="42"/>
        <v>90.187899999999999</v>
      </c>
      <c r="AE101" s="69">
        <f t="shared" si="42"/>
        <v>92.901899999999998</v>
      </c>
      <c r="AF101" s="69">
        <f t="shared" si="42"/>
        <v>91.962400000000002</v>
      </c>
      <c r="AG101" s="69">
        <f t="shared" si="42"/>
        <v>92.901899999999998</v>
      </c>
      <c r="AH101" s="69">
        <f t="shared" si="42"/>
        <v>91.336100000000002</v>
      </c>
      <c r="AI101" s="69">
        <f t="shared" si="42"/>
        <v>92.275599999999997</v>
      </c>
      <c r="AJ101" s="69">
        <f t="shared" si="42"/>
        <v>93.006299999999996</v>
      </c>
      <c r="AK101" s="81" t="s">
        <v>20</v>
      </c>
      <c r="AL101" s="69">
        <f t="shared" si="43"/>
        <v>89.300399999999996</v>
      </c>
      <c r="AM101" s="69">
        <f t="shared" si="43"/>
        <v>31.687200000000004</v>
      </c>
      <c r="AN101" s="69">
        <f t="shared" si="43"/>
        <v>87.242800000000003</v>
      </c>
      <c r="AO101" s="69">
        <f t="shared" si="43"/>
        <v>86.625500000000002</v>
      </c>
      <c r="AP101" s="69">
        <f t="shared" si="43"/>
        <v>91.563800000000001</v>
      </c>
      <c r="AQ101" s="69">
        <f t="shared" si="43"/>
        <v>90.9465</v>
      </c>
      <c r="AR101" s="69">
        <f t="shared" si="43"/>
        <v>92.592600000000004</v>
      </c>
      <c r="AS101" s="69">
        <f t="shared" si="43"/>
        <v>91.563800000000001</v>
      </c>
      <c r="AT101" s="69">
        <f t="shared" si="43"/>
        <v>91.152299999999997</v>
      </c>
      <c r="AU101" s="85">
        <f t="shared" si="43"/>
        <v>93.004099999999994</v>
      </c>
      <c r="AV101" s="81" t="s">
        <v>20</v>
      </c>
      <c r="AW101" s="69">
        <f t="shared" si="44"/>
        <v>91.275599999999997</v>
      </c>
      <c r="AX101" s="69">
        <f t="shared" si="44"/>
        <v>69.6751</v>
      </c>
      <c r="AY101" s="69">
        <f t="shared" si="44"/>
        <v>89.8917</v>
      </c>
      <c r="AZ101" s="69">
        <f t="shared" si="44"/>
        <v>89.650999999999996</v>
      </c>
      <c r="BA101" s="69">
        <f t="shared" si="44"/>
        <v>90.974699999999999</v>
      </c>
      <c r="BB101" s="69">
        <f t="shared" si="44"/>
        <v>90.854399999999998</v>
      </c>
      <c r="BC101" s="69">
        <f t="shared" si="44"/>
        <v>90.974699999999999</v>
      </c>
      <c r="BD101" s="69">
        <f t="shared" si="44"/>
        <v>91.155200000000008</v>
      </c>
      <c r="BE101" s="69">
        <f t="shared" si="44"/>
        <v>90.072199999999995</v>
      </c>
      <c r="BF101" s="85">
        <f t="shared" si="44"/>
        <v>91.275599999999997</v>
      </c>
    </row>
    <row r="102" spans="2:58" x14ac:dyDescent="0.25">
      <c r="B102" s="81" t="s">
        <v>8</v>
      </c>
      <c r="C102" s="91">
        <v>327323</v>
      </c>
      <c r="D102" s="92">
        <v>24865432</v>
      </c>
      <c r="E102" s="69">
        <f t="shared" si="40"/>
        <v>85.318299999999994</v>
      </c>
      <c r="F102" s="143">
        <f t="shared" si="40"/>
        <v>96.021299999999997</v>
      </c>
      <c r="G102" s="143">
        <f t="shared" si="40"/>
        <v>96.108900000000006</v>
      </c>
      <c r="H102" s="69">
        <f t="shared" si="40"/>
        <v>96.240499999999997</v>
      </c>
      <c r="I102" s="69">
        <f t="shared" si="40"/>
        <v>96.345799999999997</v>
      </c>
      <c r="J102" s="69">
        <f t="shared" si="40"/>
        <v>88.421199999999999</v>
      </c>
      <c r="K102" s="69">
        <f t="shared" si="40"/>
        <v>93.186199999999999</v>
      </c>
      <c r="L102" s="69">
        <f t="shared" si="40"/>
        <v>95.530199999999994</v>
      </c>
      <c r="M102" s="69">
        <f t="shared" si="40"/>
        <v>83.674099999999996</v>
      </c>
      <c r="N102" s="69">
        <f t="shared" si="40"/>
        <v>83.885300000000001</v>
      </c>
      <c r="O102" s="81" t="s">
        <v>8</v>
      </c>
      <c r="P102" s="69">
        <f t="shared" si="41"/>
        <v>81.783000000000001</v>
      </c>
      <c r="Q102" s="69">
        <f t="shared" si="41"/>
        <v>90.093500000000006</v>
      </c>
      <c r="R102" s="69">
        <f t="shared" si="41"/>
        <v>81.042000000000002</v>
      </c>
      <c r="S102" s="69">
        <f t="shared" si="41"/>
        <v>86.825500000000005</v>
      </c>
      <c r="T102" s="69">
        <f t="shared" si="41"/>
        <v>87.131799999999998</v>
      </c>
      <c r="U102" s="69">
        <f t="shared" si="41"/>
        <v>84.4405</v>
      </c>
      <c r="V102" s="69">
        <f t="shared" si="41"/>
        <v>81.942999999999998</v>
      </c>
      <c r="W102" s="69">
        <f t="shared" si="41"/>
        <v>85.069400000000002</v>
      </c>
      <c r="X102" s="69">
        <f t="shared" si="41"/>
        <v>85.858100000000007</v>
      </c>
      <c r="Y102" s="69">
        <f t="shared" si="41"/>
        <v>81.5959</v>
      </c>
      <c r="Z102" s="81" t="s">
        <v>8</v>
      </c>
      <c r="AA102" s="69">
        <f t="shared" si="42"/>
        <v>95.856499999999997</v>
      </c>
      <c r="AB102" s="69">
        <f t="shared" si="42"/>
        <v>95.597700000000003</v>
      </c>
      <c r="AC102" s="69">
        <f t="shared" si="42"/>
        <v>94.733900000000006</v>
      </c>
      <c r="AD102" s="69">
        <f t="shared" si="42"/>
        <v>94.946100000000001</v>
      </c>
      <c r="AE102" s="69">
        <f t="shared" si="42"/>
        <v>94.188400000000001</v>
      </c>
      <c r="AF102" s="69">
        <f t="shared" si="42"/>
        <v>94.521199999999993</v>
      </c>
      <c r="AG102" s="69">
        <f t="shared" si="42"/>
        <v>94.595299999999995</v>
      </c>
      <c r="AH102" s="69">
        <f t="shared" si="42"/>
        <v>94.486800000000002</v>
      </c>
      <c r="AI102" s="69">
        <f t="shared" si="42"/>
        <v>93.834299999999999</v>
      </c>
      <c r="AJ102" s="69">
        <f t="shared" si="42"/>
        <v>94.318700000000007</v>
      </c>
      <c r="AK102" s="81" t="s">
        <v>8</v>
      </c>
      <c r="AL102" s="69">
        <f t="shared" si="43"/>
        <v>92.636300000000006</v>
      </c>
      <c r="AM102" s="69">
        <f t="shared" si="43"/>
        <v>92.542500000000004</v>
      </c>
      <c r="AN102" s="69">
        <f t="shared" si="43"/>
        <v>91.2286</v>
      </c>
      <c r="AO102" s="69">
        <f t="shared" si="43"/>
        <v>93.932400000000001</v>
      </c>
      <c r="AP102" s="69">
        <f t="shared" si="43"/>
        <v>90.729299999999995</v>
      </c>
      <c r="AQ102" s="69">
        <f t="shared" si="43"/>
        <v>91.609700000000004</v>
      </c>
      <c r="AR102" s="69">
        <f t="shared" si="43"/>
        <v>90.207300000000004</v>
      </c>
      <c r="AS102" s="69">
        <f t="shared" si="43"/>
        <v>90.349699999999999</v>
      </c>
      <c r="AT102" s="69">
        <f t="shared" si="43"/>
        <v>90.338999999999999</v>
      </c>
      <c r="AU102" s="85">
        <f t="shared" si="43"/>
        <v>90.1417</v>
      </c>
      <c r="AV102" s="81" t="s">
        <v>8</v>
      </c>
      <c r="AW102" s="69">
        <f t="shared" si="44"/>
        <v>97.466499999999996</v>
      </c>
      <c r="AX102" s="69">
        <f t="shared" si="44"/>
        <v>97.342200000000005</v>
      </c>
      <c r="AY102" s="69">
        <f t="shared" si="44"/>
        <v>96.679900000000004</v>
      </c>
      <c r="AZ102" s="69">
        <f t="shared" si="44"/>
        <v>97.003200000000007</v>
      </c>
      <c r="BA102" s="69">
        <f t="shared" si="44"/>
        <v>96.302400000000006</v>
      </c>
      <c r="BB102" s="69">
        <f t="shared" si="44"/>
        <v>96.307299999999998</v>
      </c>
      <c r="BC102" s="69">
        <f t="shared" si="44"/>
        <v>96.671899999999994</v>
      </c>
      <c r="BD102" s="69">
        <f t="shared" si="44"/>
        <v>96.681200000000004</v>
      </c>
      <c r="BE102" s="69">
        <f t="shared" si="44"/>
        <v>96.209199999999996</v>
      </c>
      <c r="BF102" s="85">
        <f t="shared" si="44"/>
        <v>96.354299999999995</v>
      </c>
    </row>
    <row r="103" spans="2:58" x14ac:dyDescent="0.25">
      <c r="B103" s="81" t="s">
        <v>9</v>
      </c>
      <c r="C103" s="91">
        <v>543652</v>
      </c>
      <c r="D103" s="92">
        <v>42420134</v>
      </c>
      <c r="E103" s="69">
        <f t="shared" si="40"/>
        <v>85.969499999999996</v>
      </c>
      <c r="F103" s="143">
        <f t="shared" si="40"/>
        <v>95.758499999999998</v>
      </c>
      <c r="G103" s="143">
        <f t="shared" si="40"/>
        <v>95.787599999999998</v>
      </c>
      <c r="H103" s="69">
        <f t="shared" si="40"/>
        <v>95.998000000000005</v>
      </c>
      <c r="I103" s="69">
        <f t="shared" si="40"/>
        <v>95.910799999999995</v>
      </c>
      <c r="J103" s="69">
        <f t="shared" si="40"/>
        <v>86.001900000000006</v>
      </c>
      <c r="K103" s="69">
        <f t="shared" si="40"/>
        <v>92.946699999999993</v>
      </c>
      <c r="L103" s="69">
        <f t="shared" si="40"/>
        <v>95.210599999999999</v>
      </c>
      <c r="M103" s="69">
        <f t="shared" si="40"/>
        <v>83.973299999999995</v>
      </c>
      <c r="N103" s="69">
        <f t="shared" si="40"/>
        <v>84.252099999999999</v>
      </c>
      <c r="O103" s="81" t="s">
        <v>9</v>
      </c>
      <c r="P103" s="69">
        <f t="shared" si="41"/>
        <v>82.349400000000003</v>
      </c>
      <c r="Q103" s="69">
        <f t="shared" si="41"/>
        <v>89.772300000000001</v>
      </c>
      <c r="R103" s="69">
        <f t="shared" si="41"/>
        <v>80.834299999999999</v>
      </c>
      <c r="S103" s="69">
        <f t="shared" si="41"/>
        <v>85.619600000000005</v>
      </c>
      <c r="T103" s="69">
        <f t="shared" si="41"/>
        <v>85.582099999999997</v>
      </c>
      <c r="U103" s="69">
        <f t="shared" si="41"/>
        <v>84.921800000000005</v>
      </c>
      <c r="V103" s="69">
        <f t="shared" si="41"/>
        <v>78.924199999999999</v>
      </c>
      <c r="W103" s="69">
        <f t="shared" si="41"/>
        <v>85.517899999999997</v>
      </c>
      <c r="X103" s="69">
        <f t="shared" si="41"/>
        <v>85.1006</v>
      </c>
      <c r="Y103" s="69">
        <f t="shared" si="41"/>
        <v>81.320300000000003</v>
      </c>
      <c r="Z103" s="81" t="s">
        <v>9</v>
      </c>
      <c r="AA103" s="69">
        <f t="shared" si="42"/>
        <v>94.678300000000007</v>
      </c>
      <c r="AB103" s="69">
        <f t="shared" si="42"/>
        <v>94.432699999999997</v>
      </c>
      <c r="AC103" s="69">
        <f t="shared" si="42"/>
        <v>93.312399999999997</v>
      </c>
      <c r="AD103" s="69">
        <f t="shared" si="42"/>
        <v>93.4131</v>
      </c>
      <c r="AE103" s="69">
        <f t="shared" si="42"/>
        <v>92.981499999999997</v>
      </c>
      <c r="AF103" s="69">
        <f t="shared" si="42"/>
        <v>93.037099999999995</v>
      </c>
      <c r="AG103" s="69">
        <f t="shared" si="42"/>
        <v>92.797899999999998</v>
      </c>
      <c r="AH103" s="69">
        <f t="shared" si="42"/>
        <v>92.869900000000001</v>
      </c>
      <c r="AI103" s="69">
        <f t="shared" si="42"/>
        <v>92.621499999999997</v>
      </c>
      <c r="AJ103" s="69">
        <f t="shared" si="42"/>
        <v>92.616399999999999</v>
      </c>
      <c r="AK103" s="81" t="s">
        <v>9</v>
      </c>
      <c r="AL103" s="69">
        <f t="shared" si="43"/>
        <v>90.186199999999999</v>
      </c>
      <c r="AM103" s="69">
        <f t="shared" si="43"/>
        <v>90.173299999999998</v>
      </c>
      <c r="AN103" s="69">
        <f t="shared" si="43"/>
        <v>88.767200000000003</v>
      </c>
      <c r="AO103" s="69">
        <f t="shared" si="43"/>
        <v>87.906900000000007</v>
      </c>
      <c r="AP103" s="69">
        <f t="shared" si="43"/>
        <v>87.921700000000001</v>
      </c>
      <c r="AQ103" s="69">
        <f t="shared" si="43"/>
        <v>87.752800000000008</v>
      </c>
      <c r="AR103" s="69">
        <f t="shared" si="43"/>
        <v>86.896799999999999</v>
      </c>
      <c r="AS103" s="69">
        <f t="shared" si="43"/>
        <v>87.335899999999995</v>
      </c>
      <c r="AT103" s="69">
        <f t="shared" si="43"/>
        <v>87.349400000000003</v>
      </c>
      <c r="AU103" s="85">
        <f t="shared" si="43"/>
        <v>87.191800000000001</v>
      </c>
      <c r="AV103" s="81" t="s">
        <v>9</v>
      </c>
      <c r="AW103" s="69">
        <f t="shared" si="44"/>
        <v>96.714200000000005</v>
      </c>
      <c r="AX103" s="69">
        <f t="shared" si="44"/>
        <v>96.618899999999996</v>
      </c>
      <c r="AY103" s="69">
        <f t="shared" si="44"/>
        <v>95.788700000000006</v>
      </c>
      <c r="AZ103" s="69">
        <f t="shared" si="44"/>
        <v>95.927899999999994</v>
      </c>
      <c r="BA103" s="69">
        <f t="shared" si="44"/>
        <v>95.184700000000007</v>
      </c>
      <c r="BB103" s="69">
        <f t="shared" si="44"/>
        <v>95.279600000000002</v>
      </c>
      <c r="BC103" s="69">
        <f t="shared" si="44"/>
        <v>95.607699999999994</v>
      </c>
      <c r="BD103" s="69">
        <f t="shared" si="44"/>
        <v>95.623699999999999</v>
      </c>
      <c r="BE103" s="69">
        <f t="shared" si="44"/>
        <v>94.889300000000006</v>
      </c>
      <c r="BF103" s="85">
        <f t="shared" si="44"/>
        <v>95.232500000000002</v>
      </c>
    </row>
    <row r="104" spans="2:58" x14ac:dyDescent="0.25">
      <c r="B104" s="81" t="s">
        <v>10</v>
      </c>
      <c r="C104" s="91">
        <v>11703</v>
      </c>
      <c r="D104" s="92">
        <v>793172</v>
      </c>
      <c r="E104" s="69">
        <f t="shared" si="40"/>
        <v>79.866199999999992</v>
      </c>
      <c r="F104" s="143">
        <f t="shared" si="40"/>
        <v>89.522199999999998</v>
      </c>
      <c r="G104" s="143">
        <f t="shared" si="40"/>
        <v>89.648499999999999</v>
      </c>
      <c r="H104" s="69">
        <f t="shared" si="40"/>
        <v>95.231799999999993</v>
      </c>
      <c r="I104" s="69">
        <f t="shared" si="40"/>
        <v>94.917199999999994</v>
      </c>
      <c r="J104" s="69">
        <f t="shared" si="40"/>
        <v>81.545699999999997</v>
      </c>
      <c r="K104" s="69">
        <f t="shared" si="40"/>
        <v>91.292199999999994</v>
      </c>
      <c r="L104" s="69">
        <f t="shared" si="40"/>
        <v>94.426599999999993</v>
      </c>
      <c r="M104" s="69">
        <f t="shared" si="40"/>
        <v>81.774599999999992</v>
      </c>
      <c r="N104" s="69">
        <f t="shared" si="40"/>
        <v>82.193299999999994</v>
      </c>
      <c r="O104" s="81" t="s">
        <v>10</v>
      </c>
      <c r="P104" s="69">
        <f t="shared" si="41"/>
        <v>68.561599999999999</v>
      </c>
      <c r="Q104" s="69">
        <f t="shared" si="41"/>
        <v>76.363699999999994</v>
      </c>
      <c r="R104" s="69">
        <f t="shared" si="41"/>
        <v>66.228200000000001</v>
      </c>
      <c r="S104" s="69">
        <f t="shared" si="41"/>
        <v>72.680900000000008</v>
      </c>
      <c r="T104" s="69">
        <f t="shared" si="41"/>
        <v>72.5655</v>
      </c>
      <c r="U104" s="69">
        <f t="shared" si="41"/>
        <v>73.241900000000001</v>
      </c>
      <c r="V104" s="69">
        <f t="shared" si="41"/>
        <v>63.496499999999997</v>
      </c>
      <c r="W104" s="69">
        <f t="shared" si="41"/>
        <v>73.760500000000008</v>
      </c>
      <c r="X104" s="69">
        <f t="shared" si="41"/>
        <v>71.322299999999998</v>
      </c>
      <c r="Y104" s="69">
        <f t="shared" si="41"/>
        <v>67.433899999999994</v>
      </c>
      <c r="Z104" s="81" t="s">
        <v>10</v>
      </c>
      <c r="AA104" s="69">
        <f t="shared" si="42"/>
        <v>97.697999999999993</v>
      </c>
      <c r="AB104" s="69">
        <f t="shared" si="42"/>
        <v>96.975800000000007</v>
      </c>
      <c r="AC104" s="69">
        <f t="shared" si="42"/>
        <v>97.061300000000003</v>
      </c>
      <c r="AD104" s="69">
        <f t="shared" si="42"/>
        <v>96.823400000000007</v>
      </c>
      <c r="AE104" s="69">
        <f t="shared" si="42"/>
        <v>96.259299999999996</v>
      </c>
      <c r="AF104" s="69">
        <f t="shared" si="42"/>
        <v>96.623999999999995</v>
      </c>
      <c r="AG104" s="69">
        <f t="shared" si="42"/>
        <v>96.975800000000007</v>
      </c>
      <c r="AH104" s="69">
        <f t="shared" si="42"/>
        <v>96.727999999999994</v>
      </c>
      <c r="AI104" s="69">
        <f t="shared" si="42"/>
        <v>96.153899999999993</v>
      </c>
      <c r="AJ104" s="69">
        <f t="shared" si="42"/>
        <v>96.639600000000002</v>
      </c>
      <c r="AK104" s="81" t="s">
        <v>10</v>
      </c>
      <c r="AL104" s="69">
        <f t="shared" si="43"/>
        <v>98.251599999999996</v>
      </c>
      <c r="AM104" s="69">
        <f t="shared" si="43"/>
        <v>97.403000000000006</v>
      </c>
      <c r="AN104" s="69">
        <f t="shared" si="43"/>
        <v>97.579499999999996</v>
      </c>
      <c r="AO104" s="69">
        <f t="shared" si="43"/>
        <v>97.448499999999996</v>
      </c>
      <c r="AP104" s="69">
        <f t="shared" si="43"/>
        <v>96.972999999999999</v>
      </c>
      <c r="AQ104" s="69">
        <f t="shared" si="43"/>
        <v>97.394400000000005</v>
      </c>
      <c r="AR104" s="69">
        <f t="shared" si="43"/>
        <v>97.653599999999997</v>
      </c>
      <c r="AS104" s="69">
        <f t="shared" si="43"/>
        <v>97.511200000000002</v>
      </c>
      <c r="AT104" s="69">
        <f t="shared" si="43"/>
        <v>96.822100000000006</v>
      </c>
      <c r="AU104" s="85">
        <f t="shared" si="43"/>
        <v>97.3005</v>
      </c>
      <c r="AV104" s="81" t="s">
        <v>10</v>
      </c>
      <c r="AW104" s="69">
        <f t="shared" si="44"/>
        <v>98.589799999999997</v>
      </c>
      <c r="AX104" s="69">
        <f t="shared" si="44"/>
        <v>98.116600000000005</v>
      </c>
      <c r="AY104" s="69">
        <f t="shared" si="44"/>
        <v>98.151600000000002</v>
      </c>
      <c r="AZ104" s="69">
        <f t="shared" si="44"/>
        <v>98.089200000000005</v>
      </c>
      <c r="BA104" s="69">
        <f t="shared" si="44"/>
        <v>97.405900000000003</v>
      </c>
      <c r="BB104" s="69">
        <f t="shared" si="44"/>
        <v>97.786900000000003</v>
      </c>
      <c r="BC104" s="69">
        <f t="shared" si="44"/>
        <v>98.109700000000004</v>
      </c>
      <c r="BD104" s="69">
        <f t="shared" si="44"/>
        <v>97.943200000000004</v>
      </c>
      <c r="BE104" s="69">
        <f t="shared" si="44"/>
        <v>97.659599999999998</v>
      </c>
      <c r="BF104" s="85">
        <f t="shared" si="44"/>
        <v>97.6357</v>
      </c>
    </row>
    <row r="105" spans="2:58" x14ac:dyDescent="0.25">
      <c r="B105" s="81" t="s">
        <v>11</v>
      </c>
      <c r="C105" s="91">
        <v>19851</v>
      </c>
      <c r="D105" s="92">
        <v>1391060</v>
      </c>
      <c r="E105" s="69">
        <f t="shared" si="40"/>
        <v>82.555999999999997</v>
      </c>
      <c r="F105" s="143">
        <f t="shared" si="40"/>
        <v>90.271699999999996</v>
      </c>
      <c r="G105" s="143">
        <f t="shared" si="40"/>
        <v>90.311099999999996</v>
      </c>
      <c r="H105" s="69">
        <f t="shared" si="40"/>
        <v>94.617999999999995</v>
      </c>
      <c r="I105" s="69">
        <f t="shared" si="40"/>
        <v>93.942800000000005</v>
      </c>
      <c r="J105" s="69">
        <f t="shared" si="40"/>
        <v>80.0976</v>
      </c>
      <c r="K105" s="69">
        <f t="shared" si="40"/>
        <v>91.497600000000006</v>
      </c>
      <c r="L105" s="69">
        <f t="shared" si="40"/>
        <v>93.664699999999996</v>
      </c>
      <c r="M105" s="69">
        <f t="shared" si="40"/>
        <v>82.053600000000003</v>
      </c>
      <c r="N105" s="69">
        <f t="shared" si="40"/>
        <v>82.459100000000007</v>
      </c>
      <c r="O105" s="81" t="s">
        <v>11</v>
      </c>
      <c r="P105" s="69">
        <f t="shared" si="41"/>
        <v>69.264800000000008</v>
      </c>
      <c r="Q105" s="69">
        <f t="shared" si="41"/>
        <v>77.879500000000007</v>
      </c>
      <c r="R105" s="69">
        <f t="shared" si="41"/>
        <v>66.790500000000009</v>
      </c>
      <c r="S105" s="69">
        <f t="shared" si="41"/>
        <v>74.147800000000004</v>
      </c>
      <c r="T105" s="69">
        <f t="shared" si="41"/>
        <v>73.953400000000002</v>
      </c>
      <c r="U105" s="69">
        <f t="shared" si="41"/>
        <v>74.412199999999999</v>
      </c>
      <c r="V105" s="69">
        <f t="shared" si="41"/>
        <v>64.1708</v>
      </c>
      <c r="W105" s="69">
        <f t="shared" si="41"/>
        <v>74.950400000000002</v>
      </c>
      <c r="X105" s="69">
        <f t="shared" si="41"/>
        <v>72.951300000000003</v>
      </c>
      <c r="Y105" s="69">
        <f t="shared" si="41"/>
        <v>68.379599999999996</v>
      </c>
      <c r="Z105" s="81" t="s">
        <v>11</v>
      </c>
      <c r="AA105" s="69">
        <f t="shared" si="42"/>
        <v>94.870999999999995</v>
      </c>
      <c r="AB105" s="69">
        <f t="shared" si="42"/>
        <v>94.416700000000006</v>
      </c>
      <c r="AC105" s="69">
        <f t="shared" si="42"/>
        <v>93.619699999999995</v>
      </c>
      <c r="AD105" s="69">
        <f t="shared" si="42"/>
        <v>93.081299999999999</v>
      </c>
      <c r="AE105" s="69">
        <f t="shared" si="42"/>
        <v>93.014099999999999</v>
      </c>
      <c r="AF105" s="69">
        <f t="shared" si="42"/>
        <v>92.919200000000004</v>
      </c>
      <c r="AG105" s="69">
        <f t="shared" si="42"/>
        <v>92.792400000000001</v>
      </c>
      <c r="AH105" s="69">
        <f t="shared" si="42"/>
        <v>92.6614</v>
      </c>
      <c r="AI105" s="69">
        <f t="shared" si="42"/>
        <v>92.469099999999997</v>
      </c>
      <c r="AJ105" s="69">
        <f t="shared" si="42"/>
        <v>92.864599999999996</v>
      </c>
      <c r="AK105" s="81" t="s">
        <v>11</v>
      </c>
      <c r="AL105" s="69">
        <f t="shared" si="43"/>
        <v>90.697100000000006</v>
      </c>
      <c r="AM105" s="69">
        <f t="shared" si="43"/>
        <v>90.045999999999992</v>
      </c>
      <c r="AN105" s="69">
        <f t="shared" si="43"/>
        <v>89.304500000000004</v>
      </c>
      <c r="AO105" s="69">
        <f t="shared" si="43"/>
        <v>87.344499999999996</v>
      </c>
      <c r="AP105" s="69">
        <f t="shared" si="43"/>
        <v>87.401499999999999</v>
      </c>
      <c r="AQ105" s="69">
        <f t="shared" si="43"/>
        <v>87.272599999999997</v>
      </c>
      <c r="AR105" s="69">
        <f t="shared" si="43"/>
        <v>86.812299999999993</v>
      </c>
      <c r="AS105" s="69">
        <f t="shared" si="43"/>
        <v>87.222399999999993</v>
      </c>
      <c r="AT105" s="69">
        <f t="shared" si="43"/>
        <v>86.182900000000004</v>
      </c>
      <c r="AU105" s="85">
        <f t="shared" si="43"/>
        <v>87.478499999999997</v>
      </c>
      <c r="AV105" s="81" t="s">
        <v>11</v>
      </c>
      <c r="AW105" s="69">
        <f t="shared" si="44"/>
        <v>96.863799999999998</v>
      </c>
      <c r="AX105" s="69">
        <f t="shared" si="44"/>
        <v>96.620099999999994</v>
      </c>
      <c r="AY105" s="69">
        <f t="shared" si="44"/>
        <v>95.983500000000006</v>
      </c>
      <c r="AZ105" s="69">
        <f t="shared" si="44"/>
        <v>96.002099999999999</v>
      </c>
      <c r="BA105" s="69">
        <f t="shared" si="44"/>
        <v>95.215900000000005</v>
      </c>
      <c r="BB105" s="69">
        <f t="shared" si="44"/>
        <v>95.3947</v>
      </c>
      <c r="BC105" s="69">
        <f t="shared" si="44"/>
        <v>95.753299999999996</v>
      </c>
      <c r="BD105" s="69">
        <f t="shared" si="44"/>
        <v>95.677199999999999</v>
      </c>
      <c r="BE105" s="69">
        <f t="shared" si="44"/>
        <v>94.722800000000007</v>
      </c>
      <c r="BF105" s="85">
        <f t="shared" si="44"/>
        <v>95.494399999999999</v>
      </c>
    </row>
    <row r="106" spans="2:58" x14ac:dyDescent="0.25">
      <c r="B106" s="81" t="s">
        <v>12</v>
      </c>
      <c r="C106" s="91">
        <v>299</v>
      </c>
      <c r="D106" s="92">
        <v>17535</v>
      </c>
      <c r="E106" s="69">
        <f t="shared" si="40"/>
        <v>76.275999999999996</v>
      </c>
      <c r="F106" s="143">
        <f t="shared" si="40"/>
        <v>83.923599999999993</v>
      </c>
      <c r="G106" s="143">
        <f t="shared" si="40"/>
        <v>84.203000000000003</v>
      </c>
      <c r="H106" s="69">
        <f t="shared" si="40"/>
        <v>89.523799999999994</v>
      </c>
      <c r="I106" s="69">
        <f t="shared" si="40"/>
        <v>87.949799999999996</v>
      </c>
      <c r="J106" s="69">
        <f t="shared" si="40"/>
        <v>77.234099999999998</v>
      </c>
      <c r="K106" s="69">
        <f t="shared" si="40"/>
        <v>88.160799999999995</v>
      </c>
      <c r="L106" s="69">
        <f t="shared" si="40"/>
        <v>90.270899999999997</v>
      </c>
      <c r="M106" s="69">
        <f t="shared" si="40"/>
        <v>75.517499999999998</v>
      </c>
      <c r="N106" s="69">
        <f t="shared" si="40"/>
        <v>78.500100000000003</v>
      </c>
      <c r="O106" s="81" t="s">
        <v>12</v>
      </c>
      <c r="P106" s="69">
        <f t="shared" si="41"/>
        <v>68.122799999999998</v>
      </c>
      <c r="Q106" s="69">
        <f t="shared" si="41"/>
        <v>68.615600000000001</v>
      </c>
      <c r="R106" s="69">
        <f t="shared" si="41"/>
        <v>65.983400000000003</v>
      </c>
      <c r="S106" s="69">
        <f t="shared" si="41"/>
        <v>67.103499999999997</v>
      </c>
      <c r="T106" s="69">
        <f t="shared" si="41"/>
        <v>67.215499999999992</v>
      </c>
      <c r="U106" s="69">
        <f t="shared" si="41"/>
        <v>69.601299999999995</v>
      </c>
      <c r="V106" s="69">
        <f t="shared" si="41"/>
        <v>57.515700000000002</v>
      </c>
      <c r="W106" s="69">
        <f t="shared" si="41"/>
        <v>70.474900000000005</v>
      </c>
      <c r="X106" s="69">
        <f t="shared" si="41"/>
        <v>56.675600000000003</v>
      </c>
      <c r="Y106" s="69">
        <f t="shared" si="41"/>
        <v>65.736999999999995</v>
      </c>
      <c r="Z106" s="81" t="s">
        <v>12</v>
      </c>
      <c r="AA106" s="69">
        <f t="shared" si="42"/>
        <v>89.753600000000006</v>
      </c>
      <c r="AB106" s="69">
        <f t="shared" si="42"/>
        <v>70.828699999999998</v>
      </c>
      <c r="AC106" s="69">
        <f t="shared" si="42"/>
        <v>88.745800000000003</v>
      </c>
      <c r="AD106" s="69">
        <f t="shared" si="42"/>
        <v>86.226200000000006</v>
      </c>
      <c r="AE106" s="69">
        <f t="shared" si="42"/>
        <v>87.626000000000005</v>
      </c>
      <c r="AF106" s="69">
        <f t="shared" si="42"/>
        <v>87.122100000000003</v>
      </c>
      <c r="AG106" s="69">
        <f t="shared" si="42"/>
        <v>88.185900000000004</v>
      </c>
      <c r="AH106" s="69">
        <f t="shared" si="42"/>
        <v>87.738</v>
      </c>
      <c r="AI106" s="69">
        <f t="shared" si="42"/>
        <v>85.162400000000005</v>
      </c>
      <c r="AJ106" s="69">
        <f t="shared" si="42"/>
        <v>88.353899999999996</v>
      </c>
      <c r="AK106" s="81" t="s">
        <v>12</v>
      </c>
      <c r="AL106" s="69">
        <f t="shared" si="43"/>
        <v>85.144099999999995</v>
      </c>
      <c r="AM106" s="69">
        <f t="shared" si="43"/>
        <v>49.445700000000002</v>
      </c>
      <c r="AN106" s="69">
        <f t="shared" si="43"/>
        <v>82.594200000000001</v>
      </c>
      <c r="AO106" s="69">
        <f t="shared" si="43"/>
        <v>76.164100000000005</v>
      </c>
      <c r="AP106" s="69">
        <f t="shared" si="43"/>
        <v>79.046599999999998</v>
      </c>
      <c r="AQ106" s="69">
        <f t="shared" si="43"/>
        <v>78.824799999999996</v>
      </c>
      <c r="AR106" s="69">
        <f t="shared" si="43"/>
        <v>80.709499999999991</v>
      </c>
      <c r="AS106" s="69">
        <f t="shared" si="43"/>
        <v>81.596499999999992</v>
      </c>
      <c r="AT106" s="69">
        <f t="shared" si="43"/>
        <v>76.053200000000004</v>
      </c>
      <c r="AU106" s="85">
        <f t="shared" si="43"/>
        <v>80.931299999999993</v>
      </c>
      <c r="AV106" s="81" t="s">
        <v>12</v>
      </c>
      <c r="AW106" s="69">
        <f t="shared" si="44"/>
        <v>92.2654</v>
      </c>
      <c r="AX106" s="69">
        <f t="shared" si="44"/>
        <v>81.608800000000002</v>
      </c>
      <c r="AY106" s="69">
        <f t="shared" si="44"/>
        <v>90.477800000000002</v>
      </c>
      <c r="AZ106" s="69">
        <f t="shared" si="44"/>
        <v>89.2059</v>
      </c>
      <c r="BA106" s="69">
        <f t="shared" si="44"/>
        <v>89.996600000000001</v>
      </c>
      <c r="BB106" s="69">
        <f t="shared" si="44"/>
        <v>90.168400000000005</v>
      </c>
      <c r="BC106" s="69">
        <f t="shared" si="44"/>
        <v>89.824700000000007</v>
      </c>
      <c r="BD106" s="69">
        <f t="shared" si="44"/>
        <v>90.202799999999996</v>
      </c>
      <c r="BE106" s="69">
        <f t="shared" si="44"/>
        <v>88.724599999999995</v>
      </c>
      <c r="BF106" s="85">
        <f t="shared" si="44"/>
        <v>90.409099999999995</v>
      </c>
    </row>
    <row r="107" spans="2:58" x14ac:dyDescent="0.25">
      <c r="B107" s="81" t="s">
        <v>69</v>
      </c>
      <c r="C107" s="91">
        <v>1009118</v>
      </c>
      <c r="D107" s="92">
        <v>83311681</v>
      </c>
      <c r="E107" s="69">
        <f t="shared" si="40"/>
        <v>87.646900000000002</v>
      </c>
      <c r="F107" s="143">
        <f t="shared" si="40"/>
        <v>92.988600000000005</v>
      </c>
      <c r="G107" s="143">
        <f t="shared" si="40"/>
        <v>93.009399999999999</v>
      </c>
      <c r="H107" s="69">
        <f t="shared" si="40"/>
        <v>96.530299999999997</v>
      </c>
      <c r="I107" s="69">
        <f t="shared" si="40"/>
        <v>96.192700000000002</v>
      </c>
      <c r="J107" s="69">
        <f t="shared" si="40"/>
        <v>85.118099999999998</v>
      </c>
      <c r="K107" s="69">
        <f t="shared" si="40"/>
        <v>92.781800000000004</v>
      </c>
      <c r="L107" s="69">
        <f t="shared" si="40"/>
        <v>96.049000000000007</v>
      </c>
      <c r="M107" s="69">
        <f t="shared" si="40"/>
        <v>84.860200000000006</v>
      </c>
      <c r="N107" s="69">
        <f t="shared" si="40"/>
        <v>96.587599999999995</v>
      </c>
      <c r="O107" s="81" t="s">
        <v>69</v>
      </c>
      <c r="P107" s="69">
        <f t="shared" si="41"/>
        <v>76.392899999999997</v>
      </c>
      <c r="Q107" s="69">
        <f t="shared" si="41"/>
        <v>83.457999999999998</v>
      </c>
      <c r="R107" s="69">
        <f t="shared" si="41"/>
        <v>73.597099999999998</v>
      </c>
      <c r="S107" s="69">
        <f t="shared" si="41"/>
        <v>74.781900000000007</v>
      </c>
      <c r="T107" s="69">
        <f t="shared" si="41"/>
        <v>74.843299999999999</v>
      </c>
      <c r="U107" s="69">
        <f t="shared" si="41"/>
        <v>70.827699999999993</v>
      </c>
      <c r="V107" s="69">
        <f t="shared" si="41"/>
        <v>70.370699999999999</v>
      </c>
      <c r="W107" s="69">
        <f t="shared" si="41"/>
        <v>72.706600000000009</v>
      </c>
      <c r="X107" s="69">
        <f t="shared" si="41"/>
        <v>74.354600000000005</v>
      </c>
      <c r="Y107" s="69">
        <f t="shared" si="41"/>
        <v>68.200199999999995</v>
      </c>
      <c r="Z107" s="81" t="s">
        <v>69</v>
      </c>
      <c r="AA107" s="69">
        <f t="shared" si="42"/>
        <v>94.962000000000003</v>
      </c>
      <c r="AB107" s="69">
        <f t="shared" si="42"/>
        <v>94.737200000000001</v>
      </c>
      <c r="AC107" s="69">
        <f t="shared" si="42"/>
        <v>93.630200000000002</v>
      </c>
      <c r="AD107" s="69">
        <f t="shared" si="42"/>
        <v>93.838499999999996</v>
      </c>
      <c r="AE107" s="69">
        <f t="shared" si="42"/>
        <v>93.250900000000001</v>
      </c>
      <c r="AF107" s="69">
        <f t="shared" si="42"/>
        <v>93.387100000000004</v>
      </c>
      <c r="AG107" s="69">
        <f t="shared" si="42"/>
        <v>93.192400000000006</v>
      </c>
      <c r="AH107" s="69">
        <f t="shared" si="42"/>
        <v>93.314400000000006</v>
      </c>
      <c r="AI107" s="69">
        <f t="shared" si="42"/>
        <v>92.88</v>
      </c>
      <c r="AJ107" s="69">
        <f t="shared" si="42"/>
        <v>92.994399999999999</v>
      </c>
      <c r="AK107" s="81" t="s">
        <v>69</v>
      </c>
      <c r="AL107" s="69">
        <f t="shared" si="43"/>
        <v>90.523300000000006</v>
      </c>
      <c r="AM107" s="69">
        <f t="shared" si="43"/>
        <v>90.437700000000007</v>
      </c>
      <c r="AN107" s="69">
        <f t="shared" si="43"/>
        <v>89.22</v>
      </c>
      <c r="AO107" s="69">
        <f t="shared" si="43"/>
        <v>88.619600000000005</v>
      </c>
      <c r="AP107" s="69">
        <f t="shared" si="43"/>
        <v>88.521299999999997</v>
      </c>
      <c r="AQ107" s="69">
        <f t="shared" si="43"/>
        <v>88.380700000000004</v>
      </c>
      <c r="AR107" s="69">
        <f t="shared" si="43"/>
        <v>87.462199999999996</v>
      </c>
      <c r="AS107" s="69">
        <f t="shared" si="43"/>
        <v>87.872199999999992</v>
      </c>
      <c r="AT107" s="69">
        <f t="shared" si="43"/>
        <v>88.035200000000003</v>
      </c>
      <c r="AU107" s="85">
        <f t="shared" si="43"/>
        <v>87.694500000000005</v>
      </c>
      <c r="AV107" s="81" t="s">
        <v>69</v>
      </c>
      <c r="AW107" s="69">
        <f t="shared" si="44"/>
        <v>96.9114</v>
      </c>
      <c r="AX107" s="69">
        <f t="shared" si="44"/>
        <v>96.841700000000003</v>
      </c>
      <c r="AY107" s="69">
        <f t="shared" si="44"/>
        <v>95.987899999999996</v>
      </c>
      <c r="AZ107" s="69">
        <f t="shared" si="44"/>
        <v>96.356499999999997</v>
      </c>
      <c r="BA107" s="69">
        <f t="shared" si="44"/>
        <v>95.671599999999998</v>
      </c>
      <c r="BB107" s="69">
        <f t="shared" si="44"/>
        <v>95.548400000000001</v>
      </c>
      <c r="BC107" s="69">
        <f t="shared" si="44"/>
        <v>95.998099999999994</v>
      </c>
      <c r="BD107" s="69">
        <f t="shared" si="44"/>
        <v>96.012600000000006</v>
      </c>
      <c r="BE107" s="69">
        <f t="shared" si="44"/>
        <v>95.4589</v>
      </c>
      <c r="BF107" s="85">
        <f t="shared" si="44"/>
        <v>95.543400000000005</v>
      </c>
    </row>
    <row r="108" spans="2:58" x14ac:dyDescent="0.25">
      <c r="B108" s="81" t="s">
        <v>22</v>
      </c>
      <c r="C108" s="91">
        <v>21469</v>
      </c>
      <c r="D108" s="92">
        <v>1515625</v>
      </c>
      <c r="E108" s="69">
        <f t="shared" ref="E108:N110" si="45">100-E86</f>
        <v>81.561700000000002</v>
      </c>
      <c r="F108" s="143">
        <f t="shared" si="45"/>
        <v>90.384500000000003</v>
      </c>
      <c r="G108" s="143">
        <f t="shared" si="45"/>
        <v>90.426400000000001</v>
      </c>
      <c r="H108" s="69">
        <f t="shared" si="45"/>
        <v>94.130799999999994</v>
      </c>
      <c r="I108" s="69">
        <f t="shared" si="45"/>
        <v>93.282799999999995</v>
      </c>
      <c r="J108" s="69">
        <f t="shared" si="45"/>
        <v>78.248199999999997</v>
      </c>
      <c r="K108" s="69">
        <f t="shared" si="45"/>
        <v>91.601399999999998</v>
      </c>
      <c r="L108" s="69">
        <f t="shared" si="45"/>
        <v>93.639899999999997</v>
      </c>
      <c r="M108" s="69">
        <f t="shared" si="45"/>
        <v>81.224800000000002</v>
      </c>
      <c r="N108" s="69">
        <f t="shared" si="45"/>
        <v>94.175299999999993</v>
      </c>
      <c r="O108" s="81" t="s">
        <v>22</v>
      </c>
      <c r="P108" s="69">
        <f t="shared" ref="P108:Y110" si="46">100-P86</f>
        <v>70.872</v>
      </c>
      <c r="Q108" s="69">
        <f t="shared" si="46"/>
        <v>78.268000000000001</v>
      </c>
      <c r="R108" s="69">
        <f t="shared" si="46"/>
        <v>68.271799999999999</v>
      </c>
      <c r="S108" s="69">
        <f t="shared" si="46"/>
        <v>73.886499999999998</v>
      </c>
      <c r="T108" s="69">
        <f t="shared" si="46"/>
        <v>73.797899999999998</v>
      </c>
      <c r="U108" s="69">
        <f t="shared" si="46"/>
        <v>73.351399999999998</v>
      </c>
      <c r="V108" s="69">
        <f t="shared" si="46"/>
        <v>65.088899999999995</v>
      </c>
      <c r="W108" s="69">
        <f t="shared" si="46"/>
        <v>74.438800000000001</v>
      </c>
      <c r="X108" s="69">
        <f t="shared" si="46"/>
        <v>72.55</v>
      </c>
      <c r="Y108" s="69">
        <f t="shared" si="46"/>
        <v>69.206000000000003</v>
      </c>
      <c r="Z108" s="81" t="s">
        <v>22</v>
      </c>
      <c r="AA108" s="69">
        <f t="shared" ref="AA108:AJ110" si="47">100-AA86</f>
        <v>94.692400000000006</v>
      </c>
      <c r="AB108" s="69">
        <f t="shared" si="47"/>
        <v>94.235100000000003</v>
      </c>
      <c r="AC108" s="69">
        <f t="shared" si="47"/>
        <v>93.450900000000004</v>
      </c>
      <c r="AD108" s="69">
        <f t="shared" si="47"/>
        <v>92.929199999999994</v>
      </c>
      <c r="AE108" s="69">
        <f t="shared" si="47"/>
        <v>92.851500000000001</v>
      </c>
      <c r="AF108" s="69">
        <f t="shared" si="47"/>
        <v>92.876400000000004</v>
      </c>
      <c r="AG108" s="69">
        <f t="shared" si="47"/>
        <v>92.557299999999998</v>
      </c>
      <c r="AH108" s="69">
        <f t="shared" si="47"/>
        <v>92.518500000000003</v>
      </c>
      <c r="AI108" s="69">
        <f t="shared" si="47"/>
        <v>92.406700000000001</v>
      </c>
      <c r="AJ108" s="69">
        <f t="shared" si="47"/>
        <v>92.731200000000001</v>
      </c>
      <c r="AK108" s="81" t="s">
        <v>22</v>
      </c>
      <c r="AL108" s="69">
        <f t="shared" ref="AL108:AU110" si="48">100-AL86</f>
        <v>90.409499999999994</v>
      </c>
      <c r="AM108" s="69">
        <f t="shared" si="48"/>
        <v>89.854299999999995</v>
      </c>
      <c r="AN108" s="69">
        <f t="shared" si="48"/>
        <v>89.056299999999993</v>
      </c>
      <c r="AO108" s="69">
        <f t="shared" si="48"/>
        <v>87.129199999999997</v>
      </c>
      <c r="AP108" s="69">
        <f t="shared" si="48"/>
        <v>87.214299999999994</v>
      </c>
      <c r="AQ108" s="69">
        <f t="shared" si="48"/>
        <v>87.058099999999996</v>
      </c>
      <c r="AR108" s="69">
        <f t="shared" si="48"/>
        <v>86.663700000000006</v>
      </c>
      <c r="AS108" s="69">
        <f t="shared" si="48"/>
        <v>86.938999999999993</v>
      </c>
      <c r="AT108" s="69">
        <f t="shared" si="48"/>
        <v>86.140900000000002</v>
      </c>
      <c r="AU108" s="85">
        <f t="shared" si="48"/>
        <v>87.212699999999998</v>
      </c>
      <c r="AV108" s="81" t="s">
        <v>22</v>
      </c>
      <c r="AW108" s="69">
        <f t="shared" ref="AW108:BF110" si="49">100-AW86</f>
        <v>96.749899999999997</v>
      </c>
      <c r="AX108" s="69">
        <f t="shared" si="49"/>
        <v>96.503100000000003</v>
      </c>
      <c r="AY108" s="69">
        <f t="shared" si="49"/>
        <v>95.871600000000001</v>
      </c>
      <c r="AZ108" s="69">
        <f t="shared" si="49"/>
        <v>95.849299999999999</v>
      </c>
      <c r="BA108" s="69">
        <f t="shared" si="49"/>
        <v>95.091099999999997</v>
      </c>
      <c r="BB108" s="69">
        <f t="shared" si="49"/>
        <v>95.234999999999999</v>
      </c>
      <c r="BC108" s="69">
        <f t="shared" si="49"/>
        <v>95.65</v>
      </c>
      <c r="BD108" s="69">
        <f t="shared" si="49"/>
        <v>95.522400000000005</v>
      </c>
      <c r="BE108" s="69">
        <f t="shared" si="49"/>
        <v>94.588200000000001</v>
      </c>
      <c r="BF108" s="85">
        <f t="shared" si="49"/>
        <v>95.319299999999998</v>
      </c>
    </row>
    <row r="109" spans="2:58" x14ac:dyDescent="0.25">
      <c r="B109" s="81" t="s">
        <v>13</v>
      </c>
      <c r="C109" s="91">
        <v>36450</v>
      </c>
      <c r="D109" s="92">
        <v>2612546</v>
      </c>
      <c r="E109" s="69">
        <f t="shared" si="45"/>
        <v>83.758399999999995</v>
      </c>
      <c r="F109" s="143">
        <f t="shared" si="45"/>
        <v>94.027600000000007</v>
      </c>
      <c r="G109" s="143">
        <f t="shared" si="45"/>
        <v>94.050200000000004</v>
      </c>
      <c r="H109" s="69">
        <f t="shared" si="45"/>
        <v>97.738299999999995</v>
      </c>
      <c r="I109" s="69">
        <f t="shared" si="45"/>
        <v>97.57</v>
      </c>
      <c r="J109" s="69">
        <f t="shared" si="45"/>
        <v>93.056399999999996</v>
      </c>
      <c r="K109" s="69">
        <f t="shared" si="45"/>
        <v>93.5244</v>
      </c>
      <c r="L109" s="69">
        <f t="shared" si="45"/>
        <v>96.388499999999993</v>
      </c>
      <c r="M109" s="69">
        <f t="shared" si="45"/>
        <v>82.854500000000002</v>
      </c>
      <c r="N109" s="69">
        <f t="shared" si="45"/>
        <v>83.250299999999996</v>
      </c>
      <c r="O109" s="81" t="s">
        <v>13</v>
      </c>
      <c r="P109" s="69">
        <f t="shared" si="46"/>
        <v>78.604199999999992</v>
      </c>
      <c r="Q109" s="69">
        <f t="shared" si="46"/>
        <v>84.768299999999996</v>
      </c>
      <c r="R109" s="69">
        <f t="shared" si="46"/>
        <v>74.999799999999993</v>
      </c>
      <c r="S109" s="69">
        <f t="shared" si="46"/>
        <v>80.291499999999999</v>
      </c>
      <c r="T109" s="69">
        <f t="shared" si="46"/>
        <v>80.296700000000001</v>
      </c>
      <c r="U109" s="69">
        <f t="shared" si="46"/>
        <v>78.665599999999998</v>
      </c>
      <c r="V109" s="69">
        <f t="shared" si="46"/>
        <v>68.080600000000004</v>
      </c>
      <c r="W109" s="69">
        <f t="shared" si="46"/>
        <v>85.546700000000001</v>
      </c>
      <c r="X109" s="69">
        <f t="shared" si="46"/>
        <v>77.659599999999998</v>
      </c>
      <c r="Y109" s="69">
        <f t="shared" si="46"/>
        <v>69.766999999999996</v>
      </c>
      <c r="Z109" s="81" t="s">
        <v>13</v>
      </c>
      <c r="AA109" s="69">
        <f t="shared" si="47"/>
        <v>99.709199999999996</v>
      </c>
      <c r="AB109" s="69">
        <f t="shared" si="47"/>
        <v>99.575199999999995</v>
      </c>
      <c r="AC109" s="69">
        <f t="shared" si="47"/>
        <v>99.6173</v>
      </c>
      <c r="AD109" s="69">
        <f t="shared" si="47"/>
        <v>99.635599999999997</v>
      </c>
      <c r="AE109" s="69">
        <f t="shared" si="47"/>
        <v>99.531300000000002</v>
      </c>
      <c r="AF109" s="69">
        <f t="shared" si="47"/>
        <v>99.538600000000002</v>
      </c>
      <c r="AG109" s="69">
        <f t="shared" si="47"/>
        <v>99.532200000000003</v>
      </c>
      <c r="AH109" s="69">
        <f t="shared" si="47"/>
        <v>99.494699999999995</v>
      </c>
      <c r="AI109" s="69">
        <f t="shared" si="47"/>
        <v>99.476900000000001</v>
      </c>
      <c r="AJ109" s="69">
        <f t="shared" si="47"/>
        <v>99.2483</v>
      </c>
      <c r="AK109" s="81" t="s">
        <v>13</v>
      </c>
      <c r="AL109" s="69">
        <f t="shared" si="48"/>
        <v>99.941500000000005</v>
      </c>
      <c r="AM109" s="69">
        <f t="shared" si="48"/>
        <v>99.691800000000001</v>
      </c>
      <c r="AN109" s="69">
        <f t="shared" si="48"/>
        <v>99.945099999999996</v>
      </c>
      <c r="AO109" s="69">
        <f t="shared" si="48"/>
        <v>99.873800000000003</v>
      </c>
      <c r="AP109" s="69">
        <f t="shared" si="48"/>
        <v>99.895799999999994</v>
      </c>
      <c r="AQ109" s="69">
        <f t="shared" si="48"/>
        <v>99.956100000000006</v>
      </c>
      <c r="AR109" s="69">
        <f t="shared" si="48"/>
        <v>99.870199999999997</v>
      </c>
      <c r="AS109" s="69">
        <f t="shared" si="48"/>
        <v>99.959800000000001</v>
      </c>
      <c r="AT109" s="69">
        <f t="shared" si="48"/>
        <v>99.849100000000007</v>
      </c>
      <c r="AU109" s="85">
        <f t="shared" si="48"/>
        <v>99.861000000000004</v>
      </c>
      <c r="AV109" s="81" t="s">
        <v>13</v>
      </c>
      <c r="AW109" s="69">
        <f t="shared" si="49"/>
        <v>99.798900000000003</v>
      </c>
      <c r="AX109" s="69">
        <f t="shared" si="49"/>
        <v>99.688400000000001</v>
      </c>
      <c r="AY109" s="69">
        <f t="shared" si="49"/>
        <v>99.748699999999999</v>
      </c>
      <c r="AZ109" s="69">
        <f t="shared" si="49"/>
        <v>99.752300000000005</v>
      </c>
      <c r="BA109" s="69">
        <f t="shared" si="49"/>
        <v>99.663200000000003</v>
      </c>
      <c r="BB109" s="69">
        <f t="shared" si="49"/>
        <v>99.665599999999998</v>
      </c>
      <c r="BC109" s="69">
        <f t="shared" si="49"/>
        <v>99.624799999999993</v>
      </c>
      <c r="BD109" s="69">
        <f t="shared" si="49"/>
        <v>99.642899999999997</v>
      </c>
      <c r="BE109" s="69">
        <f t="shared" si="49"/>
        <v>99.655199999999994</v>
      </c>
      <c r="BF109" s="85">
        <f t="shared" si="49"/>
        <v>99.394599999999997</v>
      </c>
    </row>
    <row r="110" spans="2:58" ht="15.75" thickBot="1" x14ac:dyDescent="0.3">
      <c r="B110" s="86" t="s">
        <v>21</v>
      </c>
      <c r="C110" s="93">
        <v>8268</v>
      </c>
      <c r="D110" s="94">
        <v>551335</v>
      </c>
      <c r="E110" s="88">
        <f t="shared" si="45"/>
        <v>80.305300000000003</v>
      </c>
      <c r="F110" s="144">
        <f t="shared" si="45"/>
        <v>89.166499999999999</v>
      </c>
      <c r="G110" s="144">
        <f t="shared" si="45"/>
        <v>89.186800000000005</v>
      </c>
      <c r="H110" s="88">
        <f t="shared" si="45"/>
        <v>94.210599999999999</v>
      </c>
      <c r="I110" s="88">
        <f t="shared" si="45"/>
        <v>91.9285</v>
      </c>
      <c r="J110" s="88">
        <f t="shared" si="45"/>
        <v>78.930099999999996</v>
      </c>
      <c r="K110" s="88">
        <f t="shared" si="45"/>
        <v>90.953199999999995</v>
      </c>
      <c r="L110" s="88">
        <f t="shared" si="45"/>
        <v>92.753799999999998</v>
      </c>
      <c r="M110" s="88">
        <f t="shared" si="45"/>
        <v>79.0929</v>
      </c>
      <c r="N110" s="88">
        <f t="shared" si="45"/>
        <v>81.462999999999994</v>
      </c>
      <c r="O110" s="86" t="s">
        <v>21</v>
      </c>
      <c r="P110" s="88">
        <f t="shared" si="46"/>
        <v>70.339399999999998</v>
      </c>
      <c r="Q110" s="88">
        <f t="shared" si="46"/>
        <v>77.272099999999995</v>
      </c>
      <c r="R110" s="88">
        <f t="shared" si="46"/>
        <v>67.805499999999995</v>
      </c>
      <c r="S110" s="88">
        <f t="shared" si="46"/>
        <v>73.9529</v>
      </c>
      <c r="T110" s="88">
        <f t="shared" si="46"/>
        <v>73.754300000000001</v>
      </c>
      <c r="U110" s="88">
        <f t="shared" si="46"/>
        <v>74.646199999999993</v>
      </c>
      <c r="V110" s="88">
        <f t="shared" si="46"/>
        <v>64.57480000000001</v>
      </c>
      <c r="W110" s="88">
        <f t="shared" si="46"/>
        <v>75.075500000000005</v>
      </c>
      <c r="X110" s="88">
        <f t="shared" si="46"/>
        <v>72.632900000000006</v>
      </c>
      <c r="Y110" s="88">
        <f t="shared" si="46"/>
        <v>68.644100000000009</v>
      </c>
      <c r="Z110" s="86" t="s">
        <v>21</v>
      </c>
      <c r="AA110" s="88">
        <f t="shared" si="47"/>
        <v>93.995199999999997</v>
      </c>
      <c r="AB110" s="88">
        <f t="shared" si="47"/>
        <v>93.160499999999999</v>
      </c>
      <c r="AC110" s="88">
        <f t="shared" si="47"/>
        <v>92.644300000000001</v>
      </c>
      <c r="AD110" s="88">
        <f t="shared" si="47"/>
        <v>91.694599999999994</v>
      </c>
      <c r="AE110" s="88">
        <f t="shared" si="47"/>
        <v>91.714699999999993</v>
      </c>
      <c r="AF110" s="88">
        <f t="shared" si="47"/>
        <v>91.795400000000001</v>
      </c>
      <c r="AG110" s="88">
        <f t="shared" si="47"/>
        <v>91.708699999999993</v>
      </c>
      <c r="AH110" s="88">
        <f t="shared" si="47"/>
        <v>91.456599999999995</v>
      </c>
      <c r="AI110" s="88">
        <f t="shared" si="47"/>
        <v>90.952500000000001</v>
      </c>
      <c r="AJ110" s="88">
        <f t="shared" si="47"/>
        <v>91.789299999999997</v>
      </c>
      <c r="AK110" s="86" t="s">
        <v>21</v>
      </c>
      <c r="AL110" s="88">
        <f t="shared" si="48"/>
        <v>88.581699999999998</v>
      </c>
      <c r="AM110" s="88">
        <f t="shared" si="48"/>
        <v>87.1434</v>
      </c>
      <c r="AN110" s="88">
        <f t="shared" si="48"/>
        <v>87.231099999999998</v>
      </c>
      <c r="AO110" s="88">
        <f t="shared" si="48"/>
        <v>83.992000000000004</v>
      </c>
      <c r="AP110" s="88">
        <f t="shared" si="48"/>
        <v>84.294799999999995</v>
      </c>
      <c r="AQ110" s="88">
        <f t="shared" si="48"/>
        <v>84.0398</v>
      </c>
      <c r="AR110" s="88">
        <f t="shared" si="48"/>
        <v>83.748999999999995</v>
      </c>
      <c r="AS110" s="88">
        <f t="shared" si="48"/>
        <v>84.270899999999997</v>
      </c>
      <c r="AT110" s="88">
        <f t="shared" si="48"/>
        <v>82.266899999999993</v>
      </c>
      <c r="AU110" s="90">
        <f t="shared" si="48"/>
        <v>84.438199999999995</v>
      </c>
      <c r="AV110" s="86" t="s">
        <v>21</v>
      </c>
      <c r="AW110" s="88">
        <f t="shared" si="49"/>
        <v>96.297300000000007</v>
      </c>
      <c r="AX110" s="88">
        <f t="shared" si="49"/>
        <v>95.833100000000002</v>
      </c>
      <c r="AY110" s="88">
        <f t="shared" si="49"/>
        <v>95.362899999999996</v>
      </c>
      <c r="AZ110" s="88">
        <f t="shared" si="49"/>
        <v>95.08</v>
      </c>
      <c r="BA110" s="88">
        <f t="shared" si="49"/>
        <v>94.380099999999999</v>
      </c>
      <c r="BB110" s="88">
        <f t="shared" si="49"/>
        <v>94.646100000000004</v>
      </c>
      <c r="BC110" s="88">
        <f t="shared" si="49"/>
        <v>94.896299999999997</v>
      </c>
      <c r="BD110" s="88">
        <f t="shared" si="49"/>
        <v>94.782700000000006</v>
      </c>
      <c r="BE110" s="88">
        <f t="shared" si="49"/>
        <v>93.7346</v>
      </c>
      <c r="BF110" s="90">
        <f t="shared" si="49"/>
        <v>94.618200000000002</v>
      </c>
    </row>
    <row r="111" spans="2:58" ht="15.75" thickBot="1" x14ac:dyDescent="0.3">
      <c r="B111" s="68"/>
      <c r="C111" s="68"/>
      <c r="D111" s="68"/>
      <c r="E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O111" s="68"/>
      <c r="AP111" s="68"/>
      <c r="AQ111" s="68"/>
      <c r="AR111" s="68"/>
      <c r="AS111" s="68"/>
      <c r="AT111" s="68"/>
      <c r="AU111" s="68"/>
      <c r="AV111" s="68"/>
      <c r="AW111" s="68"/>
      <c r="AX111" s="68"/>
      <c r="AY111" s="68"/>
      <c r="AZ111" s="68"/>
      <c r="BA111" s="68"/>
      <c r="BB111" s="68"/>
      <c r="BC111" s="68"/>
      <c r="BD111" s="68"/>
      <c r="BE111" s="68"/>
      <c r="BF111" s="68"/>
    </row>
    <row r="112" spans="2:58" ht="30.75" thickBot="1" x14ac:dyDescent="0.3">
      <c r="B112" s="111" t="s">
        <v>74</v>
      </c>
      <c r="C112" s="72" t="s">
        <v>66</v>
      </c>
      <c r="D112" s="73" t="s">
        <v>67</v>
      </c>
      <c r="E112" s="105" t="s">
        <v>44</v>
      </c>
      <c r="F112" s="142" t="s">
        <v>93</v>
      </c>
      <c r="G112" s="142" t="s">
        <v>94</v>
      </c>
      <c r="H112" s="105" t="s">
        <v>89</v>
      </c>
      <c r="I112" s="105" t="s">
        <v>91</v>
      </c>
      <c r="J112" s="105" t="s">
        <v>78</v>
      </c>
      <c r="K112" s="105" t="s">
        <v>79</v>
      </c>
      <c r="L112" s="106" t="s">
        <v>80</v>
      </c>
      <c r="M112" s="105" t="s">
        <v>81</v>
      </c>
      <c r="N112" s="107" t="s">
        <v>82</v>
      </c>
      <c r="O112" s="145" t="s">
        <v>97</v>
      </c>
      <c r="P112" s="78" t="s">
        <v>38</v>
      </c>
      <c r="Q112" s="78" t="s">
        <v>41</v>
      </c>
      <c r="R112" s="78" t="s">
        <v>39</v>
      </c>
      <c r="S112" s="78" t="s">
        <v>33</v>
      </c>
      <c r="T112" s="78" t="s">
        <v>32</v>
      </c>
      <c r="U112" s="78" t="s">
        <v>35</v>
      </c>
      <c r="V112" s="78" t="s">
        <v>40</v>
      </c>
      <c r="W112" s="78" t="s">
        <v>34</v>
      </c>
      <c r="X112" s="78" t="s">
        <v>37</v>
      </c>
      <c r="Y112" s="78" t="s">
        <v>36</v>
      </c>
      <c r="Z112" s="145" t="s">
        <v>99</v>
      </c>
      <c r="AA112" s="78" t="s">
        <v>38</v>
      </c>
      <c r="AB112" s="78" t="s">
        <v>41</v>
      </c>
      <c r="AC112" s="78" t="s">
        <v>39</v>
      </c>
      <c r="AD112" s="78" t="s">
        <v>33</v>
      </c>
      <c r="AE112" s="78" t="s">
        <v>32</v>
      </c>
      <c r="AF112" s="78" t="s">
        <v>35</v>
      </c>
      <c r="AG112" s="78" t="s">
        <v>40</v>
      </c>
      <c r="AH112" s="78" t="s">
        <v>34</v>
      </c>
      <c r="AI112" s="78" t="s">
        <v>37</v>
      </c>
      <c r="AJ112" s="78" t="s">
        <v>36</v>
      </c>
      <c r="AK112" s="145" t="s">
        <v>107</v>
      </c>
      <c r="AL112" s="78" t="s">
        <v>38</v>
      </c>
      <c r="AM112" s="78" t="s">
        <v>41</v>
      </c>
      <c r="AN112" s="78" t="s">
        <v>39</v>
      </c>
      <c r="AO112" s="78" t="s">
        <v>33</v>
      </c>
      <c r="AP112" s="78" t="s">
        <v>32</v>
      </c>
      <c r="AQ112" s="78" t="s">
        <v>35</v>
      </c>
      <c r="AR112" s="78" t="s">
        <v>40</v>
      </c>
      <c r="AS112" s="78" t="s">
        <v>34</v>
      </c>
      <c r="AT112" s="78" t="s">
        <v>37</v>
      </c>
      <c r="AU112" s="80" t="s">
        <v>36</v>
      </c>
      <c r="AV112" s="114" t="s">
        <v>92</v>
      </c>
      <c r="AW112" s="78" t="s">
        <v>38</v>
      </c>
      <c r="AX112" s="78" t="s">
        <v>41</v>
      </c>
      <c r="AY112" s="78" t="s">
        <v>39</v>
      </c>
      <c r="AZ112" s="78" t="s">
        <v>33</v>
      </c>
      <c r="BA112" s="78" t="s">
        <v>32</v>
      </c>
      <c r="BB112" s="78" t="s">
        <v>35</v>
      </c>
      <c r="BC112" s="78" t="s">
        <v>40</v>
      </c>
      <c r="BD112" s="78" t="s">
        <v>34</v>
      </c>
      <c r="BE112" s="78" t="s">
        <v>37</v>
      </c>
      <c r="BF112" s="80" t="s">
        <v>36</v>
      </c>
    </row>
    <row r="113" spans="2:58" x14ac:dyDescent="0.25">
      <c r="B113" s="95" t="s">
        <v>0</v>
      </c>
      <c r="C113" s="96">
        <v>237018</v>
      </c>
      <c r="D113" s="103">
        <v>18186609</v>
      </c>
      <c r="E113" s="97">
        <f>ROUND(E3*8/$C3,4)</f>
        <v>89.443899999999999</v>
      </c>
      <c r="F113" s="143">
        <f t="shared" ref="F113:N113" si="50">ROUND(F3*8/$C3,4)</f>
        <v>44.840499999999999</v>
      </c>
      <c r="G113" s="143">
        <f t="shared" si="50"/>
        <v>44.282899999999998</v>
      </c>
      <c r="H113" s="98">
        <f t="shared" si="50"/>
        <v>21.6783</v>
      </c>
      <c r="I113" s="98">
        <f t="shared" si="50"/>
        <v>23.556000000000001</v>
      </c>
      <c r="J113" s="98">
        <f t="shared" si="50"/>
        <v>125.2924</v>
      </c>
      <c r="K113" s="98">
        <f t="shared" si="50"/>
        <v>48.233600000000003</v>
      </c>
      <c r="L113" s="98">
        <f t="shared" si="50"/>
        <v>25.945900000000002</v>
      </c>
      <c r="M113" s="98">
        <f t="shared" si="50"/>
        <v>99.538499999999999</v>
      </c>
      <c r="N113" s="99">
        <f t="shared" si="50"/>
        <v>97.709500000000006</v>
      </c>
      <c r="O113" s="85" t="s">
        <v>0</v>
      </c>
      <c r="P113" s="97">
        <f>ROUND(P3*8/$C3,4)</f>
        <v>66.675799999999995</v>
      </c>
      <c r="Q113" s="98">
        <f t="shared" ref="Q113:Y113" si="51">ROUND(Q3*8/$C3,4)</f>
        <v>42.749600000000001</v>
      </c>
      <c r="R113" s="98">
        <f t="shared" si="51"/>
        <v>72.034400000000005</v>
      </c>
      <c r="S113" s="98">
        <f t="shared" si="51"/>
        <v>57.1447</v>
      </c>
      <c r="T113" s="98">
        <f t="shared" si="51"/>
        <v>57.033099999999997</v>
      </c>
      <c r="U113" s="98">
        <f t="shared" si="51"/>
        <v>57.833300000000001</v>
      </c>
      <c r="V113" s="98">
        <f t="shared" si="51"/>
        <v>80.787000000000006</v>
      </c>
      <c r="W113" s="98">
        <f t="shared" si="51"/>
        <v>55.865000000000002</v>
      </c>
      <c r="X113" s="98">
        <f t="shared" si="51"/>
        <v>58.7652</v>
      </c>
      <c r="Y113" s="99">
        <f t="shared" si="51"/>
        <v>69.435000000000002</v>
      </c>
      <c r="Z113" s="81" t="s">
        <v>0</v>
      </c>
      <c r="AA113" s="97">
        <f>ROUND(AA3*8/$C3,4)</f>
        <v>2.0909</v>
      </c>
      <c r="AB113" s="98">
        <f t="shared" ref="AB113:AJ113" si="52">ROUND(AB3*8/$C3,4)</f>
        <v>2.1907999999999999</v>
      </c>
      <c r="AC113" s="98">
        <f t="shared" si="52"/>
        <v>2.6675</v>
      </c>
      <c r="AD113" s="98">
        <f t="shared" si="52"/>
        <v>2.6291000000000002</v>
      </c>
      <c r="AE113" s="98">
        <f t="shared" si="52"/>
        <v>2.9708000000000001</v>
      </c>
      <c r="AF113" s="98">
        <f t="shared" si="52"/>
        <v>2.8386999999999998</v>
      </c>
      <c r="AG113" s="98">
        <f t="shared" si="52"/>
        <v>2.8435000000000001</v>
      </c>
      <c r="AH113" s="98">
        <f t="shared" si="52"/>
        <v>2.85</v>
      </c>
      <c r="AI113" s="98">
        <f t="shared" si="52"/>
        <v>3.157</v>
      </c>
      <c r="AJ113" s="99">
        <f t="shared" si="52"/>
        <v>2.9430999999999998</v>
      </c>
      <c r="AK113" s="113" t="s">
        <v>0</v>
      </c>
      <c r="AL113" s="97">
        <f>ROUND(AL3*8/$C3,4)</f>
        <v>1.5333000000000001</v>
      </c>
      <c r="AM113" s="98">
        <f t="shared" ref="AM113:AU113" si="53">ROUND(AM3*8/$C3,4)</f>
        <v>1.5335000000000001</v>
      </c>
      <c r="AN113" s="98">
        <f t="shared" si="53"/>
        <v>1.8756999999999999</v>
      </c>
      <c r="AO113" s="98">
        <f t="shared" si="53"/>
        <v>1.9511000000000001</v>
      </c>
      <c r="AP113" s="98">
        <f t="shared" si="53"/>
        <v>1.9624999999999999</v>
      </c>
      <c r="AQ113" s="98">
        <f t="shared" si="53"/>
        <v>1.9997</v>
      </c>
      <c r="AR113" s="98">
        <f t="shared" si="53"/>
        <v>2.0371000000000001</v>
      </c>
      <c r="AS113" s="98">
        <f t="shared" si="53"/>
        <v>2.0457000000000001</v>
      </c>
      <c r="AT113" s="98">
        <f t="shared" si="53"/>
        <v>2.0575000000000001</v>
      </c>
      <c r="AU113" s="99">
        <f t="shared" si="53"/>
        <v>2.0727000000000002</v>
      </c>
      <c r="AV113" s="81" t="s">
        <v>0</v>
      </c>
      <c r="AW113" s="97">
        <f>ROUND(AW3*8/$C3,4)</f>
        <v>2.133</v>
      </c>
      <c r="AX113" s="98">
        <f t="shared" ref="AX113:BF113" si="54">ROUND(AX3*8/$C3,4)</f>
        <v>2.1959</v>
      </c>
      <c r="AY113" s="98">
        <f t="shared" si="54"/>
        <v>2.7972999999999999</v>
      </c>
      <c r="AZ113" s="98">
        <f t="shared" si="54"/>
        <v>2.6084000000000001</v>
      </c>
      <c r="BA113" s="98">
        <f t="shared" si="54"/>
        <v>3.1711999999999998</v>
      </c>
      <c r="BB113" s="98">
        <f t="shared" si="54"/>
        <v>3.1787000000000001</v>
      </c>
      <c r="BC113" s="98">
        <f t="shared" si="54"/>
        <v>2.8963000000000001</v>
      </c>
      <c r="BD113" s="98">
        <f t="shared" si="54"/>
        <v>2.8530000000000002</v>
      </c>
      <c r="BE113" s="98">
        <f t="shared" si="54"/>
        <v>3.2907000000000002</v>
      </c>
      <c r="BF113" s="99">
        <f t="shared" si="54"/>
        <v>3.1143000000000001</v>
      </c>
    </row>
    <row r="114" spans="2:58" x14ac:dyDescent="0.25">
      <c r="B114" s="81" t="s">
        <v>18</v>
      </c>
      <c r="C114" s="91">
        <v>172974</v>
      </c>
      <c r="D114" s="103">
        <v>13440825</v>
      </c>
      <c r="E114" s="100">
        <f t="shared" ref="E114:N114" si="55">ROUND(E4*8/$C4,4)</f>
        <v>92.441699999999997</v>
      </c>
      <c r="F114" s="143">
        <f t="shared" si="55"/>
        <v>30.965800000000002</v>
      </c>
      <c r="G114" s="143">
        <f t="shared" si="55"/>
        <v>30.773199999999999</v>
      </c>
      <c r="H114" s="69">
        <f t="shared" si="55"/>
        <v>21.945599999999999</v>
      </c>
      <c r="I114" s="69">
        <f t="shared" si="55"/>
        <v>21.434200000000001</v>
      </c>
      <c r="J114" s="69">
        <f t="shared" si="55"/>
        <v>113.14790000000001</v>
      </c>
      <c r="K114" s="69">
        <f t="shared" si="55"/>
        <v>41.083599999999997</v>
      </c>
      <c r="L114" s="69">
        <f t="shared" si="55"/>
        <v>27.254899999999999</v>
      </c>
      <c r="M114" s="69">
        <f t="shared" si="55"/>
        <v>99.235799999999998</v>
      </c>
      <c r="N114" s="85">
        <f t="shared" si="55"/>
        <v>19.781700000000001</v>
      </c>
      <c r="O114" s="85" t="s">
        <v>18</v>
      </c>
      <c r="P114" s="100">
        <f t="shared" ref="P114:Y114" si="56">ROUND(P4*8/$C4,4)</f>
        <v>45.160400000000003</v>
      </c>
      <c r="Q114" s="69">
        <f t="shared" si="56"/>
        <v>29.068999999999999</v>
      </c>
      <c r="R114" s="69">
        <f t="shared" si="56"/>
        <v>49.015300000000003</v>
      </c>
      <c r="S114" s="69">
        <f t="shared" si="56"/>
        <v>41.007899999999999</v>
      </c>
      <c r="T114" s="69">
        <f t="shared" si="56"/>
        <v>41.253100000000003</v>
      </c>
      <c r="U114" s="69">
        <f t="shared" si="56"/>
        <v>46.212800000000001</v>
      </c>
      <c r="V114" s="69">
        <f t="shared" si="56"/>
        <v>50.015300000000003</v>
      </c>
      <c r="W114" s="69">
        <f t="shared" si="56"/>
        <v>44.175800000000002</v>
      </c>
      <c r="X114" s="69">
        <f t="shared" si="56"/>
        <v>44.215200000000003</v>
      </c>
      <c r="Y114" s="85">
        <f t="shared" si="56"/>
        <v>53.1006</v>
      </c>
      <c r="Z114" s="81" t="s">
        <v>18</v>
      </c>
      <c r="AA114" s="100">
        <f t="shared" ref="AA114:AJ114" si="57">ROUND(AA4*8/$C4,4)</f>
        <v>1.8968</v>
      </c>
      <c r="AB114" s="69">
        <f t="shared" si="57"/>
        <v>1.9964</v>
      </c>
      <c r="AC114" s="69">
        <f t="shared" si="57"/>
        <v>2.4445000000000001</v>
      </c>
      <c r="AD114" s="69">
        <f t="shared" si="57"/>
        <v>2.403</v>
      </c>
      <c r="AE114" s="69">
        <f t="shared" si="57"/>
        <v>2.7587000000000002</v>
      </c>
      <c r="AF114" s="69">
        <f t="shared" si="57"/>
        <v>2.5992999999999999</v>
      </c>
      <c r="AG114" s="69">
        <f t="shared" si="57"/>
        <v>2.5543</v>
      </c>
      <c r="AH114" s="69">
        <f t="shared" si="57"/>
        <v>2.609</v>
      </c>
      <c r="AI114" s="69">
        <f t="shared" si="57"/>
        <v>3.0363000000000002</v>
      </c>
      <c r="AJ114" s="85">
        <f t="shared" si="57"/>
        <v>2.6905000000000001</v>
      </c>
      <c r="AK114" s="81" t="s">
        <v>18</v>
      </c>
      <c r="AL114" s="100">
        <f t="shared" ref="AL114:AU114" si="58">ROUND(AL4*8/$C4,4)</f>
        <v>1.7041999999999999</v>
      </c>
      <c r="AM114" s="69">
        <f t="shared" si="58"/>
        <v>1.7488999999999999</v>
      </c>
      <c r="AN114" s="69">
        <f t="shared" si="58"/>
        <v>2.0621</v>
      </c>
      <c r="AO114" s="69">
        <f t="shared" si="58"/>
        <v>2.1715</v>
      </c>
      <c r="AP114" s="69">
        <f t="shared" si="58"/>
        <v>2.173</v>
      </c>
      <c r="AQ114" s="69">
        <f t="shared" si="58"/>
        <v>2.2176999999999998</v>
      </c>
      <c r="AR114" s="69">
        <f t="shared" si="58"/>
        <v>2.3182999999999998</v>
      </c>
      <c r="AS114" s="69">
        <f t="shared" si="58"/>
        <v>2.2862</v>
      </c>
      <c r="AT114" s="69">
        <f t="shared" si="58"/>
        <v>2.3041999999999998</v>
      </c>
      <c r="AU114" s="85">
        <f t="shared" si="58"/>
        <v>2.3212999999999999</v>
      </c>
      <c r="AV114" s="81" t="s">
        <v>18</v>
      </c>
      <c r="AW114" s="100">
        <f t="shared" ref="AW114:BF114" si="59">ROUND(AW4*8/$C4,4)</f>
        <v>1.9179999999999999</v>
      </c>
      <c r="AX114" s="69">
        <f t="shared" si="59"/>
        <v>1.9898</v>
      </c>
      <c r="AY114" s="69">
        <f t="shared" si="59"/>
        <v>2.5661</v>
      </c>
      <c r="AZ114" s="69">
        <f t="shared" si="59"/>
        <v>2.3393000000000002</v>
      </c>
      <c r="BA114" s="69">
        <f t="shared" si="59"/>
        <v>2.8769</v>
      </c>
      <c r="BB114" s="69">
        <f t="shared" si="59"/>
        <v>2.9323000000000001</v>
      </c>
      <c r="BC114" s="69">
        <f t="shared" si="59"/>
        <v>2.4874000000000001</v>
      </c>
      <c r="BD114" s="69">
        <f t="shared" si="59"/>
        <v>2.5855000000000001</v>
      </c>
      <c r="BE114" s="69">
        <f t="shared" si="59"/>
        <v>2.9205999999999999</v>
      </c>
      <c r="BF114" s="85">
        <f t="shared" si="59"/>
        <v>2.8311000000000002</v>
      </c>
    </row>
    <row r="115" spans="2:58" x14ac:dyDescent="0.25">
      <c r="B115" s="81" t="s">
        <v>1</v>
      </c>
      <c r="C115" s="91">
        <v>711</v>
      </c>
      <c r="D115" s="103">
        <v>42858</v>
      </c>
      <c r="E115" s="100">
        <f t="shared" ref="E115:N115" si="60">ROUND(E5*8/$C5,4)</f>
        <v>117.55840000000001</v>
      </c>
      <c r="F115" s="143">
        <f t="shared" si="60"/>
        <v>38.222200000000001</v>
      </c>
      <c r="G115" s="143">
        <f t="shared" si="60"/>
        <v>37.502099999999999</v>
      </c>
      <c r="H115" s="69">
        <f t="shared" si="60"/>
        <v>43.3643</v>
      </c>
      <c r="I115" s="69">
        <f t="shared" si="60"/>
        <v>46.570999999999998</v>
      </c>
      <c r="J115" s="69">
        <f t="shared" si="60"/>
        <v>100.9058</v>
      </c>
      <c r="K115" s="69">
        <f t="shared" si="60"/>
        <v>52.4557</v>
      </c>
      <c r="L115" s="69">
        <f t="shared" si="60"/>
        <v>42.4754</v>
      </c>
      <c r="M115" s="69">
        <f t="shared" si="60"/>
        <v>114.31789999999999</v>
      </c>
      <c r="N115" s="85">
        <f t="shared" si="60"/>
        <v>99.870599999999996</v>
      </c>
      <c r="O115" s="85" t="s">
        <v>1</v>
      </c>
      <c r="P115" s="100">
        <f t="shared" ref="P115:Y115" si="61">ROUND(P5*8/$C5,4)</f>
        <v>38.897300000000001</v>
      </c>
      <c r="Q115" s="69">
        <f t="shared" si="61"/>
        <v>34.587899999999998</v>
      </c>
      <c r="R115" s="69">
        <f t="shared" si="61"/>
        <v>42.4529</v>
      </c>
      <c r="S115" s="69">
        <f t="shared" si="61"/>
        <v>42.981699999999996</v>
      </c>
      <c r="T115" s="69">
        <f t="shared" si="61"/>
        <v>43.139200000000002</v>
      </c>
      <c r="U115" s="69">
        <f t="shared" si="61"/>
        <v>50.104100000000003</v>
      </c>
      <c r="V115" s="69">
        <f t="shared" si="61"/>
        <v>54.987299999999998</v>
      </c>
      <c r="W115" s="69">
        <f t="shared" si="61"/>
        <v>39.617400000000004</v>
      </c>
      <c r="X115" s="69">
        <f t="shared" si="61"/>
        <v>53.805900000000001</v>
      </c>
      <c r="Y115" s="85">
        <f t="shared" si="61"/>
        <v>50.542900000000003</v>
      </c>
      <c r="Z115" s="81" t="s">
        <v>1</v>
      </c>
      <c r="AA115" s="100">
        <f t="shared" ref="AA115:AJ115" si="62">ROUND(AA5*8/$C5,4)</f>
        <v>3.6343000000000001</v>
      </c>
      <c r="AB115" s="69">
        <f t="shared" si="62"/>
        <v>7.4374000000000002</v>
      </c>
      <c r="AC115" s="69">
        <f t="shared" si="62"/>
        <v>4.2419000000000002</v>
      </c>
      <c r="AD115" s="69">
        <f t="shared" si="62"/>
        <v>5.4120999999999997</v>
      </c>
      <c r="AE115" s="69">
        <f t="shared" si="62"/>
        <v>5.0970000000000004</v>
      </c>
      <c r="AF115" s="69">
        <f t="shared" si="62"/>
        <v>4.9619999999999997</v>
      </c>
      <c r="AG115" s="69">
        <f t="shared" si="62"/>
        <v>4.6695000000000002</v>
      </c>
      <c r="AH115" s="69">
        <f t="shared" si="62"/>
        <v>4.8045</v>
      </c>
      <c r="AI115" s="69">
        <f t="shared" si="62"/>
        <v>6.0647000000000002</v>
      </c>
      <c r="AJ115" s="85">
        <f t="shared" si="62"/>
        <v>4.6356999999999999</v>
      </c>
      <c r="AK115" s="81" t="s">
        <v>1</v>
      </c>
      <c r="AL115" s="100">
        <f t="shared" ref="AL115:AU115" si="63">ROUND(AL5*8/$C5,4)</f>
        <v>2.9142000000000001</v>
      </c>
      <c r="AM115" s="69">
        <f t="shared" si="63"/>
        <v>6.9760999999999997</v>
      </c>
      <c r="AN115" s="69">
        <f t="shared" si="63"/>
        <v>3.2629999999999999</v>
      </c>
      <c r="AO115" s="69">
        <f t="shared" si="63"/>
        <v>4.6695000000000002</v>
      </c>
      <c r="AP115" s="69">
        <f t="shared" si="63"/>
        <v>4.3994</v>
      </c>
      <c r="AQ115" s="69">
        <f t="shared" si="63"/>
        <v>4.1631999999999998</v>
      </c>
      <c r="AR115" s="69">
        <f t="shared" si="63"/>
        <v>4.0843999999999996</v>
      </c>
      <c r="AS115" s="69">
        <f t="shared" si="63"/>
        <v>3.8593999999999999</v>
      </c>
      <c r="AT115" s="69">
        <f t="shared" si="63"/>
        <v>5.2995999999999999</v>
      </c>
      <c r="AU115" s="85">
        <f t="shared" si="63"/>
        <v>3.9268999999999998</v>
      </c>
      <c r="AV115" s="81" t="s">
        <v>1</v>
      </c>
      <c r="AW115" s="100">
        <f t="shared" ref="AW115:BF115" si="64">ROUND(AW5*8/$C5,4)</f>
        <v>4.0506000000000002</v>
      </c>
      <c r="AX115" s="69">
        <f t="shared" si="64"/>
        <v>7.6173999999999999</v>
      </c>
      <c r="AY115" s="69">
        <f t="shared" si="64"/>
        <v>5.0744999999999996</v>
      </c>
      <c r="AZ115" s="69">
        <f t="shared" si="64"/>
        <v>5.9634</v>
      </c>
      <c r="BA115" s="69">
        <f t="shared" si="64"/>
        <v>5.8734000000000002</v>
      </c>
      <c r="BB115" s="69">
        <f t="shared" si="64"/>
        <v>5.7609000000000004</v>
      </c>
      <c r="BC115" s="69">
        <f t="shared" si="64"/>
        <v>5.6146000000000003</v>
      </c>
      <c r="BD115" s="69">
        <f t="shared" si="64"/>
        <v>5.5696000000000003</v>
      </c>
      <c r="BE115" s="69">
        <f t="shared" si="64"/>
        <v>6.7172999999999998</v>
      </c>
      <c r="BF115" s="85">
        <f t="shared" si="64"/>
        <v>5.6483999999999996</v>
      </c>
    </row>
    <row r="116" spans="2:58" x14ac:dyDescent="0.25">
      <c r="B116" s="81" t="s">
        <v>2</v>
      </c>
      <c r="C116" s="91">
        <v>1494</v>
      </c>
      <c r="D116" s="103">
        <v>97185</v>
      </c>
      <c r="E116" s="100">
        <f t="shared" ref="E116:N116" si="65">ROUND(E6*8/$C6,4)</f>
        <v>116.2195</v>
      </c>
      <c r="F116" s="143">
        <f t="shared" si="65"/>
        <v>82.216899999999995</v>
      </c>
      <c r="G116" s="143">
        <f t="shared" si="65"/>
        <v>81.751000000000005</v>
      </c>
      <c r="H116" s="69">
        <f t="shared" si="65"/>
        <v>43.116500000000002</v>
      </c>
      <c r="I116" s="69">
        <f t="shared" si="65"/>
        <v>48.8568</v>
      </c>
      <c r="J116" s="69">
        <f t="shared" si="65"/>
        <v>126.84869999999999</v>
      </c>
      <c r="K116" s="69">
        <f t="shared" si="65"/>
        <v>50.581000000000003</v>
      </c>
      <c r="L116" s="69">
        <f t="shared" si="65"/>
        <v>43.684100000000001</v>
      </c>
      <c r="M116" s="69">
        <f t="shared" si="65"/>
        <v>116.2195</v>
      </c>
      <c r="N116" s="85">
        <f t="shared" si="65"/>
        <v>99.212900000000005</v>
      </c>
      <c r="O116" s="85" t="s">
        <v>2</v>
      </c>
      <c r="P116" s="100">
        <f t="shared" ref="P116:Y116" si="66">ROUND(P6*8/$C6,4)</f>
        <v>85.51</v>
      </c>
      <c r="Q116" s="69">
        <f t="shared" si="66"/>
        <v>79.004000000000005</v>
      </c>
      <c r="R116" s="69">
        <f t="shared" si="66"/>
        <v>93.933099999999996</v>
      </c>
      <c r="S116" s="69">
        <f t="shared" si="66"/>
        <v>96.781800000000004</v>
      </c>
      <c r="T116" s="69">
        <f t="shared" si="66"/>
        <v>97.269099999999995</v>
      </c>
      <c r="U116" s="69">
        <f t="shared" si="66"/>
        <v>100.84610000000001</v>
      </c>
      <c r="V116" s="69">
        <f t="shared" si="66"/>
        <v>107.095</v>
      </c>
      <c r="W116" s="69">
        <f t="shared" si="66"/>
        <v>95.068299999999994</v>
      </c>
      <c r="X116" s="69">
        <f t="shared" si="66"/>
        <v>109.6439</v>
      </c>
      <c r="Y116" s="85">
        <f t="shared" si="66"/>
        <v>101.9545</v>
      </c>
      <c r="Z116" s="81" t="s">
        <v>2</v>
      </c>
      <c r="AA116" s="100">
        <f t="shared" ref="AA116:AJ116" si="67">ROUND(AA6*8/$C6,4)</f>
        <v>3.2128999999999999</v>
      </c>
      <c r="AB116" s="69">
        <f t="shared" si="67"/>
        <v>5.0495000000000001</v>
      </c>
      <c r="AC116" s="69">
        <f t="shared" si="67"/>
        <v>3.8233000000000001</v>
      </c>
      <c r="AD116" s="69">
        <f t="shared" si="67"/>
        <v>4.9638999999999998</v>
      </c>
      <c r="AE116" s="69">
        <f t="shared" si="67"/>
        <v>4.7068000000000003</v>
      </c>
      <c r="AF116" s="69">
        <f t="shared" si="67"/>
        <v>4.4390999999999998</v>
      </c>
      <c r="AG116" s="69">
        <f t="shared" si="67"/>
        <v>4.2838000000000003</v>
      </c>
      <c r="AH116" s="69">
        <f t="shared" si="67"/>
        <v>4.4873000000000003</v>
      </c>
      <c r="AI116" s="69">
        <f t="shared" si="67"/>
        <v>5.3548</v>
      </c>
      <c r="AJ116" s="85">
        <f t="shared" si="67"/>
        <v>4.3695000000000004</v>
      </c>
      <c r="AK116" s="81" t="s">
        <v>2</v>
      </c>
      <c r="AL116" s="100">
        <f t="shared" ref="AL116:AU116" si="68">ROUND(AL6*8/$C6,4)</f>
        <v>2.7469999999999999</v>
      </c>
      <c r="AM116" s="69">
        <f t="shared" si="68"/>
        <v>4.6532999999999998</v>
      </c>
      <c r="AN116" s="69">
        <f t="shared" si="68"/>
        <v>3.1272000000000002</v>
      </c>
      <c r="AO116" s="69">
        <f t="shared" si="68"/>
        <v>4.2195</v>
      </c>
      <c r="AP116" s="69">
        <f t="shared" si="68"/>
        <v>4.0750000000000002</v>
      </c>
      <c r="AQ116" s="69">
        <f t="shared" si="68"/>
        <v>3.8660999999999999</v>
      </c>
      <c r="AR116" s="69">
        <f t="shared" si="68"/>
        <v>3.8340000000000001</v>
      </c>
      <c r="AS116" s="69">
        <f t="shared" si="68"/>
        <v>3.7107999999999999</v>
      </c>
      <c r="AT116" s="69">
        <f t="shared" si="68"/>
        <v>4.8407</v>
      </c>
      <c r="AU116" s="85">
        <f t="shared" si="68"/>
        <v>3.7911999999999999</v>
      </c>
      <c r="AV116" s="81" t="s">
        <v>2</v>
      </c>
      <c r="AW116" s="100">
        <f t="shared" ref="AW116:BF116" si="69">ROUND(AW6*8/$C6,4)</f>
        <v>3.4485000000000001</v>
      </c>
      <c r="AX116" s="69">
        <f t="shared" si="69"/>
        <v>5.3868999999999998</v>
      </c>
      <c r="AY116" s="69">
        <f t="shared" si="69"/>
        <v>4.2731000000000003</v>
      </c>
      <c r="AZ116" s="69">
        <f t="shared" si="69"/>
        <v>4.9905999999999997</v>
      </c>
      <c r="BA116" s="69">
        <f t="shared" si="69"/>
        <v>5.2423000000000002</v>
      </c>
      <c r="BB116" s="69">
        <f t="shared" si="69"/>
        <v>4.9317000000000002</v>
      </c>
      <c r="BC116" s="69">
        <f t="shared" si="69"/>
        <v>4.8513999999999999</v>
      </c>
      <c r="BD116" s="69">
        <f t="shared" si="69"/>
        <v>4.9264000000000001</v>
      </c>
      <c r="BE116" s="69">
        <f t="shared" si="69"/>
        <v>5.9705000000000004</v>
      </c>
      <c r="BF116" s="85">
        <f t="shared" si="69"/>
        <v>4.9317000000000002</v>
      </c>
    </row>
    <row r="117" spans="2:58" x14ac:dyDescent="0.25">
      <c r="B117" s="81" t="s">
        <v>3</v>
      </c>
      <c r="C117" s="91">
        <v>2904</v>
      </c>
      <c r="D117" s="103">
        <v>188898</v>
      </c>
      <c r="E117" s="100">
        <f t="shared" ref="E117:N117" si="70">ROUND(E7*8/$C7,4)</f>
        <v>119.5592</v>
      </c>
      <c r="F117" s="143">
        <f t="shared" si="70"/>
        <v>45.760300000000001</v>
      </c>
      <c r="G117" s="143">
        <f t="shared" si="70"/>
        <v>45.192799999999998</v>
      </c>
      <c r="H117" s="69">
        <f t="shared" si="70"/>
        <v>36.228700000000003</v>
      </c>
      <c r="I117" s="69">
        <f t="shared" si="70"/>
        <v>39.366399999999999</v>
      </c>
      <c r="J117" s="69">
        <f t="shared" si="70"/>
        <v>73.071600000000004</v>
      </c>
      <c r="K117" s="69">
        <f t="shared" si="70"/>
        <v>44.9587</v>
      </c>
      <c r="L117" s="69">
        <f t="shared" si="70"/>
        <v>37.798900000000003</v>
      </c>
      <c r="M117" s="69">
        <f t="shared" si="70"/>
        <v>107.2534</v>
      </c>
      <c r="N117" s="85">
        <f t="shared" si="70"/>
        <v>98.206599999999995</v>
      </c>
      <c r="O117" s="85" t="s">
        <v>3</v>
      </c>
      <c r="P117" s="100">
        <f t="shared" ref="P117:Y117" si="71">ROUND(P7*8/$C7,4)</f>
        <v>63.875999999999998</v>
      </c>
      <c r="Q117" s="69">
        <f t="shared" si="71"/>
        <v>43.319600000000001</v>
      </c>
      <c r="R117" s="69">
        <f t="shared" si="71"/>
        <v>64.903599999999997</v>
      </c>
      <c r="S117" s="69">
        <f t="shared" si="71"/>
        <v>51.939399999999999</v>
      </c>
      <c r="T117" s="69">
        <f t="shared" si="71"/>
        <v>52.382899999999999</v>
      </c>
      <c r="U117" s="69">
        <f t="shared" si="71"/>
        <v>52.3994</v>
      </c>
      <c r="V117" s="69">
        <f t="shared" si="71"/>
        <v>63.8292</v>
      </c>
      <c r="W117" s="69">
        <f t="shared" si="71"/>
        <v>44.371899999999997</v>
      </c>
      <c r="X117" s="69">
        <f t="shared" si="71"/>
        <v>62.234200000000001</v>
      </c>
      <c r="Y117" s="85">
        <f t="shared" si="71"/>
        <v>60.074399999999997</v>
      </c>
      <c r="Z117" s="81" t="s">
        <v>3</v>
      </c>
      <c r="AA117" s="100">
        <f t="shared" ref="AA117:AJ117" si="72">ROUND(AA7*8/$C7,4)</f>
        <v>2.4407999999999999</v>
      </c>
      <c r="AB117" s="69">
        <f t="shared" si="72"/>
        <v>3.4489999999999998</v>
      </c>
      <c r="AC117" s="69">
        <f t="shared" si="72"/>
        <v>2.9531999999999998</v>
      </c>
      <c r="AD117" s="69">
        <f t="shared" si="72"/>
        <v>3.6006</v>
      </c>
      <c r="AE117" s="69">
        <f t="shared" si="72"/>
        <v>3.5592000000000001</v>
      </c>
      <c r="AF117" s="69">
        <f t="shared" si="72"/>
        <v>3.4104999999999999</v>
      </c>
      <c r="AG117" s="69">
        <f t="shared" si="72"/>
        <v>3.2534000000000001</v>
      </c>
      <c r="AH117" s="69">
        <f t="shared" si="72"/>
        <v>3.4186999999999999</v>
      </c>
      <c r="AI117" s="69">
        <f t="shared" si="72"/>
        <v>3.9834999999999998</v>
      </c>
      <c r="AJ117" s="85">
        <f t="shared" si="72"/>
        <v>3.3580999999999999</v>
      </c>
      <c r="AK117" s="81" t="s">
        <v>3</v>
      </c>
      <c r="AL117" s="100">
        <f t="shared" ref="AL117:AU117" si="73">ROUND(AL7*8/$C7,4)</f>
        <v>1.8733</v>
      </c>
      <c r="AM117" s="69">
        <f t="shared" si="73"/>
        <v>2.8456999999999999</v>
      </c>
      <c r="AN117" s="69">
        <f t="shared" si="73"/>
        <v>2.2671999999999999</v>
      </c>
      <c r="AO117" s="69">
        <f t="shared" si="73"/>
        <v>2.8843000000000001</v>
      </c>
      <c r="AP117" s="69">
        <f t="shared" si="73"/>
        <v>2.7492999999999999</v>
      </c>
      <c r="AQ117" s="69">
        <f t="shared" si="73"/>
        <v>2.7162999999999999</v>
      </c>
      <c r="AR117" s="69">
        <f t="shared" si="73"/>
        <v>2.6006</v>
      </c>
      <c r="AS117" s="69">
        <f t="shared" si="73"/>
        <v>2.5565000000000002</v>
      </c>
      <c r="AT117" s="69">
        <f t="shared" si="73"/>
        <v>3.2423999999999999</v>
      </c>
      <c r="AU117" s="85">
        <f t="shared" si="73"/>
        <v>2.5950000000000002</v>
      </c>
      <c r="AV117" s="81" t="s">
        <v>3</v>
      </c>
      <c r="AW117" s="100">
        <f t="shared" ref="AW117:BF117" si="74">ROUND(AW7*8/$C7,4)</f>
        <v>2.5207000000000002</v>
      </c>
      <c r="AX117" s="69">
        <f t="shared" si="74"/>
        <v>3.4847999999999999</v>
      </c>
      <c r="AY117" s="69">
        <f t="shared" si="74"/>
        <v>3.1873</v>
      </c>
      <c r="AZ117" s="69">
        <f t="shared" si="74"/>
        <v>3.5344000000000002</v>
      </c>
      <c r="BA117" s="69">
        <f t="shared" si="74"/>
        <v>3.9613999999999998</v>
      </c>
      <c r="BB117" s="69">
        <f t="shared" si="74"/>
        <v>3.73</v>
      </c>
      <c r="BC117" s="69">
        <f t="shared" si="74"/>
        <v>3.4186999999999999</v>
      </c>
      <c r="BD117" s="69">
        <f t="shared" si="74"/>
        <v>3.5068999999999999</v>
      </c>
      <c r="BE117" s="69">
        <f t="shared" si="74"/>
        <v>4.3802000000000003</v>
      </c>
      <c r="BF117" s="85">
        <f t="shared" si="74"/>
        <v>3.6612</v>
      </c>
    </row>
    <row r="118" spans="2:58" x14ac:dyDescent="0.25">
      <c r="B118" s="81" t="s">
        <v>4</v>
      </c>
      <c r="C118" s="91">
        <v>14070</v>
      </c>
      <c r="D118" s="103">
        <v>969258</v>
      </c>
      <c r="E118" s="100">
        <f t="shared" ref="E118:N118" si="75">ROUND(E8*8/$C8,4)</f>
        <v>106.4256</v>
      </c>
      <c r="F118" s="143">
        <f t="shared" si="75"/>
        <v>55.143700000000003</v>
      </c>
      <c r="G118" s="143">
        <f t="shared" si="75"/>
        <v>54.855400000000003</v>
      </c>
      <c r="H118" s="69">
        <f t="shared" si="75"/>
        <v>32.569699999999997</v>
      </c>
      <c r="I118" s="69">
        <f t="shared" si="75"/>
        <v>34.959499999999998</v>
      </c>
      <c r="J118" s="69">
        <f t="shared" si="75"/>
        <v>109.9787</v>
      </c>
      <c r="K118" s="69">
        <f t="shared" si="75"/>
        <v>48.888100000000001</v>
      </c>
      <c r="L118" s="69">
        <f t="shared" si="75"/>
        <v>35.006100000000004</v>
      </c>
      <c r="M118" s="69">
        <f t="shared" si="75"/>
        <v>103.739</v>
      </c>
      <c r="N118" s="85">
        <f t="shared" si="75"/>
        <v>98.409099999999995</v>
      </c>
      <c r="O118" s="85" t="s">
        <v>4</v>
      </c>
      <c r="P118" s="100">
        <f t="shared" ref="P118:Y118" si="76">ROUND(P8*8/$C8,4)</f>
        <v>71.936899999999994</v>
      </c>
      <c r="Q118" s="69">
        <f t="shared" si="76"/>
        <v>52.5578</v>
      </c>
      <c r="R118" s="69">
        <f t="shared" si="76"/>
        <v>77.992900000000006</v>
      </c>
      <c r="S118" s="69">
        <f t="shared" si="76"/>
        <v>64.689099999999996</v>
      </c>
      <c r="T118" s="69">
        <f t="shared" si="76"/>
        <v>64.924000000000007</v>
      </c>
      <c r="U118" s="69">
        <f t="shared" si="76"/>
        <v>64.156899999999993</v>
      </c>
      <c r="V118" s="69">
        <f t="shared" si="76"/>
        <v>81.514099999999999</v>
      </c>
      <c r="W118" s="69">
        <f t="shared" si="76"/>
        <v>62.738900000000001</v>
      </c>
      <c r="X118" s="69">
        <f t="shared" si="76"/>
        <v>68.999600000000001</v>
      </c>
      <c r="Y118" s="85">
        <f t="shared" si="76"/>
        <v>75.316599999999994</v>
      </c>
      <c r="Z118" s="81" t="s">
        <v>4</v>
      </c>
      <c r="AA118" s="100">
        <f t="shared" ref="AA118:AJ118" si="77">ROUND(AA8*8/$C8,4)</f>
        <v>2.5859000000000001</v>
      </c>
      <c r="AB118" s="69">
        <f t="shared" si="77"/>
        <v>2.8509000000000002</v>
      </c>
      <c r="AC118" s="69">
        <f t="shared" si="77"/>
        <v>3.2</v>
      </c>
      <c r="AD118" s="69">
        <f t="shared" si="77"/>
        <v>3.5194999999999999</v>
      </c>
      <c r="AE118" s="69">
        <f t="shared" si="77"/>
        <v>3.4916999999999998</v>
      </c>
      <c r="AF118" s="69">
        <f t="shared" si="77"/>
        <v>3.4962</v>
      </c>
      <c r="AG118" s="69">
        <f t="shared" si="77"/>
        <v>3.6309999999999998</v>
      </c>
      <c r="AH118" s="69">
        <f t="shared" si="77"/>
        <v>3.6850000000000001</v>
      </c>
      <c r="AI118" s="69">
        <f t="shared" si="77"/>
        <v>3.8107000000000002</v>
      </c>
      <c r="AJ118" s="85">
        <f t="shared" si="77"/>
        <v>3.5667</v>
      </c>
      <c r="AK118" s="81" t="s">
        <v>4</v>
      </c>
      <c r="AL118" s="100">
        <f t="shared" ref="AL118:AU118" si="78">ROUND(AL8*8/$C8,4)</f>
        <v>2.2976999999999999</v>
      </c>
      <c r="AM118" s="69">
        <f t="shared" si="78"/>
        <v>2.4950000000000001</v>
      </c>
      <c r="AN118" s="69">
        <f t="shared" si="78"/>
        <v>2.6547000000000001</v>
      </c>
      <c r="AO118" s="69">
        <f t="shared" si="78"/>
        <v>3.1494</v>
      </c>
      <c r="AP118" s="69">
        <f t="shared" si="78"/>
        <v>3.1352000000000002</v>
      </c>
      <c r="AQ118" s="69">
        <f t="shared" si="78"/>
        <v>3.1528</v>
      </c>
      <c r="AR118" s="69">
        <f t="shared" si="78"/>
        <v>3.2347000000000001</v>
      </c>
      <c r="AS118" s="69">
        <f t="shared" si="78"/>
        <v>3.1692999999999998</v>
      </c>
      <c r="AT118" s="69">
        <f t="shared" si="78"/>
        <v>3.4786000000000001</v>
      </c>
      <c r="AU118" s="85">
        <f t="shared" si="78"/>
        <v>3.1101999999999999</v>
      </c>
      <c r="AV118" s="81" t="s">
        <v>4</v>
      </c>
      <c r="AW118" s="100">
        <f t="shared" ref="AW118:BF118" si="79">ROUND(AW8*8/$C8,4)</f>
        <v>2.6473</v>
      </c>
      <c r="AX118" s="69">
        <f t="shared" si="79"/>
        <v>2.8957999999999999</v>
      </c>
      <c r="AY118" s="69">
        <f t="shared" si="79"/>
        <v>3.3450000000000002</v>
      </c>
      <c r="AZ118" s="69">
        <f t="shared" si="79"/>
        <v>3.4405000000000001</v>
      </c>
      <c r="BA118" s="69">
        <f t="shared" si="79"/>
        <v>4.0301</v>
      </c>
      <c r="BB118" s="69">
        <f t="shared" si="79"/>
        <v>3.9176000000000002</v>
      </c>
      <c r="BC118" s="69">
        <f t="shared" si="79"/>
        <v>3.7231000000000001</v>
      </c>
      <c r="BD118" s="69">
        <f t="shared" si="79"/>
        <v>3.6714000000000002</v>
      </c>
      <c r="BE118" s="69">
        <f t="shared" si="79"/>
        <v>4.4554</v>
      </c>
      <c r="BF118" s="85">
        <f t="shared" si="79"/>
        <v>3.7947000000000002</v>
      </c>
    </row>
    <row r="119" spans="2:58" x14ac:dyDescent="0.25">
      <c r="B119" s="81" t="s">
        <v>5</v>
      </c>
      <c r="C119" s="91">
        <v>766</v>
      </c>
      <c r="D119" s="103">
        <v>46707</v>
      </c>
      <c r="E119" s="100">
        <f t="shared" ref="E119:N119" si="80">ROUND(E9*8/$C9,4)</f>
        <v>124.0731</v>
      </c>
      <c r="F119" s="143">
        <f t="shared" si="80"/>
        <v>39.676200000000001</v>
      </c>
      <c r="G119" s="143">
        <f t="shared" si="80"/>
        <v>38.308100000000003</v>
      </c>
      <c r="H119" s="69">
        <f t="shared" si="80"/>
        <v>36.438600000000001</v>
      </c>
      <c r="I119" s="69">
        <f t="shared" si="80"/>
        <v>40.031300000000002</v>
      </c>
      <c r="J119" s="69">
        <f t="shared" si="80"/>
        <v>64.856399999999994</v>
      </c>
      <c r="K119" s="69">
        <f t="shared" si="80"/>
        <v>49.545699999999997</v>
      </c>
      <c r="L119" s="69">
        <f t="shared" si="80"/>
        <v>41.221899999999998</v>
      </c>
      <c r="M119" s="69">
        <f t="shared" si="80"/>
        <v>110.2037</v>
      </c>
      <c r="N119" s="85">
        <f t="shared" si="80"/>
        <v>97.650099999999995</v>
      </c>
      <c r="O119" s="85" t="s">
        <v>5</v>
      </c>
      <c r="P119" s="100">
        <f t="shared" ref="P119:Y119" si="81">ROUND(P9*8/$C9,4)</f>
        <v>49.723199999999999</v>
      </c>
      <c r="Q119" s="69">
        <f t="shared" si="81"/>
        <v>41.524799999999999</v>
      </c>
      <c r="R119" s="69">
        <f t="shared" si="81"/>
        <v>51.3003</v>
      </c>
      <c r="S119" s="69">
        <f t="shared" si="81"/>
        <v>47.279400000000003</v>
      </c>
      <c r="T119" s="69">
        <f t="shared" si="81"/>
        <v>47.488300000000002</v>
      </c>
      <c r="U119" s="69">
        <f t="shared" si="81"/>
        <v>48.292400000000001</v>
      </c>
      <c r="V119" s="69">
        <f t="shared" si="81"/>
        <v>59.049599999999998</v>
      </c>
      <c r="W119" s="69">
        <f t="shared" si="81"/>
        <v>37.670999999999999</v>
      </c>
      <c r="X119" s="69">
        <f t="shared" si="81"/>
        <v>61.013100000000001</v>
      </c>
      <c r="Y119" s="85">
        <f t="shared" si="81"/>
        <v>54.7363</v>
      </c>
      <c r="Z119" s="81" t="s">
        <v>5</v>
      </c>
      <c r="AA119" s="100">
        <f t="shared" ref="AA119:AJ119" si="82">ROUND(AA9*8/$C9,4)</f>
        <v>2.0051999999999999</v>
      </c>
      <c r="AB119" s="69">
        <f t="shared" si="82"/>
        <v>5.5351999999999997</v>
      </c>
      <c r="AC119" s="69">
        <f t="shared" si="82"/>
        <v>2.2037</v>
      </c>
      <c r="AD119" s="69">
        <f t="shared" si="82"/>
        <v>2.4125000000000001</v>
      </c>
      <c r="AE119" s="69">
        <f t="shared" si="82"/>
        <v>2.2037</v>
      </c>
      <c r="AF119" s="69">
        <f t="shared" si="82"/>
        <v>2.1200999999999999</v>
      </c>
      <c r="AG119" s="69">
        <f t="shared" si="82"/>
        <v>2.0678999999999998</v>
      </c>
      <c r="AH119" s="69">
        <f t="shared" si="82"/>
        <v>2.1200999999999999</v>
      </c>
      <c r="AI119" s="69">
        <f t="shared" si="82"/>
        <v>2.4333999999999998</v>
      </c>
      <c r="AJ119" s="85">
        <f t="shared" si="82"/>
        <v>2.1514000000000002</v>
      </c>
      <c r="AK119" s="81" t="s">
        <v>5</v>
      </c>
      <c r="AL119" s="100">
        <f t="shared" ref="AL119:AU119" si="83">ROUND(AL9*8/$C9,4)</f>
        <v>0.65800000000000003</v>
      </c>
      <c r="AM119" s="69">
        <f t="shared" si="83"/>
        <v>3.5821999999999998</v>
      </c>
      <c r="AN119" s="69">
        <f t="shared" si="83"/>
        <v>0.72060000000000002</v>
      </c>
      <c r="AO119" s="69">
        <f t="shared" si="83"/>
        <v>0.88770000000000004</v>
      </c>
      <c r="AP119" s="69">
        <f t="shared" si="83"/>
        <v>0.6371</v>
      </c>
      <c r="AQ119" s="69">
        <f t="shared" si="83"/>
        <v>0.69969999999999999</v>
      </c>
      <c r="AR119" s="69">
        <f t="shared" si="83"/>
        <v>0.66839999999999999</v>
      </c>
      <c r="AS119" s="69">
        <f t="shared" si="83"/>
        <v>0.72060000000000002</v>
      </c>
      <c r="AT119" s="69">
        <f t="shared" si="83"/>
        <v>0.65800000000000003</v>
      </c>
      <c r="AU119" s="85">
        <f t="shared" si="83"/>
        <v>0.64749999999999996</v>
      </c>
      <c r="AV119" s="81" t="s">
        <v>5</v>
      </c>
      <c r="AW119" s="100">
        <f t="shared" ref="AW119:BF119" si="84">ROUND(AW9*8/$C9,4)</f>
        <v>2.6840999999999999</v>
      </c>
      <c r="AX119" s="69">
        <f t="shared" si="84"/>
        <v>6.4124999999999996</v>
      </c>
      <c r="AY119" s="69">
        <f t="shared" si="84"/>
        <v>3.3003</v>
      </c>
      <c r="AZ119" s="69">
        <f t="shared" si="84"/>
        <v>3.4674</v>
      </c>
      <c r="BA119" s="69">
        <f t="shared" si="84"/>
        <v>3.4883000000000002</v>
      </c>
      <c r="BB119" s="69">
        <f t="shared" si="84"/>
        <v>3.4359999999999999</v>
      </c>
      <c r="BC119" s="69">
        <f t="shared" si="84"/>
        <v>3.3107000000000002</v>
      </c>
      <c r="BD119" s="69">
        <f t="shared" si="84"/>
        <v>3.2166999999999999</v>
      </c>
      <c r="BE119" s="69">
        <f t="shared" si="84"/>
        <v>3.6448999999999998</v>
      </c>
      <c r="BF119" s="85">
        <f t="shared" si="84"/>
        <v>3.4150999999999998</v>
      </c>
    </row>
    <row r="120" spans="2:58" x14ac:dyDescent="0.25">
      <c r="B120" s="81" t="s">
        <v>19</v>
      </c>
      <c r="C120" s="91">
        <v>6475</v>
      </c>
      <c r="D120" s="103">
        <v>427284</v>
      </c>
      <c r="E120" s="100">
        <f t="shared" ref="E120:N120" si="85">ROUND(E10*8/$C10,4)</f>
        <v>108.6863</v>
      </c>
      <c r="F120" s="143">
        <f t="shared" si="85"/>
        <v>28.781500000000001</v>
      </c>
      <c r="G120" s="143">
        <f t="shared" si="85"/>
        <v>28.195799999999998</v>
      </c>
      <c r="H120" s="69">
        <f t="shared" si="85"/>
        <v>25.892800000000001</v>
      </c>
      <c r="I120" s="69">
        <f t="shared" si="85"/>
        <v>21.680900000000001</v>
      </c>
      <c r="J120" s="69">
        <f t="shared" si="85"/>
        <v>72.009900000000002</v>
      </c>
      <c r="K120" s="69">
        <f t="shared" si="85"/>
        <v>41.6494</v>
      </c>
      <c r="L120" s="69">
        <f t="shared" si="85"/>
        <v>28.482500000000002</v>
      </c>
      <c r="M120" s="69">
        <f t="shared" si="85"/>
        <v>100.8309</v>
      </c>
      <c r="N120" s="85">
        <f t="shared" si="85"/>
        <v>97.282499999999999</v>
      </c>
      <c r="O120" s="85" t="s">
        <v>19</v>
      </c>
      <c r="P120" s="100">
        <f t="shared" ref="P120:Y120" si="86">ROUND(P10*8/$C10,4)</f>
        <v>42.4587</v>
      </c>
      <c r="Q120" s="69">
        <f t="shared" si="86"/>
        <v>27.166599999999999</v>
      </c>
      <c r="R120" s="69">
        <f t="shared" si="86"/>
        <v>46.110900000000001</v>
      </c>
      <c r="S120" s="69">
        <f t="shared" si="86"/>
        <v>33.212000000000003</v>
      </c>
      <c r="T120" s="69">
        <f t="shared" si="86"/>
        <v>33.661799999999999</v>
      </c>
      <c r="U120" s="69">
        <f t="shared" si="86"/>
        <v>35.069000000000003</v>
      </c>
      <c r="V120" s="69">
        <f t="shared" si="86"/>
        <v>52.017899999999997</v>
      </c>
      <c r="W120" s="69">
        <f t="shared" si="86"/>
        <v>33.245399999999997</v>
      </c>
      <c r="X120" s="69">
        <f t="shared" si="86"/>
        <v>36.062399999999997</v>
      </c>
      <c r="Y120" s="85">
        <f t="shared" si="86"/>
        <v>45.438800000000001</v>
      </c>
      <c r="Z120" s="81" t="s">
        <v>19</v>
      </c>
      <c r="AA120" s="100">
        <f t="shared" ref="AA120:AJ120" si="87">ROUND(AA10*8/$C10,4)</f>
        <v>1.6148</v>
      </c>
      <c r="AB120" s="69">
        <f t="shared" si="87"/>
        <v>2.1634000000000002</v>
      </c>
      <c r="AC120" s="69">
        <f t="shared" si="87"/>
        <v>2.0150999999999999</v>
      </c>
      <c r="AD120" s="69">
        <f t="shared" si="87"/>
        <v>2.2930999999999999</v>
      </c>
      <c r="AE120" s="69">
        <f t="shared" si="87"/>
        <v>2.4735</v>
      </c>
      <c r="AF120" s="69">
        <f t="shared" si="87"/>
        <v>2.2907000000000002</v>
      </c>
      <c r="AG120" s="69">
        <f t="shared" si="87"/>
        <v>2.1844000000000001</v>
      </c>
      <c r="AH120" s="69">
        <f t="shared" si="87"/>
        <v>2.2561</v>
      </c>
      <c r="AI120" s="69">
        <f t="shared" si="87"/>
        <v>2.6798000000000002</v>
      </c>
      <c r="AJ120" s="85">
        <f t="shared" si="87"/>
        <v>2.2658999999999998</v>
      </c>
      <c r="AK120" s="81" t="s">
        <v>19</v>
      </c>
      <c r="AL120" s="100">
        <f t="shared" ref="AL120:AU120" si="88">ROUND(AL10*8/$C10,4)</f>
        <v>1.0291999999999999</v>
      </c>
      <c r="AM120" s="69">
        <f t="shared" si="88"/>
        <v>1.49</v>
      </c>
      <c r="AN120" s="69">
        <f t="shared" si="88"/>
        <v>1.3504</v>
      </c>
      <c r="AO120" s="69">
        <f t="shared" si="88"/>
        <v>1.621</v>
      </c>
      <c r="AP120" s="69">
        <f t="shared" si="88"/>
        <v>1.6247</v>
      </c>
      <c r="AQ120" s="69">
        <f t="shared" si="88"/>
        <v>1.5568</v>
      </c>
      <c r="AR120" s="69">
        <f t="shared" si="88"/>
        <v>1.4554</v>
      </c>
      <c r="AS120" s="69">
        <f t="shared" si="88"/>
        <v>1.4629000000000001</v>
      </c>
      <c r="AT120" s="69">
        <f t="shared" si="88"/>
        <v>1.8594999999999999</v>
      </c>
      <c r="AU120" s="85">
        <f t="shared" si="88"/>
        <v>1.5085999999999999</v>
      </c>
      <c r="AV120" s="81" t="s">
        <v>19</v>
      </c>
      <c r="AW120" s="100">
        <f t="shared" ref="AW120:BF120" si="89">ROUND(AW10*8/$C10,4)</f>
        <v>1.6914</v>
      </c>
      <c r="AX120" s="69">
        <f t="shared" si="89"/>
        <v>2.2239</v>
      </c>
      <c r="AY120" s="69">
        <f t="shared" si="89"/>
        <v>2.2079</v>
      </c>
      <c r="AZ120" s="69">
        <f t="shared" si="89"/>
        <v>2.2845</v>
      </c>
      <c r="BA120" s="69">
        <f t="shared" si="89"/>
        <v>2.8317999999999999</v>
      </c>
      <c r="BB120" s="69">
        <f t="shared" si="89"/>
        <v>2.5228999999999999</v>
      </c>
      <c r="BC120" s="69">
        <f t="shared" si="89"/>
        <v>2.3363999999999998</v>
      </c>
      <c r="BD120" s="69">
        <f t="shared" si="89"/>
        <v>2.3586</v>
      </c>
      <c r="BE120" s="69">
        <f t="shared" si="89"/>
        <v>2.9245000000000001</v>
      </c>
      <c r="BF120" s="85">
        <f t="shared" si="89"/>
        <v>2.5636999999999999</v>
      </c>
    </row>
    <row r="121" spans="2:58" x14ac:dyDescent="0.25">
      <c r="B121" s="81" t="s">
        <v>6</v>
      </c>
      <c r="C121" s="91">
        <v>49864</v>
      </c>
      <c r="D121" s="103">
        <v>3572533</v>
      </c>
      <c r="E121" s="100">
        <f t="shared" ref="E121:N121" si="90">ROUND(E11*8/$C11,4)</f>
        <v>98.156300000000002</v>
      </c>
      <c r="F121" s="143">
        <f t="shared" si="90"/>
        <v>34.904400000000003</v>
      </c>
      <c r="G121" s="143">
        <f t="shared" si="90"/>
        <v>34.7226</v>
      </c>
      <c r="H121" s="69">
        <f t="shared" si="90"/>
        <v>27.208400000000001</v>
      </c>
      <c r="I121" s="69">
        <f t="shared" si="90"/>
        <v>30.002099999999999</v>
      </c>
      <c r="J121" s="69">
        <f t="shared" si="90"/>
        <v>104.1521</v>
      </c>
      <c r="K121" s="69">
        <f t="shared" si="90"/>
        <v>46.554099999999998</v>
      </c>
      <c r="L121" s="69">
        <f t="shared" si="90"/>
        <v>32.579700000000003</v>
      </c>
      <c r="M121" s="69">
        <f t="shared" si="90"/>
        <v>99.432199999999995</v>
      </c>
      <c r="N121" s="85">
        <f t="shared" si="90"/>
        <v>98.377200000000002</v>
      </c>
      <c r="O121" s="85" t="s">
        <v>6</v>
      </c>
      <c r="P121" s="100">
        <f t="shared" ref="P121:Y121" si="91">ROUND(P11*8/$C11,4)</f>
        <v>50.9998</v>
      </c>
      <c r="Q121" s="69">
        <f t="shared" si="91"/>
        <v>32.463200000000001</v>
      </c>
      <c r="R121" s="69">
        <f t="shared" si="91"/>
        <v>56.008800000000001</v>
      </c>
      <c r="S121" s="69">
        <f t="shared" si="91"/>
        <v>40.380200000000002</v>
      </c>
      <c r="T121" s="69">
        <f t="shared" si="91"/>
        <v>40.458799999999997</v>
      </c>
      <c r="U121" s="69">
        <f t="shared" si="91"/>
        <v>46.575299999999999</v>
      </c>
      <c r="V121" s="69">
        <f t="shared" si="91"/>
        <v>60.838799999999999</v>
      </c>
      <c r="W121" s="69">
        <f t="shared" si="91"/>
        <v>40.234099999999998</v>
      </c>
      <c r="X121" s="69">
        <f t="shared" si="91"/>
        <v>42.214500000000001</v>
      </c>
      <c r="Y121" s="85">
        <f t="shared" si="91"/>
        <v>52.242899999999999</v>
      </c>
      <c r="Z121" s="81" t="s">
        <v>6</v>
      </c>
      <c r="AA121" s="100">
        <f t="shared" ref="AA121:AJ121" si="92">ROUND(AA11*8/$C11,4)</f>
        <v>2.4411999999999998</v>
      </c>
      <c r="AB121" s="69">
        <f t="shared" si="92"/>
        <v>2.5874000000000001</v>
      </c>
      <c r="AC121" s="69">
        <f t="shared" si="92"/>
        <v>3.0680000000000001</v>
      </c>
      <c r="AD121" s="69">
        <f t="shared" si="92"/>
        <v>3.1956000000000002</v>
      </c>
      <c r="AE121" s="69">
        <f t="shared" si="92"/>
        <v>3.2753000000000001</v>
      </c>
      <c r="AF121" s="69">
        <f t="shared" si="92"/>
        <v>3.3090000000000002</v>
      </c>
      <c r="AG121" s="69">
        <f t="shared" si="92"/>
        <v>3.3620999999999999</v>
      </c>
      <c r="AH121" s="69">
        <f t="shared" si="92"/>
        <v>3.4268000000000001</v>
      </c>
      <c r="AI121" s="69">
        <f t="shared" si="92"/>
        <v>3.4632000000000001</v>
      </c>
      <c r="AJ121" s="85">
        <f t="shared" si="92"/>
        <v>3.3784999999999998</v>
      </c>
      <c r="AK121" s="81" t="s">
        <v>6</v>
      </c>
      <c r="AL121" s="100">
        <f t="shared" ref="AL121:AU121" si="93">ROUND(AL11*8/$C11,4)</f>
        <v>2.2593999999999999</v>
      </c>
      <c r="AM121" s="69">
        <f t="shared" si="93"/>
        <v>2.3281000000000001</v>
      </c>
      <c r="AN121" s="69">
        <f t="shared" si="93"/>
        <v>2.5909</v>
      </c>
      <c r="AO121" s="69">
        <f t="shared" si="93"/>
        <v>2.9746999999999999</v>
      </c>
      <c r="AP121" s="69">
        <f t="shared" si="93"/>
        <v>2.9691999999999998</v>
      </c>
      <c r="AQ121" s="69">
        <f t="shared" si="93"/>
        <v>3.0051000000000001</v>
      </c>
      <c r="AR121" s="69">
        <f t="shared" si="93"/>
        <v>3.1084999999999998</v>
      </c>
      <c r="AS121" s="69">
        <f t="shared" si="93"/>
        <v>3.0381999999999998</v>
      </c>
      <c r="AT121" s="69">
        <f t="shared" si="93"/>
        <v>3.1579999999999999</v>
      </c>
      <c r="AU121" s="85">
        <f t="shared" si="93"/>
        <v>2.9910000000000001</v>
      </c>
      <c r="AV121" s="81" t="s">
        <v>6</v>
      </c>
      <c r="AW121" s="100">
        <f t="shared" ref="AW121:BF121" si="94">ROUND(AW11*8/$C11,4)</f>
        <v>2.4805000000000001</v>
      </c>
      <c r="AX121" s="69">
        <f t="shared" si="94"/>
        <v>2.5941000000000001</v>
      </c>
      <c r="AY121" s="69">
        <f t="shared" si="94"/>
        <v>3.2025999999999999</v>
      </c>
      <c r="AZ121" s="69">
        <f t="shared" si="94"/>
        <v>3.133</v>
      </c>
      <c r="BA121" s="69">
        <f t="shared" si="94"/>
        <v>3.7437999999999998</v>
      </c>
      <c r="BB121" s="69">
        <f t="shared" si="94"/>
        <v>3.6594000000000002</v>
      </c>
      <c r="BC121" s="69">
        <f t="shared" si="94"/>
        <v>3.3174999999999999</v>
      </c>
      <c r="BD121" s="69">
        <f t="shared" si="94"/>
        <v>3.39</v>
      </c>
      <c r="BE121" s="69">
        <f t="shared" si="94"/>
        <v>4.1032000000000002</v>
      </c>
      <c r="BF121" s="85">
        <f t="shared" si="94"/>
        <v>3.5848</v>
      </c>
    </row>
    <row r="122" spans="2:58" x14ac:dyDescent="0.25">
      <c r="B122" s="81" t="s">
        <v>7</v>
      </c>
      <c r="C122" s="91">
        <v>10016</v>
      </c>
      <c r="D122" s="103">
        <v>719548</v>
      </c>
      <c r="E122" s="100">
        <f t="shared" ref="E122:N122" si="95">ROUND(E12*8/$C12,4)</f>
        <v>99.022400000000005</v>
      </c>
      <c r="F122" s="143">
        <f t="shared" si="95"/>
        <v>49.178899999999999</v>
      </c>
      <c r="G122" s="143">
        <f t="shared" si="95"/>
        <v>48.893799999999999</v>
      </c>
      <c r="H122" s="69">
        <f t="shared" si="95"/>
        <v>32.650199999999998</v>
      </c>
      <c r="I122" s="69">
        <f t="shared" si="95"/>
        <v>34.7684</v>
      </c>
      <c r="J122" s="69">
        <f t="shared" si="95"/>
        <v>94.662099999999995</v>
      </c>
      <c r="K122" s="69">
        <f t="shared" si="95"/>
        <v>47.174900000000001</v>
      </c>
      <c r="L122" s="69">
        <f t="shared" si="95"/>
        <v>35.3962</v>
      </c>
      <c r="M122" s="69">
        <f t="shared" si="95"/>
        <v>104.7141</v>
      </c>
      <c r="N122" s="85">
        <f t="shared" si="95"/>
        <v>98.373800000000003</v>
      </c>
      <c r="O122" s="85" t="s">
        <v>7</v>
      </c>
      <c r="P122" s="100">
        <f t="shared" ref="P122:Y122" si="96">ROUND(P12*8/$C12,4)</f>
        <v>59.194099999999999</v>
      </c>
      <c r="Q122" s="69">
        <f t="shared" si="96"/>
        <v>46.650199999999998</v>
      </c>
      <c r="R122" s="69">
        <f t="shared" si="96"/>
        <v>63.947299999999998</v>
      </c>
      <c r="S122" s="69">
        <f t="shared" si="96"/>
        <v>63.460900000000002</v>
      </c>
      <c r="T122" s="69">
        <f t="shared" si="96"/>
        <v>63.6006</v>
      </c>
      <c r="U122" s="69">
        <f t="shared" si="96"/>
        <v>69.470399999999998</v>
      </c>
      <c r="V122" s="69">
        <f t="shared" si="96"/>
        <v>69.546300000000002</v>
      </c>
      <c r="W122" s="69">
        <f t="shared" si="96"/>
        <v>65.608599999999996</v>
      </c>
      <c r="X122" s="69">
        <f t="shared" si="96"/>
        <v>70.409700000000001</v>
      </c>
      <c r="Y122" s="85">
        <f t="shared" si="96"/>
        <v>71.717299999999994</v>
      </c>
      <c r="Z122" s="81" t="s">
        <v>7</v>
      </c>
      <c r="AA122" s="100">
        <f t="shared" ref="AA122:AJ122" si="97">ROUND(AA12*8/$C12,4)</f>
        <v>2.5287999999999999</v>
      </c>
      <c r="AB122" s="69">
        <f t="shared" si="97"/>
        <v>2.8761999999999999</v>
      </c>
      <c r="AC122" s="69">
        <f t="shared" si="97"/>
        <v>3.1406000000000001</v>
      </c>
      <c r="AD122" s="69">
        <f t="shared" si="97"/>
        <v>3.4744000000000002</v>
      </c>
      <c r="AE122" s="69">
        <f t="shared" si="97"/>
        <v>3.4537</v>
      </c>
      <c r="AF122" s="69">
        <f t="shared" si="97"/>
        <v>3.4577</v>
      </c>
      <c r="AG122" s="69">
        <f t="shared" si="97"/>
        <v>3.5463</v>
      </c>
      <c r="AH122" s="69">
        <f t="shared" si="97"/>
        <v>3.6093999999999999</v>
      </c>
      <c r="AI122" s="69">
        <f t="shared" si="97"/>
        <v>3.7970999999999999</v>
      </c>
      <c r="AJ122" s="85">
        <f t="shared" si="97"/>
        <v>3.484</v>
      </c>
      <c r="AK122" s="81" t="s">
        <v>7</v>
      </c>
      <c r="AL122" s="100">
        <f t="shared" ref="AL122:AU122" si="98">ROUND(AL12*8/$C12,4)</f>
        <v>2.2435999999999998</v>
      </c>
      <c r="AM122" s="69">
        <f t="shared" si="98"/>
        <v>2.5390999999999999</v>
      </c>
      <c r="AN122" s="69">
        <f t="shared" si="98"/>
        <v>2.5703</v>
      </c>
      <c r="AO122" s="69">
        <f t="shared" si="98"/>
        <v>3.1381999999999999</v>
      </c>
      <c r="AP122" s="69">
        <f t="shared" si="98"/>
        <v>3.1198000000000001</v>
      </c>
      <c r="AQ122" s="69">
        <f t="shared" si="98"/>
        <v>3.1381999999999999</v>
      </c>
      <c r="AR122" s="69">
        <f t="shared" si="98"/>
        <v>3.1957</v>
      </c>
      <c r="AS122" s="69">
        <f t="shared" si="98"/>
        <v>3.1086</v>
      </c>
      <c r="AT122" s="69">
        <f t="shared" si="98"/>
        <v>3.5047999999999999</v>
      </c>
      <c r="AU122" s="85">
        <f t="shared" si="98"/>
        <v>3.0423</v>
      </c>
      <c r="AV122" s="81" t="s">
        <v>7</v>
      </c>
      <c r="AW122" s="100">
        <f t="shared" ref="AW122:BF122" si="99">ROUND(AW12*8/$C12,4)</f>
        <v>2.5878999999999999</v>
      </c>
      <c r="AX122" s="69">
        <f t="shared" si="99"/>
        <v>2.9264999999999999</v>
      </c>
      <c r="AY122" s="69">
        <f t="shared" si="99"/>
        <v>3.2995000000000001</v>
      </c>
      <c r="AZ122" s="69">
        <f t="shared" si="99"/>
        <v>3.4009999999999998</v>
      </c>
      <c r="BA122" s="69">
        <f t="shared" si="99"/>
        <v>4.0015999999999998</v>
      </c>
      <c r="BB122" s="69">
        <f t="shared" si="99"/>
        <v>3.7890999999999999</v>
      </c>
      <c r="BC122" s="69">
        <f t="shared" si="99"/>
        <v>3.5104000000000002</v>
      </c>
      <c r="BD122" s="69">
        <f t="shared" si="99"/>
        <v>3.6326000000000001</v>
      </c>
      <c r="BE122" s="69">
        <f t="shared" si="99"/>
        <v>4.484</v>
      </c>
      <c r="BF122" s="85">
        <f t="shared" si="99"/>
        <v>3.7324000000000002</v>
      </c>
    </row>
    <row r="123" spans="2:58" x14ac:dyDescent="0.25">
      <c r="B123" s="81" t="s">
        <v>20</v>
      </c>
      <c r="C123" s="91">
        <v>162</v>
      </c>
      <c r="D123" s="103">
        <v>9460</v>
      </c>
      <c r="E123" s="100">
        <f t="shared" ref="E123:N123" si="100">ROUND(E13*8/$C13,4)</f>
        <v>134.71600000000001</v>
      </c>
      <c r="F123" s="143">
        <f t="shared" si="100"/>
        <v>39.209899999999998</v>
      </c>
      <c r="G123" s="143">
        <f t="shared" si="100"/>
        <v>37.580199999999998</v>
      </c>
      <c r="H123" s="69">
        <f t="shared" si="100"/>
        <v>46.271599999999999</v>
      </c>
      <c r="I123" s="69">
        <f t="shared" si="100"/>
        <v>56.642000000000003</v>
      </c>
      <c r="J123" s="69">
        <f t="shared" si="100"/>
        <v>62.271599999999999</v>
      </c>
      <c r="K123" s="69">
        <f t="shared" si="100"/>
        <v>47.1111</v>
      </c>
      <c r="L123" s="69">
        <f t="shared" si="100"/>
        <v>45.8765</v>
      </c>
      <c r="M123" s="69">
        <f t="shared" si="100"/>
        <v>115.4568</v>
      </c>
      <c r="N123" s="85">
        <f t="shared" si="100"/>
        <v>47.012300000000003</v>
      </c>
      <c r="O123" s="85" t="s">
        <v>20</v>
      </c>
      <c r="P123" s="100">
        <f t="shared" ref="P123:Y123" si="101">ROUND(P13*8/$C13,4)</f>
        <v>40.197499999999998</v>
      </c>
      <c r="Q123" s="69">
        <f t="shared" si="101"/>
        <v>47.555599999999998</v>
      </c>
      <c r="R123" s="69">
        <f t="shared" si="101"/>
        <v>38.864199999999997</v>
      </c>
      <c r="S123" s="69">
        <f t="shared" si="101"/>
        <v>45.036999999999999</v>
      </c>
      <c r="T123" s="69">
        <f t="shared" si="101"/>
        <v>44.296300000000002</v>
      </c>
      <c r="U123" s="69">
        <f t="shared" si="101"/>
        <v>39.802500000000002</v>
      </c>
      <c r="V123" s="69">
        <f t="shared" si="101"/>
        <v>48.444400000000002</v>
      </c>
      <c r="W123" s="69">
        <f t="shared" si="101"/>
        <v>35.901200000000003</v>
      </c>
      <c r="X123" s="69">
        <f t="shared" si="101"/>
        <v>53.777799999999999</v>
      </c>
      <c r="Y123" s="85">
        <f t="shared" si="101"/>
        <v>41.8765</v>
      </c>
      <c r="Z123" s="81" t="s">
        <v>20</v>
      </c>
      <c r="AA123" s="100">
        <f t="shared" ref="AA123:AJ123" si="102">ROUND(AA13*8/$C13,4)</f>
        <v>4.2469000000000001</v>
      </c>
      <c r="AB123" s="69">
        <f t="shared" si="102"/>
        <v>21.530899999999999</v>
      </c>
      <c r="AC123" s="69">
        <f t="shared" si="102"/>
        <v>4.5926</v>
      </c>
      <c r="AD123" s="69">
        <f t="shared" si="102"/>
        <v>4.6420000000000003</v>
      </c>
      <c r="AE123" s="69">
        <f t="shared" si="102"/>
        <v>3.3580000000000001</v>
      </c>
      <c r="AF123" s="69">
        <f t="shared" si="102"/>
        <v>3.8025000000000002</v>
      </c>
      <c r="AG123" s="69">
        <f t="shared" si="102"/>
        <v>3.3580000000000001</v>
      </c>
      <c r="AH123" s="69">
        <f t="shared" si="102"/>
        <v>4.0987999999999998</v>
      </c>
      <c r="AI123" s="69">
        <f t="shared" si="102"/>
        <v>3.6543000000000001</v>
      </c>
      <c r="AJ123" s="85">
        <f t="shared" si="102"/>
        <v>3.3086000000000002</v>
      </c>
      <c r="AK123" s="81" t="s">
        <v>20</v>
      </c>
      <c r="AL123" s="100">
        <f t="shared" ref="AL123:AU123" si="103">ROUND(AL13*8/$C13,4)</f>
        <v>2.5678999999999998</v>
      </c>
      <c r="AM123" s="69">
        <f t="shared" si="103"/>
        <v>16.395099999999999</v>
      </c>
      <c r="AN123" s="69">
        <f t="shared" si="103"/>
        <v>3.0617000000000001</v>
      </c>
      <c r="AO123" s="69">
        <f t="shared" si="103"/>
        <v>3.2099000000000002</v>
      </c>
      <c r="AP123" s="69">
        <f t="shared" si="103"/>
        <v>2.0247000000000002</v>
      </c>
      <c r="AQ123" s="69">
        <f t="shared" si="103"/>
        <v>2.1728000000000001</v>
      </c>
      <c r="AR123" s="69">
        <f t="shared" si="103"/>
        <v>1.7778</v>
      </c>
      <c r="AS123" s="69">
        <f t="shared" si="103"/>
        <v>2.0247000000000002</v>
      </c>
      <c r="AT123" s="69">
        <f t="shared" si="103"/>
        <v>2.1234999999999999</v>
      </c>
      <c r="AU123" s="85">
        <f t="shared" si="103"/>
        <v>1.679</v>
      </c>
      <c r="AV123" s="81" t="s">
        <v>20</v>
      </c>
      <c r="AW123" s="100">
        <f t="shared" ref="AW123:BF123" si="104">ROUND(AW13*8/$C13,4)</f>
        <v>7.1604999999999999</v>
      </c>
      <c r="AX123" s="69">
        <f t="shared" si="104"/>
        <v>24.8889</v>
      </c>
      <c r="AY123" s="69">
        <f t="shared" si="104"/>
        <v>8.2963000000000005</v>
      </c>
      <c r="AZ123" s="69">
        <f t="shared" si="104"/>
        <v>8.4938000000000002</v>
      </c>
      <c r="BA123" s="69">
        <f t="shared" si="104"/>
        <v>7.4074</v>
      </c>
      <c r="BB123" s="69">
        <f t="shared" si="104"/>
        <v>7.5061999999999998</v>
      </c>
      <c r="BC123" s="69">
        <f t="shared" si="104"/>
        <v>7.4074</v>
      </c>
      <c r="BD123" s="69">
        <f t="shared" si="104"/>
        <v>7.2592999999999996</v>
      </c>
      <c r="BE123" s="69">
        <f t="shared" si="104"/>
        <v>8.1480999999999995</v>
      </c>
      <c r="BF123" s="85">
        <f t="shared" si="104"/>
        <v>7.1604999999999999</v>
      </c>
    </row>
    <row r="124" spans="2:58" x14ac:dyDescent="0.25">
      <c r="B124" s="81" t="s">
        <v>8</v>
      </c>
      <c r="C124" s="91">
        <v>327323</v>
      </c>
      <c r="D124" s="103">
        <v>24865432</v>
      </c>
      <c r="E124" s="100">
        <f t="shared" ref="E124:N124" si="105">ROUND(E14*8/$C14,4)</f>
        <v>89.224699999999999</v>
      </c>
      <c r="F124" s="143">
        <f t="shared" si="105"/>
        <v>24.179400000000001</v>
      </c>
      <c r="G124" s="143">
        <f t="shared" si="105"/>
        <v>23.647600000000001</v>
      </c>
      <c r="H124" s="69">
        <f t="shared" si="105"/>
        <v>22.847799999999999</v>
      </c>
      <c r="I124" s="69">
        <f t="shared" si="105"/>
        <v>22.207599999999999</v>
      </c>
      <c r="J124" s="69">
        <f t="shared" si="105"/>
        <v>70.367500000000007</v>
      </c>
      <c r="K124" s="69">
        <f t="shared" si="105"/>
        <v>41.409300000000002</v>
      </c>
      <c r="L124" s="69">
        <f t="shared" si="105"/>
        <v>27.164200000000001</v>
      </c>
      <c r="M124" s="69">
        <f t="shared" si="105"/>
        <v>99.217200000000005</v>
      </c>
      <c r="N124" s="85">
        <f t="shared" si="105"/>
        <v>97.933800000000005</v>
      </c>
      <c r="O124" s="85" t="s">
        <v>8</v>
      </c>
      <c r="P124" s="100">
        <f t="shared" ref="P124:Y124" si="106">ROUND(P14*8/$C14,4)</f>
        <v>40.806100000000001</v>
      </c>
      <c r="Q124" s="69">
        <f t="shared" si="106"/>
        <v>22.1905</v>
      </c>
      <c r="R124" s="69">
        <f t="shared" si="106"/>
        <v>42.466000000000001</v>
      </c>
      <c r="S124" s="69">
        <f t="shared" si="106"/>
        <v>29.510899999999999</v>
      </c>
      <c r="T124" s="69">
        <f t="shared" si="106"/>
        <v>28.8248</v>
      </c>
      <c r="U124" s="69">
        <f t="shared" si="106"/>
        <v>34.853200000000001</v>
      </c>
      <c r="V124" s="69">
        <f t="shared" si="106"/>
        <v>40.447699999999998</v>
      </c>
      <c r="W124" s="69">
        <f t="shared" si="106"/>
        <v>33.444499999999998</v>
      </c>
      <c r="X124" s="69">
        <f t="shared" si="106"/>
        <v>31.677800000000001</v>
      </c>
      <c r="Y124" s="85">
        <f t="shared" si="106"/>
        <v>41.225200000000001</v>
      </c>
      <c r="Z124" s="81" t="s">
        <v>8</v>
      </c>
      <c r="AA124" s="100">
        <f t="shared" ref="AA124:AJ124" si="107">ROUND(AA14*8/$C14,4)</f>
        <v>1.9888999999999999</v>
      </c>
      <c r="AB124" s="69">
        <f t="shared" si="107"/>
        <v>2.1132</v>
      </c>
      <c r="AC124" s="69">
        <f t="shared" si="107"/>
        <v>2.5278</v>
      </c>
      <c r="AD124" s="69">
        <f t="shared" si="107"/>
        <v>2.4260000000000002</v>
      </c>
      <c r="AE124" s="69">
        <f t="shared" si="107"/>
        <v>2.7896999999999998</v>
      </c>
      <c r="AF124" s="69">
        <f t="shared" si="107"/>
        <v>2.6299000000000001</v>
      </c>
      <c r="AG124" s="69">
        <f t="shared" si="107"/>
        <v>2.5943000000000001</v>
      </c>
      <c r="AH124" s="69">
        <f t="shared" si="107"/>
        <v>2.6463999999999999</v>
      </c>
      <c r="AI124" s="69">
        <f t="shared" si="107"/>
        <v>2.9596</v>
      </c>
      <c r="AJ124" s="85">
        <f t="shared" si="107"/>
        <v>2.7271000000000001</v>
      </c>
      <c r="AK124" s="81" t="s">
        <v>8</v>
      </c>
      <c r="AL124" s="100">
        <f t="shared" ref="AL124:AU124" si="108">ROUND(AL14*8/$C14,4)</f>
        <v>1.7683</v>
      </c>
      <c r="AM124" s="69">
        <f t="shared" si="108"/>
        <v>1.7907999999999999</v>
      </c>
      <c r="AN124" s="69">
        <f t="shared" si="108"/>
        <v>2.1063999999999998</v>
      </c>
      <c r="AO124" s="69">
        <f t="shared" si="108"/>
        <v>1.4571000000000001</v>
      </c>
      <c r="AP124" s="69">
        <f t="shared" si="108"/>
        <v>2.2263000000000002</v>
      </c>
      <c r="AQ124" s="69">
        <f t="shared" si="108"/>
        <v>2.0148000000000001</v>
      </c>
      <c r="AR124" s="69">
        <f t="shared" si="108"/>
        <v>2.3515999999999999</v>
      </c>
      <c r="AS124" s="69">
        <f t="shared" si="108"/>
        <v>2.3174000000000001</v>
      </c>
      <c r="AT124" s="69">
        <f t="shared" si="108"/>
        <v>2.3199999999999998</v>
      </c>
      <c r="AU124" s="85">
        <f t="shared" si="108"/>
        <v>2.3673999999999999</v>
      </c>
      <c r="AV124" s="81" t="s">
        <v>8</v>
      </c>
      <c r="AW124" s="100">
        <f t="shared" ref="AW124:BF124" si="109">ROUND(AW14*8/$C14,4)</f>
        <v>2.0268999999999999</v>
      </c>
      <c r="AX124" s="69">
        <f t="shared" si="109"/>
        <v>2.1263999999999998</v>
      </c>
      <c r="AY124" s="69">
        <f t="shared" si="109"/>
        <v>2.6562999999999999</v>
      </c>
      <c r="AZ124" s="69">
        <f t="shared" si="109"/>
        <v>2.3976000000000002</v>
      </c>
      <c r="BA124" s="69">
        <f t="shared" si="109"/>
        <v>2.9582999999999999</v>
      </c>
      <c r="BB124" s="69">
        <f t="shared" si="109"/>
        <v>2.9544000000000001</v>
      </c>
      <c r="BC124" s="69">
        <f t="shared" si="109"/>
        <v>2.6627000000000001</v>
      </c>
      <c r="BD124" s="69">
        <f t="shared" si="109"/>
        <v>2.6551999999999998</v>
      </c>
      <c r="BE124" s="69">
        <f t="shared" si="109"/>
        <v>3.0329000000000002</v>
      </c>
      <c r="BF124" s="85">
        <f t="shared" si="109"/>
        <v>2.9167999999999998</v>
      </c>
    </row>
    <row r="125" spans="2:58" x14ac:dyDescent="0.25">
      <c r="B125" s="81" t="s">
        <v>9</v>
      </c>
      <c r="C125" s="91">
        <v>543652</v>
      </c>
      <c r="D125" s="103">
        <v>42420134</v>
      </c>
      <c r="E125" s="100">
        <f t="shared" ref="E125:N125" si="110">ROUND(E15*8/$C15,4)</f>
        <v>87.581599999999995</v>
      </c>
      <c r="F125" s="143">
        <f t="shared" si="110"/>
        <v>26.476299999999998</v>
      </c>
      <c r="G125" s="143">
        <f t="shared" si="110"/>
        <v>26.294799999999999</v>
      </c>
      <c r="H125" s="69">
        <f t="shared" si="110"/>
        <v>24.9817</v>
      </c>
      <c r="I125" s="69">
        <f t="shared" si="110"/>
        <v>25.5261</v>
      </c>
      <c r="J125" s="69">
        <f t="shared" si="110"/>
        <v>87.3797</v>
      </c>
      <c r="K125" s="69">
        <f t="shared" si="110"/>
        <v>44.028500000000001</v>
      </c>
      <c r="L125" s="69">
        <f t="shared" si="110"/>
        <v>29.8965</v>
      </c>
      <c r="M125" s="69">
        <f t="shared" si="110"/>
        <v>100.0429</v>
      </c>
      <c r="N125" s="85">
        <f t="shared" si="110"/>
        <v>98.302199999999999</v>
      </c>
      <c r="O125" s="85" t="s">
        <v>9</v>
      </c>
      <c r="P125" s="100">
        <f t="shared" ref="P125:Y125" si="111">ROUND(P15*8/$C15,4)</f>
        <v>41.2819</v>
      </c>
      <c r="Q125" s="69">
        <f t="shared" si="111"/>
        <v>23.9209</v>
      </c>
      <c r="R125" s="69">
        <f t="shared" si="111"/>
        <v>44.825400000000002</v>
      </c>
      <c r="S125" s="69">
        <f t="shared" si="111"/>
        <v>33.633400000000002</v>
      </c>
      <c r="T125" s="69">
        <f t="shared" si="111"/>
        <v>33.7209</v>
      </c>
      <c r="U125" s="69">
        <f t="shared" si="111"/>
        <v>35.265300000000003</v>
      </c>
      <c r="V125" s="69">
        <f t="shared" si="111"/>
        <v>49.292700000000004</v>
      </c>
      <c r="W125" s="69">
        <f t="shared" si="111"/>
        <v>33.871200000000002</v>
      </c>
      <c r="X125" s="69">
        <f t="shared" si="111"/>
        <v>34.847299999999997</v>
      </c>
      <c r="Y125" s="85">
        <f t="shared" si="111"/>
        <v>43.688600000000001</v>
      </c>
      <c r="Z125" s="81" t="s">
        <v>9</v>
      </c>
      <c r="AA125" s="100">
        <f t="shared" ref="AA125:AJ125" si="112">ROUND(AA15*8/$C15,4)</f>
        <v>2.5554000000000001</v>
      </c>
      <c r="AB125" s="69">
        <f t="shared" si="112"/>
        <v>2.6732999999999998</v>
      </c>
      <c r="AC125" s="69">
        <f t="shared" si="112"/>
        <v>3.2113</v>
      </c>
      <c r="AD125" s="69">
        <f t="shared" si="112"/>
        <v>3.1629</v>
      </c>
      <c r="AE125" s="69">
        <f t="shared" si="112"/>
        <v>3.3700999999999999</v>
      </c>
      <c r="AF125" s="69">
        <f t="shared" si="112"/>
        <v>3.3435000000000001</v>
      </c>
      <c r="AG125" s="69">
        <f t="shared" si="112"/>
        <v>3.4582999999999999</v>
      </c>
      <c r="AH125" s="69">
        <f t="shared" si="112"/>
        <v>3.4237000000000002</v>
      </c>
      <c r="AI125" s="69">
        <f t="shared" si="112"/>
        <v>3.5430000000000001</v>
      </c>
      <c r="AJ125" s="85">
        <f t="shared" si="112"/>
        <v>3.5455000000000001</v>
      </c>
      <c r="AK125" s="81" t="s">
        <v>9</v>
      </c>
      <c r="AL125" s="100">
        <f t="shared" ref="AL125:AU125" si="113">ROUND(AL15*8/$C15,4)</f>
        <v>2.3740000000000001</v>
      </c>
      <c r="AM125" s="69">
        <f t="shared" si="113"/>
        <v>2.3771</v>
      </c>
      <c r="AN125" s="69">
        <f t="shared" si="113"/>
        <v>2.7172000000000001</v>
      </c>
      <c r="AO125" s="69">
        <f t="shared" si="113"/>
        <v>2.9253</v>
      </c>
      <c r="AP125" s="69">
        <f t="shared" si="113"/>
        <v>2.9218000000000002</v>
      </c>
      <c r="AQ125" s="69">
        <f t="shared" si="113"/>
        <v>2.9626000000000001</v>
      </c>
      <c r="AR125" s="69">
        <f t="shared" si="113"/>
        <v>3.1697000000000002</v>
      </c>
      <c r="AS125" s="69">
        <f t="shared" si="113"/>
        <v>3.0634999999999999</v>
      </c>
      <c r="AT125" s="69">
        <f t="shared" si="113"/>
        <v>3.0602</v>
      </c>
      <c r="AU125" s="85">
        <f t="shared" si="113"/>
        <v>3.0983000000000001</v>
      </c>
      <c r="AV125" s="81" t="s">
        <v>9</v>
      </c>
      <c r="AW125" s="100">
        <f t="shared" ref="AW125:BF125" si="114">ROUND(AW15*8/$C15,4)</f>
        <v>2.63</v>
      </c>
      <c r="AX125" s="69">
        <f t="shared" si="114"/>
        <v>2.7063999999999999</v>
      </c>
      <c r="AY125" s="69">
        <f t="shared" si="114"/>
        <v>3.3708</v>
      </c>
      <c r="AZ125" s="69">
        <f t="shared" si="114"/>
        <v>3.2593999999999999</v>
      </c>
      <c r="BA125" s="69">
        <f t="shared" si="114"/>
        <v>3.8542999999999998</v>
      </c>
      <c r="BB125" s="69">
        <f t="shared" si="114"/>
        <v>3.7783000000000002</v>
      </c>
      <c r="BC125" s="69">
        <f t="shared" si="114"/>
        <v>3.5156999999999998</v>
      </c>
      <c r="BD125" s="69">
        <f t="shared" si="114"/>
        <v>3.5030000000000001</v>
      </c>
      <c r="BE125" s="69">
        <f t="shared" si="114"/>
        <v>4.0907</v>
      </c>
      <c r="BF125" s="85">
        <f t="shared" si="114"/>
        <v>3.8159999999999998</v>
      </c>
    </row>
    <row r="126" spans="2:58" x14ac:dyDescent="0.25">
      <c r="B126" s="81" t="s">
        <v>10</v>
      </c>
      <c r="C126" s="91">
        <v>11703</v>
      </c>
      <c r="D126" s="103">
        <v>793172</v>
      </c>
      <c r="E126" s="100">
        <f t="shared" ref="E126:N126" si="115">ROUND(E16*8/$C16,4)</f>
        <v>109.16589999999999</v>
      </c>
      <c r="F126" s="143">
        <f t="shared" si="115"/>
        <v>56.810699999999997</v>
      </c>
      <c r="G126" s="143">
        <f t="shared" si="115"/>
        <v>56.125799999999998</v>
      </c>
      <c r="H126" s="69">
        <f t="shared" si="115"/>
        <v>25.853200000000001</v>
      </c>
      <c r="I126" s="69">
        <f t="shared" si="115"/>
        <v>27.558700000000002</v>
      </c>
      <c r="J126" s="69">
        <f t="shared" si="115"/>
        <v>100.0591</v>
      </c>
      <c r="K126" s="69">
        <f t="shared" si="115"/>
        <v>47.213900000000002</v>
      </c>
      <c r="L126" s="69">
        <f t="shared" si="115"/>
        <v>30.2193</v>
      </c>
      <c r="M126" s="69">
        <f t="shared" si="115"/>
        <v>98.818399999999997</v>
      </c>
      <c r="N126" s="85">
        <f t="shared" si="115"/>
        <v>96.548199999999994</v>
      </c>
      <c r="O126" s="85" t="s">
        <v>10</v>
      </c>
      <c r="P126" s="100">
        <f t="shared" ref="P126:Y126" si="116">ROUND(P16*8/$C16,4)</f>
        <v>74.093800000000002</v>
      </c>
      <c r="Q126" s="69">
        <f t="shared" si="116"/>
        <v>55.706099999999999</v>
      </c>
      <c r="R126" s="69">
        <f t="shared" si="116"/>
        <v>79.593299999999999</v>
      </c>
      <c r="S126" s="69">
        <f t="shared" si="116"/>
        <v>64.385499999999993</v>
      </c>
      <c r="T126" s="69">
        <f t="shared" si="116"/>
        <v>64.657600000000002</v>
      </c>
      <c r="U126" s="69">
        <f t="shared" si="116"/>
        <v>63.063499999999998</v>
      </c>
      <c r="V126" s="69">
        <f t="shared" si="116"/>
        <v>86.031300000000002</v>
      </c>
      <c r="W126" s="69">
        <f t="shared" si="116"/>
        <v>61.841200000000001</v>
      </c>
      <c r="X126" s="69">
        <f t="shared" si="116"/>
        <v>67.587500000000006</v>
      </c>
      <c r="Y126" s="85">
        <f t="shared" si="116"/>
        <v>76.751599999999996</v>
      </c>
      <c r="Z126" s="81" t="s">
        <v>10</v>
      </c>
      <c r="AA126" s="100">
        <f t="shared" ref="AA126:AJ126" si="117">ROUND(AA16*8/$C16,4)</f>
        <v>1.1047</v>
      </c>
      <c r="AB126" s="69">
        <f t="shared" si="117"/>
        <v>1.4513</v>
      </c>
      <c r="AC126" s="69">
        <f t="shared" si="117"/>
        <v>1.4101999999999999</v>
      </c>
      <c r="AD126" s="69">
        <f t="shared" si="117"/>
        <v>1.5244</v>
      </c>
      <c r="AE126" s="69">
        <f t="shared" si="117"/>
        <v>1.7950999999999999</v>
      </c>
      <c r="AF126" s="69">
        <f t="shared" si="117"/>
        <v>1.6201000000000001</v>
      </c>
      <c r="AG126" s="69">
        <f t="shared" si="117"/>
        <v>1.4513</v>
      </c>
      <c r="AH126" s="69">
        <f t="shared" si="117"/>
        <v>1.5702</v>
      </c>
      <c r="AI126" s="69">
        <f t="shared" si="117"/>
        <v>1.8456999999999999</v>
      </c>
      <c r="AJ126" s="85">
        <f t="shared" si="117"/>
        <v>1.6126</v>
      </c>
      <c r="AK126" s="81" t="s">
        <v>10</v>
      </c>
      <c r="AL126" s="100">
        <f t="shared" ref="AL126:AU126" si="118">ROUND(AL16*8/$C16,4)</f>
        <v>0.41970000000000002</v>
      </c>
      <c r="AM126" s="69">
        <f t="shared" si="118"/>
        <v>0.62339999999999995</v>
      </c>
      <c r="AN126" s="69">
        <f t="shared" si="118"/>
        <v>0.58099999999999996</v>
      </c>
      <c r="AO126" s="69">
        <f t="shared" si="118"/>
        <v>0.61250000000000004</v>
      </c>
      <c r="AP126" s="69">
        <f t="shared" si="118"/>
        <v>0.72670000000000001</v>
      </c>
      <c r="AQ126" s="69">
        <f t="shared" si="118"/>
        <v>0.62549999999999994</v>
      </c>
      <c r="AR126" s="69">
        <f t="shared" si="118"/>
        <v>0.56330000000000002</v>
      </c>
      <c r="AS126" s="69">
        <f t="shared" si="118"/>
        <v>0.59750000000000003</v>
      </c>
      <c r="AT126" s="69">
        <f t="shared" si="118"/>
        <v>0.76290000000000002</v>
      </c>
      <c r="AU126" s="85">
        <f t="shared" si="118"/>
        <v>0.64800000000000002</v>
      </c>
      <c r="AV126" s="81" t="s">
        <v>10</v>
      </c>
      <c r="AW126" s="100">
        <f t="shared" ref="AW126:BF126" si="119">ROUND(AW16*8/$C16,4)</f>
        <v>1.1286</v>
      </c>
      <c r="AX126" s="69">
        <f t="shared" si="119"/>
        <v>1.5073000000000001</v>
      </c>
      <c r="AY126" s="69">
        <f t="shared" si="119"/>
        <v>1.4793000000000001</v>
      </c>
      <c r="AZ126" s="69">
        <f t="shared" si="119"/>
        <v>1.5291999999999999</v>
      </c>
      <c r="BA126" s="69">
        <f t="shared" si="119"/>
        <v>2.0760000000000001</v>
      </c>
      <c r="BB126" s="69">
        <f t="shared" si="119"/>
        <v>1.7712000000000001</v>
      </c>
      <c r="BC126" s="69">
        <f t="shared" si="119"/>
        <v>1.5127999999999999</v>
      </c>
      <c r="BD126" s="69">
        <f t="shared" si="119"/>
        <v>1.6460999999999999</v>
      </c>
      <c r="BE126" s="69">
        <f t="shared" si="119"/>
        <v>1.873</v>
      </c>
      <c r="BF126" s="85">
        <f t="shared" si="119"/>
        <v>1.8922000000000001</v>
      </c>
    </row>
    <row r="127" spans="2:58" x14ac:dyDescent="0.25">
      <c r="B127" s="81" t="s">
        <v>11</v>
      </c>
      <c r="C127" s="91">
        <v>19851</v>
      </c>
      <c r="D127" s="103">
        <v>1391060</v>
      </c>
      <c r="E127" s="100">
        <f t="shared" ref="E127:N127" si="120">ROUND(E17*8/$C17,4)</f>
        <v>97.790899999999993</v>
      </c>
      <c r="F127" s="143">
        <f t="shared" si="120"/>
        <v>54.537100000000002</v>
      </c>
      <c r="G127" s="143">
        <f t="shared" si="120"/>
        <v>54.315899999999999</v>
      </c>
      <c r="H127" s="69">
        <f t="shared" si="120"/>
        <v>30.171600000000002</v>
      </c>
      <c r="I127" s="69">
        <f t="shared" si="120"/>
        <v>33.956600000000002</v>
      </c>
      <c r="J127" s="69">
        <f t="shared" si="120"/>
        <v>111.5732</v>
      </c>
      <c r="K127" s="69">
        <f t="shared" si="120"/>
        <v>47.664700000000003</v>
      </c>
      <c r="L127" s="69">
        <f t="shared" si="120"/>
        <v>35.515799999999999</v>
      </c>
      <c r="M127" s="69">
        <f t="shared" si="120"/>
        <v>100.6075</v>
      </c>
      <c r="N127" s="85">
        <f t="shared" si="120"/>
        <v>98.334199999999996</v>
      </c>
      <c r="O127" s="85" t="s">
        <v>11</v>
      </c>
      <c r="P127" s="100">
        <f t="shared" ref="P127:Y127" si="121">ROUND(P17*8/$C17,4)</f>
        <v>72.356700000000004</v>
      </c>
      <c r="Q127" s="69">
        <f t="shared" si="121"/>
        <v>52.076000000000001</v>
      </c>
      <c r="R127" s="69">
        <f t="shared" si="121"/>
        <v>78.181700000000006</v>
      </c>
      <c r="S127" s="69">
        <f t="shared" si="121"/>
        <v>60.860999999999997</v>
      </c>
      <c r="T127" s="69">
        <f t="shared" si="121"/>
        <v>61.318800000000003</v>
      </c>
      <c r="U127" s="69">
        <f t="shared" si="121"/>
        <v>60.238799999999998</v>
      </c>
      <c r="V127" s="69">
        <f t="shared" si="121"/>
        <v>84.348799999999997</v>
      </c>
      <c r="W127" s="69">
        <f t="shared" si="121"/>
        <v>58.971699999999998</v>
      </c>
      <c r="X127" s="69">
        <f t="shared" si="121"/>
        <v>63.677999999999997</v>
      </c>
      <c r="Y127" s="85">
        <f t="shared" si="121"/>
        <v>74.440600000000003</v>
      </c>
      <c r="Z127" s="81" t="s">
        <v>11</v>
      </c>
      <c r="AA127" s="100">
        <f t="shared" ref="AA127:AJ127" si="122">ROUND(AA17*8/$C17,4)</f>
        <v>2.4611000000000001</v>
      </c>
      <c r="AB127" s="69">
        <f t="shared" si="122"/>
        <v>2.6791999999999998</v>
      </c>
      <c r="AC127" s="69">
        <f t="shared" si="122"/>
        <v>3.0615999999999999</v>
      </c>
      <c r="AD127" s="69">
        <f t="shared" si="122"/>
        <v>3.3199000000000001</v>
      </c>
      <c r="AE127" s="69">
        <f t="shared" si="122"/>
        <v>3.3521999999999998</v>
      </c>
      <c r="AF127" s="69">
        <f t="shared" si="122"/>
        <v>3.3976999999999999</v>
      </c>
      <c r="AG127" s="69">
        <f t="shared" si="122"/>
        <v>3.4586000000000001</v>
      </c>
      <c r="AH127" s="69">
        <f t="shared" si="122"/>
        <v>3.5213999999999999</v>
      </c>
      <c r="AI127" s="69">
        <f t="shared" si="122"/>
        <v>3.6137000000000001</v>
      </c>
      <c r="AJ127" s="85">
        <f t="shared" si="122"/>
        <v>3.4239000000000002</v>
      </c>
      <c r="AK127" s="81" t="s">
        <v>11</v>
      </c>
      <c r="AL127" s="100">
        <f t="shared" ref="AL127:AU127" si="123">ROUND(AL17*8/$C17,4)</f>
        <v>2.2399</v>
      </c>
      <c r="AM127" s="69">
        <f t="shared" si="123"/>
        <v>2.3967000000000001</v>
      </c>
      <c r="AN127" s="69">
        <f t="shared" si="123"/>
        <v>2.5752000000000002</v>
      </c>
      <c r="AO127" s="69">
        <f t="shared" si="123"/>
        <v>3.0470999999999999</v>
      </c>
      <c r="AP127" s="69">
        <f t="shared" si="123"/>
        <v>3.0333999999999999</v>
      </c>
      <c r="AQ127" s="69">
        <f t="shared" si="123"/>
        <v>3.0644</v>
      </c>
      <c r="AR127" s="69">
        <f t="shared" si="123"/>
        <v>3.1753</v>
      </c>
      <c r="AS127" s="69">
        <f t="shared" si="123"/>
        <v>3.0764999999999998</v>
      </c>
      <c r="AT127" s="69">
        <f t="shared" si="123"/>
        <v>3.3268</v>
      </c>
      <c r="AU127" s="85">
        <f t="shared" si="123"/>
        <v>3.0148999999999999</v>
      </c>
      <c r="AV127" s="81" t="s">
        <v>11</v>
      </c>
      <c r="AW127" s="100">
        <f t="shared" ref="AW127:BF127" si="124">ROUND(AW17*8/$C17,4)</f>
        <v>2.5095000000000001</v>
      </c>
      <c r="AX127" s="69">
        <f t="shared" si="124"/>
        <v>2.7044999999999999</v>
      </c>
      <c r="AY127" s="69">
        <f t="shared" si="124"/>
        <v>3.2139000000000002</v>
      </c>
      <c r="AZ127" s="69">
        <f t="shared" si="124"/>
        <v>3.1989999999999998</v>
      </c>
      <c r="BA127" s="69">
        <f t="shared" si="124"/>
        <v>3.8281000000000001</v>
      </c>
      <c r="BB127" s="69">
        <f t="shared" si="124"/>
        <v>3.6850999999999998</v>
      </c>
      <c r="BC127" s="69">
        <f t="shared" si="124"/>
        <v>3.3980999999999999</v>
      </c>
      <c r="BD127" s="69">
        <f t="shared" si="124"/>
        <v>3.4590000000000001</v>
      </c>
      <c r="BE127" s="69">
        <f t="shared" si="124"/>
        <v>4.2226999999999997</v>
      </c>
      <c r="BF127" s="85">
        <f t="shared" si="124"/>
        <v>3.6053000000000002</v>
      </c>
    </row>
    <row r="128" spans="2:58" x14ac:dyDescent="0.25">
      <c r="B128" s="81" t="s">
        <v>12</v>
      </c>
      <c r="C128" s="91">
        <v>299</v>
      </c>
      <c r="D128" s="103">
        <v>17535</v>
      </c>
      <c r="E128" s="100">
        <f t="shared" ref="E128:N128" si="125">ROUND(E18*8/$C18,4)</f>
        <v>111.3043</v>
      </c>
      <c r="F128" s="143">
        <f t="shared" si="125"/>
        <v>75.424700000000001</v>
      </c>
      <c r="G128" s="143">
        <f t="shared" si="125"/>
        <v>74.113699999999994</v>
      </c>
      <c r="H128" s="69">
        <f t="shared" si="125"/>
        <v>49.150500000000001</v>
      </c>
      <c r="I128" s="69">
        <f t="shared" si="125"/>
        <v>56.5351</v>
      </c>
      <c r="J128" s="69">
        <f t="shared" si="125"/>
        <v>106.8094</v>
      </c>
      <c r="K128" s="69">
        <f t="shared" si="125"/>
        <v>55.545200000000001</v>
      </c>
      <c r="L128" s="69">
        <f t="shared" si="125"/>
        <v>45.645499999999998</v>
      </c>
      <c r="M128" s="69">
        <f t="shared" si="125"/>
        <v>114.8629</v>
      </c>
      <c r="N128" s="85">
        <f t="shared" si="125"/>
        <v>100.86960000000001</v>
      </c>
      <c r="O128" s="85" t="s">
        <v>12</v>
      </c>
      <c r="P128" s="100">
        <f t="shared" ref="P128:Y128" si="126">ROUND(P18*8/$C18,4)</f>
        <v>76.147199999999998</v>
      </c>
      <c r="Q128" s="69">
        <f t="shared" si="126"/>
        <v>74.969899999999996</v>
      </c>
      <c r="R128" s="69">
        <f t="shared" si="126"/>
        <v>81.257499999999993</v>
      </c>
      <c r="S128" s="69">
        <f t="shared" si="126"/>
        <v>78.581900000000005</v>
      </c>
      <c r="T128" s="69">
        <f t="shared" si="126"/>
        <v>78.314400000000006</v>
      </c>
      <c r="U128" s="69">
        <f t="shared" si="126"/>
        <v>72.615399999999994</v>
      </c>
      <c r="V128" s="69">
        <f t="shared" si="126"/>
        <v>101.4849</v>
      </c>
      <c r="W128" s="69">
        <f t="shared" si="126"/>
        <v>70.528400000000005</v>
      </c>
      <c r="X128" s="69">
        <f t="shared" si="126"/>
        <v>103.49160000000001</v>
      </c>
      <c r="Y128" s="85">
        <f t="shared" si="126"/>
        <v>81.846199999999996</v>
      </c>
      <c r="Z128" s="81" t="s">
        <v>12</v>
      </c>
      <c r="AA128" s="100">
        <f t="shared" ref="AA128:AJ128" si="127">ROUND(AA18*8/$C18,4)</f>
        <v>4.8963000000000001</v>
      </c>
      <c r="AB128" s="69">
        <f t="shared" si="127"/>
        <v>13.9398</v>
      </c>
      <c r="AC128" s="69">
        <f t="shared" si="127"/>
        <v>5.3779000000000003</v>
      </c>
      <c r="AD128" s="69">
        <f t="shared" si="127"/>
        <v>6.5819000000000001</v>
      </c>
      <c r="AE128" s="69">
        <f t="shared" si="127"/>
        <v>5.9130000000000003</v>
      </c>
      <c r="AF128" s="69">
        <f t="shared" si="127"/>
        <v>6.1538000000000004</v>
      </c>
      <c r="AG128" s="69">
        <f t="shared" si="127"/>
        <v>5.6455000000000002</v>
      </c>
      <c r="AH128" s="69">
        <f t="shared" si="127"/>
        <v>5.8594999999999997</v>
      </c>
      <c r="AI128" s="69">
        <f t="shared" si="127"/>
        <v>7.0903</v>
      </c>
      <c r="AJ128" s="85">
        <f t="shared" si="127"/>
        <v>5.5651999999999999</v>
      </c>
      <c r="AK128" s="81" t="s">
        <v>12</v>
      </c>
      <c r="AL128" s="100">
        <f t="shared" ref="AL128:AU128" si="128">ROUND(AL18*8/$C18,4)</f>
        <v>3.5853000000000002</v>
      </c>
      <c r="AM128" s="69">
        <f t="shared" si="128"/>
        <v>12.200699999999999</v>
      </c>
      <c r="AN128" s="69">
        <f t="shared" si="128"/>
        <v>4.2007000000000003</v>
      </c>
      <c r="AO128" s="69">
        <f t="shared" si="128"/>
        <v>5.7525000000000004</v>
      </c>
      <c r="AP128" s="69">
        <f t="shared" si="128"/>
        <v>5.0568999999999997</v>
      </c>
      <c r="AQ128" s="69">
        <f t="shared" si="128"/>
        <v>5.1104000000000003</v>
      </c>
      <c r="AR128" s="69">
        <f t="shared" si="128"/>
        <v>4.6555</v>
      </c>
      <c r="AS128" s="69">
        <f t="shared" si="128"/>
        <v>4.4414999999999996</v>
      </c>
      <c r="AT128" s="69">
        <f t="shared" si="128"/>
        <v>5.7793000000000001</v>
      </c>
      <c r="AU128" s="85">
        <f t="shared" si="128"/>
        <v>4.6020000000000003</v>
      </c>
      <c r="AV128" s="81" t="s">
        <v>12</v>
      </c>
      <c r="AW128" s="100">
        <f t="shared" ref="AW128:BF128" si="129">ROUND(AW18*8/$C18,4)</f>
        <v>6.0201000000000002</v>
      </c>
      <c r="AX128" s="69">
        <f t="shared" si="129"/>
        <v>14.314399999999999</v>
      </c>
      <c r="AY128" s="69">
        <f t="shared" si="129"/>
        <v>7.4114000000000004</v>
      </c>
      <c r="AZ128" s="69">
        <f t="shared" si="129"/>
        <v>8.4013000000000009</v>
      </c>
      <c r="BA128" s="69">
        <f t="shared" si="129"/>
        <v>7.7859999999999996</v>
      </c>
      <c r="BB128" s="69">
        <f t="shared" si="129"/>
        <v>7.6521999999999997</v>
      </c>
      <c r="BC128" s="69">
        <f t="shared" si="129"/>
        <v>7.9196999999999997</v>
      </c>
      <c r="BD128" s="69">
        <f t="shared" si="129"/>
        <v>7.6254</v>
      </c>
      <c r="BE128" s="69">
        <f t="shared" si="129"/>
        <v>8.7759</v>
      </c>
      <c r="BF128" s="85">
        <f t="shared" si="129"/>
        <v>7.4649000000000001</v>
      </c>
    </row>
    <row r="129" spans="2:58" x14ac:dyDescent="0.25">
      <c r="B129" s="81" t="s">
        <v>69</v>
      </c>
      <c r="C129" s="91">
        <v>1009118</v>
      </c>
      <c r="D129" s="103">
        <v>83311681</v>
      </c>
      <c r="E129" s="100">
        <f t="shared" ref="E129:N129" si="130">ROUND(E19*8/$C19,4)</f>
        <v>81.5886</v>
      </c>
      <c r="F129" s="143">
        <f t="shared" si="130"/>
        <v>46.308100000000003</v>
      </c>
      <c r="G129" s="143">
        <f t="shared" si="130"/>
        <v>46.171100000000003</v>
      </c>
      <c r="H129" s="69">
        <f t="shared" si="130"/>
        <v>22.9163</v>
      </c>
      <c r="I129" s="69">
        <f t="shared" si="130"/>
        <v>25.146000000000001</v>
      </c>
      <c r="J129" s="69">
        <f t="shared" si="130"/>
        <v>98.290400000000005</v>
      </c>
      <c r="K129" s="69">
        <f t="shared" si="130"/>
        <v>47.674100000000003</v>
      </c>
      <c r="L129" s="69">
        <f t="shared" si="130"/>
        <v>26.094899999999999</v>
      </c>
      <c r="M129" s="69">
        <f t="shared" si="130"/>
        <v>99.993700000000004</v>
      </c>
      <c r="N129" s="85">
        <f t="shared" si="130"/>
        <v>22.5382</v>
      </c>
      <c r="O129" s="85" t="s">
        <v>69</v>
      </c>
      <c r="P129" s="100">
        <f t="shared" ref="P129:Y129" si="131">ROUND(P19*8/$C19,4)</f>
        <v>62.634999999999998</v>
      </c>
      <c r="Q129" s="69">
        <f t="shared" si="131"/>
        <v>43.889899999999997</v>
      </c>
      <c r="R129" s="69">
        <f t="shared" si="131"/>
        <v>70.053100000000001</v>
      </c>
      <c r="S129" s="69">
        <f t="shared" si="131"/>
        <v>66.909400000000005</v>
      </c>
      <c r="T129" s="69">
        <f t="shared" si="131"/>
        <v>66.746600000000001</v>
      </c>
      <c r="U129" s="69">
        <f t="shared" si="131"/>
        <v>77.400800000000004</v>
      </c>
      <c r="V129" s="69">
        <f t="shared" si="131"/>
        <v>78.613299999999995</v>
      </c>
      <c r="W129" s="69">
        <f t="shared" si="131"/>
        <v>72.415700000000001</v>
      </c>
      <c r="X129" s="69">
        <f t="shared" si="131"/>
        <v>68.043199999999999</v>
      </c>
      <c r="Y129" s="85">
        <f t="shared" si="131"/>
        <v>84.372299999999996</v>
      </c>
      <c r="Z129" s="81" t="s">
        <v>69</v>
      </c>
      <c r="AA129" s="100">
        <f t="shared" ref="AA129:AJ129" si="132">ROUND(AA19*8/$C19,4)</f>
        <v>2.4182000000000001</v>
      </c>
      <c r="AB129" s="69">
        <f t="shared" si="132"/>
        <v>2.5261</v>
      </c>
      <c r="AC129" s="69">
        <f t="shared" si="132"/>
        <v>3.0575000000000001</v>
      </c>
      <c r="AD129" s="69">
        <f t="shared" si="132"/>
        <v>2.9575</v>
      </c>
      <c r="AE129" s="69">
        <f t="shared" si="132"/>
        <v>3.2395999999999998</v>
      </c>
      <c r="AF129" s="69">
        <f t="shared" si="132"/>
        <v>3.1741999999999999</v>
      </c>
      <c r="AG129" s="69">
        <f t="shared" si="132"/>
        <v>3.2675999999999998</v>
      </c>
      <c r="AH129" s="69">
        <f t="shared" si="132"/>
        <v>3.2090999999999998</v>
      </c>
      <c r="AI129" s="69">
        <f t="shared" si="132"/>
        <v>3.4176000000000002</v>
      </c>
      <c r="AJ129" s="85">
        <f t="shared" si="132"/>
        <v>3.3626999999999998</v>
      </c>
      <c r="AK129" s="81" t="s">
        <v>69</v>
      </c>
      <c r="AL129" s="100">
        <f t="shared" ref="AL129:AU129" si="133">ROUND(AL19*8/$C19,4)</f>
        <v>2.2812000000000001</v>
      </c>
      <c r="AM129" s="69">
        <f t="shared" si="133"/>
        <v>2.3018000000000001</v>
      </c>
      <c r="AN129" s="69">
        <f t="shared" si="133"/>
        <v>2.5950000000000002</v>
      </c>
      <c r="AO129" s="69">
        <f t="shared" si="133"/>
        <v>2.7395</v>
      </c>
      <c r="AP129" s="69">
        <f t="shared" si="133"/>
        <v>2.7631999999999999</v>
      </c>
      <c r="AQ129" s="69">
        <f t="shared" si="133"/>
        <v>2.7970000000000002</v>
      </c>
      <c r="AR129" s="69">
        <f t="shared" si="133"/>
        <v>3.0181</v>
      </c>
      <c r="AS129" s="69">
        <f t="shared" si="133"/>
        <v>2.9194</v>
      </c>
      <c r="AT129" s="69">
        <f t="shared" si="133"/>
        <v>2.8801999999999999</v>
      </c>
      <c r="AU129" s="85">
        <f t="shared" si="133"/>
        <v>2.9622000000000002</v>
      </c>
      <c r="AV129" s="81" t="s">
        <v>69</v>
      </c>
      <c r="AW129" s="100">
        <f t="shared" ref="AW129:BF129" si="134">ROUND(AW19*8/$C19,4)</f>
        <v>2.4708999999999999</v>
      </c>
      <c r="AX129" s="69">
        <f t="shared" si="134"/>
        <v>2.5266999999999999</v>
      </c>
      <c r="AY129" s="69">
        <f t="shared" si="134"/>
        <v>3.2097000000000002</v>
      </c>
      <c r="AZ129" s="69">
        <f t="shared" si="134"/>
        <v>2.9148000000000001</v>
      </c>
      <c r="BA129" s="69">
        <f t="shared" si="134"/>
        <v>3.4626999999999999</v>
      </c>
      <c r="BB129" s="69">
        <f t="shared" si="134"/>
        <v>3.5613000000000001</v>
      </c>
      <c r="BC129" s="69">
        <f t="shared" si="134"/>
        <v>3.2014999999999998</v>
      </c>
      <c r="BD129" s="69">
        <f t="shared" si="134"/>
        <v>3.1899000000000002</v>
      </c>
      <c r="BE129" s="69">
        <f t="shared" si="134"/>
        <v>3.6328999999999998</v>
      </c>
      <c r="BF129" s="85">
        <f t="shared" si="134"/>
        <v>3.5653000000000001</v>
      </c>
    </row>
    <row r="130" spans="2:58" x14ac:dyDescent="0.25">
      <c r="B130" s="81" t="s">
        <v>22</v>
      </c>
      <c r="C130" s="91">
        <v>21469</v>
      </c>
      <c r="D130" s="103">
        <v>1515625</v>
      </c>
      <c r="E130" s="100">
        <f t="shared" ref="E130:N130" si="135">ROUND(E20*8/$C20,4)</f>
        <v>104.13379999999999</v>
      </c>
      <c r="F130" s="143">
        <f t="shared" si="135"/>
        <v>54.305300000000003</v>
      </c>
      <c r="G130" s="143">
        <f t="shared" si="135"/>
        <v>54.0687</v>
      </c>
      <c r="H130" s="69">
        <f t="shared" si="135"/>
        <v>33.147300000000001</v>
      </c>
      <c r="I130" s="69">
        <f t="shared" si="135"/>
        <v>37.936399999999999</v>
      </c>
      <c r="J130" s="69">
        <f t="shared" si="135"/>
        <v>122.84690000000001</v>
      </c>
      <c r="K130" s="69">
        <f t="shared" si="135"/>
        <v>47.432899999999997</v>
      </c>
      <c r="L130" s="69">
        <f t="shared" si="135"/>
        <v>35.919699999999999</v>
      </c>
      <c r="M130" s="69">
        <f t="shared" si="135"/>
        <v>106.0361</v>
      </c>
      <c r="N130" s="85">
        <f t="shared" si="135"/>
        <v>32.895800000000001</v>
      </c>
      <c r="O130" s="85" t="s">
        <v>22</v>
      </c>
      <c r="P130" s="100">
        <f t="shared" ref="P130:Y130" si="136">ROUND(P20*8/$C20,4)</f>
        <v>69.372600000000006</v>
      </c>
      <c r="Q130" s="69">
        <f t="shared" si="136"/>
        <v>51.758000000000003</v>
      </c>
      <c r="R130" s="69">
        <f t="shared" si="136"/>
        <v>75.565299999999993</v>
      </c>
      <c r="S130" s="69">
        <f t="shared" si="136"/>
        <v>62.193100000000001</v>
      </c>
      <c r="T130" s="69">
        <f t="shared" si="136"/>
        <v>62.404000000000003</v>
      </c>
      <c r="U130" s="69">
        <f t="shared" si="136"/>
        <v>63.467500000000001</v>
      </c>
      <c r="V130" s="69">
        <f t="shared" si="136"/>
        <v>83.145700000000005</v>
      </c>
      <c r="W130" s="69">
        <f t="shared" si="136"/>
        <v>60.877699999999997</v>
      </c>
      <c r="X130" s="69">
        <f t="shared" si="136"/>
        <v>65.376099999999994</v>
      </c>
      <c r="Y130" s="85">
        <f t="shared" si="136"/>
        <v>73.340400000000002</v>
      </c>
      <c r="Z130" s="81" t="s">
        <v>22</v>
      </c>
      <c r="AA130" s="100">
        <f t="shared" ref="AA130:AJ130" si="137">ROUND(AA20*8/$C20,4)</f>
        <v>2.5472999999999999</v>
      </c>
      <c r="AB130" s="69">
        <f t="shared" si="137"/>
        <v>2.7667999999999999</v>
      </c>
      <c r="AC130" s="69">
        <f t="shared" si="137"/>
        <v>3.1431</v>
      </c>
      <c r="AD130" s="69">
        <f t="shared" si="137"/>
        <v>3.3935</v>
      </c>
      <c r="AE130" s="69">
        <f t="shared" si="137"/>
        <v>3.4308000000000001</v>
      </c>
      <c r="AF130" s="69">
        <f t="shared" si="137"/>
        <v>3.4188999999999998</v>
      </c>
      <c r="AG130" s="69">
        <f t="shared" si="137"/>
        <v>3.5720000000000001</v>
      </c>
      <c r="AH130" s="69">
        <f t="shared" si="137"/>
        <v>3.5907</v>
      </c>
      <c r="AI130" s="69">
        <f t="shared" si="137"/>
        <v>3.6442999999999999</v>
      </c>
      <c r="AJ130" s="85">
        <f t="shared" si="137"/>
        <v>3.4885999999999999</v>
      </c>
      <c r="AK130" s="81" t="s">
        <v>22</v>
      </c>
      <c r="AL130" s="100">
        <f t="shared" ref="AL130:AU130" si="138">ROUND(AL20*8/$C20,4)</f>
        <v>2.3107000000000002</v>
      </c>
      <c r="AM130" s="69">
        <f t="shared" si="138"/>
        <v>2.4445000000000001</v>
      </c>
      <c r="AN130" s="69">
        <f t="shared" si="138"/>
        <v>2.6366999999999998</v>
      </c>
      <c r="AO130" s="69">
        <f t="shared" si="138"/>
        <v>3.101</v>
      </c>
      <c r="AP130" s="69">
        <f t="shared" si="138"/>
        <v>3.0804999999999998</v>
      </c>
      <c r="AQ130" s="69">
        <f t="shared" si="138"/>
        <v>3.1181999999999999</v>
      </c>
      <c r="AR130" s="69">
        <f t="shared" si="138"/>
        <v>3.2132000000000001</v>
      </c>
      <c r="AS130" s="69">
        <f t="shared" si="138"/>
        <v>3.1469</v>
      </c>
      <c r="AT130" s="69">
        <f t="shared" si="138"/>
        <v>3.3391000000000002</v>
      </c>
      <c r="AU130" s="85">
        <f t="shared" si="138"/>
        <v>3.0809000000000002</v>
      </c>
      <c r="AV130" s="81" t="s">
        <v>22</v>
      </c>
      <c r="AW130" s="100">
        <f t="shared" ref="AW130:BF130" si="139">ROUND(AW20*8/$C20,4)</f>
        <v>2.6006</v>
      </c>
      <c r="AX130" s="69">
        <f t="shared" si="139"/>
        <v>2.7980999999999998</v>
      </c>
      <c r="AY130" s="69">
        <f t="shared" si="139"/>
        <v>3.3033999999999999</v>
      </c>
      <c r="AZ130" s="69">
        <f t="shared" si="139"/>
        <v>3.3212999999999999</v>
      </c>
      <c r="BA130" s="69">
        <f t="shared" si="139"/>
        <v>3.9279000000000002</v>
      </c>
      <c r="BB130" s="69">
        <f t="shared" si="139"/>
        <v>3.8128000000000002</v>
      </c>
      <c r="BC130" s="69">
        <f t="shared" si="139"/>
        <v>3.4807000000000001</v>
      </c>
      <c r="BD130" s="69">
        <f t="shared" si="139"/>
        <v>3.5828000000000002</v>
      </c>
      <c r="BE130" s="69">
        <f t="shared" si="139"/>
        <v>4.3303000000000003</v>
      </c>
      <c r="BF130" s="85">
        <f t="shared" si="139"/>
        <v>3.7452999999999999</v>
      </c>
    </row>
    <row r="131" spans="2:58" x14ac:dyDescent="0.25">
      <c r="B131" s="81" t="s">
        <v>13</v>
      </c>
      <c r="C131" s="91">
        <v>36450</v>
      </c>
      <c r="D131" s="103">
        <v>2612546</v>
      </c>
      <c r="E131" s="100">
        <f t="shared" ref="E131:N131" si="140">ROUND(E21*8/$C21,4)</f>
        <v>93.129199999999997</v>
      </c>
      <c r="F131" s="143">
        <f t="shared" si="140"/>
        <v>34.245899999999999</v>
      </c>
      <c r="G131" s="143">
        <f t="shared" si="140"/>
        <v>34.116</v>
      </c>
      <c r="H131" s="69">
        <f t="shared" si="140"/>
        <v>12.9688</v>
      </c>
      <c r="I131" s="69">
        <f t="shared" si="140"/>
        <v>13.933400000000001</v>
      </c>
      <c r="J131" s="69">
        <f t="shared" si="140"/>
        <v>39.814500000000002</v>
      </c>
      <c r="K131" s="69">
        <f t="shared" si="140"/>
        <v>37.1312</v>
      </c>
      <c r="L131" s="69">
        <f t="shared" si="140"/>
        <v>20.708500000000001</v>
      </c>
      <c r="M131" s="69">
        <f t="shared" si="140"/>
        <v>98.311999999999998</v>
      </c>
      <c r="N131" s="85">
        <f t="shared" si="140"/>
        <v>96.042599999999993</v>
      </c>
      <c r="O131" s="85" t="s">
        <v>13</v>
      </c>
      <c r="P131" s="100">
        <f t="shared" ref="P131:Y131" si="141">ROUND(P21*8/$C21,4)</f>
        <v>50.489100000000001</v>
      </c>
      <c r="Q131" s="69">
        <f t="shared" si="141"/>
        <v>35.943199999999997</v>
      </c>
      <c r="R131" s="69">
        <f t="shared" si="141"/>
        <v>58.994599999999998</v>
      </c>
      <c r="S131" s="69">
        <f t="shared" si="141"/>
        <v>46.5075</v>
      </c>
      <c r="T131" s="69">
        <f t="shared" si="141"/>
        <v>46.4953</v>
      </c>
      <c r="U131" s="69">
        <f t="shared" si="141"/>
        <v>50.344299999999997</v>
      </c>
      <c r="V131" s="69">
        <f t="shared" si="141"/>
        <v>75.322199999999995</v>
      </c>
      <c r="W131" s="69">
        <f t="shared" si="141"/>
        <v>34.106299999999997</v>
      </c>
      <c r="X131" s="69">
        <f t="shared" si="141"/>
        <v>52.7181</v>
      </c>
      <c r="Y131" s="85">
        <f t="shared" si="141"/>
        <v>71.3429</v>
      </c>
      <c r="Z131" s="81" t="s">
        <v>13</v>
      </c>
      <c r="AA131" s="100">
        <f t="shared" ref="AA131:AJ131" si="142">ROUND(AA21*8/$C21,4)</f>
        <v>0.1396</v>
      </c>
      <c r="AB131" s="69">
        <f t="shared" si="142"/>
        <v>0.2039</v>
      </c>
      <c r="AC131" s="69">
        <f t="shared" si="142"/>
        <v>0.1837</v>
      </c>
      <c r="AD131" s="69">
        <f t="shared" si="142"/>
        <v>0.1749</v>
      </c>
      <c r="AE131" s="69">
        <f t="shared" si="142"/>
        <v>0.22500000000000001</v>
      </c>
      <c r="AF131" s="69">
        <f t="shared" si="142"/>
        <v>0.2215</v>
      </c>
      <c r="AG131" s="69">
        <f t="shared" si="142"/>
        <v>0.22450000000000001</v>
      </c>
      <c r="AH131" s="69">
        <f t="shared" si="142"/>
        <v>0.24249999999999999</v>
      </c>
      <c r="AI131" s="69">
        <f t="shared" si="142"/>
        <v>0.25109999999999999</v>
      </c>
      <c r="AJ131" s="85">
        <f t="shared" si="142"/>
        <v>0.36080000000000001</v>
      </c>
      <c r="AK131" s="81" t="s">
        <v>13</v>
      </c>
      <c r="AL131" s="100">
        <f t="shared" ref="AL131:AU131" si="143">ROUND(AL21*8/$C21,4)</f>
        <v>1.4E-2</v>
      </c>
      <c r="AM131" s="69">
        <f t="shared" si="143"/>
        <v>7.3999999999999996E-2</v>
      </c>
      <c r="AN131" s="69">
        <f t="shared" si="143"/>
        <v>1.32E-2</v>
      </c>
      <c r="AO131" s="69">
        <f t="shared" si="143"/>
        <v>3.0300000000000001E-2</v>
      </c>
      <c r="AP131" s="69">
        <f t="shared" si="143"/>
        <v>2.5000000000000001E-2</v>
      </c>
      <c r="AQ131" s="69">
        <f t="shared" si="143"/>
        <v>1.0500000000000001E-2</v>
      </c>
      <c r="AR131" s="69">
        <f t="shared" si="143"/>
        <v>3.1199999999999999E-2</v>
      </c>
      <c r="AS131" s="69">
        <f t="shared" si="143"/>
        <v>9.7000000000000003E-3</v>
      </c>
      <c r="AT131" s="69">
        <f t="shared" si="143"/>
        <v>3.6200000000000003E-2</v>
      </c>
      <c r="AU131" s="85">
        <f t="shared" si="143"/>
        <v>3.3399999999999999E-2</v>
      </c>
      <c r="AV131" s="81" t="s">
        <v>13</v>
      </c>
      <c r="AW131" s="100">
        <f t="shared" ref="AW131:BF131" si="144">ROUND(AW21*8/$C21,4)</f>
        <v>0.16089999999999999</v>
      </c>
      <c r="AX131" s="69">
        <f t="shared" si="144"/>
        <v>0.24929999999999999</v>
      </c>
      <c r="AY131" s="69">
        <f t="shared" si="144"/>
        <v>0.20100000000000001</v>
      </c>
      <c r="AZ131" s="69">
        <f t="shared" si="144"/>
        <v>0.19819999999999999</v>
      </c>
      <c r="BA131" s="69">
        <f t="shared" si="144"/>
        <v>0.26950000000000002</v>
      </c>
      <c r="BB131" s="69">
        <f t="shared" si="144"/>
        <v>0.26750000000000002</v>
      </c>
      <c r="BC131" s="69">
        <f t="shared" si="144"/>
        <v>0.30020000000000002</v>
      </c>
      <c r="BD131" s="69">
        <f t="shared" si="144"/>
        <v>0.2858</v>
      </c>
      <c r="BE131" s="69">
        <f t="shared" si="144"/>
        <v>0.27589999999999998</v>
      </c>
      <c r="BF131" s="85">
        <f t="shared" si="144"/>
        <v>0.4844</v>
      </c>
    </row>
    <row r="132" spans="2:58" ht="15.75" thickBot="1" x14ac:dyDescent="0.3">
      <c r="B132" s="86" t="s">
        <v>21</v>
      </c>
      <c r="C132" s="93">
        <v>8268</v>
      </c>
      <c r="D132" s="104">
        <v>551335</v>
      </c>
      <c r="E132" s="101">
        <f t="shared" ref="E132:N132" si="145">ROUND(E22*8/$C22,4)</f>
        <v>105.0643</v>
      </c>
      <c r="F132" s="144">
        <f t="shared" si="145"/>
        <v>57.792900000000003</v>
      </c>
      <c r="G132" s="144">
        <f t="shared" si="145"/>
        <v>57.684600000000003</v>
      </c>
      <c r="H132" s="88">
        <f t="shared" si="145"/>
        <v>30.884399999999999</v>
      </c>
      <c r="I132" s="88">
        <f t="shared" si="145"/>
        <v>43.058500000000002</v>
      </c>
      <c r="J132" s="88">
        <f t="shared" si="145"/>
        <v>112.4006</v>
      </c>
      <c r="K132" s="88">
        <f t="shared" si="145"/>
        <v>48.261200000000002</v>
      </c>
      <c r="L132" s="88">
        <f t="shared" si="145"/>
        <v>38.655999999999999</v>
      </c>
      <c r="M132" s="88">
        <f t="shared" si="145"/>
        <v>111.5317</v>
      </c>
      <c r="N132" s="90">
        <f t="shared" si="145"/>
        <v>98.888199999999998</v>
      </c>
      <c r="O132" s="90" t="s">
        <v>21</v>
      </c>
      <c r="P132" s="101">
        <f t="shared" ref="P132:Y132" si="146">ROUND(P22*8/$C22,4)</f>
        <v>71.661299999999997</v>
      </c>
      <c r="Q132" s="88">
        <f t="shared" si="146"/>
        <v>54.911499999999997</v>
      </c>
      <c r="R132" s="88">
        <f t="shared" si="146"/>
        <v>77.783299999999997</v>
      </c>
      <c r="S132" s="88">
        <f t="shared" si="146"/>
        <v>62.930799999999998</v>
      </c>
      <c r="T132" s="88">
        <f t="shared" si="146"/>
        <v>63.410699999999999</v>
      </c>
      <c r="U132" s="88">
        <f t="shared" si="146"/>
        <v>61.255899999999997</v>
      </c>
      <c r="V132" s="88">
        <f t="shared" si="146"/>
        <v>85.588800000000006</v>
      </c>
      <c r="W132" s="88">
        <f t="shared" si="146"/>
        <v>60.218699999999998</v>
      </c>
      <c r="X132" s="88">
        <f t="shared" si="146"/>
        <v>66.12</v>
      </c>
      <c r="Y132" s="90">
        <f t="shared" si="146"/>
        <v>75.757099999999994</v>
      </c>
      <c r="Z132" s="86" t="s">
        <v>21</v>
      </c>
      <c r="AA132" s="101">
        <f t="shared" ref="AA132:AJ132" si="147">ROUND(AA22*8/$C22,4)</f>
        <v>2.8815</v>
      </c>
      <c r="AB132" s="88">
        <f t="shared" si="147"/>
        <v>3.2820999999999998</v>
      </c>
      <c r="AC132" s="88">
        <f t="shared" si="147"/>
        <v>3.5297999999999998</v>
      </c>
      <c r="AD132" s="88">
        <f t="shared" si="147"/>
        <v>3.9855</v>
      </c>
      <c r="AE132" s="88">
        <f t="shared" si="147"/>
        <v>3.9758</v>
      </c>
      <c r="AF132" s="88">
        <f t="shared" si="147"/>
        <v>3.9371</v>
      </c>
      <c r="AG132" s="88">
        <f t="shared" si="147"/>
        <v>3.9786999999999999</v>
      </c>
      <c r="AH132" s="88">
        <f t="shared" si="147"/>
        <v>4.0997000000000003</v>
      </c>
      <c r="AI132" s="88">
        <f t="shared" si="147"/>
        <v>4.3415999999999997</v>
      </c>
      <c r="AJ132" s="90">
        <f t="shared" si="147"/>
        <v>3.94</v>
      </c>
      <c r="AK132" s="86" t="s">
        <v>21</v>
      </c>
      <c r="AL132" s="101">
        <f t="shared" ref="AL132:AU132" si="148">ROUND(AL22*8/$C22,4)</f>
        <v>2.7730999999999999</v>
      </c>
      <c r="AM132" s="88">
        <f t="shared" si="148"/>
        <v>3.1223999999999998</v>
      </c>
      <c r="AN132" s="88">
        <f t="shared" si="148"/>
        <v>3.1011000000000002</v>
      </c>
      <c r="AO132" s="88">
        <f t="shared" si="148"/>
        <v>3.8877999999999999</v>
      </c>
      <c r="AP132" s="88">
        <f t="shared" si="148"/>
        <v>3.8142</v>
      </c>
      <c r="AQ132" s="88">
        <f t="shared" si="148"/>
        <v>3.8761000000000001</v>
      </c>
      <c r="AR132" s="88">
        <f t="shared" si="148"/>
        <v>3.9468000000000001</v>
      </c>
      <c r="AS132" s="88">
        <f t="shared" si="148"/>
        <v>3.82</v>
      </c>
      <c r="AT132" s="88">
        <f t="shared" si="148"/>
        <v>4.3067000000000002</v>
      </c>
      <c r="AU132" s="90">
        <f t="shared" si="148"/>
        <v>3.7793999999999999</v>
      </c>
      <c r="AV132" s="86" t="s">
        <v>21</v>
      </c>
      <c r="AW132" s="101">
        <f t="shared" ref="AW132:BF132" si="149">ROUND(AW22*8/$C22,4)</f>
        <v>2.9636999999999998</v>
      </c>
      <c r="AX132" s="88">
        <f t="shared" si="149"/>
        <v>3.3353000000000002</v>
      </c>
      <c r="AY132" s="88">
        <f t="shared" si="149"/>
        <v>3.7117</v>
      </c>
      <c r="AZ132" s="88">
        <f t="shared" si="149"/>
        <v>3.9380999999999999</v>
      </c>
      <c r="BA132" s="88">
        <f t="shared" si="149"/>
        <v>4.4983000000000004</v>
      </c>
      <c r="BB132" s="88">
        <f t="shared" si="149"/>
        <v>4.2854000000000001</v>
      </c>
      <c r="BC132" s="88">
        <f t="shared" si="149"/>
        <v>4.0850999999999997</v>
      </c>
      <c r="BD132" s="88">
        <f t="shared" si="149"/>
        <v>4.1760999999999999</v>
      </c>
      <c r="BE132" s="88">
        <f t="shared" si="149"/>
        <v>5.0149999999999997</v>
      </c>
      <c r="BF132" s="90">
        <f t="shared" si="149"/>
        <v>4.3076999999999996</v>
      </c>
    </row>
    <row r="133" spans="2:58" ht="15.75" thickBot="1" x14ac:dyDescent="0.3">
      <c r="B133" s="69"/>
      <c r="C133" s="189"/>
      <c r="D133" s="190"/>
      <c r="E133" s="69"/>
      <c r="F133" s="118"/>
      <c r="G133" s="118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69"/>
      <c r="AO133" s="69"/>
      <c r="AP133" s="69"/>
      <c r="AQ133" s="69"/>
      <c r="AR133" s="69"/>
      <c r="AS133" s="69"/>
      <c r="AT133" s="69"/>
      <c r="AU133" s="69"/>
      <c r="AV133" s="69"/>
      <c r="AW133" s="69"/>
      <c r="AX133" s="69"/>
      <c r="AY133" s="69"/>
      <c r="AZ133" s="69"/>
      <c r="BA133" s="69"/>
      <c r="BB133" s="69"/>
      <c r="BC133" s="69"/>
      <c r="BD133" s="69"/>
      <c r="BE133" s="69"/>
      <c r="BF133" s="69"/>
    </row>
    <row r="134" spans="2:58" ht="30.75" thickBot="1" x14ac:dyDescent="0.3">
      <c r="B134" s="152" t="s">
        <v>113</v>
      </c>
      <c r="C134" s="72" t="s">
        <v>66</v>
      </c>
      <c r="D134" s="73" t="s">
        <v>67</v>
      </c>
      <c r="E134" s="105" t="s">
        <v>44</v>
      </c>
      <c r="F134" s="191" t="s">
        <v>93</v>
      </c>
      <c r="G134" s="191" t="s">
        <v>94</v>
      </c>
      <c r="H134" s="105" t="s">
        <v>89</v>
      </c>
      <c r="I134" s="105" t="s">
        <v>91</v>
      </c>
      <c r="J134" s="105" t="s">
        <v>78</v>
      </c>
      <c r="K134" s="105" t="s">
        <v>79</v>
      </c>
      <c r="L134" s="106" t="s">
        <v>80</v>
      </c>
      <c r="M134" s="105" t="s">
        <v>81</v>
      </c>
      <c r="N134" s="107" t="s">
        <v>82</v>
      </c>
      <c r="O134" s="154" t="s">
        <v>118</v>
      </c>
      <c r="P134" s="201" t="s">
        <v>38</v>
      </c>
      <c r="Q134" s="201" t="s">
        <v>41</v>
      </c>
      <c r="R134" s="201" t="s">
        <v>39</v>
      </c>
      <c r="S134" s="201" t="s">
        <v>33</v>
      </c>
      <c r="T134" s="201" t="s">
        <v>32</v>
      </c>
      <c r="U134" s="201" t="s">
        <v>35</v>
      </c>
      <c r="V134" s="201" t="s">
        <v>40</v>
      </c>
      <c r="W134" s="201" t="s">
        <v>34</v>
      </c>
      <c r="X134" s="201" t="s">
        <v>37</v>
      </c>
      <c r="Y134" s="201" t="s">
        <v>36</v>
      </c>
      <c r="Z134" s="154" t="s">
        <v>119</v>
      </c>
      <c r="AA134" s="201" t="s">
        <v>38</v>
      </c>
      <c r="AB134" s="201" t="s">
        <v>41</v>
      </c>
      <c r="AC134" s="201" t="s">
        <v>39</v>
      </c>
      <c r="AD134" s="201" t="s">
        <v>33</v>
      </c>
      <c r="AE134" s="201" t="s">
        <v>32</v>
      </c>
      <c r="AF134" s="201" t="s">
        <v>35</v>
      </c>
      <c r="AG134" s="201" t="s">
        <v>40</v>
      </c>
      <c r="AH134" s="201" t="s">
        <v>34</v>
      </c>
      <c r="AI134" s="201" t="s">
        <v>37</v>
      </c>
      <c r="AJ134" s="201" t="s">
        <v>36</v>
      </c>
      <c r="AK134" s="154" t="s">
        <v>120</v>
      </c>
      <c r="AL134" s="201" t="s">
        <v>38</v>
      </c>
      <c r="AM134" s="201" t="s">
        <v>41</v>
      </c>
      <c r="AN134" s="201" t="s">
        <v>39</v>
      </c>
      <c r="AO134" s="201" t="s">
        <v>33</v>
      </c>
      <c r="AP134" s="201" t="s">
        <v>32</v>
      </c>
      <c r="AQ134" s="201" t="s">
        <v>35</v>
      </c>
      <c r="AR134" s="201" t="s">
        <v>40</v>
      </c>
      <c r="AS134" s="201" t="s">
        <v>34</v>
      </c>
      <c r="AT134" s="201" t="s">
        <v>37</v>
      </c>
      <c r="AU134" s="202" t="s">
        <v>36</v>
      </c>
      <c r="AV134" s="154" t="s">
        <v>121</v>
      </c>
      <c r="AW134" s="201" t="s">
        <v>38</v>
      </c>
      <c r="AX134" s="201" t="s">
        <v>41</v>
      </c>
      <c r="AY134" s="201" t="s">
        <v>39</v>
      </c>
      <c r="AZ134" s="201" t="s">
        <v>33</v>
      </c>
      <c r="BA134" s="201" t="s">
        <v>32</v>
      </c>
      <c r="BB134" s="201" t="s">
        <v>35</v>
      </c>
      <c r="BC134" s="201" t="s">
        <v>40</v>
      </c>
      <c r="BD134" s="201" t="s">
        <v>34</v>
      </c>
      <c r="BE134" s="201" t="s">
        <v>37</v>
      </c>
      <c r="BF134" s="202" t="s">
        <v>36</v>
      </c>
    </row>
    <row r="135" spans="2:58" x14ac:dyDescent="0.25">
      <c r="B135" s="95" t="s">
        <v>0</v>
      </c>
      <c r="E135" s="192">
        <f t="shared" ref="E135:N135" si="150">_xlfn.RANK.AVG(E113,$E113:$N113)</f>
        <v>4</v>
      </c>
      <c r="F135" s="193">
        <f t="shared" si="150"/>
        <v>6</v>
      </c>
      <c r="G135" s="193">
        <f t="shared" si="150"/>
        <v>7</v>
      </c>
      <c r="H135" s="193">
        <f t="shared" si="150"/>
        <v>10</v>
      </c>
      <c r="I135" s="193">
        <f t="shared" si="150"/>
        <v>9</v>
      </c>
      <c r="J135" s="193">
        <f t="shared" si="150"/>
        <v>1</v>
      </c>
      <c r="K135" s="193">
        <f t="shared" si="150"/>
        <v>5</v>
      </c>
      <c r="L135" s="193">
        <f t="shared" si="150"/>
        <v>8</v>
      </c>
      <c r="M135" s="193">
        <f t="shared" si="150"/>
        <v>2</v>
      </c>
      <c r="N135" s="194">
        <f t="shared" si="150"/>
        <v>3</v>
      </c>
      <c r="O135" s="69" t="s">
        <v>0</v>
      </c>
      <c r="P135" s="97">
        <f>_xlfn.RANK.AVG(P113,$P113:$Y113)</f>
        <v>4</v>
      </c>
      <c r="Q135" s="98">
        <f t="shared" ref="Q135:Y135" si="151">_xlfn.RANK.AVG(Q113,$P113:$Y113)</f>
        <v>10</v>
      </c>
      <c r="R135" s="98">
        <f t="shared" si="151"/>
        <v>2</v>
      </c>
      <c r="S135" s="98">
        <f t="shared" si="151"/>
        <v>7</v>
      </c>
      <c r="T135" s="98">
        <f t="shared" si="151"/>
        <v>8</v>
      </c>
      <c r="U135" s="98">
        <f t="shared" si="151"/>
        <v>6</v>
      </c>
      <c r="V135" s="98">
        <f t="shared" si="151"/>
        <v>1</v>
      </c>
      <c r="W135" s="98">
        <f t="shared" si="151"/>
        <v>9</v>
      </c>
      <c r="X135" s="98">
        <f t="shared" si="151"/>
        <v>5</v>
      </c>
      <c r="Y135" s="99">
        <f t="shared" si="151"/>
        <v>3</v>
      </c>
      <c r="Z135" s="69" t="s">
        <v>0</v>
      </c>
      <c r="AA135" s="97">
        <f>_xlfn.RANK.AVG(AA113,$AA113:$AJ113)</f>
        <v>10</v>
      </c>
      <c r="AB135" s="98">
        <f t="shared" ref="AB135:AJ135" si="152">_xlfn.RANK.AVG(AB113,$AA113:$AJ113)</f>
        <v>9</v>
      </c>
      <c r="AC135" s="98">
        <f t="shared" si="152"/>
        <v>7</v>
      </c>
      <c r="AD135" s="98">
        <f t="shared" si="152"/>
        <v>8</v>
      </c>
      <c r="AE135" s="98">
        <f t="shared" si="152"/>
        <v>2</v>
      </c>
      <c r="AF135" s="98">
        <f t="shared" si="152"/>
        <v>6</v>
      </c>
      <c r="AG135" s="98">
        <f t="shared" si="152"/>
        <v>5</v>
      </c>
      <c r="AH135" s="98">
        <f t="shared" si="152"/>
        <v>4</v>
      </c>
      <c r="AI135" s="98">
        <f t="shared" si="152"/>
        <v>1</v>
      </c>
      <c r="AJ135" s="99">
        <f t="shared" si="152"/>
        <v>3</v>
      </c>
      <c r="AK135" s="118" t="s">
        <v>0</v>
      </c>
      <c r="AL135" s="97">
        <f>_xlfn.RANK.AVG(AL113,$AL113:$AU113)</f>
        <v>10</v>
      </c>
      <c r="AM135" s="98">
        <f t="shared" ref="AM135:AU135" si="153">_xlfn.RANK.AVG(AM113,$AL113:$AU113)</f>
        <v>9</v>
      </c>
      <c r="AN135" s="98">
        <f t="shared" si="153"/>
        <v>8</v>
      </c>
      <c r="AO135" s="98">
        <f t="shared" si="153"/>
        <v>7</v>
      </c>
      <c r="AP135" s="98">
        <f t="shared" si="153"/>
        <v>6</v>
      </c>
      <c r="AQ135" s="98">
        <f t="shared" si="153"/>
        <v>5</v>
      </c>
      <c r="AR135" s="98">
        <f t="shared" si="153"/>
        <v>4</v>
      </c>
      <c r="AS135" s="98">
        <f t="shared" si="153"/>
        <v>3</v>
      </c>
      <c r="AT135" s="98">
        <f t="shared" si="153"/>
        <v>2</v>
      </c>
      <c r="AU135" s="99">
        <f t="shared" si="153"/>
        <v>1</v>
      </c>
      <c r="AV135" s="69" t="s">
        <v>0</v>
      </c>
      <c r="AW135" s="97">
        <f>_xlfn.RANK.AVG(AW113,$AW113:$BF113)</f>
        <v>10</v>
      </c>
      <c r="AX135" s="98">
        <f t="shared" ref="AX135:BF135" si="154">_xlfn.RANK.AVG(AX113,$AW113:$BF113)</f>
        <v>9</v>
      </c>
      <c r="AY135" s="98">
        <f t="shared" si="154"/>
        <v>7</v>
      </c>
      <c r="AZ135" s="98">
        <f t="shared" si="154"/>
        <v>8</v>
      </c>
      <c r="BA135" s="98">
        <f t="shared" si="154"/>
        <v>3</v>
      </c>
      <c r="BB135" s="98">
        <f t="shared" si="154"/>
        <v>2</v>
      </c>
      <c r="BC135" s="98">
        <f t="shared" si="154"/>
        <v>5</v>
      </c>
      <c r="BD135" s="98">
        <f t="shared" si="154"/>
        <v>6</v>
      </c>
      <c r="BE135" s="98">
        <f t="shared" si="154"/>
        <v>1</v>
      </c>
      <c r="BF135" s="99">
        <f t="shared" si="154"/>
        <v>4</v>
      </c>
    </row>
    <row r="136" spans="2:58" x14ac:dyDescent="0.25">
      <c r="B136" s="81" t="s">
        <v>18</v>
      </c>
      <c r="E136" s="195">
        <f t="shared" ref="E136:N136" si="155">_xlfn.RANK.AVG(E114,$E114:$N114)</f>
        <v>3</v>
      </c>
      <c r="F136" s="196">
        <f t="shared" si="155"/>
        <v>5</v>
      </c>
      <c r="G136" s="196">
        <f t="shared" si="155"/>
        <v>6</v>
      </c>
      <c r="H136" s="196">
        <f t="shared" si="155"/>
        <v>8</v>
      </c>
      <c r="I136" s="196">
        <f t="shared" si="155"/>
        <v>9</v>
      </c>
      <c r="J136" s="196">
        <f t="shared" si="155"/>
        <v>1</v>
      </c>
      <c r="K136" s="196">
        <f t="shared" si="155"/>
        <v>4</v>
      </c>
      <c r="L136" s="196">
        <f t="shared" si="155"/>
        <v>7</v>
      </c>
      <c r="M136" s="196">
        <f t="shared" si="155"/>
        <v>2</v>
      </c>
      <c r="N136" s="197">
        <f t="shared" si="155"/>
        <v>10</v>
      </c>
      <c r="O136" s="69" t="s">
        <v>18</v>
      </c>
      <c r="P136" s="100">
        <f t="shared" ref="P136:Y136" si="156">_xlfn.RANK.AVG(P114,$P114:$Y114)</f>
        <v>5</v>
      </c>
      <c r="Q136" s="69">
        <f t="shared" si="156"/>
        <v>10</v>
      </c>
      <c r="R136" s="69">
        <f t="shared" si="156"/>
        <v>3</v>
      </c>
      <c r="S136" s="69">
        <f t="shared" si="156"/>
        <v>9</v>
      </c>
      <c r="T136" s="69">
        <f t="shared" si="156"/>
        <v>8</v>
      </c>
      <c r="U136" s="69">
        <f t="shared" si="156"/>
        <v>4</v>
      </c>
      <c r="V136" s="69">
        <f t="shared" si="156"/>
        <v>2</v>
      </c>
      <c r="W136" s="69">
        <f t="shared" si="156"/>
        <v>7</v>
      </c>
      <c r="X136" s="69">
        <f t="shared" si="156"/>
        <v>6</v>
      </c>
      <c r="Y136" s="85">
        <f t="shared" si="156"/>
        <v>1</v>
      </c>
      <c r="Z136" s="69" t="s">
        <v>18</v>
      </c>
      <c r="AA136" s="100">
        <f t="shared" ref="AA136:AJ136" si="157">_xlfn.RANK.AVG(AA114,$AA114:$AJ114)</f>
        <v>10</v>
      </c>
      <c r="AB136" s="69">
        <f t="shared" si="157"/>
        <v>9</v>
      </c>
      <c r="AC136" s="69">
        <f t="shared" si="157"/>
        <v>7</v>
      </c>
      <c r="AD136" s="69">
        <f t="shared" si="157"/>
        <v>8</v>
      </c>
      <c r="AE136" s="69">
        <f t="shared" si="157"/>
        <v>2</v>
      </c>
      <c r="AF136" s="69">
        <f t="shared" si="157"/>
        <v>5</v>
      </c>
      <c r="AG136" s="69">
        <f t="shared" si="157"/>
        <v>6</v>
      </c>
      <c r="AH136" s="69">
        <f t="shared" si="157"/>
        <v>4</v>
      </c>
      <c r="AI136" s="69">
        <f t="shared" si="157"/>
        <v>1</v>
      </c>
      <c r="AJ136" s="85">
        <f t="shared" si="157"/>
        <v>3</v>
      </c>
      <c r="AK136" s="69" t="s">
        <v>18</v>
      </c>
      <c r="AL136" s="100">
        <f t="shared" ref="AL136:AU136" si="158">_xlfn.RANK.AVG(AL114,$AL114:$AU114)</f>
        <v>10</v>
      </c>
      <c r="AM136" s="69">
        <f t="shared" si="158"/>
        <v>9</v>
      </c>
      <c r="AN136" s="69">
        <f t="shared" si="158"/>
        <v>8</v>
      </c>
      <c r="AO136" s="69">
        <f t="shared" si="158"/>
        <v>7</v>
      </c>
      <c r="AP136" s="69">
        <f t="shared" si="158"/>
        <v>6</v>
      </c>
      <c r="AQ136" s="69">
        <f t="shared" si="158"/>
        <v>5</v>
      </c>
      <c r="AR136" s="69">
        <f t="shared" si="158"/>
        <v>2</v>
      </c>
      <c r="AS136" s="69">
        <f t="shared" si="158"/>
        <v>4</v>
      </c>
      <c r="AT136" s="69">
        <f t="shared" si="158"/>
        <v>3</v>
      </c>
      <c r="AU136" s="85">
        <f t="shared" si="158"/>
        <v>1</v>
      </c>
      <c r="AV136" s="69" t="s">
        <v>18</v>
      </c>
      <c r="AW136" s="100">
        <f t="shared" ref="AW136:BF136" si="159">_xlfn.RANK.AVG(AW114,$AW114:$BF114)</f>
        <v>10</v>
      </c>
      <c r="AX136" s="69">
        <f t="shared" si="159"/>
        <v>9</v>
      </c>
      <c r="AY136" s="69">
        <f t="shared" si="159"/>
        <v>6</v>
      </c>
      <c r="AZ136" s="69">
        <f t="shared" si="159"/>
        <v>8</v>
      </c>
      <c r="BA136" s="69">
        <f t="shared" si="159"/>
        <v>3</v>
      </c>
      <c r="BB136" s="69">
        <f t="shared" si="159"/>
        <v>1</v>
      </c>
      <c r="BC136" s="69">
        <f t="shared" si="159"/>
        <v>7</v>
      </c>
      <c r="BD136" s="69">
        <f t="shared" si="159"/>
        <v>5</v>
      </c>
      <c r="BE136" s="69">
        <f t="shared" si="159"/>
        <v>2</v>
      </c>
      <c r="BF136" s="85">
        <f t="shared" si="159"/>
        <v>4</v>
      </c>
    </row>
    <row r="137" spans="2:58" x14ac:dyDescent="0.25">
      <c r="B137" s="81" t="s">
        <v>1</v>
      </c>
      <c r="E137" s="195">
        <f t="shared" ref="E137:N137" si="160">_xlfn.RANK.AVG(E115,$E115:$N115)</f>
        <v>1</v>
      </c>
      <c r="F137" s="196">
        <f t="shared" si="160"/>
        <v>9</v>
      </c>
      <c r="G137" s="196">
        <f t="shared" si="160"/>
        <v>10</v>
      </c>
      <c r="H137" s="196">
        <f t="shared" si="160"/>
        <v>7</v>
      </c>
      <c r="I137" s="196">
        <f t="shared" si="160"/>
        <v>6</v>
      </c>
      <c r="J137" s="196">
        <f t="shared" si="160"/>
        <v>3</v>
      </c>
      <c r="K137" s="196">
        <f t="shared" si="160"/>
        <v>5</v>
      </c>
      <c r="L137" s="196">
        <f t="shared" si="160"/>
        <v>8</v>
      </c>
      <c r="M137" s="196">
        <f t="shared" si="160"/>
        <v>2</v>
      </c>
      <c r="N137" s="197">
        <f t="shared" si="160"/>
        <v>4</v>
      </c>
      <c r="O137" s="69" t="s">
        <v>1</v>
      </c>
      <c r="P137" s="100">
        <f t="shared" ref="P137:Y137" si="161">_xlfn.RANK.AVG(P115,$P115:$Y115)</f>
        <v>9</v>
      </c>
      <c r="Q137" s="69">
        <f t="shared" si="161"/>
        <v>10</v>
      </c>
      <c r="R137" s="69">
        <f t="shared" si="161"/>
        <v>7</v>
      </c>
      <c r="S137" s="69">
        <f t="shared" si="161"/>
        <v>6</v>
      </c>
      <c r="T137" s="69">
        <f t="shared" si="161"/>
        <v>5</v>
      </c>
      <c r="U137" s="69">
        <f t="shared" si="161"/>
        <v>4</v>
      </c>
      <c r="V137" s="69">
        <f t="shared" si="161"/>
        <v>1</v>
      </c>
      <c r="W137" s="69">
        <f t="shared" si="161"/>
        <v>8</v>
      </c>
      <c r="X137" s="69">
        <f t="shared" si="161"/>
        <v>2</v>
      </c>
      <c r="Y137" s="85">
        <f t="shared" si="161"/>
        <v>3</v>
      </c>
      <c r="Z137" s="69" t="s">
        <v>1</v>
      </c>
      <c r="AA137" s="100">
        <f t="shared" ref="AA137:AJ137" si="162">_xlfn.RANK.AVG(AA115,$AA115:$AJ115)</f>
        <v>10</v>
      </c>
      <c r="AB137" s="69">
        <f t="shared" si="162"/>
        <v>1</v>
      </c>
      <c r="AC137" s="69">
        <f t="shared" si="162"/>
        <v>9</v>
      </c>
      <c r="AD137" s="69">
        <f t="shared" si="162"/>
        <v>3</v>
      </c>
      <c r="AE137" s="69">
        <f t="shared" si="162"/>
        <v>4</v>
      </c>
      <c r="AF137" s="69">
        <f t="shared" si="162"/>
        <v>5</v>
      </c>
      <c r="AG137" s="69">
        <f t="shared" si="162"/>
        <v>7</v>
      </c>
      <c r="AH137" s="69">
        <f t="shared" si="162"/>
        <v>6</v>
      </c>
      <c r="AI137" s="69">
        <f t="shared" si="162"/>
        <v>2</v>
      </c>
      <c r="AJ137" s="85">
        <f t="shared" si="162"/>
        <v>8</v>
      </c>
      <c r="AK137" s="69" t="s">
        <v>1</v>
      </c>
      <c r="AL137" s="100">
        <f t="shared" ref="AL137:AU137" si="163">_xlfn.RANK.AVG(AL115,$AL115:$AU115)</f>
        <v>10</v>
      </c>
      <c r="AM137" s="69">
        <f t="shared" si="163"/>
        <v>1</v>
      </c>
      <c r="AN137" s="69">
        <f t="shared" si="163"/>
        <v>9</v>
      </c>
      <c r="AO137" s="69">
        <f t="shared" si="163"/>
        <v>3</v>
      </c>
      <c r="AP137" s="69">
        <f t="shared" si="163"/>
        <v>4</v>
      </c>
      <c r="AQ137" s="69">
        <f t="shared" si="163"/>
        <v>5</v>
      </c>
      <c r="AR137" s="69">
        <f t="shared" si="163"/>
        <v>6</v>
      </c>
      <c r="AS137" s="69">
        <f t="shared" si="163"/>
        <v>8</v>
      </c>
      <c r="AT137" s="69">
        <f t="shared" si="163"/>
        <v>2</v>
      </c>
      <c r="AU137" s="85">
        <f t="shared" si="163"/>
        <v>7</v>
      </c>
      <c r="AV137" s="69" t="s">
        <v>1</v>
      </c>
      <c r="AW137" s="100">
        <f t="shared" ref="AW137:BF137" si="164">_xlfn.RANK.AVG(AW115,$AW115:$BF115)</f>
        <v>10</v>
      </c>
      <c r="AX137" s="69">
        <f t="shared" si="164"/>
        <v>1</v>
      </c>
      <c r="AY137" s="69">
        <f t="shared" si="164"/>
        <v>9</v>
      </c>
      <c r="AZ137" s="69">
        <f t="shared" si="164"/>
        <v>3</v>
      </c>
      <c r="BA137" s="69">
        <f t="shared" si="164"/>
        <v>4</v>
      </c>
      <c r="BB137" s="69">
        <f t="shared" si="164"/>
        <v>5</v>
      </c>
      <c r="BC137" s="69">
        <f t="shared" si="164"/>
        <v>7</v>
      </c>
      <c r="BD137" s="69">
        <f t="shared" si="164"/>
        <v>8</v>
      </c>
      <c r="BE137" s="69">
        <f t="shared" si="164"/>
        <v>2</v>
      </c>
      <c r="BF137" s="85">
        <f t="shared" si="164"/>
        <v>6</v>
      </c>
    </row>
    <row r="138" spans="2:58" x14ac:dyDescent="0.25">
      <c r="B138" s="81" t="s">
        <v>2</v>
      </c>
      <c r="E138" s="195">
        <f t="shared" ref="E138:N138" si="165">_xlfn.RANK.AVG(E116,$E116:$N116)</f>
        <v>2.5</v>
      </c>
      <c r="F138" s="196">
        <f t="shared" si="165"/>
        <v>5</v>
      </c>
      <c r="G138" s="196">
        <f t="shared" si="165"/>
        <v>6</v>
      </c>
      <c r="H138" s="196">
        <f t="shared" si="165"/>
        <v>10</v>
      </c>
      <c r="I138" s="196">
        <f t="shared" si="165"/>
        <v>8</v>
      </c>
      <c r="J138" s="196">
        <f t="shared" si="165"/>
        <v>1</v>
      </c>
      <c r="K138" s="196">
        <f t="shared" si="165"/>
        <v>7</v>
      </c>
      <c r="L138" s="196">
        <f t="shared" si="165"/>
        <v>9</v>
      </c>
      <c r="M138" s="196">
        <f t="shared" si="165"/>
        <v>2.5</v>
      </c>
      <c r="N138" s="197">
        <f t="shared" si="165"/>
        <v>4</v>
      </c>
      <c r="O138" s="69" t="s">
        <v>2</v>
      </c>
      <c r="P138" s="100">
        <f t="shared" ref="P138:Y138" si="166">_xlfn.RANK.AVG(P116,$P116:$Y116)</f>
        <v>9</v>
      </c>
      <c r="Q138" s="69">
        <f t="shared" si="166"/>
        <v>10</v>
      </c>
      <c r="R138" s="69">
        <f t="shared" si="166"/>
        <v>8</v>
      </c>
      <c r="S138" s="69">
        <f t="shared" si="166"/>
        <v>6</v>
      </c>
      <c r="T138" s="69">
        <f t="shared" si="166"/>
        <v>5</v>
      </c>
      <c r="U138" s="69">
        <f t="shared" si="166"/>
        <v>4</v>
      </c>
      <c r="V138" s="69">
        <f t="shared" si="166"/>
        <v>2</v>
      </c>
      <c r="W138" s="69">
        <f t="shared" si="166"/>
        <v>7</v>
      </c>
      <c r="X138" s="69">
        <f t="shared" si="166"/>
        <v>1</v>
      </c>
      <c r="Y138" s="85">
        <f t="shared" si="166"/>
        <v>3</v>
      </c>
      <c r="Z138" s="69" t="s">
        <v>2</v>
      </c>
      <c r="AA138" s="100">
        <f t="shared" ref="AA138:AJ138" si="167">_xlfn.RANK.AVG(AA116,$AA116:$AJ116)</f>
        <v>10</v>
      </c>
      <c r="AB138" s="69">
        <f t="shared" si="167"/>
        <v>2</v>
      </c>
      <c r="AC138" s="69">
        <f t="shared" si="167"/>
        <v>9</v>
      </c>
      <c r="AD138" s="69">
        <f t="shared" si="167"/>
        <v>3</v>
      </c>
      <c r="AE138" s="69">
        <f t="shared" si="167"/>
        <v>4</v>
      </c>
      <c r="AF138" s="69">
        <f t="shared" si="167"/>
        <v>6</v>
      </c>
      <c r="AG138" s="69">
        <f t="shared" si="167"/>
        <v>8</v>
      </c>
      <c r="AH138" s="69">
        <f t="shared" si="167"/>
        <v>5</v>
      </c>
      <c r="AI138" s="69">
        <f t="shared" si="167"/>
        <v>1</v>
      </c>
      <c r="AJ138" s="85">
        <f t="shared" si="167"/>
        <v>7</v>
      </c>
      <c r="AK138" s="69" t="s">
        <v>2</v>
      </c>
      <c r="AL138" s="100">
        <f t="shared" ref="AL138:AU138" si="168">_xlfn.RANK.AVG(AL116,$AL116:$AU116)</f>
        <v>10</v>
      </c>
      <c r="AM138" s="69">
        <f t="shared" si="168"/>
        <v>2</v>
      </c>
      <c r="AN138" s="69">
        <f t="shared" si="168"/>
        <v>9</v>
      </c>
      <c r="AO138" s="69">
        <f t="shared" si="168"/>
        <v>3</v>
      </c>
      <c r="AP138" s="69">
        <f t="shared" si="168"/>
        <v>4</v>
      </c>
      <c r="AQ138" s="69">
        <f t="shared" si="168"/>
        <v>5</v>
      </c>
      <c r="AR138" s="69">
        <f t="shared" si="168"/>
        <v>6</v>
      </c>
      <c r="AS138" s="69">
        <f t="shared" si="168"/>
        <v>8</v>
      </c>
      <c r="AT138" s="69">
        <f t="shared" si="168"/>
        <v>1</v>
      </c>
      <c r="AU138" s="85">
        <f t="shared" si="168"/>
        <v>7</v>
      </c>
      <c r="AV138" s="69" t="s">
        <v>2</v>
      </c>
      <c r="AW138" s="100">
        <f t="shared" ref="AW138:BF138" si="169">_xlfn.RANK.AVG(AW116,$AW116:$BF116)</f>
        <v>10</v>
      </c>
      <c r="AX138" s="69">
        <f t="shared" si="169"/>
        <v>2</v>
      </c>
      <c r="AY138" s="69">
        <f t="shared" si="169"/>
        <v>9</v>
      </c>
      <c r="AZ138" s="69">
        <f t="shared" si="169"/>
        <v>4</v>
      </c>
      <c r="BA138" s="69">
        <f t="shared" si="169"/>
        <v>3</v>
      </c>
      <c r="BB138" s="69">
        <f t="shared" si="169"/>
        <v>5.5</v>
      </c>
      <c r="BC138" s="69">
        <f t="shared" si="169"/>
        <v>8</v>
      </c>
      <c r="BD138" s="69">
        <f t="shared" si="169"/>
        <v>7</v>
      </c>
      <c r="BE138" s="69">
        <f t="shared" si="169"/>
        <v>1</v>
      </c>
      <c r="BF138" s="85">
        <f t="shared" si="169"/>
        <v>5.5</v>
      </c>
    </row>
    <row r="139" spans="2:58" x14ac:dyDescent="0.25">
      <c r="B139" s="81" t="s">
        <v>3</v>
      </c>
      <c r="E139" s="195">
        <f t="shared" ref="E139:N139" si="170">_xlfn.RANK.AVG(E117,$E117:$N117)</f>
        <v>1</v>
      </c>
      <c r="F139" s="196">
        <f t="shared" si="170"/>
        <v>5</v>
      </c>
      <c r="G139" s="196">
        <f t="shared" si="170"/>
        <v>6</v>
      </c>
      <c r="H139" s="196">
        <f t="shared" si="170"/>
        <v>10</v>
      </c>
      <c r="I139" s="196">
        <f t="shared" si="170"/>
        <v>8</v>
      </c>
      <c r="J139" s="196">
        <f t="shared" si="170"/>
        <v>4</v>
      </c>
      <c r="K139" s="196">
        <f t="shared" si="170"/>
        <v>7</v>
      </c>
      <c r="L139" s="196">
        <f t="shared" si="170"/>
        <v>9</v>
      </c>
      <c r="M139" s="196">
        <f t="shared" si="170"/>
        <v>2</v>
      </c>
      <c r="N139" s="197">
        <f t="shared" si="170"/>
        <v>3</v>
      </c>
      <c r="O139" s="69" t="s">
        <v>3</v>
      </c>
      <c r="P139" s="100">
        <f t="shared" ref="P139:Y139" si="171">_xlfn.RANK.AVG(P117,$P117:$Y117)</f>
        <v>2</v>
      </c>
      <c r="Q139" s="69">
        <f t="shared" si="171"/>
        <v>10</v>
      </c>
      <c r="R139" s="69">
        <f t="shared" si="171"/>
        <v>1</v>
      </c>
      <c r="S139" s="69">
        <f t="shared" si="171"/>
        <v>8</v>
      </c>
      <c r="T139" s="69">
        <f t="shared" si="171"/>
        <v>7</v>
      </c>
      <c r="U139" s="69">
        <f t="shared" si="171"/>
        <v>6</v>
      </c>
      <c r="V139" s="69">
        <f t="shared" si="171"/>
        <v>3</v>
      </c>
      <c r="W139" s="69">
        <f t="shared" si="171"/>
        <v>9</v>
      </c>
      <c r="X139" s="69">
        <f t="shared" si="171"/>
        <v>4</v>
      </c>
      <c r="Y139" s="85">
        <f t="shared" si="171"/>
        <v>5</v>
      </c>
      <c r="Z139" s="69" t="s">
        <v>3</v>
      </c>
      <c r="AA139" s="100">
        <f t="shared" ref="AA139:AJ139" si="172">_xlfn.RANK.AVG(AA117,$AA117:$AJ117)</f>
        <v>10</v>
      </c>
      <c r="AB139" s="69">
        <f t="shared" si="172"/>
        <v>4</v>
      </c>
      <c r="AC139" s="69">
        <f t="shared" si="172"/>
        <v>9</v>
      </c>
      <c r="AD139" s="69">
        <f t="shared" si="172"/>
        <v>2</v>
      </c>
      <c r="AE139" s="69">
        <f t="shared" si="172"/>
        <v>3</v>
      </c>
      <c r="AF139" s="69">
        <f t="shared" si="172"/>
        <v>6</v>
      </c>
      <c r="AG139" s="69">
        <f t="shared" si="172"/>
        <v>8</v>
      </c>
      <c r="AH139" s="69">
        <f t="shared" si="172"/>
        <v>5</v>
      </c>
      <c r="AI139" s="69">
        <f t="shared" si="172"/>
        <v>1</v>
      </c>
      <c r="AJ139" s="85">
        <f t="shared" si="172"/>
        <v>7</v>
      </c>
      <c r="AK139" s="69" t="s">
        <v>3</v>
      </c>
      <c r="AL139" s="100">
        <f t="shared" ref="AL139:AU139" si="173">_xlfn.RANK.AVG(AL117,$AL117:$AU117)</f>
        <v>10</v>
      </c>
      <c r="AM139" s="69">
        <f t="shared" si="173"/>
        <v>3</v>
      </c>
      <c r="AN139" s="69">
        <f t="shared" si="173"/>
        <v>9</v>
      </c>
      <c r="AO139" s="69">
        <f t="shared" si="173"/>
        <v>2</v>
      </c>
      <c r="AP139" s="69">
        <f t="shared" si="173"/>
        <v>4</v>
      </c>
      <c r="AQ139" s="69">
        <f t="shared" si="173"/>
        <v>5</v>
      </c>
      <c r="AR139" s="69">
        <f t="shared" si="173"/>
        <v>6</v>
      </c>
      <c r="AS139" s="69">
        <f t="shared" si="173"/>
        <v>8</v>
      </c>
      <c r="AT139" s="69">
        <f t="shared" si="173"/>
        <v>1</v>
      </c>
      <c r="AU139" s="85">
        <f t="shared" si="173"/>
        <v>7</v>
      </c>
      <c r="AV139" s="69" t="s">
        <v>3</v>
      </c>
      <c r="AW139" s="100">
        <f t="shared" ref="AW139:BF139" si="174">_xlfn.RANK.AVG(AW117,$AW117:$BF117)</f>
        <v>10</v>
      </c>
      <c r="AX139" s="69">
        <f t="shared" si="174"/>
        <v>7</v>
      </c>
      <c r="AY139" s="69">
        <f t="shared" si="174"/>
        <v>9</v>
      </c>
      <c r="AZ139" s="69">
        <f t="shared" si="174"/>
        <v>5</v>
      </c>
      <c r="BA139" s="69">
        <f t="shared" si="174"/>
        <v>2</v>
      </c>
      <c r="BB139" s="69">
        <f t="shared" si="174"/>
        <v>3</v>
      </c>
      <c r="BC139" s="69">
        <f t="shared" si="174"/>
        <v>8</v>
      </c>
      <c r="BD139" s="69">
        <f t="shared" si="174"/>
        <v>6</v>
      </c>
      <c r="BE139" s="69">
        <f t="shared" si="174"/>
        <v>1</v>
      </c>
      <c r="BF139" s="85">
        <f t="shared" si="174"/>
        <v>4</v>
      </c>
    </row>
    <row r="140" spans="2:58" x14ac:dyDescent="0.25">
      <c r="B140" s="81" t="s">
        <v>4</v>
      </c>
      <c r="E140" s="195">
        <f t="shared" ref="E140:N140" si="175">_xlfn.RANK.AVG(E118,$E118:$N118)</f>
        <v>2</v>
      </c>
      <c r="F140" s="196">
        <f t="shared" si="175"/>
        <v>5</v>
      </c>
      <c r="G140" s="196">
        <f t="shared" si="175"/>
        <v>6</v>
      </c>
      <c r="H140" s="196">
        <f t="shared" si="175"/>
        <v>10</v>
      </c>
      <c r="I140" s="196">
        <f t="shared" si="175"/>
        <v>9</v>
      </c>
      <c r="J140" s="196">
        <f t="shared" si="175"/>
        <v>1</v>
      </c>
      <c r="K140" s="196">
        <f t="shared" si="175"/>
        <v>7</v>
      </c>
      <c r="L140" s="196">
        <f t="shared" si="175"/>
        <v>8</v>
      </c>
      <c r="M140" s="196">
        <f t="shared" si="175"/>
        <v>3</v>
      </c>
      <c r="N140" s="197">
        <f t="shared" si="175"/>
        <v>4</v>
      </c>
      <c r="O140" s="69" t="s">
        <v>4</v>
      </c>
      <c r="P140" s="100">
        <f t="shared" ref="P140:Y140" si="176">_xlfn.RANK.AVG(P118,$P118:$Y118)</f>
        <v>4</v>
      </c>
      <c r="Q140" s="69">
        <f t="shared" si="176"/>
        <v>10</v>
      </c>
      <c r="R140" s="69">
        <f t="shared" si="176"/>
        <v>2</v>
      </c>
      <c r="S140" s="69">
        <f t="shared" si="176"/>
        <v>7</v>
      </c>
      <c r="T140" s="69">
        <f t="shared" si="176"/>
        <v>6</v>
      </c>
      <c r="U140" s="69">
        <f t="shared" si="176"/>
        <v>8</v>
      </c>
      <c r="V140" s="69">
        <f t="shared" si="176"/>
        <v>1</v>
      </c>
      <c r="W140" s="69">
        <f t="shared" si="176"/>
        <v>9</v>
      </c>
      <c r="X140" s="69">
        <f t="shared" si="176"/>
        <v>5</v>
      </c>
      <c r="Y140" s="85">
        <f t="shared" si="176"/>
        <v>3</v>
      </c>
      <c r="Z140" s="69" t="s">
        <v>4</v>
      </c>
      <c r="AA140" s="100">
        <f t="shared" ref="AA140:AJ140" si="177">_xlfn.RANK.AVG(AA118,$AA118:$AJ118)</f>
        <v>10</v>
      </c>
      <c r="AB140" s="69">
        <f t="shared" si="177"/>
        <v>9</v>
      </c>
      <c r="AC140" s="69">
        <f t="shared" si="177"/>
        <v>8</v>
      </c>
      <c r="AD140" s="69">
        <f t="shared" si="177"/>
        <v>5</v>
      </c>
      <c r="AE140" s="69">
        <f t="shared" si="177"/>
        <v>7</v>
      </c>
      <c r="AF140" s="69">
        <f t="shared" si="177"/>
        <v>6</v>
      </c>
      <c r="AG140" s="69">
        <f t="shared" si="177"/>
        <v>3</v>
      </c>
      <c r="AH140" s="69">
        <f t="shared" si="177"/>
        <v>2</v>
      </c>
      <c r="AI140" s="69">
        <f t="shared" si="177"/>
        <v>1</v>
      </c>
      <c r="AJ140" s="85">
        <f t="shared" si="177"/>
        <v>4</v>
      </c>
      <c r="AK140" s="69" t="s">
        <v>4</v>
      </c>
      <c r="AL140" s="100">
        <f t="shared" ref="AL140:AU140" si="178">_xlfn.RANK.AVG(AL118,$AL118:$AU118)</f>
        <v>10</v>
      </c>
      <c r="AM140" s="69">
        <f t="shared" si="178"/>
        <v>9</v>
      </c>
      <c r="AN140" s="69">
        <f t="shared" si="178"/>
        <v>8</v>
      </c>
      <c r="AO140" s="69">
        <f t="shared" si="178"/>
        <v>5</v>
      </c>
      <c r="AP140" s="69">
        <f t="shared" si="178"/>
        <v>6</v>
      </c>
      <c r="AQ140" s="69">
        <f t="shared" si="178"/>
        <v>4</v>
      </c>
      <c r="AR140" s="69">
        <f t="shared" si="178"/>
        <v>2</v>
      </c>
      <c r="AS140" s="69">
        <f t="shared" si="178"/>
        <v>3</v>
      </c>
      <c r="AT140" s="69">
        <f t="shared" si="178"/>
        <v>1</v>
      </c>
      <c r="AU140" s="85">
        <f t="shared" si="178"/>
        <v>7</v>
      </c>
      <c r="AV140" s="69" t="s">
        <v>4</v>
      </c>
      <c r="AW140" s="100">
        <f t="shared" ref="AW140:BF140" si="179">_xlfn.RANK.AVG(AW118,$AW118:$BF118)</f>
        <v>10</v>
      </c>
      <c r="AX140" s="69">
        <f t="shared" si="179"/>
        <v>9</v>
      </c>
      <c r="AY140" s="69">
        <f t="shared" si="179"/>
        <v>8</v>
      </c>
      <c r="AZ140" s="69">
        <f t="shared" si="179"/>
        <v>7</v>
      </c>
      <c r="BA140" s="69">
        <f t="shared" si="179"/>
        <v>2</v>
      </c>
      <c r="BB140" s="69">
        <f t="shared" si="179"/>
        <v>3</v>
      </c>
      <c r="BC140" s="69">
        <f t="shared" si="179"/>
        <v>5</v>
      </c>
      <c r="BD140" s="69">
        <f t="shared" si="179"/>
        <v>6</v>
      </c>
      <c r="BE140" s="69">
        <f t="shared" si="179"/>
        <v>1</v>
      </c>
      <c r="BF140" s="85">
        <f t="shared" si="179"/>
        <v>4</v>
      </c>
    </row>
    <row r="141" spans="2:58" x14ac:dyDescent="0.25">
      <c r="B141" s="81" t="s">
        <v>5</v>
      </c>
      <c r="E141" s="195">
        <f t="shared" ref="E141:N141" si="180">_xlfn.RANK.AVG(E119,$E119:$N119)</f>
        <v>1</v>
      </c>
      <c r="F141" s="196">
        <f t="shared" si="180"/>
        <v>8</v>
      </c>
      <c r="G141" s="196">
        <f t="shared" si="180"/>
        <v>9</v>
      </c>
      <c r="H141" s="196">
        <f t="shared" si="180"/>
        <v>10</v>
      </c>
      <c r="I141" s="196">
        <f t="shared" si="180"/>
        <v>7</v>
      </c>
      <c r="J141" s="196">
        <f t="shared" si="180"/>
        <v>4</v>
      </c>
      <c r="K141" s="196">
        <f t="shared" si="180"/>
        <v>5</v>
      </c>
      <c r="L141" s="196">
        <f t="shared" si="180"/>
        <v>6</v>
      </c>
      <c r="M141" s="196">
        <f t="shared" si="180"/>
        <v>2</v>
      </c>
      <c r="N141" s="197">
        <f t="shared" si="180"/>
        <v>3</v>
      </c>
      <c r="O141" s="69" t="s">
        <v>5</v>
      </c>
      <c r="P141" s="100">
        <f t="shared" ref="P141:Y141" si="181">_xlfn.RANK.AVG(P119,$P119:$Y119)</f>
        <v>5</v>
      </c>
      <c r="Q141" s="69">
        <f t="shared" si="181"/>
        <v>9</v>
      </c>
      <c r="R141" s="69">
        <f t="shared" si="181"/>
        <v>4</v>
      </c>
      <c r="S141" s="69">
        <f t="shared" si="181"/>
        <v>8</v>
      </c>
      <c r="T141" s="69">
        <f t="shared" si="181"/>
        <v>7</v>
      </c>
      <c r="U141" s="69">
        <f t="shared" si="181"/>
        <v>6</v>
      </c>
      <c r="V141" s="69">
        <f t="shared" si="181"/>
        <v>2</v>
      </c>
      <c r="W141" s="69">
        <f t="shared" si="181"/>
        <v>10</v>
      </c>
      <c r="X141" s="69">
        <f t="shared" si="181"/>
        <v>1</v>
      </c>
      <c r="Y141" s="85">
        <f t="shared" si="181"/>
        <v>3</v>
      </c>
      <c r="Z141" s="69" t="s">
        <v>5</v>
      </c>
      <c r="AA141" s="100">
        <f t="shared" ref="AA141:AJ141" si="182">_xlfn.RANK.AVG(AA119,$AA119:$AJ119)</f>
        <v>10</v>
      </c>
      <c r="AB141" s="69">
        <f t="shared" si="182"/>
        <v>1</v>
      </c>
      <c r="AC141" s="69">
        <f t="shared" si="182"/>
        <v>4.5</v>
      </c>
      <c r="AD141" s="69">
        <f t="shared" si="182"/>
        <v>3</v>
      </c>
      <c r="AE141" s="69">
        <f t="shared" si="182"/>
        <v>4.5</v>
      </c>
      <c r="AF141" s="69">
        <f t="shared" si="182"/>
        <v>7.5</v>
      </c>
      <c r="AG141" s="69">
        <f t="shared" si="182"/>
        <v>9</v>
      </c>
      <c r="AH141" s="69">
        <f t="shared" si="182"/>
        <v>7.5</v>
      </c>
      <c r="AI141" s="69">
        <f t="shared" si="182"/>
        <v>2</v>
      </c>
      <c r="AJ141" s="85">
        <f t="shared" si="182"/>
        <v>6</v>
      </c>
      <c r="AK141" s="69" t="s">
        <v>5</v>
      </c>
      <c r="AL141" s="100">
        <f t="shared" ref="AL141:AU141" si="183">_xlfn.RANK.AVG(AL119,$AL119:$AU119)</f>
        <v>7.5</v>
      </c>
      <c r="AM141" s="69">
        <f t="shared" si="183"/>
        <v>1</v>
      </c>
      <c r="AN141" s="69">
        <f t="shared" si="183"/>
        <v>3.5</v>
      </c>
      <c r="AO141" s="69">
        <f t="shared" si="183"/>
        <v>2</v>
      </c>
      <c r="AP141" s="69">
        <f t="shared" si="183"/>
        <v>10</v>
      </c>
      <c r="AQ141" s="69">
        <f t="shared" si="183"/>
        <v>5</v>
      </c>
      <c r="AR141" s="69">
        <f t="shared" si="183"/>
        <v>6</v>
      </c>
      <c r="AS141" s="69">
        <f t="shared" si="183"/>
        <v>3.5</v>
      </c>
      <c r="AT141" s="69">
        <f t="shared" si="183"/>
        <v>7.5</v>
      </c>
      <c r="AU141" s="85">
        <f t="shared" si="183"/>
        <v>9</v>
      </c>
      <c r="AV141" s="69" t="s">
        <v>5</v>
      </c>
      <c r="AW141" s="100">
        <f t="shared" ref="AW141:BF141" si="184">_xlfn.RANK.AVG(AW119,$AW119:$BF119)</f>
        <v>10</v>
      </c>
      <c r="AX141" s="69">
        <f t="shared" si="184"/>
        <v>1</v>
      </c>
      <c r="AY141" s="69">
        <f t="shared" si="184"/>
        <v>8</v>
      </c>
      <c r="AZ141" s="69">
        <f t="shared" si="184"/>
        <v>4</v>
      </c>
      <c r="BA141" s="69">
        <f t="shared" si="184"/>
        <v>3</v>
      </c>
      <c r="BB141" s="69">
        <f t="shared" si="184"/>
        <v>5</v>
      </c>
      <c r="BC141" s="69">
        <f t="shared" si="184"/>
        <v>7</v>
      </c>
      <c r="BD141" s="69">
        <f t="shared" si="184"/>
        <v>9</v>
      </c>
      <c r="BE141" s="69">
        <f t="shared" si="184"/>
        <v>2</v>
      </c>
      <c r="BF141" s="85">
        <f t="shared" si="184"/>
        <v>6</v>
      </c>
    </row>
    <row r="142" spans="2:58" x14ac:dyDescent="0.25">
      <c r="B142" s="81" t="s">
        <v>19</v>
      </c>
      <c r="E142" s="195">
        <f t="shared" ref="E142:N142" si="185">_xlfn.RANK.AVG(E120,$E120:$N120)</f>
        <v>1</v>
      </c>
      <c r="F142" s="196">
        <f t="shared" si="185"/>
        <v>6</v>
      </c>
      <c r="G142" s="196">
        <f t="shared" si="185"/>
        <v>8</v>
      </c>
      <c r="H142" s="196">
        <f t="shared" si="185"/>
        <v>9</v>
      </c>
      <c r="I142" s="196">
        <f t="shared" si="185"/>
        <v>10</v>
      </c>
      <c r="J142" s="196">
        <f t="shared" si="185"/>
        <v>4</v>
      </c>
      <c r="K142" s="196">
        <f t="shared" si="185"/>
        <v>5</v>
      </c>
      <c r="L142" s="196">
        <f t="shared" si="185"/>
        <v>7</v>
      </c>
      <c r="M142" s="196">
        <f t="shared" si="185"/>
        <v>2</v>
      </c>
      <c r="N142" s="197">
        <f t="shared" si="185"/>
        <v>3</v>
      </c>
      <c r="O142" s="69" t="s">
        <v>19</v>
      </c>
      <c r="P142" s="100">
        <f t="shared" ref="P142:Y142" si="186">_xlfn.RANK.AVG(P120,$P120:$Y120)</f>
        <v>4</v>
      </c>
      <c r="Q142" s="69">
        <f t="shared" si="186"/>
        <v>10</v>
      </c>
      <c r="R142" s="69">
        <f t="shared" si="186"/>
        <v>2</v>
      </c>
      <c r="S142" s="69">
        <f t="shared" si="186"/>
        <v>9</v>
      </c>
      <c r="T142" s="69">
        <f t="shared" si="186"/>
        <v>7</v>
      </c>
      <c r="U142" s="69">
        <f t="shared" si="186"/>
        <v>6</v>
      </c>
      <c r="V142" s="69">
        <f t="shared" si="186"/>
        <v>1</v>
      </c>
      <c r="W142" s="69">
        <f t="shared" si="186"/>
        <v>8</v>
      </c>
      <c r="X142" s="69">
        <f t="shared" si="186"/>
        <v>5</v>
      </c>
      <c r="Y142" s="85">
        <f t="shared" si="186"/>
        <v>3</v>
      </c>
      <c r="Z142" s="69" t="s">
        <v>19</v>
      </c>
      <c r="AA142" s="100">
        <f t="shared" ref="AA142:AJ142" si="187">_xlfn.RANK.AVG(AA120,$AA120:$AJ120)</f>
        <v>10</v>
      </c>
      <c r="AB142" s="69">
        <f t="shared" si="187"/>
        <v>8</v>
      </c>
      <c r="AC142" s="69">
        <f t="shared" si="187"/>
        <v>9</v>
      </c>
      <c r="AD142" s="69">
        <f t="shared" si="187"/>
        <v>3</v>
      </c>
      <c r="AE142" s="69">
        <f t="shared" si="187"/>
        <v>2</v>
      </c>
      <c r="AF142" s="69">
        <f t="shared" si="187"/>
        <v>4</v>
      </c>
      <c r="AG142" s="69">
        <f t="shared" si="187"/>
        <v>7</v>
      </c>
      <c r="AH142" s="69">
        <f t="shared" si="187"/>
        <v>6</v>
      </c>
      <c r="AI142" s="69">
        <f t="shared" si="187"/>
        <v>1</v>
      </c>
      <c r="AJ142" s="85">
        <f t="shared" si="187"/>
        <v>5</v>
      </c>
      <c r="AK142" s="69" t="s">
        <v>19</v>
      </c>
      <c r="AL142" s="100">
        <f t="shared" ref="AL142:AU142" si="188">_xlfn.RANK.AVG(AL120,$AL120:$AU120)</f>
        <v>10</v>
      </c>
      <c r="AM142" s="69">
        <f t="shared" si="188"/>
        <v>6</v>
      </c>
      <c r="AN142" s="69">
        <f t="shared" si="188"/>
        <v>9</v>
      </c>
      <c r="AO142" s="69">
        <f t="shared" si="188"/>
        <v>3</v>
      </c>
      <c r="AP142" s="69">
        <f t="shared" si="188"/>
        <v>2</v>
      </c>
      <c r="AQ142" s="69">
        <f t="shared" si="188"/>
        <v>4</v>
      </c>
      <c r="AR142" s="69">
        <f t="shared" si="188"/>
        <v>8</v>
      </c>
      <c r="AS142" s="69">
        <f t="shared" si="188"/>
        <v>7</v>
      </c>
      <c r="AT142" s="69">
        <f t="shared" si="188"/>
        <v>1</v>
      </c>
      <c r="AU142" s="85">
        <f t="shared" si="188"/>
        <v>5</v>
      </c>
      <c r="AV142" s="69" t="s">
        <v>19</v>
      </c>
      <c r="AW142" s="100">
        <f t="shared" ref="AW142:BF142" si="189">_xlfn.RANK.AVG(AW120,$AW120:$BF120)</f>
        <v>10</v>
      </c>
      <c r="AX142" s="69">
        <f t="shared" si="189"/>
        <v>8</v>
      </c>
      <c r="AY142" s="69">
        <f t="shared" si="189"/>
        <v>9</v>
      </c>
      <c r="AZ142" s="69">
        <f t="shared" si="189"/>
        <v>7</v>
      </c>
      <c r="BA142" s="69">
        <f t="shared" si="189"/>
        <v>2</v>
      </c>
      <c r="BB142" s="69">
        <f t="shared" si="189"/>
        <v>4</v>
      </c>
      <c r="BC142" s="69">
        <f t="shared" si="189"/>
        <v>6</v>
      </c>
      <c r="BD142" s="69">
        <f t="shared" si="189"/>
        <v>5</v>
      </c>
      <c r="BE142" s="69">
        <f t="shared" si="189"/>
        <v>1</v>
      </c>
      <c r="BF142" s="85">
        <f t="shared" si="189"/>
        <v>3</v>
      </c>
    </row>
    <row r="143" spans="2:58" x14ac:dyDescent="0.25">
      <c r="B143" s="81" t="s">
        <v>6</v>
      </c>
      <c r="E143" s="195">
        <f t="shared" ref="E143:N143" si="190">_xlfn.RANK.AVG(E121,$E121:$N121)</f>
        <v>4</v>
      </c>
      <c r="F143" s="196">
        <f t="shared" si="190"/>
        <v>6</v>
      </c>
      <c r="G143" s="196">
        <f t="shared" si="190"/>
        <v>7</v>
      </c>
      <c r="H143" s="196">
        <f t="shared" si="190"/>
        <v>10</v>
      </c>
      <c r="I143" s="196">
        <f t="shared" si="190"/>
        <v>9</v>
      </c>
      <c r="J143" s="196">
        <f t="shared" si="190"/>
        <v>1</v>
      </c>
      <c r="K143" s="196">
        <f t="shared" si="190"/>
        <v>5</v>
      </c>
      <c r="L143" s="196">
        <f t="shared" si="190"/>
        <v>8</v>
      </c>
      <c r="M143" s="196">
        <f t="shared" si="190"/>
        <v>2</v>
      </c>
      <c r="N143" s="197">
        <f t="shared" si="190"/>
        <v>3</v>
      </c>
      <c r="O143" s="69" t="s">
        <v>6</v>
      </c>
      <c r="P143" s="100">
        <f t="shared" ref="P143:Y143" si="191">_xlfn.RANK.AVG(P121,$P121:$Y121)</f>
        <v>4</v>
      </c>
      <c r="Q143" s="69">
        <f t="shared" si="191"/>
        <v>10</v>
      </c>
      <c r="R143" s="69">
        <f t="shared" si="191"/>
        <v>2</v>
      </c>
      <c r="S143" s="69">
        <f t="shared" si="191"/>
        <v>8</v>
      </c>
      <c r="T143" s="69">
        <f t="shared" si="191"/>
        <v>7</v>
      </c>
      <c r="U143" s="69">
        <f t="shared" si="191"/>
        <v>5</v>
      </c>
      <c r="V143" s="69">
        <f t="shared" si="191"/>
        <v>1</v>
      </c>
      <c r="W143" s="69">
        <f t="shared" si="191"/>
        <v>9</v>
      </c>
      <c r="X143" s="69">
        <f t="shared" si="191"/>
        <v>6</v>
      </c>
      <c r="Y143" s="85">
        <f t="shared" si="191"/>
        <v>3</v>
      </c>
      <c r="Z143" s="69" t="s">
        <v>6</v>
      </c>
      <c r="AA143" s="100">
        <f t="shared" ref="AA143:AJ143" si="192">_xlfn.RANK.AVG(AA121,$AA121:$AJ121)</f>
        <v>10</v>
      </c>
      <c r="AB143" s="69">
        <f t="shared" si="192"/>
        <v>9</v>
      </c>
      <c r="AC143" s="69">
        <f t="shared" si="192"/>
        <v>8</v>
      </c>
      <c r="AD143" s="69">
        <f t="shared" si="192"/>
        <v>7</v>
      </c>
      <c r="AE143" s="69">
        <f t="shared" si="192"/>
        <v>6</v>
      </c>
      <c r="AF143" s="69">
        <f t="shared" si="192"/>
        <v>5</v>
      </c>
      <c r="AG143" s="69">
        <f t="shared" si="192"/>
        <v>4</v>
      </c>
      <c r="AH143" s="69">
        <f t="shared" si="192"/>
        <v>2</v>
      </c>
      <c r="AI143" s="69">
        <f t="shared" si="192"/>
        <v>1</v>
      </c>
      <c r="AJ143" s="85">
        <f t="shared" si="192"/>
        <v>3</v>
      </c>
      <c r="AK143" s="69" t="s">
        <v>6</v>
      </c>
      <c r="AL143" s="100">
        <f t="shared" ref="AL143:AU143" si="193">_xlfn.RANK.AVG(AL121,$AL121:$AU121)</f>
        <v>10</v>
      </c>
      <c r="AM143" s="69">
        <f t="shared" si="193"/>
        <v>9</v>
      </c>
      <c r="AN143" s="69">
        <f t="shared" si="193"/>
        <v>8</v>
      </c>
      <c r="AO143" s="69">
        <f t="shared" si="193"/>
        <v>6</v>
      </c>
      <c r="AP143" s="69">
        <f t="shared" si="193"/>
        <v>7</v>
      </c>
      <c r="AQ143" s="69">
        <f t="shared" si="193"/>
        <v>4</v>
      </c>
      <c r="AR143" s="69">
        <f t="shared" si="193"/>
        <v>2</v>
      </c>
      <c r="AS143" s="69">
        <f t="shared" si="193"/>
        <v>3</v>
      </c>
      <c r="AT143" s="69">
        <f t="shared" si="193"/>
        <v>1</v>
      </c>
      <c r="AU143" s="85">
        <f t="shared" si="193"/>
        <v>5</v>
      </c>
      <c r="AV143" s="69" t="s">
        <v>6</v>
      </c>
      <c r="AW143" s="100">
        <f t="shared" ref="AW143:BF143" si="194">_xlfn.RANK.AVG(AW121,$AW121:$BF121)</f>
        <v>10</v>
      </c>
      <c r="AX143" s="69">
        <f t="shared" si="194"/>
        <v>9</v>
      </c>
      <c r="AY143" s="69">
        <f t="shared" si="194"/>
        <v>7</v>
      </c>
      <c r="AZ143" s="69">
        <f t="shared" si="194"/>
        <v>8</v>
      </c>
      <c r="BA143" s="69">
        <f t="shared" si="194"/>
        <v>2</v>
      </c>
      <c r="BB143" s="69">
        <f t="shared" si="194"/>
        <v>3</v>
      </c>
      <c r="BC143" s="69">
        <f t="shared" si="194"/>
        <v>6</v>
      </c>
      <c r="BD143" s="69">
        <f t="shared" si="194"/>
        <v>5</v>
      </c>
      <c r="BE143" s="69">
        <f t="shared" si="194"/>
        <v>1</v>
      </c>
      <c r="BF143" s="85">
        <f t="shared" si="194"/>
        <v>4</v>
      </c>
    </row>
    <row r="144" spans="2:58" x14ac:dyDescent="0.25">
      <c r="B144" s="81" t="s">
        <v>7</v>
      </c>
      <c r="E144" s="195">
        <f t="shared" ref="E144:N144" si="195">_xlfn.RANK.AVG(E122,$E122:$N122)</f>
        <v>2</v>
      </c>
      <c r="F144" s="196">
        <f t="shared" si="195"/>
        <v>5</v>
      </c>
      <c r="G144" s="196">
        <f t="shared" si="195"/>
        <v>6</v>
      </c>
      <c r="H144" s="196">
        <f t="shared" si="195"/>
        <v>10</v>
      </c>
      <c r="I144" s="196">
        <f t="shared" si="195"/>
        <v>9</v>
      </c>
      <c r="J144" s="196">
        <f t="shared" si="195"/>
        <v>4</v>
      </c>
      <c r="K144" s="196">
        <f t="shared" si="195"/>
        <v>7</v>
      </c>
      <c r="L144" s="196">
        <f t="shared" si="195"/>
        <v>8</v>
      </c>
      <c r="M144" s="196">
        <f t="shared" si="195"/>
        <v>1</v>
      </c>
      <c r="N144" s="197">
        <f t="shared" si="195"/>
        <v>3</v>
      </c>
      <c r="O144" s="69" t="s">
        <v>7</v>
      </c>
      <c r="P144" s="100">
        <f t="shared" ref="P144:Y144" si="196">_xlfn.RANK.AVG(P122,$P122:$Y122)</f>
        <v>9</v>
      </c>
      <c r="Q144" s="69">
        <f t="shared" si="196"/>
        <v>10</v>
      </c>
      <c r="R144" s="69">
        <f t="shared" si="196"/>
        <v>6</v>
      </c>
      <c r="S144" s="69">
        <f t="shared" si="196"/>
        <v>8</v>
      </c>
      <c r="T144" s="69">
        <f t="shared" si="196"/>
        <v>7</v>
      </c>
      <c r="U144" s="69">
        <f t="shared" si="196"/>
        <v>4</v>
      </c>
      <c r="V144" s="69">
        <f t="shared" si="196"/>
        <v>3</v>
      </c>
      <c r="W144" s="69">
        <f t="shared" si="196"/>
        <v>5</v>
      </c>
      <c r="X144" s="69">
        <f t="shared" si="196"/>
        <v>2</v>
      </c>
      <c r="Y144" s="85">
        <f t="shared" si="196"/>
        <v>1</v>
      </c>
      <c r="Z144" s="69" t="s">
        <v>7</v>
      </c>
      <c r="AA144" s="100">
        <f t="shared" ref="AA144:AJ144" si="197">_xlfn.RANK.AVG(AA122,$AA122:$AJ122)</f>
        <v>10</v>
      </c>
      <c r="AB144" s="69">
        <f t="shared" si="197"/>
        <v>9</v>
      </c>
      <c r="AC144" s="69">
        <f t="shared" si="197"/>
        <v>8</v>
      </c>
      <c r="AD144" s="69">
        <f t="shared" si="197"/>
        <v>5</v>
      </c>
      <c r="AE144" s="69">
        <f t="shared" si="197"/>
        <v>7</v>
      </c>
      <c r="AF144" s="69">
        <f t="shared" si="197"/>
        <v>6</v>
      </c>
      <c r="AG144" s="69">
        <f t="shared" si="197"/>
        <v>3</v>
      </c>
      <c r="AH144" s="69">
        <f t="shared" si="197"/>
        <v>2</v>
      </c>
      <c r="AI144" s="69">
        <f t="shared" si="197"/>
        <v>1</v>
      </c>
      <c r="AJ144" s="85">
        <f t="shared" si="197"/>
        <v>4</v>
      </c>
      <c r="AK144" s="69" t="s">
        <v>7</v>
      </c>
      <c r="AL144" s="100">
        <f t="shared" ref="AL144:AU144" si="198">_xlfn.RANK.AVG(AL122,$AL122:$AU122)</f>
        <v>10</v>
      </c>
      <c r="AM144" s="69">
        <f t="shared" si="198"/>
        <v>9</v>
      </c>
      <c r="AN144" s="69">
        <f t="shared" si="198"/>
        <v>8</v>
      </c>
      <c r="AO144" s="69">
        <f t="shared" si="198"/>
        <v>3.5</v>
      </c>
      <c r="AP144" s="69">
        <f t="shared" si="198"/>
        <v>5</v>
      </c>
      <c r="AQ144" s="69">
        <f t="shared" si="198"/>
        <v>3.5</v>
      </c>
      <c r="AR144" s="69">
        <f t="shared" si="198"/>
        <v>2</v>
      </c>
      <c r="AS144" s="69">
        <f t="shared" si="198"/>
        <v>6</v>
      </c>
      <c r="AT144" s="69">
        <f t="shared" si="198"/>
        <v>1</v>
      </c>
      <c r="AU144" s="85">
        <f t="shared" si="198"/>
        <v>7</v>
      </c>
      <c r="AV144" s="69" t="s">
        <v>7</v>
      </c>
      <c r="AW144" s="100">
        <f t="shared" ref="AW144:BF144" si="199">_xlfn.RANK.AVG(AW122,$AW122:$BF122)</f>
        <v>10</v>
      </c>
      <c r="AX144" s="69">
        <f t="shared" si="199"/>
        <v>9</v>
      </c>
      <c r="AY144" s="69">
        <f t="shared" si="199"/>
        <v>8</v>
      </c>
      <c r="AZ144" s="69">
        <f t="shared" si="199"/>
        <v>7</v>
      </c>
      <c r="BA144" s="69">
        <f t="shared" si="199"/>
        <v>2</v>
      </c>
      <c r="BB144" s="69">
        <f t="shared" si="199"/>
        <v>3</v>
      </c>
      <c r="BC144" s="69">
        <f t="shared" si="199"/>
        <v>6</v>
      </c>
      <c r="BD144" s="69">
        <f t="shared" si="199"/>
        <v>5</v>
      </c>
      <c r="BE144" s="69">
        <f t="shared" si="199"/>
        <v>1</v>
      </c>
      <c r="BF144" s="85">
        <f t="shared" si="199"/>
        <v>4</v>
      </c>
    </row>
    <row r="145" spans="2:58" x14ac:dyDescent="0.25">
      <c r="B145" s="81" t="s">
        <v>20</v>
      </c>
      <c r="E145" s="195">
        <f t="shared" ref="E145:N145" si="200">_xlfn.RANK.AVG(E123,$E123:$N123)</f>
        <v>1</v>
      </c>
      <c r="F145" s="196">
        <f t="shared" si="200"/>
        <v>9</v>
      </c>
      <c r="G145" s="196">
        <f t="shared" si="200"/>
        <v>10</v>
      </c>
      <c r="H145" s="196">
        <f t="shared" si="200"/>
        <v>7</v>
      </c>
      <c r="I145" s="196">
        <f t="shared" si="200"/>
        <v>4</v>
      </c>
      <c r="J145" s="196">
        <f t="shared" si="200"/>
        <v>3</v>
      </c>
      <c r="K145" s="196">
        <f t="shared" si="200"/>
        <v>5</v>
      </c>
      <c r="L145" s="196">
        <f t="shared" si="200"/>
        <v>8</v>
      </c>
      <c r="M145" s="196">
        <f t="shared" si="200"/>
        <v>2</v>
      </c>
      <c r="N145" s="197">
        <f t="shared" si="200"/>
        <v>6</v>
      </c>
      <c r="O145" s="69" t="s">
        <v>20</v>
      </c>
      <c r="P145" s="100">
        <f t="shared" ref="P145:Y145" si="201">_xlfn.RANK.AVG(P123,$P123:$Y123)</f>
        <v>7</v>
      </c>
      <c r="Q145" s="69">
        <f t="shared" si="201"/>
        <v>3</v>
      </c>
      <c r="R145" s="69">
        <f t="shared" si="201"/>
        <v>9</v>
      </c>
      <c r="S145" s="69">
        <f t="shared" si="201"/>
        <v>4</v>
      </c>
      <c r="T145" s="69">
        <f t="shared" si="201"/>
        <v>5</v>
      </c>
      <c r="U145" s="69">
        <f t="shared" si="201"/>
        <v>8</v>
      </c>
      <c r="V145" s="69">
        <f t="shared" si="201"/>
        <v>2</v>
      </c>
      <c r="W145" s="69">
        <f t="shared" si="201"/>
        <v>10</v>
      </c>
      <c r="X145" s="69">
        <f t="shared" si="201"/>
        <v>1</v>
      </c>
      <c r="Y145" s="85">
        <f t="shared" si="201"/>
        <v>6</v>
      </c>
      <c r="Z145" s="69" t="s">
        <v>20</v>
      </c>
      <c r="AA145" s="100">
        <f t="shared" ref="AA145:AJ145" si="202">_xlfn.RANK.AVG(AA123,$AA123:$AJ123)</f>
        <v>4</v>
      </c>
      <c r="AB145" s="69">
        <f t="shared" si="202"/>
        <v>1</v>
      </c>
      <c r="AC145" s="69">
        <f t="shared" si="202"/>
        <v>3</v>
      </c>
      <c r="AD145" s="69">
        <f t="shared" si="202"/>
        <v>2</v>
      </c>
      <c r="AE145" s="69">
        <f t="shared" si="202"/>
        <v>8.5</v>
      </c>
      <c r="AF145" s="69">
        <f t="shared" si="202"/>
        <v>6</v>
      </c>
      <c r="AG145" s="69">
        <f t="shared" si="202"/>
        <v>8.5</v>
      </c>
      <c r="AH145" s="69">
        <f t="shared" si="202"/>
        <v>5</v>
      </c>
      <c r="AI145" s="69">
        <f t="shared" si="202"/>
        <v>7</v>
      </c>
      <c r="AJ145" s="85">
        <f t="shared" si="202"/>
        <v>10</v>
      </c>
      <c r="AK145" s="69" t="s">
        <v>20</v>
      </c>
      <c r="AL145" s="100">
        <f t="shared" ref="AL145:AU145" si="203">_xlfn.RANK.AVG(AL123,$AL123:$AU123)</f>
        <v>4</v>
      </c>
      <c r="AM145" s="69">
        <f t="shared" si="203"/>
        <v>1</v>
      </c>
      <c r="AN145" s="69">
        <f t="shared" si="203"/>
        <v>3</v>
      </c>
      <c r="AO145" s="69">
        <f t="shared" si="203"/>
        <v>2</v>
      </c>
      <c r="AP145" s="69">
        <f t="shared" si="203"/>
        <v>7.5</v>
      </c>
      <c r="AQ145" s="69">
        <f t="shared" si="203"/>
        <v>5</v>
      </c>
      <c r="AR145" s="69">
        <f t="shared" si="203"/>
        <v>9</v>
      </c>
      <c r="AS145" s="69">
        <f t="shared" si="203"/>
        <v>7.5</v>
      </c>
      <c r="AT145" s="69">
        <f t="shared" si="203"/>
        <v>6</v>
      </c>
      <c r="AU145" s="85">
        <f t="shared" si="203"/>
        <v>10</v>
      </c>
      <c r="AV145" s="69" t="s">
        <v>20</v>
      </c>
      <c r="AW145" s="100">
        <f t="shared" ref="AW145:BF145" si="204">_xlfn.RANK.AVG(AW123,$AW123:$BF123)</f>
        <v>9.5</v>
      </c>
      <c r="AX145" s="69">
        <f t="shared" si="204"/>
        <v>1</v>
      </c>
      <c r="AY145" s="69">
        <f t="shared" si="204"/>
        <v>3</v>
      </c>
      <c r="AZ145" s="69">
        <f t="shared" si="204"/>
        <v>2</v>
      </c>
      <c r="BA145" s="69">
        <f t="shared" si="204"/>
        <v>6.5</v>
      </c>
      <c r="BB145" s="69">
        <f t="shared" si="204"/>
        <v>5</v>
      </c>
      <c r="BC145" s="69">
        <f t="shared" si="204"/>
        <v>6.5</v>
      </c>
      <c r="BD145" s="69">
        <f t="shared" si="204"/>
        <v>8</v>
      </c>
      <c r="BE145" s="69">
        <f t="shared" si="204"/>
        <v>4</v>
      </c>
      <c r="BF145" s="85">
        <f t="shared" si="204"/>
        <v>9.5</v>
      </c>
    </row>
    <row r="146" spans="2:58" x14ac:dyDescent="0.25">
      <c r="B146" s="81" t="s">
        <v>8</v>
      </c>
      <c r="E146" s="195">
        <f t="shared" ref="E146:N146" si="205">_xlfn.RANK.AVG(E124,$E124:$N124)</f>
        <v>3</v>
      </c>
      <c r="F146" s="196">
        <f t="shared" si="205"/>
        <v>7</v>
      </c>
      <c r="G146" s="196">
        <f t="shared" si="205"/>
        <v>8</v>
      </c>
      <c r="H146" s="196">
        <f t="shared" si="205"/>
        <v>9</v>
      </c>
      <c r="I146" s="196">
        <f t="shared" si="205"/>
        <v>10</v>
      </c>
      <c r="J146" s="196">
        <f t="shared" si="205"/>
        <v>4</v>
      </c>
      <c r="K146" s="196">
        <f t="shared" si="205"/>
        <v>5</v>
      </c>
      <c r="L146" s="196">
        <f t="shared" si="205"/>
        <v>6</v>
      </c>
      <c r="M146" s="196">
        <f t="shared" si="205"/>
        <v>1</v>
      </c>
      <c r="N146" s="197">
        <f t="shared" si="205"/>
        <v>2</v>
      </c>
      <c r="O146" s="69" t="s">
        <v>8</v>
      </c>
      <c r="P146" s="100">
        <f t="shared" ref="P146:Y146" si="206">_xlfn.RANK.AVG(P124,$P124:$Y124)</f>
        <v>3</v>
      </c>
      <c r="Q146" s="69">
        <f t="shared" si="206"/>
        <v>10</v>
      </c>
      <c r="R146" s="69">
        <f t="shared" si="206"/>
        <v>1</v>
      </c>
      <c r="S146" s="69">
        <f t="shared" si="206"/>
        <v>8</v>
      </c>
      <c r="T146" s="69">
        <f t="shared" si="206"/>
        <v>9</v>
      </c>
      <c r="U146" s="69">
        <f t="shared" si="206"/>
        <v>5</v>
      </c>
      <c r="V146" s="69">
        <f t="shared" si="206"/>
        <v>4</v>
      </c>
      <c r="W146" s="69">
        <f t="shared" si="206"/>
        <v>6</v>
      </c>
      <c r="X146" s="69">
        <f t="shared" si="206"/>
        <v>7</v>
      </c>
      <c r="Y146" s="85">
        <f t="shared" si="206"/>
        <v>2</v>
      </c>
      <c r="Z146" s="69" t="s">
        <v>8</v>
      </c>
      <c r="AA146" s="100">
        <f t="shared" ref="AA146:AJ146" si="207">_xlfn.RANK.AVG(AA124,$AA124:$AJ124)</f>
        <v>10</v>
      </c>
      <c r="AB146" s="69">
        <f t="shared" si="207"/>
        <v>9</v>
      </c>
      <c r="AC146" s="69">
        <f t="shared" si="207"/>
        <v>7</v>
      </c>
      <c r="AD146" s="69">
        <f t="shared" si="207"/>
        <v>8</v>
      </c>
      <c r="AE146" s="69">
        <f t="shared" si="207"/>
        <v>2</v>
      </c>
      <c r="AF146" s="69">
        <f t="shared" si="207"/>
        <v>5</v>
      </c>
      <c r="AG146" s="69">
        <f t="shared" si="207"/>
        <v>6</v>
      </c>
      <c r="AH146" s="69">
        <f t="shared" si="207"/>
        <v>4</v>
      </c>
      <c r="AI146" s="69">
        <f t="shared" si="207"/>
        <v>1</v>
      </c>
      <c r="AJ146" s="85">
        <f t="shared" si="207"/>
        <v>3</v>
      </c>
      <c r="AK146" s="69" t="s">
        <v>8</v>
      </c>
      <c r="AL146" s="100">
        <f t="shared" ref="AL146:AU146" si="208">_xlfn.RANK.AVG(AL124,$AL124:$AU124)</f>
        <v>9</v>
      </c>
      <c r="AM146" s="69">
        <f t="shared" si="208"/>
        <v>8</v>
      </c>
      <c r="AN146" s="69">
        <f t="shared" si="208"/>
        <v>6</v>
      </c>
      <c r="AO146" s="69">
        <f t="shared" si="208"/>
        <v>10</v>
      </c>
      <c r="AP146" s="69">
        <f t="shared" si="208"/>
        <v>5</v>
      </c>
      <c r="AQ146" s="69">
        <f t="shared" si="208"/>
        <v>7</v>
      </c>
      <c r="AR146" s="69">
        <f t="shared" si="208"/>
        <v>2</v>
      </c>
      <c r="AS146" s="69">
        <f t="shared" si="208"/>
        <v>4</v>
      </c>
      <c r="AT146" s="69">
        <f t="shared" si="208"/>
        <v>3</v>
      </c>
      <c r="AU146" s="85">
        <f t="shared" si="208"/>
        <v>1</v>
      </c>
      <c r="AV146" s="69" t="s">
        <v>8</v>
      </c>
      <c r="AW146" s="100">
        <f t="shared" ref="AW146:BF146" si="209">_xlfn.RANK.AVG(AW124,$AW124:$BF124)</f>
        <v>10</v>
      </c>
      <c r="AX146" s="69">
        <f t="shared" si="209"/>
        <v>9</v>
      </c>
      <c r="AY146" s="69">
        <f t="shared" si="209"/>
        <v>6</v>
      </c>
      <c r="AZ146" s="69">
        <f t="shared" si="209"/>
        <v>8</v>
      </c>
      <c r="BA146" s="69">
        <f t="shared" si="209"/>
        <v>2</v>
      </c>
      <c r="BB146" s="69">
        <f t="shared" si="209"/>
        <v>3</v>
      </c>
      <c r="BC146" s="69">
        <f t="shared" si="209"/>
        <v>5</v>
      </c>
      <c r="BD146" s="69">
        <f t="shared" si="209"/>
        <v>7</v>
      </c>
      <c r="BE146" s="69">
        <f t="shared" si="209"/>
        <v>1</v>
      </c>
      <c r="BF146" s="85">
        <f t="shared" si="209"/>
        <v>4</v>
      </c>
    </row>
    <row r="147" spans="2:58" x14ac:dyDescent="0.25">
      <c r="B147" s="81" t="s">
        <v>9</v>
      </c>
      <c r="E147" s="195">
        <f t="shared" ref="E147:N147" si="210">_xlfn.RANK.AVG(E125,$E125:$N125)</f>
        <v>3</v>
      </c>
      <c r="F147" s="196">
        <f t="shared" si="210"/>
        <v>7</v>
      </c>
      <c r="G147" s="196">
        <f t="shared" si="210"/>
        <v>8</v>
      </c>
      <c r="H147" s="196">
        <f t="shared" si="210"/>
        <v>10</v>
      </c>
      <c r="I147" s="196">
        <f t="shared" si="210"/>
        <v>9</v>
      </c>
      <c r="J147" s="196">
        <f t="shared" si="210"/>
        <v>4</v>
      </c>
      <c r="K147" s="196">
        <f t="shared" si="210"/>
        <v>5</v>
      </c>
      <c r="L147" s="196">
        <f t="shared" si="210"/>
        <v>6</v>
      </c>
      <c r="M147" s="196">
        <f t="shared" si="210"/>
        <v>1</v>
      </c>
      <c r="N147" s="197">
        <f t="shared" si="210"/>
        <v>2</v>
      </c>
      <c r="O147" s="69" t="s">
        <v>9</v>
      </c>
      <c r="P147" s="100">
        <f t="shared" ref="P147:Y147" si="211">_xlfn.RANK.AVG(P125,$P125:$Y125)</f>
        <v>4</v>
      </c>
      <c r="Q147" s="69">
        <f t="shared" si="211"/>
        <v>10</v>
      </c>
      <c r="R147" s="69">
        <f t="shared" si="211"/>
        <v>2</v>
      </c>
      <c r="S147" s="69">
        <f t="shared" si="211"/>
        <v>9</v>
      </c>
      <c r="T147" s="69">
        <f t="shared" si="211"/>
        <v>8</v>
      </c>
      <c r="U147" s="69">
        <f t="shared" si="211"/>
        <v>5</v>
      </c>
      <c r="V147" s="69">
        <f t="shared" si="211"/>
        <v>1</v>
      </c>
      <c r="W147" s="69">
        <f t="shared" si="211"/>
        <v>7</v>
      </c>
      <c r="X147" s="69">
        <f t="shared" si="211"/>
        <v>6</v>
      </c>
      <c r="Y147" s="85">
        <f t="shared" si="211"/>
        <v>3</v>
      </c>
      <c r="Z147" s="69" t="s">
        <v>9</v>
      </c>
      <c r="AA147" s="100">
        <f t="shared" ref="AA147:AJ147" si="212">_xlfn.RANK.AVG(AA125,$AA125:$AJ125)</f>
        <v>10</v>
      </c>
      <c r="AB147" s="69">
        <f t="shared" si="212"/>
        <v>9</v>
      </c>
      <c r="AC147" s="69">
        <f t="shared" si="212"/>
        <v>7</v>
      </c>
      <c r="AD147" s="69">
        <f t="shared" si="212"/>
        <v>8</v>
      </c>
      <c r="AE147" s="69">
        <f t="shared" si="212"/>
        <v>5</v>
      </c>
      <c r="AF147" s="69">
        <f t="shared" si="212"/>
        <v>6</v>
      </c>
      <c r="AG147" s="69">
        <f t="shared" si="212"/>
        <v>3</v>
      </c>
      <c r="AH147" s="69">
        <f t="shared" si="212"/>
        <v>4</v>
      </c>
      <c r="AI147" s="69">
        <f t="shared" si="212"/>
        <v>2</v>
      </c>
      <c r="AJ147" s="85">
        <f t="shared" si="212"/>
        <v>1</v>
      </c>
      <c r="AK147" s="69" t="s">
        <v>9</v>
      </c>
      <c r="AL147" s="100">
        <f t="shared" ref="AL147:AU147" si="213">_xlfn.RANK.AVG(AL125,$AL125:$AU125)</f>
        <v>10</v>
      </c>
      <c r="AM147" s="69">
        <f t="shared" si="213"/>
        <v>9</v>
      </c>
      <c r="AN147" s="69">
        <f t="shared" si="213"/>
        <v>8</v>
      </c>
      <c r="AO147" s="69">
        <f t="shared" si="213"/>
        <v>6</v>
      </c>
      <c r="AP147" s="69">
        <f t="shared" si="213"/>
        <v>7</v>
      </c>
      <c r="AQ147" s="69">
        <f t="shared" si="213"/>
        <v>5</v>
      </c>
      <c r="AR147" s="69">
        <f t="shared" si="213"/>
        <v>1</v>
      </c>
      <c r="AS147" s="69">
        <f t="shared" si="213"/>
        <v>3</v>
      </c>
      <c r="AT147" s="69">
        <f t="shared" si="213"/>
        <v>4</v>
      </c>
      <c r="AU147" s="85">
        <f t="shared" si="213"/>
        <v>2</v>
      </c>
      <c r="AV147" s="69" t="s">
        <v>9</v>
      </c>
      <c r="AW147" s="100">
        <f t="shared" ref="AW147:BF147" si="214">_xlfn.RANK.AVG(AW125,$AW125:$BF125)</f>
        <v>10</v>
      </c>
      <c r="AX147" s="69">
        <f t="shared" si="214"/>
        <v>9</v>
      </c>
      <c r="AY147" s="69">
        <f t="shared" si="214"/>
        <v>7</v>
      </c>
      <c r="AZ147" s="69">
        <f t="shared" si="214"/>
        <v>8</v>
      </c>
      <c r="BA147" s="69">
        <f t="shared" si="214"/>
        <v>2</v>
      </c>
      <c r="BB147" s="69">
        <f t="shared" si="214"/>
        <v>4</v>
      </c>
      <c r="BC147" s="69">
        <f t="shared" si="214"/>
        <v>5</v>
      </c>
      <c r="BD147" s="69">
        <f t="shared" si="214"/>
        <v>6</v>
      </c>
      <c r="BE147" s="69">
        <f t="shared" si="214"/>
        <v>1</v>
      </c>
      <c r="BF147" s="85">
        <f t="shared" si="214"/>
        <v>3</v>
      </c>
    </row>
    <row r="148" spans="2:58" x14ac:dyDescent="0.25">
      <c r="B148" s="81" t="s">
        <v>10</v>
      </c>
      <c r="E148" s="195">
        <f t="shared" ref="E148:N148" si="215">_xlfn.RANK.AVG(E126,$E126:$N126)</f>
        <v>1</v>
      </c>
      <c r="F148" s="196">
        <f t="shared" si="215"/>
        <v>5</v>
      </c>
      <c r="G148" s="196">
        <f t="shared" si="215"/>
        <v>6</v>
      </c>
      <c r="H148" s="196">
        <f t="shared" si="215"/>
        <v>10</v>
      </c>
      <c r="I148" s="196">
        <f t="shared" si="215"/>
        <v>9</v>
      </c>
      <c r="J148" s="196">
        <f t="shared" si="215"/>
        <v>2</v>
      </c>
      <c r="K148" s="196">
        <f t="shared" si="215"/>
        <v>7</v>
      </c>
      <c r="L148" s="196">
        <f t="shared" si="215"/>
        <v>8</v>
      </c>
      <c r="M148" s="196">
        <f t="shared" si="215"/>
        <v>3</v>
      </c>
      <c r="N148" s="197">
        <f t="shared" si="215"/>
        <v>4</v>
      </c>
      <c r="O148" s="69" t="s">
        <v>10</v>
      </c>
      <c r="P148" s="100">
        <f t="shared" ref="P148:Y148" si="216">_xlfn.RANK.AVG(P126,$P126:$Y126)</f>
        <v>4</v>
      </c>
      <c r="Q148" s="69">
        <f t="shared" si="216"/>
        <v>10</v>
      </c>
      <c r="R148" s="69">
        <f t="shared" si="216"/>
        <v>2</v>
      </c>
      <c r="S148" s="69">
        <f t="shared" si="216"/>
        <v>7</v>
      </c>
      <c r="T148" s="69">
        <f t="shared" si="216"/>
        <v>6</v>
      </c>
      <c r="U148" s="69">
        <f t="shared" si="216"/>
        <v>8</v>
      </c>
      <c r="V148" s="69">
        <f t="shared" si="216"/>
        <v>1</v>
      </c>
      <c r="W148" s="69">
        <f t="shared" si="216"/>
        <v>9</v>
      </c>
      <c r="X148" s="69">
        <f t="shared" si="216"/>
        <v>5</v>
      </c>
      <c r="Y148" s="85">
        <f t="shared" si="216"/>
        <v>3</v>
      </c>
      <c r="Z148" s="69" t="s">
        <v>10</v>
      </c>
      <c r="AA148" s="100">
        <f t="shared" ref="AA148:AJ148" si="217">_xlfn.RANK.AVG(AA126,$AA126:$AJ126)</f>
        <v>10</v>
      </c>
      <c r="AB148" s="69">
        <f t="shared" si="217"/>
        <v>7.5</v>
      </c>
      <c r="AC148" s="69">
        <f t="shared" si="217"/>
        <v>9</v>
      </c>
      <c r="AD148" s="69">
        <f t="shared" si="217"/>
        <v>6</v>
      </c>
      <c r="AE148" s="69">
        <f t="shared" si="217"/>
        <v>2</v>
      </c>
      <c r="AF148" s="69">
        <f t="shared" si="217"/>
        <v>3</v>
      </c>
      <c r="AG148" s="69">
        <f t="shared" si="217"/>
        <v>7.5</v>
      </c>
      <c r="AH148" s="69">
        <f t="shared" si="217"/>
        <v>5</v>
      </c>
      <c r="AI148" s="69">
        <f t="shared" si="217"/>
        <v>1</v>
      </c>
      <c r="AJ148" s="85">
        <f t="shared" si="217"/>
        <v>4</v>
      </c>
      <c r="AK148" s="69" t="s">
        <v>10</v>
      </c>
      <c r="AL148" s="100">
        <f t="shared" ref="AL148:AU148" si="218">_xlfn.RANK.AVG(AL126,$AL126:$AU126)</f>
        <v>10</v>
      </c>
      <c r="AM148" s="69">
        <f t="shared" si="218"/>
        <v>5</v>
      </c>
      <c r="AN148" s="69">
        <f t="shared" si="218"/>
        <v>8</v>
      </c>
      <c r="AO148" s="69">
        <f t="shared" si="218"/>
        <v>6</v>
      </c>
      <c r="AP148" s="69">
        <f t="shared" si="218"/>
        <v>2</v>
      </c>
      <c r="AQ148" s="69">
        <f t="shared" si="218"/>
        <v>4</v>
      </c>
      <c r="AR148" s="69">
        <f t="shared" si="218"/>
        <v>9</v>
      </c>
      <c r="AS148" s="69">
        <f t="shared" si="218"/>
        <v>7</v>
      </c>
      <c r="AT148" s="69">
        <f t="shared" si="218"/>
        <v>1</v>
      </c>
      <c r="AU148" s="85">
        <f t="shared" si="218"/>
        <v>3</v>
      </c>
      <c r="AV148" s="69" t="s">
        <v>10</v>
      </c>
      <c r="AW148" s="100">
        <f t="shared" ref="AW148:BF148" si="219">_xlfn.RANK.AVG(AW126,$AW126:$BF126)</f>
        <v>10</v>
      </c>
      <c r="AX148" s="69">
        <f t="shared" si="219"/>
        <v>8</v>
      </c>
      <c r="AY148" s="69">
        <f t="shared" si="219"/>
        <v>9</v>
      </c>
      <c r="AZ148" s="69">
        <f t="shared" si="219"/>
        <v>6</v>
      </c>
      <c r="BA148" s="69">
        <f t="shared" si="219"/>
        <v>1</v>
      </c>
      <c r="BB148" s="69">
        <f t="shared" si="219"/>
        <v>4</v>
      </c>
      <c r="BC148" s="69">
        <f t="shared" si="219"/>
        <v>7</v>
      </c>
      <c r="BD148" s="69">
        <f t="shared" si="219"/>
        <v>5</v>
      </c>
      <c r="BE148" s="69">
        <f t="shared" si="219"/>
        <v>3</v>
      </c>
      <c r="BF148" s="85">
        <f t="shared" si="219"/>
        <v>2</v>
      </c>
    </row>
    <row r="149" spans="2:58" x14ac:dyDescent="0.25">
      <c r="B149" s="81" t="s">
        <v>11</v>
      </c>
      <c r="E149" s="195">
        <f t="shared" ref="E149:N149" si="220">_xlfn.RANK.AVG(E127,$E127:$N127)</f>
        <v>4</v>
      </c>
      <c r="F149" s="196">
        <f t="shared" si="220"/>
        <v>5</v>
      </c>
      <c r="G149" s="196">
        <f t="shared" si="220"/>
        <v>6</v>
      </c>
      <c r="H149" s="196">
        <f t="shared" si="220"/>
        <v>10</v>
      </c>
      <c r="I149" s="196">
        <f t="shared" si="220"/>
        <v>9</v>
      </c>
      <c r="J149" s="196">
        <f t="shared" si="220"/>
        <v>1</v>
      </c>
      <c r="K149" s="196">
        <f t="shared" si="220"/>
        <v>7</v>
      </c>
      <c r="L149" s="196">
        <f t="shared" si="220"/>
        <v>8</v>
      </c>
      <c r="M149" s="196">
        <f t="shared" si="220"/>
        <v>2</v>
      </c>
      <c r="N149" s="197">
        <f t="shared" si="220"/>
        <v>3</v>
      </c>
      <c r="O149" s="69" t="s">
        <v>11</v>
      </c>
      <c r="P149" s="100">
        <f t="shared" ref="P149:Y149" si="221">_xlfn.RANK.AVG(P127,$P127:$Y127)</f>
        <v>4</v>
      </c>
      <c r="Q149" s="69">
        <f t="shared" si="221"/>
        <v>10</v>
      </c>
      <c r="R149" s="69">
        <f t="shared" si="221"/>
        <v>2</v>
      </c>
      <c r="S149" s="69">
        <f t="shared" si="221"/>
        <v>7</v>
      </c>
      <c r="T149" s="69">
        <f t="shared" si="221"/>
        <v>6</v>
      </c>
      <c r="U149" s="69">
        <f t="shared" si="221"/>
        <v>8</v>
      </c>
      <c r="V149" s="69">
        <f t="shared" si="221"/>
        <v>1</v>
      </c>
      <c r="W149" s="69">
        <f t="shared" si="221"/>
        <v>9</v>
      </c>
      <c r="X149" s="69">
        <f t="shared" si="221"/>
        <v>5</v>
      </c>
      <c r="Y149" s="85">
        <f t="shared" si="221"/>
        <v>3</v>
      </c>
      <c r="Z149" s="69" t="s">
        <v>11</v>
      </c>
      <c r="AA149" s="100">
        <f t="shared" ref="AA149:AJ149" si="222">_xlfn.RANK.AVG(AA127,$AA127:$AJ127)</f>
        <v>10</v>
      </c>
      <c r="AB149" s="69">
        <f t="shared" si="222"/>
        <v>9</v>
      </c>
      <c r="AC149" s="69">
        <f t="shared" si="222"/>
        <v>8</v>
      </c>
      <c r="AD149" s="69">
        <f t="shared" si="222"/>
        <v>7</v>
      </c>
      <c r="AE149" s="69">
        <f t="shared" si="222"/>
        <v>6</v>
      </c>
      <c r="AF149" s="69">
        <f t="shared" si="222"/>
        <v>5</v>
      </c>
      <c r="AG149" s="69">
        <f t="shared" si="222"/>
        <v>3</v>
      </c>
      <c r="AH149" s="69">
        <f t="shared" si="222"/>
        <v>2</v>
      </c>
      <c r="AI149" s="69">
        <f t="shared" si="222"/>
        <v>1</v>
      </c>
      <c r="AJ149" s="85">
        <f t="shared" si="222"/>
        <v>4</v>
      </c>
      <c r="AK149" s="69" t="s">
        <v>11</v>
      </c>
      <c r="AL149" s="100">
        <f t="shared" ref="AL149:AU149" si="223">_xlfn.RANK.AVG(AL127,$AL127:$AU127)</f>
        <v>10</v>
      </c>
      <c r="AM149" s="69">
        <f t="shared" si="223"/>
        <v>9</v>
      </c>
      <c r="AN149" s="69">
        <f t="shared" si="223"/>
        <v>8</v>
      </c>
      <c r="AO149" s="69">
        <f t="shared" si="223"/>
        <v>5</v>
      </c>
      <c r="AP149" s="69">
        <f t="shared" si="223"/>
        <v>6</v>
      </c>
      <c r="AQ149" s="69">
        <f t="shared" si="223"/>
        <v>4</v>
      </c>
      <c r="AR149" s="69">
        <f t="shared" si="223"/>
        <v>2</v>
      </c>
      <c r="AS149" s="69">
        <f t="shared" si="223"/>
        <v>3</v>
      </c>
      <c r="AT149" s="69">
        <f t="shared" si="223"/>
        <v>1</v>
      </c>
      <c r="AU149" s="85">
        <f t="shared" si="223"/>
        <v>7</v>
      </c>
      <c r="AV149" s="69" t="s">
        <v>11</v>
      </c>
      <c r="AW149" s="100">
        <f t="shared" ref="AW149:BF149" si="224">_xlfn.RANK.AVG(AW127,$AW127:$BF127)</f>
        <v>10</v>
      </c>
      <c r="AX149" s="69">
        <f t="shared" si="224"/>
        <v>9</v>
      </c>
      <c r="AY149" s="69">
        <f t="shared" si="224"/>
        <v>7</v>
      </c>
      <c r="AZ149" s="69">
        <f t="shared" si="224"/>
        <v>8</v>
      </c>
      <c r="BA149" s="69">
        <f t="shared" si="224"/>
        <v>2</v>
      </c>
      <c r="BB149" s="69">
        <f t="shared" si="224"/>
        <v>3</v>
      </c>
      <c r="BC149" s="69">
        <f t="shared" si="224"/>
        <v>6</v>
      </c>
      <c r="BD149" s="69">
        <f t="shared" si="224"/>
        <v>5</v>
      </c>
      <c r="BE149" s="69">
        <f t="shared" si="224"/>
        <v>1</v>
      </c>
      <c r="BF149" s="85">
        <f t="shared" si="224"/>
        <v>4</v>
      </c>
    </row>
    <row r="150" spans="2:58" x14ac:dyDescent="0.25">
      <c r="B150" s="81" t="s">
        <v>12</v>
      </c>
      <c r="E150" s="195">
        <f t="shared" ref="E150:N150" si="225">_xlfn.RANK.AVG(E128,$E128:$N128)</f>
        <v>2</v>
      </c>
      <c r="F150" s="196">
        <f t="shared" si="225"/>
        <v>5</v>
      </c>
      <c r="G150" s="196">
        <f t="shared" si="225"/>
        <v>6</v>
      </c>
      <c r="H150" s="196">
        <f t="shared" si="225"/>
        <v>9</v>
      </c>
      <c r="I150" s="196">
        <f t="shared" si="225"/>
        <v>7</v>
      </c>
      <c r="J150" s="196">
        <f t="shared" si="225"/>
        <v>3</v>
      </c>
      <c r="K150" s="196">
        <f t="shared" si="225"/>
        <v>8</v>
      </c>
      <c r="L150" s="196">
        <f t="shared" si="225"/>
        <v>10</v>
      </c>
      <c r="M150" s="196">
        <f t="shared" si="225"/>
        <v>1</v>
      </c>
      <c r="N150" s="197">
        <f t="shared" si="225"/>
        <v>4</v>
      </c>
      <c r="O150" s="69" t="s">
        <v>12</v>
      </c>
      <c r="P150" s="100">
        <f t="shared" ref="P150:Y150" si="226">_xlfn.RANK.AVG(P128,$P128:$Y128)</f>
        <v>7</v>
      </c>
      <c r="Q150" s="69">
        <f t="shared" si="226"/>
        <v>8</v>
      </c>
      <c r="R150" s="69">
        <f t="shared" si="226"/>
        <v>4</v>
      </c>
      <c r="S150" s="69">
        <f t="shared" si="226"/>
        <v>5</v>
      </c>
      <c r="T150" s="69">
        <f t="shared" si="226"/>
        <v>6</v>
      </c>
      <c r="U150" s="69">
        <f t="shared" si="226"/>
        <v>9</v>
      </c>
      <c r="V150" s="69">
        <f t="shared" si="226"/>
        <v>2</v>
      </c>
      <c r="W150" s="69">
        <f t="shared" si="226"/>
        <v>10</v>
      </c>
      <c r="X150" s="69">
        <f t="shared" si="226"/>
        <v>1</v>
      </c>
      <c r="Y150" s="85">
        <f t="shared" si="226"/>
        <v>3</v>
      </c>
      <c r="Z150" s="69" t="s">
        <v>12</v>
      </c>
      <c r="AA150" s="100">
        <f t="shared" ref="AA150:AJ150" si="227">_xlfn.RANK.AVG(AA128,$AA128:$AJ128)</f>
        <v>10</v>
      </c>
      <c r="AB150" s="69">
        <f t="shared" si="227"/>
        <v>1</v>
      </c>
      <c r="AC150" s="69">
        <f t="shared" si="227"/>
        <v>9</v>
      </c>
      <c r="AD150" s="69">
        <f t="shared" si="227"/>
        <v>3</v>
      </c>
      <c r="AE150" s="69">
        <f t="shared" si="227"/>
        <v>5</v>
      </c>
      <c r="AF150" s="69">
        <f t="shared" si="227"/>
        <v>4</v>
      </c>
      <c r="AG150" s="69">
        <f t="shared" si="227"/>
        <v>7</v>
      </c>
      <c r="AH150" s="69">
        <f t="shared" si="227"/>
        <v>6</v>
      </c>
      <c r="AI150" s="69">
        <f t="shared" si="227"/>
        <v>2</v>
      </c>
      <c r="AJ150" s="85">
        <f t="shared" si="227"/>
        <v>8</v>
      </c>
      <c r="AK150" s="69" t="s">
        <v>12</v>
      </c>
      <c r="AL150" s="100">
        <f t="shared" ref="AL150:AU150" si="228">_xlfn.RANK.AVG(AL128,$AL128:$AU128)</f>
        <v>10</v>
      </c>
      <c r="AM150" s="69">
        <f t="shared" si="228"/>
        <v>1</v>
      </c>
      <c r="AN150" s="69">
        <f t="shared" si="228"/>
        <v>9</v>
      </c>
      <c r="AO150" s="69">
        <f t="shared" si="228"/>
        <v>3</v>
      </c>
      <c r="AP150" s="69">
        <f t="shared" si="228"/>
        <v>5</v>
      </c>
      <c r="AQ150" s="69">
        <f t="shared" si="228"/>
        <v>4</v>
      </c>
      <c r="AR150" s="69">
        <f t="shared" si="228"/>
        <v>6</v>
      </c>
      <c r="AS150" s="69">
        <f t="shared" si="228"/>
        <v>8</v>
      </c>
      <c r="AT150" s="69">
        <f t="shared" si="228"/>
        <v>2</v>
      </c>
      <c r="AU150" s="85">
        <f t="shared" si="228"/>
        <v>7</v>
      </c>
      <c r="AV150" s="69" t="s">
        <v>12</v>
      </c>
      <c r="AW150" s="100">
        <f t="shared" ref="AW150:BF150" si="229">_xlfn.RANK.AVG(AW128,$AW128:$BF128)</f>
        <v>10</v>
      </c>
      <c r="AX150" s="69">
        <f t="shared" si="229"/>
        <v>1</v>
      </c>
      <c r="AY150" s="69">
        <f t="shared" si="229"/>
        <v>9</v>
      </c>
      <c r="AZ150" s="69">
        <f t="shared" si="229"/>
        <v>3</v>
      </c>
      <c r="BA150" s="69">
        <f t="shared" si="229"/>
        <v>5</v>
      </c>
      <c r="BB150" s="69">
        <f t="shared" si="229"/>
        <v>6</v>
      </c>
      <c r="BC150" s="69">
        <f t="shared" si="229"/>
        <v>4</v>
      </c>
      <c r="BD150" s="69">
        <f t="shared" si="229"/>
        <v>7</v>
      </c>
      <c r="BE150" s="69">
        <f t="shared" si="229"/>
        <v>2</v>
      </c>
      <c r="BF150" s="85">
        <f t="shared" si="229"/>
        <v>8</v>
      </c>
    </row>
    <row r="151" spans="2:58" x14ac:dyDescent="0.25">
      <c r="B151" s="81" t="s">
        <v>69</v>
      </c>
      <c r="E151" s="195">
        <f t="shared" ref="E151:N151" si="230">_xlfn.RANK.AVG(E129,$E129:$N129)</f>
        <v>3</v>
      </c>
      <c r="F151" s="196">
        <f t="shared" si="230"/>
        <v>5</v>
      </c>
      <c r="G151" s="196">
        <f t="shared" si="230"/>
        <v>6</v>
      </c>
      <c r="H151" s="196">
        <f t="shared" si="230"/>
        <v>9</v>
      </c>
      <c r="I151" s="196">
        <f t="shared" si="230"/>
        <v>8</v>
      </c>
      <c r="J151" s="196">
        <f t="shared" si="230"/>
        <v>2</v>
      </c>
      <c r="K151" s="196">
        <f t="shared" si="230"/>
        <v>4</v>
      </c>
      <c r="L151" s="196">
        <f t="shared" si="230"/>
        <v>7</v>
      </c>
      <c r="M151" s="196">
        <f t="shared" si="230"/>
        <v>1</v>
      </c>
      <c r="N151" s="197">
        <f t="shared" si="230"/>
        <v>10</v>
      </c>
      <c r="O151" s="69" t="s">
        <v>69</v>
      </c>
      <c r="P151" s="100">
        <f t="shared" ref="P151:Y151" si="231">_xlfn.RANK.AVG(P129,$P129:$Y129)</f>
        <v>9</v>
      </c>
      <c r="Q151" s="69">
        <f t="shared" si="231"/>
        <v>10</v>
      </c>
      <c r="R151" s="69">
        <f t="shared" si="231"/>
        <v>5</v>
      </c>
      <c r="S151" s="69">
        <f t="shared" si="231"/>
        <v>7</v>
      </c>
      <c r="T151" s="69">
        <f t="shared" si="231"/>
        <v>8</v>
      </c>
      <c r="U151" s="69">
        <f t="shared" si="231"/>
        <v>3</v>
      </c>
      <c r="V151" s="69">
        <f t="shared" si="231"/>
        <v>2</v>
      </c>
      <c r="W151" s="69">
        <f t="shared" si="231"/>
        <v>4</v>
      </c>
      <c r="X151" s="69">
        <f t="shared" si="231"/>
        <v>6</v>
      </c>
      <c r="Y151" s="85">
        <f t="shared" si="231"/>
        <v>1</v>
      </c>
      <c r="Z151" s="69" t="s">
        <v>69</v>
      </c>
      <c r="AA151" s="100">
        <f t="shared" ref="AA151:AJ151" si="232">_xlfn.RANK.AVG(AA129,$AA129:$AJ129)</f>
        <v>10</v>
      </c>
      <c r="AB151" s="69">
        <f t="shared" si="232"/>
        <v>9</v>
      </c>
      <c r="AC151" s="69">
        <f t="shared" si="232"/>
        <v>7</v>
      </c>
      <c r="AD151" s="69">
        <f t="shared" si="232"/>
        <v>8</v>
      </c>
      <c r="AE151" s="69">
        <f t="shared" si="232"/>
        <v>4</v>
      </c>
      <c r="AF151" s="69">
        <f t="shared" si="232"/>
        <v>6</v>
      </c>
      <c r="AG151" s="69">
        <f t="shared" si="232"/>
        <v>3</v>
      </c>
      <c r="AH151" s="69">
        <f t="shared" si="232"/>
        <v>5</v>
      </c>
      <c r="AI151" s="69">
        <f t="shared" si="232"/>
        <v>1</v>
      </c>
      <c r="AJ151" s="85">
        <f t="shared" si="232"/>
        <v>2</v>
      </c>
      <c r="AK151" s="69" t="s">
        <v>69</v>
      </c>
      <c r="AL151" s="100">
        <f t="shared" ref="AL151:AU151" si="233">_xlfn.RANK.AVG(AL129,$AL129:$AU129)</f>
        <v>10</v>
      </c>
      <c r="AM151" s="69">
        <f t="shared" si="233"/>
        <v>9</v>
      </c>
      <c r="AN151" s="69">
        <f t="shared" si="233"/>
        <v>8</v>
      </c>
      <c r="AO151" s="69">
        <f t="shared" si="233"/>
        <v>7</v>
      </c>
      <c r="AP151" s="69">
        <f t="shared" si="233"/>
        <v>6</v>
      </c>
      <c r="AQ151" s="69">
        <f t="shared" si="233"/>
        <v>5</v>
      </c>
      <c r="AR151" s="69">
        <f t="shared" si="233"/>
        <v>1</v>
      </c>
      <c r="AS151" s="69">
        <f t="shared" si="233"/>
        <v>3</v>
      </c>
      <c r="AT151" s="69">
        <f t="shared" si="233"/>
        <v>4</v>
      </c>
      <c r="AU151" s="85">
        <f t="shared" si="233"/>
        <v>2</v>
      </c>
      <c r="AV151" s="69" t="s">
        <v>69</v>
      </c>
      <c r="AW151" s="100">
        <f t="shared" ref="AW151:BF151" si="234">_xlfn.RANK.AVG(AW129,$AW129:$BF129)</f>
        <v>10</v>
      </c>
      <c r="AX151" s="69">
        <f t="shared" si="234"/>
        <v>9</v>
      </c>
      <c r="AY151" s="69">
        <f t="shared" si="234"/>
        <v>5</v>
      </c>
      <c r="AZ151" s="69">
        <f t="shared" si="234"/>
        <v>8</v>
      </c>
      <c r="BA151" s="69">
        <f t="shared" si="234"/>
        <v>4</v>
      </c>
      <c r="BB151" s="69">
        <f t="shared" si="234"/>
        <v>3</v>
      </c>
      <c r="BC151" s="69">
        <f t="shared" si="234"/>
        <v>6</v>
      </c>
      <c r="BD151" s="69">
        <f t="shared" si="234"/>
        <v>7</v>
      </c>
      <c r="BE151" s="69">
        <f t="shared" si="234"/>
        <v>1</v>
      </c>
      <c r="BF151" s="85">
        <f t="shared" si="234"/>
        <v>2</v>
      </c>
    </row>
    <row r="152" spans="2:58" x14ac:dyDescent="0.25">
      <c r="B152" s="81" t="s">
        <v>22</v>
      </c>
      <c r="E152" s="195">
        <f t="shared" ref="E152:N152" si="235">_xlfn.RANK.AVG(E130,$E130:$N130)</f>
        <v>3</v>
      </c>
      <c r="F152" s="196">
        <f t="shared" si="235"/>
        <v>4</v>
      </c>
      <c r="G152" s="196">
        <f t="shared" si="235"/>
        <v>5</v>
      </c>
      <c r="H152" s="196">
        <f t="shared" si="235"/>
        <v>9</v>
      </c>
      <c r="I152" s="196">
        <f t="shared" si="235"/>
        <v>7</v>
      </c>
      <c r="J152" s="196">
        <f t="shared" si="235"/>
        <v>1</v>
      </c>
      <c r="K152" s="196">
        <f t="shared" si="235"/>
        <v>6</v>
      </c>
      <c r="L152" s="196">
        <f t="shared" si="235"/>
        <v>8</v>
      </c>
      <c r="M152" s="196">
        <f t="shared" si="235"/>
        <v>2</v>
      </c>
      <c r="N152" s="197">
        <f t="shared" si="235"/>
        <v>10</v>
      </c>
      <c r="O152" s="69" t="s">
        <v>22</v>
      </c>
      <c r="P152" s="100">
        <f t="shared" ref="P152:Y152" si="236">_xlfn.RANK.AVG(P130,$P130:$Y130)</f>
        <v>4</v>
      </c>
      <c r="Q152" s="69">
        <f t="shared" si="236"/>
        <v>10</v>
      </c>
      <c r="R152" s="69">
        <f t="shared" si="236"/>
        <v>2</v>
      </c>
      <c r="S152" s="69">
        <f t="shared" si="236"/>
        <v>8</v>
      </c>
      <c r="T152" s="69">
        <f t="shared" si="236"/>
        <v>7</v>
      </c>
      <c r="U152" s="69">
        <f t="shared" si="236"/>
        <v>6</v>
      </c>
      <c r="V152" s="69">
        <f t="shared" si="236"/>
        <v>1</v>
      </c>
      <c r="W152" s="69">
        <f t="shared" si="236"/>
        <v>9</v>
      </c>
      <c r="X152" s="69">
        <f t="shared" si="236"/>
        <v>5</v>
      </c>
      <c r="Y152" s="85">
        <f t="shared" si="236"/>
        <v>3</v>
      </c>
      <c r="Z152" s="69" t="s">
        <v>22</v>
      </c>
      <c r="AA152" s="100">
        <f t="shared" ref="AA152:AJ152" si="237">_xlfn.RANK.AVG(AA130,$AA130:$AJ130)</f>
        <v>10</v>
      </c>
      <c r="AB152" s="69">
        <f t="shared" si="237"/>
        <v>9</v>
      </c>
      <c r="AC152" s="69">
        <f t="shared" si="237"/>
        <v>8</v>
      </c>
      <c r="AD152" s="69">
        <f t="shared" si="237"/>
        <v>7</v>
      </c>
      <c r="AE152" s="69">
        <f t="shared" si="237"/>
        <v>5</v>
      </c>
      <c r="AF152" s="69">
        <f t="shared" si="237"/>
        <v>6</v>
      </c>
      <c r="AG152" s="69">
        <f t="shared" si="237"/>
        <v>3</v>
      </c>
      <c r="AH152" s="69">
        <f t="shared" si="237"/>
        <v>2</v>
      </c>
      <c r="AI152" s="69">
        <f t="shared" si="237"/>
        <v>1</v>
      </c>
      <c r="AJ152" s="85">
        <f t="shared" si="237"/>
        <v>4</v>
      </c>
      <c r="AK152" s="69" t="s">
        <v>22</v>
      </c>
      <c r="AL152" s="100">
        <f t="shared" ref="AL152:AU152" si="238">_xlfn.RANK.AVG(AL130,$AL130:$AU130)</f>
        <v>10</v>
      </c>
      <c r="AM152" s="69">
        <f t="shared" si="238"/>
        <v>9</v>
      </c>
      <c r="AN152" s="69">
        <f t="shared" si="238"/>
        <v>8</v>
      </c>
      <c r="AO152" s="69">
        <f t="shared" si="238"/>
        <v>5</v>
      </c>
      <c r="AP152" s="69">
        <f t="shared" si="238"/>
        <v>7</v>
      </c>
      <c r="AQ152" s="69">
        <f t="shared" si="238"/>
        <v>4</v>
      </c>
      <c r="AR152" s="69">
        <f t="shared" si="238"/>
        <v>2</v>
      </c>
      <c r="AS152" s="69">
        <f t="shared" si="238"/>
        <v>3</v>
      </c>
      <c r="AT152" s="69">
        <f t="shared" si="238"/>
        <v>1</v>
      </c>
      <c r="AU152" s="85">
        <f t="shared" si="238"/>
        <v>6</v>
      </c>
      <c r="AV152" s="69" t="s">
        <v>22</v>
      </c>
      <c r="AW152" s="100">
        <f t="shared" ref="AW152:BF152" si="239">_xlfn.RANK.AVG(AW130,$AW130:$BF130)</f>
        <v>10</v>
      </c>
      <c r="AX152" s="69">
        <f t="shared" si="239"/>
        <v>9</v>
      </c>
      <c r="AY152" s="69">
        <f t="shared" si="239"/>
        <v>8</v>
      </c>
      <c r="AZ152" s="69">
        <f t="shared" si="239"/>
        <v>7</v>
      </c>
      <c r="BA152" s="69">
        <f t="shared" si="239"/>
        <v>2</v>
      </c>
      <c r="BB152" s="69">
        <f t="shared" si="239"/>
        <v>3</v>
      </c>
      <c r="BC152" s="69">
        <f t="shared" si="239"/>
        <v>6</v>
      </c>
      <c r="BD152" s="69">
        <f t="shared" si="239"/>
        <v>5</v>
      </c>
      <c r="BE152" s="69">
        <f t="shared" si="239"/>
        <v>1</v>
      </c>
      <c r="BF152" s="85">
        <f t="shared" si="239"/>
        <v>4</v>
      </c>
    </row>
    <row r="153" spans="2:58" x14ac:dyDescent="0.25">
      <c r="B153" s="81" t="s">
        <v>13</v>
      </c>
      <c r="E153" s="195">
        <f t="shared" ref="E153:N153" si="240">_xlfn.RANK.AVG(E131,$E131:$N131)</f>
        <v>3</v>
      </c>
      <c r="F153" s="196">
        <f t="shared" si="240"/>
        <v>6</v>
      </c>
      <c r="G153" s="196">
        <f t="shared" si="240"/>
        <v>7</v>
      </c>
      <c r="H153" s="196">
        <f t="shared" si="240"/>
        <v>10</v>
      </c>
      <c r="I153" s="196">
        <f t="shared" si="240"/>
        <v>9</v>
      </c>
      <c r="J153" s="196">
        <f t="shared" si="240"/>
        <v>4</v>
      </c>
      <c r="K153" s="196">
        <f t="shared" si="240"/>
        <v>5</v>
      </c>
      <c r="L153" s="196">
        <f t="shared" si="240"/>
        <v>8</v>
      </c>
      <c r="M153" s="196">
        <f t="shared" si="240"/>
        <v>1</v>
      </c>
      <c r="N153" s="197">
        <f t="shared" si="240"/>
        <v>2</v>
      </c>
      <c r="O153" s="69" t="s">
        <v>13</v>
      </c>
      <c r="P153" s="100">
        <f t="shared" ref="P153:Y153" si="241">_xlfn.RANK.AVG(P131,$P131:$Y131)</f>
        <v>5</v>
      </c>
      <c r="Q153" s="69">
        <f t="shared" si="241"/>
        <v>9</v>
      </c>
      <c r="R153" s="69">
        <f t="shared" si="241"/>
        <v>3</v>
      </c>
      <c r="S153" s="69">
        <f t="shared" si="241"/>
        <v>7</v>
      </c>
      <c r="T153" s="69">
        <f t="shared" si="241"/>
        <v>8</v>
      </c>
      <c r="U153" s="69">
        <f t="shared" si="241"/>
        <v>6</v>
      </c>
      <c r="V153" s="69">
        <f t="shared" si="241"/>
        <v>1</v>
      </c>
      <c r="W153" s="69">
        <f t="shared" si="241"/>
        <v>10</v>
      </c>
      <c r="X153" s="69">
        <f t="shared" si="241"/>
        <v>4</v>
      </c>
      <c r="Y153" s="85">
        <f t="shared" si="241"/>
        <v>2</v>
      </c>
      <c r="Z153" s="69" t="s">
        <v>13</v>
      </c>
      <c r="AA153" s="100">
        <f t="shared" ref="AA153:AJ153" si="242">_xlfn.RANK.AVG(AA131,$AA131:$AJ131)</f>
        <v>10</v>
      </c>
      <c r="AB153" s="69">
        <f t="shared" si="242"/>
        <v>7</v>
      </c>
      <c r="AC153" s="69">
        <f t="shared" si="242"/>
        <v>8</v>
      </c>
      <c r="AD153" s="69">
        <f t="shared" si="242"/>
        <v>9</v>
      </c>
      <c r="AE153" s="69">
        <f t="shared" si="242"/>
        <v>4</v>
      </c>
      <c r="AF153" s="69">
        <f t="shared" si="242"/>
        <v>6</v>
      </c>
      <c r="AG153" s="69">
        <f t="shared" si="242"/>
        <v>5</v>
      </c>
      <c r="AH153" s="69">
        <f t="shared" si="242"/>
        <v>3</v>
      </c>
      <c r="AI153" s="69">
        <f t="shared" si="242"/>
        <v>2</v>
      </c>
      <c r="AJ153" s="85">
        <f t="shared" si="242"/>
        <v>1</v>
      </c>
      <c r="AK153" s="69" t="s">
        <v>13</v>
      </c>
      <c r="AL153" s="100">
        <f t="shared" ref="AL153:AU153" si="243">_xlfn.RANK.AVG(AL131,$AL131:$AU131)</f>
        <v>7</v>
      </c>
      <c r="AM153" s="69">
        <f t="shared" si="243"/>
        <v>1</v>
      </c>
      <c r="AN153" s="69">
        <f t="shared" si="243"/>
        <v>8</v>
      </c>
      <c r="AO153" s="69">
        <f t="shared" si="243"/>
        <v>5</v>
      </c>
      <c r="AP153" s="69">
        <f t="shared" si="243"/>
        <v>6</v>
      </c>
      <c r="AQ153" s="69">
        <f t="shared" si="243"/>
        <v>9</v>
      </c>
      <c r="AR153" s="69">
        <f t="shared" si="243"/>
        <v>4</v>
      </c>
      <c r="AS153" s="69">
        <f t="shared" si="243"/>
        <v>10</v>
      </c>
      <c r="AT153" s="69">
        <f t="shared" si="243"/>
        <v>2</v>
      </c>
      <c r="AU153" s="85">
        <f t="shared" si="243"/>
        <v>3</v>
      </c>
      <c r="AV153" s="69" t="s">
        <v>13</v>
      </c>
      <c r="AW153" s="100">
        <f t="shared" ref="AW153:BF153" si="244">_xlfn.RANK.AVG(AW131,$AW131:$BF131)</f>
        <v>10</v>
      </c>
      <c r="AX153" s="69">
        <f t="shared" si="244"/>
        <v>7</v>
      </c>
      <c r="AY153" s="69">
        <f t="shared" si="244"/>
        <v>8</v>
      </c>
      <c r="AZ153" s="69">
        <f t="shared" si="244"/>
        <v>9</v>
      </c>
      <c r="BA153" s="69">
        <f t="shared" si="244"/>
        <v>5</v>
      </c>
      <c r="BB153" s="69">
        <f t="shared" si="244"/>
        <v>6</v>
      </c>
      <c r="BC153" s="69">
        <f t="shared" si="244"/>
        <v>2</v>
      </c>
      <c r="BD153" s="69">
        <f t="shared" si="244"/>
        <v>3</v>
      </c>
      <c r="BE153" s="69">
        <f t="shared" si="244"/>
        <v>4</v>
      </c>
      <c r="BF153" s="85">
        <f t="shared" si="244"/>
        <v>1</v>
      </c>
    </row>
    <row r="154" spans="2:58" ht="15.75" thickBot="1" x14ac:dyDescent="0.3">
      <c r="B154" s="86" t="s">
        <v>21</v>
      </c>
      <c r="E154" s="198">
        <f t="shared" ref="E154:N154" si="245">_xlfn.RANK.AVG(E132,$E132:$N132)</f>
        <v>3</v>
      </c>
      <c r="F154" s="199">
        <f t="shared" si="245"/>
        <v>5</v>
      </c>
      <c r="G154" s="199">
        <f t="shared" si="245"/>
        <v>6</v>
      </c>
      <c r="H154" s="199">
        <f t="shared" si="245"/>
        <v>10</v>
      </c>
      <c r="I154" s="199">
        <f t="shared" si="245"/>
        <v>8</v>
      </c>
      <c r="J154" s="199">
        <f t="shared" si="245"/>
        <v>1</v>
      </c>
      <c r="K154" s="199">
        <f t="shared" si="245"/>
        <v>7</v>
      </c>
      <c r="L154" s="199">
        <f t="shared" si="245"/>
        <v>9</v>
      </c>
      <c r="M154" s="199">
        <f t="shared" si="245"/>
        <v>2</v>
      </c>
      <c r="N154" s="200">
        <f t="shared" si="245"/>
        <v>4</v>
      </c>
      <c r="O154" s="88" t="s">
        <v>21</v>
      </c>
      <c r="P154" s="101">
        <f t="shared" ref="P154:Y154" si="246">_xlfn.RANK.AVG(P132,$P132:$Y132)</f>
        <v>4</v>
      </c>
      <c r="Q154" s="88">
        <f t="shared" si="246"/>
        <v>10</v>
      </c>
      <c r="R154" s="88">
        <f t="shared" si="246"/>
        <v>2</v>
      </c>
      <c r="S154" s="88">
        <f t="shared" si="246"/>
        <v>7</v>
      </c>
      <c r="T154" s="88">
        <f t="shared" si="246"/>
        <v>6</v>
      </c>
      <c r="U154" s="88">
        <f t="shared" si="246"/>
        <v>8</v>
      </c>
      <c r="V154" s="88">
        <f t="shared" si="246"/>
        <v>1</v>
      </c>
      <c r="W154" s="88">
        <f t="shared" si="246"/>
        <v>9</v>
      </c>
      <c r="X154" s="88">
        <f t="shared" si="246"/>
        <v>5</v>
      </c>
      <c r="Y154" s="90">
        <f t="shared" si="246"/>
        <v>3</v>
      </c>
      <c r="Z154" s="88" t="s">
        <v>21</v>
      </c>
      <c r="AA154" s="101">
        <f t="shared" ref="AA154:AJ154" si="247">_xlfn.RANK.AVG(AA132,$AA132:$AJ132)</f>
        <v>10</v>
      </c>
      <c r="AB154" s="88">
        <f t="shared" si="247"/>
        <v>9</v>
      </c>
      <c r="AC154" s="88">
        <f t="shared" si="247"/>
        <v>8</v>
      </c>
      <c r="AD154" s="88">
        <f t="shared" si="247"/>
        <v>3</v>
      </c>
      <c r="AE154" s="88">
        <f t="shared" si="247"/>
        <v>5</v>
      </c>
      <c r="AF154" s="88">
        <f t="shared" si="247"/>
        <v>7</v>
      </c>
      <c r="AG154" s="88">
        <f t="shared" si="247"/>
        <v>4</v>
      </c>
      <c r="AH154" s="88">
        <f t="shared" si="247"/>
        <v>2</v>
      </c>
      <c r="AI154" s="88">
        <f t="shared" si="247"/>
        <v>1</v>
      </c>
      <c r="AJ154" s="90">
        <f t="shared" si="247"/>
        <v>6</v>
      </c>
      <c r="AK154" s="88" t="s">
        <v>21</v>
      </c>
      <c r="AL154" s="101">
        <f t="shared" ref="AL154:AU154" si="248">_xlfn.RANK.AVG(AL132,$AL132:$AU132)</f>
        <v>10</v>
      </c>
      <c r="AM154" s="88">
        <f t="shared" si="248"/>
        <v>8</v>
      </c>
      <c r="AN154" s="88">
        <f t="shared" si="248"/>
        <v>9</v>
      </c>
      <c r="AO154" s="88">
        <f t="shared" si="248"/>
        <v>3</v>
      </c>
      <c r="AP154" s="88">
        <f t="shared" si="248"/>
        <v>6</v>
      </c>
      <c r="AQ154" s="88">
        <f t="shared" si="248"/>
        <v>4</v>
      </c>
      <c r="AR154" s="88">
        <f t="shared" si="248"/>
        <v>2</v>
      </c>
      <c r="AS154" s="88">
        <f t="shared" si="248"/>
        <v>5</v>
      </c>
      <c r="AT154" s="88">
        <f t="shared" si="248"/>
        <v>1</v>
      </c>
      <c r="AU154" s="90">
        <f t="shared" si="248"/>
        <v>7</v>
      </c>
      <c r="AV154" s="88" t="s">
        <v>21</v>
      </c>
      <c r="AW154" s="101">
        <f t="shared" ref="AW154:BF154" si="249">_xlfn.RANK.AVG(AW132,$AW132:$BF132)</f>
        <v>10</v>
      </c>
      <c r="AX154" s="88">
        <f t="shared" si="249"/>
        <v>9</v>
      </c>
      <c r="AY154" s="88">
        <f t="shared" si="249"/>
        <v>8</v>
      </c>
      <c r="AZ154" s="88">
        <f t="shared" si="249"/>
        <v>7</v>
      </c>
      <c r="BA154" s="88">
        <f t="shared" si="249"/>
        <v>2</v>
      </c>
      <c r="BB154" s="88">
        <f t="shared" si="249"/>
        <v>4</v>
      </c>
      <c r="BC154" s="88">
        <f t="shared" si="249"/>
        <v>6</v>
      </c>
      <c r="BD154" s="88">
        <f t="shared" si="249"/>
        <v>5</v>
      </c>
      <c r="BE154" s="88">
        <f t="shared" si="249"/>
        <v>1</v>
      </c>
      <c r="BF154" s="90">
        <f t="shared" si="249"/>
        <v>3</v>
      </c>
    </row>
    <row r="155" spans="2:58" x14ac:dyDescent="0.25">
      <c r="E155" s="150">
        <f>SUM(E135:E154)</f>
        <v>47.5</v>
      </c>
      <c r="F155" s="150">
        <f t="shared" ref="F155:N155" si="250">SUM(F135:F154)</f>
        <v>118</v>
      </c>
      <c r="G155" s="150">
        <f t="shared" si="250"/>
        <v>139</v>
      </c>
      <c r="H155" s="150">
        <f t="shared" si="250"/>
        <v>187</v>
      </c>
      <c r="I155" s="150">
        <f t="shared" si="250"/>
        <v>164</v>
      </c>
      <c r="J155" s="150">
        <f t="shared" si="250"/>
        <v>49</v>
      </c>
      <c r="K155" s="150">
        <f t="shared" si="250"/>
        <v>116</v>
      </c>
      <c r="L155" s="150">
        <f t="shared" si="250"/>
        <v>156</v>
      </c>
      <c r="M155" s="150">
        <f t="shared" si="250"/>
        <v>36.5</v>
      </c>
      <c r="N155" s="150">
        <f t="shared" si="250"/>
        <v>87</v>
      </c>
      <c r="P155" s="150">
        <f>SUM(P135:P154)</f>
        <v>106</v>
      </c>
      <c r="Q155" s="150">
        <f t="shared" ref="Q155" si="251">SUM(Q135:Q154)</f>
        <v>189</v>
      </c>
      <c r="R155" s="150">
        <f t="shared" ref="R155" si="252">SUM(R135:R154)</f>
        <v>69</v>
      </c>
      <c r="S155" s="150">
        <f t="shared" ref="S155" si="253">SUM(S135:S154)</f>
        <v>145</v>
      </c>
      <c r="T155" s="150">
        <f t="shared" ref="T155" si="254">SUM(T135:T154)</f>
        <v>136</v>
      </c>
      <c r="U155" s="150">
        <f t="shared" ref="U155" si="255">SUM(U135:U154)</f>
        <v>119</v>
      </c>
      <c r="V155" s="150">
        <f t="shared" ref="V155" si="256">SUM(V135:V154)</f>
        <v>33</v>
      </c>
      <c r="W155" s="150">
        <f t="shared" ref="W155" si="257">SUM(W135:W154)</f>
        <v>164</v>
      </c>
      <c r="X155" s="150">
        <f t="shared" ref="X155" si="258">SUM(X135:X154)</f>
        <v>82</v>
      </c>
      <c r="Y155" s="150">
        <f t="shared" ref="Y155" si="259">SUM(Y135:Y154)</f>
        <v>57</v>
      </c>
      <c r="AA155" s="150">
        <f>SUM(AA135:AA154)</f>
        <v>194</v>
      </c>
      <c r="AB155" s="150">
        <f t="shared" ref="AB155" si="260">SUM(AB135:AB154)</f>
        <v>131.5</v>
      </c>
      <c r="AC155" s="150">
        <f t="shared" ref="AC155" si="261">SUM(AC135:AC154)</f>
        <v>152.5</v>
      </c>
      <c r="AD155" s="150">
        <f t="shared" ref="AD155" si="262">SUM(AD135:AD154)</f>
        <v>108</v>
      </c>
      <c r="AE155" s="150">
        <f t="shared" ref="AE155" si="263">SUM(AE135:AE154)</f>
        <v>88</v>
      </c>
      <c r="AF155" s="150">
        <f t="shared" ref="AF155" si="264">SUM(AF135:AF154)</f>
        <v>110.5</v>
      </c>
      <c r="AG155" s="150">
        <f t="shared" ref="AG155" si="265">SUM(AG135:AG154)</f>
        <v>110</v>
      </c>
      <c r="AH155" s="150">
        <f t="shared" ref="AH155" si="266">SUM(AH135:AH154)</f>
        <v>81.5</v>
      </c>
      <c r="AI155" s="150">
        <f t="shared" ref="AI155" si="267">SUM(AI135:AI154)</f>
        <v>31</v>
      </c>
      <c r="AJ155" s="150">
        <f t="shared" ref="AJ155" si="268">SUM(AJ135:AJ154)</f>
        <v>93</v>
      </c>
      <c r="AL155" s="150">
        <f>SUM(AL135:AL154)</f>
        <v>187.5</v>
      </c>
      <c r="AM155" s="150">
        <f t="shared" ref="AM155" si="269">SUM(AM135:AM154)</f>
        <v>118</v>
      </c>
      <c r="AN155" s="150">
        <f t="shared" ref="AN155" si="270">SUM(AN135:AN154)</f>
        <v>154.5</v>
      </c>
      <c r="AO155" s="150">
        <f t="shared" ref="AO155" si="271">SUM(AO135:AO154)</f>
        <v>93.5</v>
      </c>
      <c r="AP155" s="150">
        <f t="shared" ref="AP155" si="272">SUM(AP135:AP154)</f>
        <v>111.5</v>
      </c>
      <c r="AQ155" s="150">
        <f t="shared" ref="AQ155" si="273">SUM(AQ135:AQ154)</f>
        <v>96.5</v>
      </c>
      <c r="AR155" s="150">
        <f t="shared" ref="AR155" si="274">SUM(AR135:AR154)</f>
        <v>82</v>
      </c>
      <c r="AS155" s="150">
        <f t="shared" ref="AS155" si="275">SUM(AS135:AS154)</f>
        <v>107</v>
      </c>
      <c r="AT155" s="150">
        <f t="shared" ref="AT155" si="276">SUM(AT135:AT154)</f>
        <v>45.5</v>
      </c>
      <c r="AU155" s="150">
        <f t="shared" ref="AU155" si="277">SUM(AU135:AU154)</f>
        <v>104</v>
      </c>
      <c r="AW155" s="150">
        <f>SUM(AW135:AW154)</f>
        <v>199.5</v>
      </c>
      <c r="AX155" s="150">
        <f t="shared" ref="AX155" si="278">SUM(AX135:AX154)</f>
        <v>135</v>
      </c>
      <c r="AY155" s="150">
        <f t="shared" ref="AY155" si="279">SUM(AY135:AY154)</f>
        <v>150</v>
      </c>
      <c r="AZ155" s="150">
        <f t="shared" ref="AZ155" si="280">SUM(AZ135:AZ154)</f>
        <v>127</v>
      </c>
      <c r="BA155" s="150">
        <f t="shared" ref="BA155" si="281">SUM(BA135:BA154)</f>
        <v>57.5</v>
      </c>
      <c r="BB155" s="150">
        <f t="shared" ref="BB155" si="282">SUM(BB135:BB154)</f>
        <v>75.5</v>
      </c>
      <c r="BC155" s="150">
        <f t="shared" ref="BC155" si="283">SUM(BC135:BC154)</f>
        <v>118.5</v>
      </c>
      <c r="BD155" s="150">
        <f t="shared" ref="BD155" si="284">SUM(BD135:BD154)</f>
        <v>120</v>
      </c>
      <c r="BE155" s="150">
        <f t="shared" ref="BE155" si="285">SUM(BE135:BE154)</f>
        <v>32</v>
      </c>
      <c r="BF155" s="150">
        <f t="shared" ref="BF155" si="286">SUM(BF135:BF154)</f>
        <v>85</v>
      </c>
    </row>
  </sheetData>
  <conditionalFormatting sqref="E155:N1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5:Y15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5:AJ1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55:AU1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55:BF1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DE119-9356-4873-9FBC-0C5690951628}">
  <dimension ref="B1:Z45"/>
  <sheetViews>
    <sheetView topLeftCell="A31" workbookViewId="0">
      <selection activeCell="O45" sqref="O45:Z45"/>
    </sheetView>
  </sheetViews>
  <sheetFormatPr defaultRowHeight="15" x14ac:dyDescent="0.25"/>
  <cols>
    <col min="2" max="2" width="10.85546875" bestFit="1" customWidth="1"/>
    <col min="14" max="14" width="10.7109375" bestFit="1" customWidth="1"/>
  </cols>
  <sheetData>
    <row r="1" spans="2:26" ht="15.75" thickBot="1" x14ac:dyDescent="0.3"/>
    <row r="2" spans="2:26" ht="45.75" customHeight="1" thickBot="1" x14ac:dyDescent="0.3">
      <c r="B2" s="30" t="s">
        <v>107</v>
      </c>
      <c r="C2" s="108" t="s">
        <v>38</v>
      </c>
      <c r="D2" s="109" t="s">
        <v>41</v>
      </c>
      <c r="E2" s="109" t="s">
        <v>39</v>
      </c>
      <c r="F2" s="109" t="s">
        <v>33</v>
      </c>
      <c r="G2" s="109" t="s">
        <v>32</v>
      </c>
      <c r="H2" s="109" t="s">
        <v>35</v>
      </c>
      <c r="I2" s="109" t="s">
        <v>40</v>
      </c>
      <c r="J2" s="109" t="s">
        <v>34</v>
      </c>
      <c r="K2" s="109" t="s">
        <v>37</v>
      </c>
      <c r="L2" s="110" t="s">
        <v>36</v>
      </c>
      <c r="N2" s="152" t="s">
        <v>74</v>
      </c>
      <c r="O2" s="105" t="s">
        <v>44</v>
      </c>
      <c r="P2" s="205" t="s">
        <v>111</v>
      </c>
      <c r="Q2" s="206"/>
      <c r="R2" s="205" t="s">
        <v>112</v>
      </c>
      <c r="S2" s="206"/>
      <c r="T2" s="105" t="s">
        <v>89</v>
      </c>
      <c r="U2" s="105" t="s">
        <v>91</v>
      </c>
      <c r="V2" s="105" t="s">
        <v>78</v>
      </c>
      <c r="W2" s="105" t="s">
        <v>79</v>
      </c>
      <c r="X2" s="106" t="s">
        <v>80</v>
      </c>
      <c r="Y2" s="105" t="s">
        <v>81</v>
      </c>
      <c r="Z2" s="107" t="s">
        <v>82</v>
      </c>
    </row>
    <row r="3" spans="2:26" x14ac:dyDescent="0.25">
      <c r="B3" s="59" t="s">
        <v>0</v>
      </c>
      <c r="C3" s="61">
        <v>66.675799999999995</v>
      </c>
      <c r="D3" s="55">
        <v>42.749600000000001</v>
      </c>
      <c r="E3" s="55">
        <v>72.034400000000005</v>
      </c>
      <c r="F3" s="55">
        <v>57.1447</v>
      </c>
      <c r="G3" s="55">
        <v>57.033099999999997</v>
      </c>
      <c r="H3" s="55">
        <v>57.833300000000001</v>
      </c>
      <c r="I3" s="55">
        <v>80.787000000000006</v>
      </c>
      <c r="J3" s="55">
        <v>55.865000000000002</v>
      </c>
      <c r="K3" s="55">
        <v>58.7652</v>
      </c>
      <c r="L3" s="62">
        <v>69.435000000000002</v>
      </c>
      <c r="N3" s="175" t="s">
        <v>0</v>
      </c>
      <c r="O3" s="178">
        <v>85.429000000000002</v>
      </c>
      <c r="P3" s="160">
        <v>92.6952</v>
      </c>
      <c r="Q3" s="160">
        <v>92.678899999999999</v>
      </c>
      <c r="R3" s="160">
        <v>92.786000000000001</v>
      </c>
      <c r="S3" s="160">
        <v>92.786000000000001</v>
      </c>
      <c r="T3" s="179">
        <v>96.468500000000006</v>
      </c>
      <c r="U3" s="179">
        <v>96.162599999999998</v>
      </c>
      <c r="V3" s="179">
        <v>79.588999999999999</v>
      </c>
      <c r="W3" s="179">
        <v>92.142399999999995</v>
      </c>
      <c r="X3" s="179">
        <v>95.773200000000003</v>
      </c>
      <c r="Y3" s="179">
        <v>83.784500000000008</v>
      </c>
      <c r="Z3" s="180">
        <v>84.082400000000007</v>
      </c>
    </row>
    <row r="4" spans="2:26" x14ac:dyDescent="0.25">
      <c r="B4" s="59" t="s">
        <v>18</v>
      </c>
      <c r="C4" s="43">
        <v>45.160400000000003</v>
      </c>
      <c r="D4" s="5">
        <v>29.068999999999999</v>
      </c>
      <c r="E4" s="5">
        <v>49.015300000000003</v>
      </c>
      <c r="F4" s="5">
        <v>41.007899999999999</v>
      </c>
      <c r="G4" s="5">
        <v>41.253100000000003</v>
      </c>
      <c r="H4" s="5">
        <v>46.212800000000001</v>
      </c>
      <c r="I4" s="5">
        <v>50.015300000000003</v>
      </c>
      <c r="J4" s="5">
        <v>44.175800000000002</v>
      </c>
      <c r="K4" s="5">
        <v>44.215200000000003</v>
      </c>
      <c r="L4" s="56">
        <v>53.1006</v>
      </c>
      <c r="N4" s="158" t="s">
        <v>18</v>
      </c>
      <c r="O4" s="181">
        <v>85.129199999999997</v>
      </c>
      <c r="P4" s="160">
        <v>95.018600000000006</v>
      </c>
      <c r="Q4" s="160">
        <v>95.002600000000001</v>
      </c>
      <c r="R4" s="160">
        <v>95.049599999999998</v>
      </c>
      <c r="S4" s="160">
        <v>95.042400000000001</v>
      </c>
      <c r="T4" s="149">
        <v>96.469700000000003</v>
      </c>
      <c r="U4" s="149">
        <v>96.552000000000007</v>
      </c>
      <c r="V4" s="149">
        <v>81.798299999999998</v>
      </c>
      <c r="W4" s="149">
        <v>93.391000000000005</v>
      </c>
      <c r="X4" s="149">
        <v>95.615600000000001</v>
      </c>
      <c r="Y4" s="149">
        <v>84.036299999999997</v>
      </c>
      <c r="Z4" s="163">
        <v>96.817800000000005</v>
      </c>
    </row>
    <row r="5" spans="2:26" x14ac:dyDescent="0.25">
      <c r="B5" s="59" t="s">
        <v>1</v>
      </c>
      <c r="C5" s="43">
        <v>38.897300000000001</v>
      </c>
      <c r="D5" s="5">
        <v>34.587899999999998</v>
      </c>
      <c r="E5" s="5">
        <v>42.4529</v>
      </c>
      <c r="F5" s="5">
        <v>42.981699999999996</v>
      </c>
      <c r="G5" s="5">
        <v>43.139200000000002</v>
      </c>
      <c r="H5" s="5">
        <v>50.104100000000003</v>
      </c>
      <c r="I5" s="5">
        <v>54.987299999999998</v>
      </c>
      <c r="J5" s="5">
        <v>39.617400000000004</v>
      </c>
      <c r="K5" s="5">
        <v>53.805900000000001</v>
      </c>
      <c r="L5" s="56">
        <v>50.542900000000003</v>
      </c>
      <c r="N5" s="158" t="s">
        <v>1</v>
      </c>
      <c r="O5" s="181">
        <v>75.621800000000007</v>
      </c>
      <c r="P5" s="160">
        <v>92.073800000000006</v>
      </c>
      <c r="Q5" s="160">
        <v>91.285200000000003</v>
      </c>
      <c r="R5" s="160">
        <v>92.223200000000006</v>
      </c>
      <c r="S5" s="160">
        <v>91.380799999999994</v>
      </c>
      <c r="T5" s="149">
        <v>91.007499999999993</v>
      </c>
      <c r="U5" s="149">
        <v>90.342500000000001</v>
      </c>
      <c r="V5" s="149">
        <v>79.075099999999992</v>
      </c>
      <c r="W5" s="149">
        <v>89.122199999999992</v>
      </c>
      <c r="X5" s="149">
        <v>91.191800000000001</v>
      </c>
      <c r="Y5" s="149">
        <v>76.293800000000005</v>
      </c>
      <c r="Z5" s="163">
        <v>79.289699999999996</v>
      </c>
    </row>
    <row r="6" spans="2:26" x14ac:dyDescent="0.25">
      <c r="B6" s="59" t="s">
        <v>2</v>
      </c>
      <c r="C6" s="43">
        <v>85.51</v>
      </c>
      <c r="D6" s="5">
        <v>79.004000000000005</v>
      </c>
      <c r="E6" s="5">
        <v>93.933099999999996</v>
      </c>
      <c r="F6" s="5">
        <v>96.781800000000004</v>
      </c>
      <c r="G6" s="5">
        <v>97.269099999999995</v>
      </c>
      <c r="H6" s="5">
        <v>100.84610000000001</v>
      </c>
      <c r="I6" s="5">
        <v>107.095</v>
      </c>
      <c r="J6" s="5">
        <v>95.068299999999994</v>
      </c>
      <c r="K6" s="5">
        <v>109.6439</v>
      </c>
      <c r="L6" s="56">
        <v>101.9545</v>
      </c>
      <c r="N6" s="158" t="s">
        <v>2</v>
      </c>
      <c r="O6" s="181">
        <v>77.667299999999997</v>
      </c>
      <c r="P6" s="160">
        <v>84.201300000000003</v>
      </c>
      <c r="Q6" s="160">
        <v>83.848299999999995</v>
      </c>
      <c r="R6" s="160">
        <v>84.290800000000004</v>
      </c>
      <c r="S6" s="160">
        <v>83.924499999999995</v>
      </c>
      <c r="T6" s="149">
        <v>91.714799999999997</v>
      </c>
      <c r="U6" s="149">
        <v>90.611699999999999</v>
      </c>
      <c r="V6" s="149">
        <v>75.624799999999993</v>
      </c>
      <c r="W6" s="149">
        <v>90.2804</v>
      </c>
      <c r="X6" s="149">
        <v>91.605699999999999</v>
      </c>
      <c r="Y6" s="149">
        <v>77.667299999999997</v>
      </c>
      <c r="Z6" s="163">
        <v>80.935299999999998</v>
      </c>
    </row>
    <row r="7" spans="2:26" x14ac:dyDescent="0.25">
      <c r="B7" s="59" t="s">
        <v>3</v>
      </c>
      <c r="C7" s="43">
        <v>63.875999999999998</v>
      </c>
      <c r="D7" s="5">
        <v>43.319600000000001</v>
      </c>
      <c r="E7" s="5">
        <v>64.903599999999997</v>
      </c>
      <c r="F7" s="5">
        <v>51.939399999999999</v>
      </c>
      <c r="G7" s="5">
        <v>52.382899999999999</v>
      </c>
      <c r="H7" s="5">
        <v>52.3994</v>
      </c>
      <c r="I7" s="5">
        <v>63.8292</v>
      </c>
      <c r="J7" s="5">
        <v>44.371899999999997</v>
      </c>
      <c r="K7" s="5">
        <v>62.234200000000001</v>
      </c>
      <c r="L7" s="56">
        <v>60.074399999999997</v>
      </c>
      <c r="N7" s="158" t="s">
        <v>3</v>
      </c>
      <c r="O7" s="181">
        <v>77.024599999999992</v>
      </c>
      <c r="P7" s="160">
        <v>91.206400000000002</v>
      </c>
      <c r="Q7" s="160">
        <v>91.012600000000006</v>
      </c>
      <c r="R7" s="160">
        <v>91.315399999999997</v>
      </c>
      <c r="S7" s="160">
        <v>91.128500000000003</v>
      </c>
      <c r="T7" s="149">
        <v>93.037999999999997</v>
      </c>
      <c r="U7" s="149">
        <v>92.435100000000006</v>
      </c>
      <c r="V7" s="149">
        <v>85.957999999999998</v>
      </c>
      <c r="W7" s="149">
        <v>91.360399999999998</v>
      </c>
      <c r="X7" s="149">
        <v>92.7363</v>
      </c>
      <c r="Y7" s="149">
        <v>79.389399999999995</v>
      </c>
      <c r="Z7" s="163">
        <v>81.127899999999997</v>
      </c>
    </row>
    <row r="8" spans="2:26" x14ac:dyDescent="0.25">
      <c r="B8" s="59" t="s">
        <v>4</v>
      </c>
      <c r="C8" s="43">
        <v>71.936899999999994</v>
      </c>
      <c r="D8" s="5">
        <v>52.5578</v>
      </c>
      <c r="E8" s="5">
        <v>77.992900000000006</v>
      </c>
      <c r="F8" s="5">
        <v>64.689099999999996</v>
      </c>
      <c r="G8" s="5">
        <v>64.924000000000007</v>
      </c>
      <c r="H8" s="5">
        <v>64.156899999999993</v>
      </c>
      <c r="I8" s="5">
        <v>81.514099999999999</v>
      </c>
      <c r="J8" s="5">
        <v>62.738900000000001</v>
      </c>
      <c r="K8" s="5">
        <v>68.999600000000001</v>
      </c>
      <c r="L8" s="56">
        <v>75.316599999999994</v>
      </c>
      <c r="N8" s="158" t="s">
        <v>4</v>
      </c>
      <c r="O8" s="181">
        <v>80.688699999999997</v>
      </c>
      <c r="P8" s="160">
        <v>89.994</v>
      </c>
      <c r="Q8" s="160">
        <v>89.945899999999995</v>
      </c>
      <c r="R8" s="160">
        <v>90.046300000000002</v>
      </c>
      <c r="S8" s="160">
        <v>90.010500000000008</v>
      </c>
      <c r="T8" s="149">
        <v>94.090100000000007</v>
      </c>
      <c r="U8" s="149">
        <v>93.656499999999994</v>
      </c>
      <c r="V8" s="149">
        <v>80.043999999999997</v>
      </c>
      <c r="W8" s="149">
        <v>91.129099999999994</v>
      </c>
      <c r="X8" s="149">
        <v>93.647999999999996</v>
      </c>
      <c r="Y8" s="149">
        <v>81.176199999999994</v>
      </c>
      <c r="Z8" s="163">
        <v>82.1434</v>
      </c>
    </row>
    <row r="9" spans="2:26" x14ac:dyDescent="0.25">
      <c r="B9" s="59" t="s">
        <v>5</v>
      </c>
      <c r="C9" s="43">
        <v>49.723199999999999</v>
      </c>
      <c r="D9" s="5">
        <v>41.524799999999999</v>
      </c>
      <c r="E9" s="5">
        <v>51.3003</v>
      </c>
      <c r="F9" s="5">
        <v>47.279400000000003</v>
      </c>
      <c r="G9" s="5">
        <v>47.488300000000002</v>
      </c>
      <c r="H9" s="5">
        <v>48.292400000000001</v>
      </c>
      <c r="I9" s="5">
        <v>59.049599999999998</v>
      </c>
      <c r="J9" s="5">
        <v>37.670999999999999</v>
      </c>
      <c r="K9" s="5">
        <v>61.013100000000001</v>
      </c>
      <c r="L9" s="56">
        <v>54.7363</v>
      </c>
      <c r="N9" s="158" t="s">
        <v>5</v>
      </c>
      <c r="O9" s="181">
        <v>74.564800000000005</v>
      </c>
      <c r="P9" s="160">
        <v>91.866299999999995</v>
      </c>
      <c r="Q9" s="160">
        <v>90.352599999999995</v>
      </c>
      <c r="R9" s="160">
        <v>92.146799999999999</v>
      </c>
      <c r="S9" s="160">
        <v>90.753</v>
      </c>
      <c r="T9" s="149">
        <v>92.53</v>
      </c>
      <c r="U9" s="149">
        <v>91.793499999999995</v>
      </c>
      <c r="V9" s="149">
        <v>86.704300000000003</v>
      </c>
      <c r="W9" s="149">
        <v>89.843099999999993</v>
      </c>
      <c r="X9" s="149">
        <v>91.549400000000006</v>
      </c>
      <c r="Y9" s="149">
        <v>77.408100000000005</v>
      </c>
      <c r="Z9" s="163">
        <v>79.9816</v>
      </c>
    </row>
    <row r="10" spans="2:26" x14ac:dyDescent="0.25">
      <c r="B10" s="59" t="s">
        <v>19</v>
      </c>
      <c r="C10" s="43">
        <v>42.4587</v>
      </c>
      <c r="D10" s="5">
        <v>27.166599999999999</v>
      </c>
      <c r="E10" s="5">
        <v>46.110900000000001</v>
      </c>
      <c r="F10" s="5">
        <v>33.212000000000003</v>
      </c>
      <c r="G10" s="5">
        <v>33.661799999999999</v>
      </c>
      <c r="H10" s="5">
        <v>35.069000000000003</v>
      </c>
      <c r="I10" s="5">
        <v>52.017899999999997</v>
      </c>
      <c r="J10" s="5">
        <v>33.245399999999997</v>
      </c>
      <c r="K10" s="5">
        <v>36.062399999999997</v>
      </c>
      <c r="L10" s="56">
        <v>45.438800000000001</v>
      </c>
      <c r="N10" s="158" t="s">
        <v>19</v>
      </c>
      <c r="O10" s="181">
        <v>79.412300000000002</v>
      </c>
      <c r="P10" s="160">
        <v>94.548100000000005</v>
      </c>
      <c r="Q10" s="160">
        <v>94.444199999999995</v>
      </c>
      <c r="R10" s="160">
        <v>94.659099999999995</v>
      </c>
      <c r="S10" s="160">
        <v>94.571799999999996</v>
      </c>
      <c r="T10" s="149">
        <v>95.095299999999995</v>
      </c>
      <c r="U10" s="149">
        <v>95.893100000000004</v>
      </c>
      <c r="V10" s="149">
        <v>86.359700000000004</v>
      </c>
      <c r="W10" s="149">
        <v>92.110600000000005</v>
      </c>
      <c r="X10" s="149">
        <v>94.604799999999997</v>
      </c>
      <c r="Y10" s="149">
        <v>80.900300000000001</v>
      </c>
      <c r="Z10" s="163">
        <v>81.572400000000002</v>
      </c>
    </row>
    <row r="11" spans="2:26" x14ac:dyDescent="0.25">
      <c r="B11" s="59" t="s">
        <v>6</v>
      </c>
      <c r="C11" s="43">
        <v>50.9998</v>
      </c>
      <c r="D11" s="5">
        <v>32.463200000000001</v>
      </c>
      <c r="E11" s="5">
        <v>56.008800000000001</v>
      </c>
      <c r="F11" s="5">
        <v>40.380200000000002</v>
      </c>
      <c r="G11" s="5">
        <v>40.458799999999997</v>
      </c>
      <c r="H11" s="5">
        <v>46.575299999999999</v>
      </c>
      <c r="I11" s="5">
        <v>60.838799999999999</v>
      </c>
      <c r="J11" s="5">
        <v>40.234099999999998</v>
      </c>
      <c r="K11" s="5">
        <v>42.214500000000001</v>
      </c>
      <c r="L11" s="56">
        <v>52.242899999999999</v>
      </c>
      <c r="N11" s="158" t="s">
        <v>6</v>
      </c>
      <c r="O11" s="181">
        <v>82.874700000000004</v>
      </c>
      <c r="P11" s="160">
        <v>93.910200000000003</v>
      </c>
      <c r="Q11" s="160">
        <v>93.884699999999995</v>
      </c>
      <c r="R11" s="160">
        <v>93.941900000000004</v>
      </c>
      <c r="S11" s="160">
        <v>93.93</v>
      </c>
      <c r="T11" s="149">
        <v>95.252899999999997</v>
      </c>
      <c r="U11" s="149">
        <v>94.765500000000003</v>
      </c>
      <c r="V11" s="149">
        <v>81.828599999999994</v>
      </c>
      <c r="W11" s="149">
        <v>91.877700000000004</v>
      </c>
      <c r="X11" s="149">
        <v>94.315799999999996</v>
      </c>
      <c r="Y11" s="149">
        <v>82.652100000000004</v>
      </c>
      <c r="Z11" s="163">
        <v>82.836100000000002</v>
      </c>
    </row>
    <row r="12" spans="2:26" x14ac:dyDescent="0.25">
      <c r="B12" s="59" t="s">
        <v>7</v>
      </c>
      <c r="C12" s="43">
        <v>59.194099999999999</v>
      </c>
      <c r="D12" s="5">
        <v>46.650199999999998</v>
      </c>
      <c r="E12" s="5">
        <v>63.947299999999998</v>
      </c>
      <c r="F12" s="5">
        <v>63.460900000000002</v>
      </c>
      <c r="G12" s="5">
        <v>63.6006</v>
      </c>
      <c r="H12" s="5">
        <v>69.470399999999998</v>
      </c>
      <c r="I12" s="5">
        <v>69.546300000000002</v>
      </c>
      <c r="J12" s="5">
        <v>65.608599999999996</v>
      </c>
      <c r="K12" s="5">
        <v>70.409700000000001</v>
      </c>
      <c r="L12" s="56">
        <v>71.717299999999994</v>
      </c>
      <c r="N12" s="158" t="s">
        <v>7</v>
      </c>
      <c r="O12" s="181">
        <v>82.770299999999992</v>
      </c>
      <c r="P12" s="160">
        <v>91.442999999999998</v>
      </c>
      <c r="Q12" s="160">
        <v>91.382499999999993</v>
      </c>
      <c r="R12" s="160">
        <v>91.492599999999996</v>
      </c>
      <c r="S12" s="160">
        <v>91.441199999999995</v>
      </c>
      <c r="T12" s="149">
        <v>94.318899999999999</v>
      </c>
      <c r="U12" s="149">
        <v>93.950400000000002</v>
      </c>
      <c r="V12" s="149">
        <v>83.528999999999996</v>
      </c>
      <c r="W12" s="149">
        <v>91.791700000000006</v>
      </c>
      <c r="X12" s="149">
        <v>93.841099999999997</v>
      </c>
      <c r="Y12" s="149">
        <v>81.78</v>
      </c>
      <c r="Z12" s="163">
        <v>82.883099999999999</v>
      </c>
    </row>
    <row r="13" spans="2:26" x14ac:dyDescent="0.25">
      <c r="B13" s="59" t="s">
        <v>20</v>
      </c>
      <c r="C13" s="43">
        <v>40.197499999999998</v>
      </c>
      <c r="D13" s="5">
        <v>47.555599999999998</v>
      </c>
      <c r="E13" s="5">
        <v>38.864199999999997</v>
      </c>
      <c r="F13" s="5">
        <v>45.036999999999999</v>
      </c>
      <c r="G13" s="5">
        <v>44.296300000000002</v>
      </c>
      <c r="H13" s="5">
        <v>39.802500000000002</v>
      </c>
      <c r="I13" s="5">
        <v>48.444400000000002</v>
      </c>
      <c r="J13" s="5">
        <v>35.901200000000003</v>
      </c>
      <c r="K13" s="5">
        <v>53.777799999999999</v>
      </c>
      <c r="L13" s="56">
        <v>41.8765</v>
      </c>
      <c r="N13" s="158" t="s">
        <v>20</v>
      </c>
      <c r="O13" s="181">
        <v>71.162800000000004</v>
      </c>
      <c r="P13" s="160">
        <v>91.606799999999993</v>
      </c>
      <c r="Q13" s="160">
        <v>85.211399999999998</v>
      </c>
      <c r="R13" s="160">
        <v>91.955600000000004</v>
      </c>
      <c r="S13" s="160">
        <v>86.3108</v>
      </c>
      <c r="T13" s="149">
        <v>90.095100000000002</v>
      </c>
      <c r="U13" s="149">
        <v>87.875299999999996</v>
      </c>
      <c r="V13" s="149">
        <v>86.670199999999994</v>
      </c>
      <c r="W13" s="149">
        <v>89.915400000000005</v>
      </c>
      <c r="X13" s="149">
        <v>90.179699999999997</v>
      </c>
      <c r="Y13" s="149">
        <v>75.285399999999996</v>
      </c>
      <c r="Z13" s="163">
        <v>89.936599999999999</v>
      </c>
    </row>
    <row r="14" spans="2:26" x14ac:dyDescent="0.25">
      <c r="B14" s="59" t="s">
        <v>8</v>
      </c>
      <c r="C14" s="43">
        <v>40.806100000000001</v>
      </c>
      <c r="D14" s="5">
        <v>22.1905</v>
      </c>
      <c r="E14" s="5">
        <v>42.466000000000001</v>
      </c>
      <c r="F14" s="5">
        <v>29.510899999999999</v>
      </c>
      <c r="G14" s="5">
        <v>28.8248</v>
      </c>
      <c r="H14" s="5">
        <v>34.853200000000001</v>
      </c>
      <c r="I14" s="5">
        <v>40.447699999999998</v>
      </c>
      <c r="J14" s="5">
        <v>33.444499999999998</v>
      </c>
      <c r="K14" s="5">
        <v>31.677800000000001</v>
      </c>
      <c r="L14" s="56">
        <v>41.225200000000001</v>
      </c>
      <c r="N14" s="158" t="s">
        <v>8</v>
      </c>
      <c r="O14" s="181">
        <v>85.318299999999994</v>
      </c>
      <c r="P14" s="160">
        <v>96.021299999999997</v>
      </c>
      <c r="Q14" s="160">
        <v>96.000900000000001</v>
      </c>
      <c r="R14" s="160">
        <v>96.108900000000006</v>
      </c>
      <c r="S14" s="160">
        <v>96.053899999999999</v>
      </c>
      <c r="T14" s="149">
        <v>96.240499999999997</v>
      </c>
      <c r="U14" s="149">
        <v>96.345799999999997</v>
      </c>
      <c r="V14" s="149">
        <v>88.421199999999999</v>
      </c>
      <c r="W14" s="149">
        <v>93.186199999999999</v>
      </c>
      <c r="X14" s="149">
        <v>95.530199999999994</v>
      </c>
      <c r="Y14" s="149">
        <v>83.674099999999996</v>
      </c>
      <c r="Z14" s="163">
        <v>83.885300000000001</v>
      </c>
    </row>
    <row r="15" spans="2:26" x14ac:dyDescent="0.25">
      <c r="B15" s="59" t="s">
        <v>9</v>
      </c>
      <c r="C15" s="43">
        <v>41.2819</v>
      </c>
      <c r="D15" s="5">
        <v>23.9209</v>
      </c>
      <c r="E15" s="5">
        <v>44.825400000000002</v>
      </c>
      <c r="F15" s="5">
        <v>33.633400000000002</v>
      </c>
      <c r="G15" s="5">
        <v>33.7209</v>
      </c>
      <c r="H15" s="5">
        <v>35.265300000000003</v>
      </c>
      <c r="I15" s="5">
        <v>49.292700000000004</v>
      </c>
      <c r="J15" s="5">
        <v>33.871200000000002</v>
      </c>
      <c r="K15" s="5">
        <v>34.847299999999997</v>
      </c>
      <c r="L15" s="56">
        <v>43.688600000000001</v>
      </c>
      <c r="N15" s="158" t="s">
        <v>9</v>
      </c>
      <c r="O15" s="181">
        <v>85.969499999999996</v>
      </c>
      <c r="P15" s="160">
        <v>95.758499999999998</v>
      </c>
      <c r="Q15" s="160">
        <v>95.739599999999996</v>
      </c>
      <c r="R15" s="160">
        <v>95.787599999999998</v>
      </c>
      <c r="S15" s="160">
        <v>95.787099999999995</v>
      </c>
      <c r="T15" s="149">
        <v>95.998000000000005</v>
      </c>
      <c r="U15" s="149">
        <v>95.910799999999995</v>
      </c>
      <c r="V15" s="149">
        <v>86.001900000000006</v>
      </c>
      <c r="W15" s="149">
        <v>92.946699999999993</v>
      </c>
      <c r="X15" s="149">
        <v>95.210599999999999</v>
      </c>
      <c r="Y15" s="149">
        <v>83.973299999999995</v>
      </c>
      <c r="Z15" s="163">
        <v>84.252099999999999</v>
      </c>
    </row>
    <row r="16" spans="2:26" x14ac:dyDescent="0.25">
      <c r="B16" s="59" t="s">
        <v>10</v>
      </c>
      <c r="C16" s="43">
        <v>74.093800000000002</v>
      </c>
      <c r="D16" s="5">
        <v>55.706099999999999</v>
      </c>
      <c r="E16" s="5">
        <v>79.593299999999999</v>
      </c>
      <c r="F16" s="5">
        <v>64.385499999999993</v>
      </c>
      <c r="G16" s="5">
        <v>64.657600000000002</v>
      </c>
      <c r="H16" s="5">
        <v>63.063499999999998</v>
      </c>
      <c r="I16" s="5">
        <v>86.031300000000002</v>
      </c>
      <c r="J16" s="5">
        <v>61.841200000000001</v>
      </c>
      <c r="K16" s="5">
        <v>67.587500000000006</v>
      </c>
      <c r="L16" s="56">
        <v>76.751599999999996</v>
      </c>
      <c r="N16" s="158" t="s">
        <v>10</v>
      </c>
      <c r="O16" s="181">
        <v>79.866199999999992</v>
      </c>
      <c r="P16" s="160">
        <v>89.522199999999998</v>
      </c>
      <c r="Q16" s="160">
        <v>89.458299999999994</v>
      </c>
      <c r="R16" s="160">
        <v>89.648499999999999</v>
      </c>
      <c r="S16" s="160">
        <v>89.611000000000004</v>
      </c>
      <c r="T16" s="149">
        <v>95.231799999999993</v>
      </c>
      <c r="U16" s="149">
        <v>94.917199999999994</v>
      </c>
      <c r="V16" s="149">
        <v>81.545699999999997</v>
      </c>
      <c r="W16" s="149">
        <v>91.292199999999994</v>
      </c>
      <c r="X16" s="149">
        <v>94.426599999999993</v>
      </c>
      <c r="Y16" s="149">
        <v>81.774599999999992</v>
      </c>
      <c r="Z16" s="163">
        <v>82.193299999999994</v>
      </c>
    </row>
    <row r="17" spans="2:26" x14ac:dyDescent="0.25">
      <c r="B17" s="59" t="s">
        <v>11</v>
      </c>
      <c r="C17" s="43">
        <v>72.356700000000004</v>
      </c>
      <c r="D17" s="5">
        <v>52.076000000000001</v>
      </c>
      <c r="E17" s="5">
        <v>78.181700000000006</v>
      </c>
      <c r="F17" s="5">
        <v>60.860999999999997</v>
      </c>
      <c r="G17" s="5">
        <v>61.318800000000003</v>
      </c>
      <c r="H17" s="5">
        <v>60.238799999999998</v>
      </c>
      <c r="I17" s="5">
        <v>84.348799999999997</v>
      </c>
      <c r="J17" s="5">
        <v>58.971699999999998</v>
      </c>
      <c r="K17" s="5">
        <v>63.677999999999997</v>
      </c>
      <c r="L17" s="56">
        <v>74.440600000000003</v>
      </c>
      <c r="N17" s="158" t="s">
        <v>11</v>
      </c>
      <c r="O17" s="181">
        <v>82.555999999999997</v>
      </c>
      <c r="P17" s="160">
        <v>90.271699999999996</v>
      </c>
      <c r="Q17" s="160">
        <v>90.232799999999997</v>
      </c>
      <c r="R17" s="160">
        <v>90.311099999999996</v>
      </c>
      <c r="S17" s="160">
        <v>90.283199999999994</v>
      </c>
      <c r="T17" s="149">
        <v>94.617999999999995</v>
      </c>
      <c r="U17" s="149">
        <v>93.942800000000005</v>
      </c>
      <c r="V17" s="149">
        <v>80.0976</v>
      </c>
      <c r="W17" s="149">
        <v>91.497600000000006</v>
      </c>
      <c r="X17" s="149">
        <v>93.664699999999996</v>
      </c>
      <c r="Y17" s="149">
        <v>82.053600000000003</v>
      </c>
      <c r="Z17" s="163">
        <v>82.459100000000007</v>
      </c>
    </row>
    <row r="18" spans="2:26" x14ac:dyDescent="0.25">
      <c r="B18" s="59" t="s">
        <v>12</v>
      </c>
      <c r="C18" s="43">
        <v>76.147199999999998</v>
      </c>
      <c r="D18" s="5">
        <v>74.969899999999996</v>
      </c>
      <c r="E18" s="5">
        <v>81.257499999999993</v>
      </c>
      <c r="F18" s="5">
        <v>78.581900000000005</v>
      </c>
      <c r="G18" s="5">
        <v>78.314400000000006</v>
      </c>
      <c r="H18" s="5">
        <v>72.615399999999994</v>
      </c>
      <c r="I18" s="5">
        <v>101.4849</v>
      </c>
      <c r="J18" s="5">
        <v>70.528400000000005</v>
      </c>
      <c r="K18" s="5">
        <v>103.49160000000001</v>
      </c>
      <c r="L18" s="56">
        <v>81.846199999999996</v>
      </c>
      <c r="N18" s="158" t="s">
        <v>12</v>
      </c>
      <c r="O18" s="181">
        <v>76.275999999999996</v>
      </c>
      <c r="P18" s="160">
        <v>83.923599999999993</v>
      </c>
      <c r="Q18" s="160">
        <v>81.049300000000002</v>
      </c>
      <c r="R18" s="160">
        <v>84.203000000000003</v>
      </c>
      <c r="S18" s="160">
        <v>81.42</v>
      </c>
      <c r="T18" s="149">
        <v>89.523799999999994</v>
      </c>
      <c r="U18" s="149">
        <v>87.949799999999996</v>
      </c>
      <c r="V18" s="149">
        <v>77.234099999999998</v>
      </c>
      <c r="W18" s="149">
        <v>88.160799999999995</v>
      </c>
      <c r="X18" s="149">
        <v>90.270899999999997</v>
      </c>
      <c r="Y18" s="149">
        <v>75.517499999999998</v>
      </c>
      <c r="Z18" s="163">
        <v>78.500100000000003</v>
      </c>
    </row>
    <row r="19" spans="2:26" x14ac:dyDescent="0.25">
      <c r="B19" s="59" t="s">
        <v>69</v>
      </c>
      <c r="C19" s="43">
        <v>62.634999999999998</v>
      </c>
      <c r="D19" s="5">
        <v>43.889899999999997</v>
      </c>
      <c r="E19" s="5">
        <v>70.053100000000001</v>
      </c>
      <c r="F19" s="5">
        <v>66.909400000000005</v>
      </c>
      <c r="G19" s="5">
        <v>66.746600000000001</v>
      </c>
      <c r="H19" s="5">
        <v>77.400800000000004</v>
      </c>
      <c r="I19" s="5">
        <v>78.613299999999995</v>
      </c>
      <c r="J19" s="5">
        <v>72.415700000000001</v>
      </c>
      <c r="K19" s="5">
        <v>68.043199999999999</v>
      </c>
      <c r="L19" s="56">
        <v>84.372299999999996</v>
      </c>
      <c r="N19" s="158" t="s">
        <v>69</v>
      </c>
      <c r="O19" s="181">
        <v>87.646900000000002</v>
      </c>
      <c r="P19" s="160">
        <v>92.988600000000005</v>
      </c>
      <c r="Q19" s="160">
        <v>92.972300000000004</v>
      </c>
      <c r="R19" s="160">
        <v>93.009399999999999</v>
      </c>
      <c r="S19" s="160">
        <v>93.006299999999996</v>
      </c>
      <c r="T19" s="149">
        <v>96.530299999999997</v>
      </c>
      <c r="U19" s="149">
        <v>96.192700000000002</v>
      </c>
      <c r="V19" s="149">
        <v>85.118099999999998</v>
      </c>
      <c r="W19" s="149">
        <v>92.781800000000004</v>
      </c>
      <c r="X19" s="149">
        <v>96.049000000000007</v>
      </c>
      <c r="Y19" s="149">
        <v>84.860200000000006</v>
      </c>
      <c r="Z19" s="163">
        <v>96.587599999999995</v>
      </c>
    </row>
    <row r="20" spans="2:26" x14ac:dyDescent="0.25">
      <c r="B20" s="59" t="s">
        <v>22</v>
      </c>
      <c r="C20" s="43">
        <v>69.372600000000006</v>
      </c>
      <c r="D20" s="5">
        <v>51.758000000000003</v>
      </c>
      <c r="E20" s="5">
        <v>75.565299999999993</v>
      </c>
      <c r="F20" s="5">
        <v>62.193100000000001</v>
      </c>
      <c r="G20" s="5">
        <v>62.404000000000003</v>
      </c>
      <c r="H20" s="5">
        <v>63.467500000000001</v>
      </c>
      <c r="I20" s="5">
        <v>83.145700000000005</v>
      </c>
      <c r="J20" s="5">
        <v>60.877699999999997</v>
      </c>
      <c r="K20" s="5">
        <v>65.376099999999994</v>
      </c>
      <c r="L20" s="56">
        <v>73.340400000000002</v>
      </c>
      <c r="N20" s="158" t="s">
        <v>22</v>
      </c>
      <c r="O20" s="181">
        <v>81.561700000000002</v>
      </c>
      <c r="P20" s="160">
        <v>90.384500000000003</v>
      </c>
      <c r="Q20" s="160">
        <v>90.345600000000005</v>
      </c>
      <c r="R20" s="160">
        <v>90.426400000000001</v>
      </c>
      <c r="S20" s="160">
        <v>90.402699999999996</v>
      </c>
      <c r="T20" s="149">
        <v>94.130799999999994</v>
      </c>
      <c r="U20" s="149">
        <v>93.282799999999995</v>
      </c>
      <c r="V20" s="149">
        <v>78.248199999999997</v>
      </c>
      <c r="W20" s="149">
        <v>91.601399999999998</v>
      </c>
      <c r="X20" s="149">
        <v>93.639899999999997</v>
      </c>
      <c r="Y20" s="149">
        <v>81.224800000000002</v>
      </c>
      <c r="Z20" s="163">
        <v>94.175299999999993</v>
      </c>
    </row>
    <row r="21" spans="2:26" x14ac:dyDescent="0.25">
      <c r="B21" s="59" t="s">
        <v>13</v>
      </c>
      <c r="C21" s="43">
        <v>50.489100000000001</v>
      </c>
      <c r="D21" s="5">
        <v>35.943199999999997</v>
      </c>
      <c r="E21" s="5">
        <v>58.994599999999998</v>
      </c>
      <c r="F21" s="5">
        <v>46.5075</v>
      </c>
      <c r="G21" s="5">
        <v>46.4953</v>
      </c>
      <c r="H21" s="5">
        <v>50.344299999999997</v>
      </c>
      <c r="I21" s="5">
        <v>75.322199999999995</v>
      </c>
      <c r="J21" s="5">
        <v>34.106299999999997</v>
      </c>
      <c r="K21" s="5">
        <v>52.7181</v>
      </c>
      <c r="L21" s="56">
        <v>71.3429</v>
      </c>
      <c r="N21" s="158" t="s">
        <v>13</v>
      </c>
      <c r="O21" s="181">
        <v>83.758399999999995</v>
      </c>
      <c r="P21" s="160">
        <v>94.027600000000007</v>
      </c>
      <c r="Q21" s="160">
        <v>93.695999999999998</v>
      </c>
      <c r="R21" s="160">
        <v>94.050200000000004</v>
      </c>
      <c r="S21" s="160">
        <v>93.718699999999998</v>
      </c>
      <c r="T21" s="149">
        <v>97.738299999999995</v>
      </c>
      <c r="U21" s="149">
        <v>97.57</v>
      </c>
      <c r="V21" s="149">
        <v>93.056399999999996</v>
      </c>
      <c r="W21" s="149">
        <v>93.5244</v>
      </c>
      <c r="X21" s="149">
        <v>96.388499999999993</v>
      </c>
      <c r="Y21" s="149">
        <v>82.854500000000002</v>
      </c>
      <c r="Z21" s="163">
        <v>83.250299999999996</v>
      </c>
    </row>
    <row r="22" spans="2:26" ht="15.75" thickBot="1" x14ac:dyDescent="0.3">
      <c r="B22" s="60" t="s">
        <v>21</v>
      </c>
      <c r="C22" s="44">
        <v>71.661299999999997</v>
      </c>
      <c r="D22" s="6">
        <v>54.911499999999997</v>
      </c>
      <c r="E22" s="6">
        <v>77.783299999999997</v>
      </c>
      <c r="F22" s="6">
        <v>62.930799999999998</v>
      </c>
      <c r="G22" s="6">
        <v>63.410699999999999</v>
      </c>
      <c r="H22" s="6">
        <v>61.255899999999997</v>
      </c>
      <c r="I22" s="6">
        <v>85.588800000000006</v>
      </c>
      <c r="J22" s="6">
        <v>60.218699999999998</v>
      </c>
      <c r="K22" s="6">
        <v>66.12</v>
      </c>
      <c r="L22" s="57">
        <v>75.757099999999994</v>
      </c>
      <c r="N22" s="164" t="s">
        <v>21</v>
      </c>
      <c r="O22" s="183">
        <v>80.305300000000003</v>
      </c>
      <c r="P22" s="167">
        <v>89.166499999999999</v>
      </c>
      <c r="Q22" s="167">
        <v>89.091399999999993</v>
      </c>
      <c r="R22" s="167">
        <v>89.186800000000005</v>
      </c>
      <c r="S22" s="167">
        <v>89.121300000000005</v>
      </c>
      <c r="T22" s="166">
        <v>94.210599999999999</v>
      </c>
      <c r="U22" s="166">
        <v>91.9285</v>
      </c>
      <c r="V22" s="166">
        <v>78.930099999999996</v>
      </c>
      <c r="W22" s="166">
        <v>90.953199999999995</v>
      </c>
      <c r="X22" s="166">
        <v>92.753799999999998</v>
      </c>
      <c r="Y22" s="166">
        <v>79.0929</v>
      </c>
      <c r="Z22" s="169">
        <v>81.462999999999994</v>
      </c>
    </row>
    <row r="23" spans="2:26" ht="15.75" thickBot="1" x14ac:dyDescent="0.3"/>
    <row r="24" spans="2:26" ht="15.75" thickBot="1" x14ac:dyDescent="0.3">
      <c r="B24" s="51" t="s">
        <v>113</v>
      </c>
      <c r="C24" s="108" t="s">
        <v>38</v>
      </c>
      <c r="D24" s="109" t="s">
        <v>41</v>
      </c>
      <c r="E24" s="109" t="s">
        <v>39</v>
      </c>
      <c r="F24" s="109" t="s">
        <v>33</v>
      </c>
      <c r="G24" s="109" t="s">
        <v>32</v>
      </c>
      <c r="H24" s="109" t="s">
        <v>35</v>
      </c>
      <c r="I24" s="109" t="s">
        <v>40</v>
      </c>
      <c r="J24" s="109" t="s">
        <v>34</v>
      </c>
      <c r="K24" s="109" t="s">
        <v>37</v>
      </c>
      <c r="L24" s="110" t="s">
        <v>36</v>
      </c>
    </row>
    <row r="25" spans="2:26" x14ac:dyDescent="0.25">
      <c r="B25" s="59" t="s">
        <v>0</v>
      </c>
      <c r="C25" s="61">
        <f>_xlfn.RANK.AVG(C3,$C3:$L3)</f>
        <v>4</v>
      </c>
      <c r="D25" s="55">
        <f t="shared" ref="D25:L25" si="0">_xlfn.RANK.AVG(D3,$C3:$L3)</f>
        <v>10</v>
      </c>
      <c r="E25" s="55">
        <f t="shared" si="0"/>
        <v>2</v>
      </c>
      <c r="F25" s="55">
        <f t="shared" si="0"/>
        <v>7</v>
      </c>
      <c r="G25" s="55">
        <f t="shared" si="0"/>
        <v>8</v>
      </c>
      <c r="H25" s="55">
        <f t="shared" si="0"/>
        <v>6</v>
      </c>
      <c r="I25" s="55">
        <f t="shared" si="0"/>
        <v>1</v>
      </c>
      <c r="J25" s="55">
        <f t="shared" si="0"/>
        <v>9</v>
      </c>
      <c r="K25" s="55">
        <f t="shared" si="0"/>
        <v>5</v>
      </c>
      <c r="L25" s="62">
        <f t="shared" si="0"/>
        <v>3</v>
      </c>
      <c r="O25">
        <f>13-_xlfn.RANK.AVG(O3,$O3:$Z3)</f>
        <v>4</v>
      </c>
      <c r="P25">
        <f t="shared" ref="P25:Z25" si="1">13-_xlfn.RANK.AVG(P3,$O3:$Z3)</f>
        <v>7</v>
      </c>
      <c r="Q25">
        <f t="shared" si="1"/>
        <v>6</v>
      </c>
      <c r="R25">
        <f t="shared" si="1"/>
        <v>8.5</v>
      </c>
      <c r="S25">
        <f t="shared" si="1"/>
        <v>8.5</v>
      </c>
      <c r="T25">
        <f t="shared" si="1"/>
        <v>12</v>
      </c>
      <c r="U25">
        <f t="shared" si="1"/>
        <v>11</v>
      </c>
      <c r="V25">
        <f t="shared" si="1"/>
        <v>1</v>
      </c>
      <c r="W25">
        <f t="shared" si="1"/>
        <v>5</v>
      </c>
      <c r="X25">
        <f t="shared" si="1"/>
        <v>10</v>
      </c>
      <c r="Y25">
        <f t="shared" si="1"/>
        <v>2</v>
      </c>
      <c r="Z25">
        <f t="shared" si="1"/>
        <v>3</v>
      </c>
    </row>
    <row r="26" spans="2:26" x14ac:dyDescent="0.25">
      <c r="B26" s="59" t="s">
        <v>18</v>
      </c>
      <c r="C26" s="43">
        <f t="shared" ref="C26:L41" si="2">_xlfn.RANK.AVG(C4,$C4:$L4)</f>
        <v>5</v>
      </c>
      <c r="D26" s="5">
        <f t="shared" si="2"/>
        <v>10</v>
      </c>
      <c r="E26" s="5">
        <f t="shared" si="2"/>
        <v>3</v>
      </c>
      <c r="F26" s="5">
        <f t="shared" si="2"/>
        <v>9</v>
      </c>
      <c r="G26" s="5">
        <f t="shared" si="2"/>
        <v>8</v>
      </c>
      <c r="H26" s="5">
        <f t="shared" si="2"/>
        <v>4</v>
      </c>
      <c r="I26" s="5">
        <f t="shared" si="2"/>
        <v>2</v>
      </c>
      <c r="J26" s="5">
        <f t="shared" si="2"/>
        <v>7</v>
      </c>
      <c r="K26" s="5">
        <f t="shared" si="2"/>
        <v>6</v>
      </c>
      <c r="L26" s="56">
        <f t="shared" si="2"/>
        <v>1</v>
      </c>
      <c r="O26">
        <f t="shared" ref="O26:Z26" si="3">13-_xlfn.RANK.AVG(O4,$O4:$Z4)</f>
        <v>3</v>
      </c>
      <c r="P26">
        <f t="shared" si="3"/>
        <v>6</v>
      </c>
      <c r="Q26">
        <f t="shared" si="3"/>
        <v>5</v>
      </c>
      <c r="R26">
        <f t="shared" si="3"/>
        <v>8</v>
      </c>
      <c r="S26">
        <f t="shared" si="3"/>
        <v>7</v>
      </c>
      <c r="T26">
        <f t="shared" si="3"/>
        <v>10</v>
      </c>
      <c r="U26">
        <f t="shared" si="3"/>
        <v>11</v>
      </c>
      <c r="V26">
        <f t="shared" si="3"/>
        <v>1</v>
      </c>
      <c r="W26">
        <f t="shared" si="3"/>
        <v>4</v>
      </c>
      <c r="X26">
        <f t="shared" si="3"/>
        <v>9</v>
      </c>
      <c r="Y26">
        <f t="shared" si="3"/>
        <v>2</v>
      </c>
      <c r="Z26">
        <f t="shared" si="3"/>
        <v>12</v>
      </c>
    </row>
    <row r="27" spans="2:26" x14ac:dyDescent="0.25">
      <c r="B27" s="59" t="s">
        <v>1</v>
      </c>
      <c r="C27" s="43">
        <f t="shared" si="2"/>
        <v>9</v>
      </c>
      <c r="D27" s="5">
        <f t="shared" si="2"/>
        <v>10</v>
      </c>
      <c r="E27" s="5">
        <f t="shared" si="2"/>
        <v>7</v>
      </c>
      <c r="F27" s="5">
        <f t="shared" si="2"/>
        <v>6</v>
      </c>
      <c r="G27" s="5">
        <f t="shared" si="2"/>
        <v>5</v>
      </c>
      <c r="H27" s="5">
        <f t="shared" si="2"/>
        <v>4</v>
      </c>
      <c r="I27" s="5">
        <f t="shared" si="2"/>
        <v>1</v>
      </c>
      <c r="J27" s="5">
        <f t="shared" si="2"/>
        <v>8</v>
      </c>
      <c r="K27" s="5">
        <f t="shared" si="2"/>
        <v>2</v>
      </c>
      <c r="L27" s="56">
        <f t="shared" si="2"/>
        <v>3</v>
      </c>
      <c r="O27">
        <f t="shared" ref="O27:Z27" si="4">13-_xlfn.RANK.AVG(O5,$O5:$Z5)</f>
        <v>1</v>
      </c>
      <c r="P27">
        <f t="shared" si="4"/>
        <v>11</v>
      </c>
      <c r="Q27">
        <f t="shared" si="4"/>
        <v>9</v>
      </c>
      <c r="R27">
        <f t="shared" si="4"/>
        <v>12</v>
      </c>
      <c r="S27">
        <f t="shared" si="4"/>
        <v>10</v>
      </c>
      <c r="T27">
        <f t="shared" si="4"/>
        <v>7</v>
      </c>
      <c r="U27">
        <f t="shared" si="4"/>
        <v>6</v>
      </c>
      <c r="V27">
        <f t="shared" si="4"/>
        <v>3</v>
      </c>
      <c r="W27">
        <f t="shared" si="4"/>
        <v>5</v>
      </c>
      <c r="X27">
        <f t="shared" si="4"/>
        <v>8</v>
      </c>
      <c r="Y27">
        <f t="shared" si="4"/>
        <v>2</v>
      </c>
      <c r="Z27">
        <f t="shared" si="4"/>
        <v>4</v>
      </c>
    </row>
    <row r="28" spans="2:26" x14ac:dyDescent="0.25">
      <c r="B28" s="59" t="s">
        <v>2</v>
      </c>
      <c r="C28" s="43">
        <f t="shared" si="2"/>
        <v>9</v>
      </c>
      <c r="D28" s="5">
        <f t="shared" si="2"/>
        <v>10</v>
      </c>
      <c r="E28" s="5">
        <f t="shared" si="2"/>
        <v>8</v>
      </c>
      <c r="F28" s="5">
        <f t="shared" si="2"/>
        <v>6</v>
      </c>
      <c r="G28" s="5">
        <f t="shared" si="2"/>
        <v>5</v>
      </c>
      <c r="H28" s="5">
        <f t="shared" si="2"/>
        <v>4</v>
      </c>
      <c r="I28" s="5">
        <f t="shared" si="2"/>
        <v>2</v>
      </c>
      <c r="J28" s="5">
        <f t="shared" si="2"/>
        <v>7</v>
      </c>
      <c r="K28" s="5">
        <f t="shared" si="2"/>
        <v>1</v>
      </c>
      <c r="L28" s="56">
        <f t="shared" si="2"/>
        <v>3</v>
      </c>
      <c r="O28">
        <f t="shared" ref="O28:Z28" si="5">13-_xlfn.RANK.AVG(O6,$O6:$Z6)</f>
        <v>2.5</v>
      </c>
      <c r="P28">
        <f t="shared" si="5"/>
        <v>7</v>
      </c>
      <c r="Q28">
        <f t="shared" si="5"/>
        <v>5</v>
      </c>
      <c r="R28">
        <f t="shared" si="5"/>
        <v>8</v>
      </c>
      <c r="S28">
        <f t="shared" si="5"/>
        <v>6</v>
      </c>
      <c r="T28">
        <f t="shared" si="5"/>
        <v>12</v>
      </c>
      <c r="U28">
        <f t="shared" si="5"/>
        <v>10</v>
      </c>
      <c r="V28">
        <f t="shared" si="5"/>
        <v>1</v>
      </c>
      <c r="W28">
        <f t="shared" si="5"/>
        <v>9</v>
      </c>
      <c r="X28">
        <f t="shared" si="5"/>
        <v>11</v>
      </c>
      <c r="Y28">
        <f t="shared" si="5"/>
        <v>2.5</v>
      </c>
      <c r="Z28">
        <f t="shared" si="5"/>
        <v>4</v>
      </c>
    </row>
    <row r="29" spans="2:26" x14ac:dyDescent="0.25">
      <c r="B29" s="59" t="s">
        <v>3</v>
      </c>
      <c r="C29" s="43">
        <f t="shared" si="2"/>
        <v>2</v>
      </c>
      <c r="D29" s="5">
        <f t="shared" si="2"/>
        <v>10</v>
      </c>
      <c r="E29" s="5">
        <f t="shared" si="2"/>
        <v>1</v>
      </c>
      <c r="F29" s="5">
        <f t="shared" si="2"/>
        <v>8</v>
      </c>
      <c r="G29" s="5">
        <f t="shared" si="2"/>
        <v>7</v>
      </c>
      <c r="H29" s="5">
        <f t="shared" si="2"/>
        <v>6</v>
      </c>
      <c r="I29" s="5">
        <f t="shared" si="2"/>
        <v>3</v>
      </c>
      <c r="J29" s="5">
        <f t="shared" si="2"/>
        <v>9</v>
      </c>
      <c r="K29" s="5">
        <f t="shared" si="2"/>
        <v>4</v>
      </c>
      <c r="L29" s="56">
        <f t="shared" si="2"/>
        <v>5</v>
      </c>
      <c r="O29">
        <f t="shared" ref="O29:Z29" si="6">13-_xlfn.RANK.AVG(O7,$O7:$Z7)</f>
        <v>1</v>
      </c>
      <c r="P29">
        <f t="shared" si="6"/>
        <v>7</v>
      </c>
      <c r="Q29">
        <f t="shared" si="6"/>
        <v>5</v>
      </c>
      <c r="R29">
        <f t="shared" si="6"/>
        <v>8</v>
      </c>
      <c r="S29">
        <f t="shared" si="6"/>
        <v>6</v>
      </c>
      <c r="T29">
        <f t="shared" si="6"/>
        <v>12</v>
      </c>
      <c r="U29">
        <f t="shared" si="6"/>
        <v>10</v>
      </c>
      <c r="V29">
        <f t="shared" si="6"/>
        <v>4</v>
      </c>
      <c r="W29">
        <f t="shared" si="6"/>
        <v>9</v>
      </c>
      <c r="X29">
        <f t="shared" si="6"/>
        <v>11</v>
      </c>
      <c r="Y29">
        <f t="shared" si="6"/>
        <v>2</v>
      </c>
      <c r="Z29">
        <f t="shared" si="6"/>
        <v>3</v>
      </c>
    </row>
    <row r="30" spans="2:26" x14ac:dyDescent="0.25">
      <c r="B30" s="59" t="s">
        <v>4</v>
      </c>
      <c r="C30" s="43">
        <f t="shared" si="2"/>
        <v>4</v>
      </c>
      <c r="D30" s="5">
        <f t="shared" si="2"/>
        <v>10</v>
      </c>
      <c r="E30" s="5">
        <f t="shared" si="2"/>
        <v>2</v>
      </c>
      <c r="F30" s="5">
        <f t="shared" si="2"/>
        <v>7</v>
      </c>
      <c r="G30" s="5">
        <f t="shared" si="2"/>
        <v>6</v>
      </c>
      <c r="H30" s="5">
        <f t="shared" si="2"/>
        <v>8</v>
      </c>
      <c r="I30" s="5">
        <f t="shared" si="2"/>
        <v>1</v>
      </c>
      <c r="J30" s="5">
        <f t="shared" si="2"/>
        <v>9</v>
      </c>
      <c r="K30" s="5">
        <f t="shared" si="2"/>
        <v>5</v>
      </c>
      <c r="L30" s="56">
        <f t="shared" si="2"/>
        <v>3</v>
      </c>
      <c r="O30">
        <f t="shared" ref="O30:Z30" si="7">13-_xlfn.RANK.AVG(O8,$O8:$Z8)</f>
        <v>2</v>
      </c>
      <c r="P30">
        <f t="shared" si="7"/>
        <v>6</v>
      </c>
      <c r="Q30">
        <f t="shared" si="7"/>
        <v>5</v>
      </c>
      <c r="R30">
        <f t="shared" si="7"/>
        <v>8</v>
      </c>
      <c r="S30">
        <f t="shared" si="7"/>
        <v>7</v>
      </c>
      <c r="T30">
        <f t="shared" si="7"/>
        <v>12</v>
      </c>
      <c r="U30">
        <f t="shared" si="7"/>
        <v>11</v>
      </c>
      <c r="V30">
        <f t="shared" si="7"/>
        <v>1</v>
      </c>
      <c r="W30">
        <f t="shared" si="7"/>
        <v>9</v>
      </c>
      <c r="X30">
        <f t="shared" si="7"/>
        <v>10</v>
      </c>
      <c r="Y30">
        <f t="shared" si="7"/>
        <v>3</v>
      </c>
      <c r="Z30">
        <f t="shared" si="7"/>
        <v>4</v>
      </c>
    </row>
    <row r="31" spans="2:26" x14ac:dyDescent="0.25">
      <c r="B31" s="59" t="s">
        <v>5</v>
      </c>
      <c r="C31" s="43">
        <f t="shared" si="2"/>
        <v>5</v>
      </c>
      <c r="D31" s="5">
        <f t="shared" si="2"/>
        <v>9</v>
      </c>
      <c r="E31" s="5">
        <f t="shared" si="2"/>
        <v>4</v>
      </c>
      <c r="F31" s="5">
        <f t="shared" si="2"/>
        <v>8</v>
      </c>
      <c r="G31" s="5">
        <f t="shared" si="2"/>
        <v>7</v>
      </c>
      <c r="H31" s="5">
        <f t="shared" si="2"/>
        <v>6</v>
      </c>
      <c r="I31" s="5">
        <f t="shared" si="2"/>
        <v>2</v>
      </c>
      <c r="J31" s="5">
        <f t="shared" si="2"/>
        <v>10</v>
      </c>
      <c r="K31" s="5">
        <f t="shared" si="2"/>
        <v>1</v>
      </c>
      <c r="L31" s="56">
        <f t="shared" si="2"/>
        <v>3</v>
      </c>
      <c r="O31">
        <f t="shared" ref="O31:Z31" si="8">13-_xlfn.RANK.AVG(O9,$O9:$Z9)</f>
        <v>1</v>
      </c>
      <c r="P31">
        <f t="shared" si="8"/>
        <v>10</v>
      </c>
      <c r="Q31">
        <f t="shared" si="8"/>
        <v>6</v>
      </c>
      <c r="R31">
        <f t="shared" si="8"/>
        <v>11</v>
      </c>
      <c r="S31">
        <f t="shared" si="8"/>
        <v>7</v>
      </c>
      <c r="T31">
        <f t="shared" si="8"/>
        <v>12</v>
      </c>
      <c r="U31">
        <f t="shared" si="8"/>
        <v>9</v>
      </c>
      <c r="V31">
        <f t="shared" si="8"/>
        <v>4</v>
      </c>
      <c r="W31">
        <f t="shared" si="8"/>
        <v>5</v>
      </c>
      <c r="X31">
        <f t="shared" si="8"/>
        <v>8</v>
      </c>
      <c r="Y31">
        <f t="shared" si="8"/>
        <v>2</v>
      </c>
      <c r="Z31">
        <f t="shared" si="8"/>
        <v>3</v>
      </c>
    </row>
    <row r="32" spans="2:26" x14ac:dyDescent="0.25">
      <c r="B32" s="59" t="s">
        <v>19</v>
      </c>
      <c r="C32" s="43">
        <f t="shared" si="2"/>
        <v>4</v>
      </c>
      <c r="D32" s="5">
        <f t="shared" si="2"/>
        <v>10</v>
      </c>
      <c r="E32" s="5">
        <f t="shared" si="2"/>
        <v>2</v>
      </c>
      <c r="F32" s="5">
        <f t="shared" si="2"/>
        <v>9</v>
      </c>
      <c r="G32" s="5">
        <f t="shared" si="2"/>
        <v>7</v>
      </c>
      <c r="H32" s="5">
        <f t="shared" si="2"/>
        <v>6</v>
      </c>
      <c r="I32" s="5">
        <f t="shared" si="2"/>
        <v>1</v>
      </c>
      <c r="J32" s="5">
        <f t="shared" si="2"/>
        <v>8</v>
      </c>
      <c r="K32" s="5">
        <f t="shared" si="2"/>
        <v>5</v>
      </c>
      <c r="L32" s="56">
        <f t="shared" si="2"/>
        <v>3</v>
      </c>
      <c r="O32">
        <f t="shared" ref="O32:Z32" si="9">13-_xlfn.RANK.AVG(O10,$O10:$Z10)</f>
        <v>1</v>
      </c>
      <c r="P32">
        <f t="shared" si="9"/>
        <v>7</v>
      </c>
      <c r="Q32">
        <f t="shared" si="9"/>
        <v>6</v>
      </c>
      <c r="R32">
        <f t="shared" si="9"/>
        <v>10</v>
      </c>
      <c r="S32">
        <f t="shared" si="9"/>
        <v>8</v>
      </c>
      <c r="T32">
        <f t="shared" si="9"/>
        <v>11</v>
      </c>
      <c r="U32">
        <f t="shared" si="9"/>
        <v>12</v>
      </c>
      <c r="V32">
        <f t="shared" si="9"/>
        <v>4</v>
      </c>
      <c r="W32">
        <f t="shared" si="9"/>
        <v>5</v>
      </c>
      <c r="X32">
        <f t="shared" si="9"/>
        <v>9</v>
      </c>
      <c r="Y32">
        <f t="shared" si="9"/>
        <v>2</v>
      </c>
      <c r="Z32">
        <f t="shared" si="9"/>
        <v>3</v>
      </c>
    </row>
    <row r="33" spans="2:26" x14ac:dyDescent="0.25">
      <c r="B33" s="59" t="s">
        <v>6</v>
      </c>
      <c r="C33" s="43">
        <f t="shared" si="2"/>
        <v>4</v>
      </c>
      <c r="D33" s="5">
        <f t="shared" si="2"/>
        <v>10</v>
      </c>
      <c r="E33" s="5">
        <f t="shared" si="2"/>
        <v>2</v>
      </c>
      <c r="F33" s="5">
        <f t="shared" si="2"/>
        <v>8</v>
      </c>
      <c r="G33" s="5">
        <f t="shared" si="2"/>
        <v>7</v>
      </c>
      <c r="H33" s="5">
        <f t="shared" si="2"/>
        <v>5</v>
      </c>
      <c r="I33" s="5">
        <f t="shared" si="2"/>
        <v>1</v>
      </c>
      <c r="J33" s="5">
        <f t="shared" si="2"/>
        <v>9</v>
      </c>
      <c r="K33" s="5">
        <f t="shared" si="2"/>
        <v>6</v>
      </c>
      <c r="L33" s="56">
        <f t="shared" si="2"/>
        <v>3</v>
      </c>
      <c r="O33">
        <f t="shared" ref="O33:Z33" si="10">13-_xlfn.RANK.AVG(O11,$O11:$Z11)</f>
        <v>4</v>
      </c>
      <c r="P33">
        <f t="shared" si="10"/>
        <v>7</v>
      </c>
      <c r="Q33">
        <f t="shared" si="10"/>
        <v>6</v>
      </c>
      <c r="R33">
        <f t="shared" si="10"/>
        <v>9</v>
      </c>
      <c r="S33">
        <f t="shared" si="10"/>
        <v>8</v>
      </c>
      <c r="T33">
        <f t="shared" si="10"/>
        <v>12</v>
      </c>
      <c r="U33">
        <f t="shared" si="10"/>
        <v>11</v>
      </c>
      <c r="V33">
        <f t="shared" si="10"/>
        <v>1</v>
      </c>
      <c r="W33">
        <f t="shared" si="10"/>
        <v>5</v>
      </c>
      <c r="X33">
        <f t="shared" si="10"/>
        <v>10</v>
      </c>
      <c r="Y33">
        <f t="shared" si="10"/>
        <v>2</v>
      </c>
      <c r="Z33">
        <f t="shared" si="10"/>
        <v>3</v>
      </c>
    </row>
    <row r="34" spans="2:26" x14ac:dyDescent="0.25">
      <c r="B34" s="59" t="s">
        <v>7</v>
      </c>
      <c r="C34" s="43">
        <f t="shared" si="2"/>
        <v>9</v>
      </c>
      <c r="D34" s="5">
        <f t="shared" si="2"/>
        <v>10</v>
      </c>
      <c r="E34" s="5">
        <f t="shared" si="2"/>
        <v>6</v>
      </c>
      <c r="F34" s="5">
        <f t="shared" si="2"/>
        <v>8</v>
      </c>
      <c r="G34" s="5">
        <f t="shared" si="2"/>
        <v>7</v>
      </c>
      <c r="H34" s="5">
        <f t="shared" si="2"/>
        <v>4</v>
      </c>
      <c r="I34" s="5">
        <f t="shared" si="2"/>
        <v>3</v>
      </c>
      <c r="J34" s="5">
        <f t="shared" si="2"/>
        <v>5</v>
      </c>
      <c r="K34" s="5">
        <f t="shared" si="2"/>
        <v>2</v>
      </c>
      <c r="L34" s="56">
        <f t="shared" si="2"/>
        <v>1</v>
      </c>
      <c r="O34">
        <f t="shared" ref="O34:Z34" si="11">13-_xlfn.RANK.AVG(O12,$O12:$Z12)</f>
        <v>2</v>
      </c>
      <c r="P34">
        <f t="shared" si="11"/>
        <v>7</v>
      </c>
      <c r="Q34">
        <f t="shared" si="11"/>
        <v>5</v>
      </c>
      <c r="R34">
        <f t="shared" si="11"/>
        <v>8</v>
      </c>
      <c r="S34">
        <f t="shared" si="11"/>
        <v>6</v>
      </c>
      <c r="T34">
        <f t="shared" si="11"/>
        <v>12</v>
      </c>
      <c r="U34">
        <f t="shared" si="11"/>
        <v>11</v>
      </c>
      <c r="V34">
        <f t="shared" si="11"/>
        <v>4</v>
      </c>
      <c r="W34">
        <f t="shared" si="11"/>
        <v>9</v>
      </c>
      <c r="X34">
        <f t="shared" si="11"/>
        <v>10</v>
      </c>
      <c r="Y34">
        <f t="shared" si="11"/>
        <v>1</v>
      </c>
      <c r="Z34">
        <f t="shared" si="11"/>
        <v>3</v>
      </c>
    </row>
    <row r="35" spans="2:26" x14ac:dyDescent="0.25">
      <c r="B35" s="59" t="s">
        <v>20</v>
      </c>
      <c r="C35" s="43">
        <f t="shared" si="2"/>
        <v>7</v>
      </c>
      <c r="D35" s="5">
        <f t="shared" si="2"/>
        <v>3</v>
      </c>
      <c r="E35" s="5">
        <f t="shared" si="2"/>
        <v>9</v>
      </c>
      <c r="F35" s="5">
        <f t="shared" si="2"/>
        <v>4</v>
      </c>
      <c r="G35" s="5">
        <f t="shared" si="2"/>
        <v>5</v>
      </c>
      <c r="H35" s="5">
        <f t="shared" si="2"/>
        <v>8</v>
      </c>
      <c r="I35" s="5">
        <f t="shared" si="2"/>
        <v>2</v>
      </c>
      <c r="J35" s="5">
        <f t="shared" si="2"/>
        <v>10</v>
      </c>
      <c r="K35" s="5">
        <f t="shared" si="2"/>
        <v>1</v>
      </c>
      <c r="L35" s="56">
        <f t="shared" si="2"/>
        <v>6</v>
      </c>
      <c r="O35">
        <f t="shared" ref="O35:Z35" si="12">13-_xlfn.RANK.AVG(O13,$O13:$Z13)</f>
        <v>1</v>
      </c>
      <c r="P35">
        <f t="shared" si="12"/>
        <v>11</v>
      </c>
      <c r="Q35">
        <f t="shared" si="12"/>
        <v>3</v>
      </c>
      <c r="R35">
        <f t="shared" si="12"/>
        <v>12</v>
      </c>
      <c r="S35">
        <f t="shared" si="12"/>
        <v>4</v>
      </c>
      <c r="T35">
        <f t="shared" si="12"/>
        <v>9</v>
      </c>
      <c r="U35">
        <f t="shared" si="12"/>
        <v>6</v>
      </c>
      <c r="V35">
        <f t="shared" si="12"/>
        <v>5</v>
      </c>
      <c r="W35">
        <f t="shared" si="12"/>
        <v>7</v>
      </c>
      <c r="X35">
        <f t="shared" si="12"/>
        <v>10</v>
      </c>
      <c r="Y35">
        <f t="shared" si="12"/>
        <v>2</v>
      </c>
      <c r="Z35">
        <f t="shared" si="12"/>
        <v>8</v>
      </c>
    </row>
    <row r="36" spans="2:26" x14ac:dyDescent="0.25">
      <c r="B36" s="59" t="s">
        <v>8</v>
      </c>
      <c r="C36" s="43">
        <f t="shared" si="2"/>
        <v>3</v>
      </c>
      <c r="D36" s="5">
        <f t="shared" si="2"/>
        <v>10</v>
      </c>
      <c r="E36" s="5">
        <f t="shared" si="2"/>
        <v>1</v>
      </c>
      <c r="F36" s="5">
        <f t="shared" si="2"/>
        <v>8</v>
      </c>
      <c r="G36" s="5">
        <f t="shared" si="2"/>
        <v>9</v>
      </c>
      <c r="H36" s="5">
        <f t="shared" si="2"/>
        <v>5</v>
      </c>
      <c r="I36" s="5">
        <f t="shared" si="2"/>
        <v>4</v>
      </c>
      <c r="J36" s="5">
        <f t="shared" si="2"/>
        <v>6</v>
      </c>
      <c r="K36" s="5">
        <f t="shared" si="2"/>
        <v>7</v>
      </c>
      <c r="L36" s="56">
        <f t="shared" si="2"/>
        <v>2</v>
      </c>
      <c r="O36">
        <f t="shared" ref="O36:Z36" si="13">13-_xlfn.RANK.AVG(O14,$O14:$Z14)</f>
        <v>3</v>
      </c>
      <c r="P36">
        <f t="shared" si="13"/>
        <v>8</v>
      </c>
      <c r="Q36">
        <f t="shared" si="13"/>
        <v>7</v>
      </c>
      <c r="R36">
        <f t="shared" si="13"/>
        <v>10</v>
      </c>
      <c r="S36">
        <f t="shared" si="13"/>
        <v>9</v>
      </c>
      <c r="T36">
        <f t="shared" si="13"/>
        <v>11</v>
      </c>
      <c r="U36">
        <f t="shared" si="13"/>
        <v>12</v>
      </c>
      <c r="V36">
        <f t="shared" si="13"/>
        <v>4</v>
      </c>
      <c r="W36">
        <f t="shared" si="13"/>
        <v>5</v>
      </c>
      <c r="X36">
        <f t="shared" si="13"/>
        <v>6</v>
      </c>
      <c r="Y36">
        <f t="shared" si="13"/>
        <v>1</v>
      </c>
      <c r="Z36">
        <f t="shared" si="13"/>
        <v>2</v>
      </c>
    </row>
    <row r="37" spans="2:26" x14ac:dyDescent="0.25">
      <c r="B37" s="59" t="s">
        <v>9</v>
      </c>
      <c r="C37" s="43">
        <f t="shared" si="2"/>
        <v>4</v>
      </c>
      <c r="D37" s="5">
        <f t="shared" si="2"/>
        <v>10</v>
      </c>
      <c r="E37" s="5">
        <f t="shared" si="2"/>
        <v>2</v>
      </c>
      <c r="F37" s="5">
        <f t="shared" si="2"/>
        <v>9</v>
      </c>
      <c r="G37" s="5">
        <f t="shared" si="2"/>
        <v>8</v>
      </c>
      <c r="H37" s="5">
        <f t="shared" si="2"/>
        <v>5</v>
      </c>
      <c r="I37" s="5">
        <f t="shared" si="2"/>
        <v>1</v>
      </c>
      <c r="J37" s="5">
        <f t="shared" si="2"/>
        <v>7</v>
      </c>
      <c r="K37" s="5">
        <f t="shared" si="2"/>
        <v>6</v>
      </c>
      <c r="L37" s="56">
        <f t="shared" si="2"/>
        <v>3</v>
      </c>
      <c r="O37">
        <f t="shared" ref="O37:Z37" si="14">13-_xlfn.RANK.AVG(O15,$O15:$Z15)</f>
        <v>3</v>
      </c>
      <c r="P37">
        <f t="shared" si="14"/>
        <v>8</v>
      </c>
      <c r="Q37">
        <f t="shared" si="14"/>
        <v>7</v>
      </c>
      <c r="R37">
        <f t="shared" si="14"/>
        <v>10</v>
      </c>
      <c r="S37">
        <f t="shared" si="14"/>
        <v>9</v>
      </c>
      <c r="T37">
        <f t="shared" si="14"/>
        <v>12</v>
      </c>
      <c r="U37">
        <f t="shared" si="14"/>
        <v>11</v>
      </c>
      <c r="V37">
        <f t="shared" si="14"/>
        <v>4</v>
      </c>
      <c r="W37">
        <f t="shared" si="14"/>
        <v>5</v>
      </c>
      <c r="X37">
        <f t="shared" si="14"/>
        <v>6</v>
      </c>
      <c r="Y37">
        <f t="shared" si="14"/>
        <v>1</v>
      </c>
      <c r="Z37">
        <f t="shared" si="14"/>
        <v>2</v>
      </c>
    </row>
    <row r="38" spans="2:26" x14ac:dyDescent="0.25">
      <c r="B38" s="59" t="s">
        <v>10</v>
      </c>
      <c r="C38" s="43">
        <f t="shared" si="2"/>
        <v>4</v>
      </c>
      <c r="D38" s="5">
        <f t="shared" si="2"/>
        <v>10</v>
      </c>
      <c r="E38" s="5">
        <f t="shared" si="2"/>
        <v>2</v>
      </c>
      <c r="F38" s="5">
        <f t="shared" si="2"/>
        <v>7</v>
      </c>
      <c r="G38" s="5">
        <f t="shared" si="2"/>
        <v>6</v>
      </c>
      <c r="H38" s="5">
        <f t="shared" si="2"/>
        <v>8</v>
      </c>
      <c r="I38" s="5">
        <f t="shared" si="2"/>
        <v>1</v>
      </c>
      <c r="J38" s="5">
        <f t="shared" si="2"/>
        <v>9</v>
      </c>
      <c r="K38" s="5">
        <f t="shared" si="2"/>
        <v>5</v>
      </c>
      <c r="L38" s="56">
        <f t="shared" si="2"/>
        <v>3</v>
      </c>
      <c r="O38">
        <f t="shared" ref="O38:Z38" si="15">13-_xlfn.RANK.AVG(O16,$O16:$Z16)</f>
        <v>1</v>
      </c>
      <c r="P38">
        <f t="shared" si="15"/>
        <v>6</v>
      </c>
      <c r="Q38">
        <f t="shared" si="15"/>
        <v>5</v>
      </c>
      <c r="R38">
        <f t="shared" si="15"/>
        <v>8</v>
      </c>
      <c r="S38">
        <f t="shared" si="15"/>
        <v>7</v>
      </c>
      <c r="T38">
        <f t="shared" si="15"/>
        <v>12</v>
      </c>
      <c r="U38">
        <f t="shared" si="15"/>
        <v>11</v>
      </c>
      <c r="V38">
        <f t="shared" si="15"/>
        <v>2</v>
      </c>
      <c r="W38">
        <f t="shared" si="15"/>
        <v>9</v>
      </c>
      <c r="X38">
        <f t="shared" si="15"/>
        <v>10</v>
      </c>
      <c r="Y38">
        <f t="shared" si="15"/>
        <v>3</v>
      </c>
      <c r="Z38">
        <f t="shared" si="15"/>
        <v>4</v>
      </c>
    </row>
    <row r="39" spans="2:26" x14ac:dyDescent="0.25">
      <c r="B39" s="59" t="s">
        <v>11</v>
      </c>
      <c r="C39" s="43">
        <f t="shared" si="2"/>
        <v>4</v>
      </c>
      <c r="D39" s="5">
        <f t="shared" si="2"/>
        <v>10</v>
      </c>
      <c r="E39" s="5">
        <f t="shared" si="2"/>
        <v>2</v>
      </c>
      <c r="F39" s="5">
        <f t="shared" si="2"/>
        <v>7</v>
      </c>
      <c r="G39" s="5">
        <f t="shared" si="2"/>
        <v>6</v>
      </c>
      <c r="H39" s="5">
        <f t="shared" si="2"/>
        <v>8</v>
      </c>
      <c r="I39" s="5">
        <f t="shared" si="2"/>
        <v>1</v>
      </c>
      <c r="J39" s="5">
        <f t="shared" si="2"/>
        <v>9</v>
      </c>
      <c r="K39" s="5">
        <f t="shared" si="2"/>
        <v>5</v>
      </c>
      <c r="L39" s="56">
        <f t="shared" si="2"/>
        <v>3</v>
      </c>
      <c r="O39">
        <f t="shared" ref="O39:Z39" si="16">13-_xlfn.RANK.AVG(O17,$O17:$Z17)</f>
        <v>4</v>
      </c>
      <c r="P39">
        <f t="shared" si="16"/>
        <v>6</v>
      </c>
      <c r="Q39">
        <f t="shared" si="16"/>
        <v>5</v>
      </c>
      <c r="R39">
        <f t="shared" si="16"/>
        <v>8</v>
      </c>
      <c r="S39">
        <f t="shared" si="16"/>
        <v>7</v>
      </c>
      <c r="T39">
        <f t="shared" si="16"/>
        <v>12</v>
      </c>
      <c r="U39">
        <f t="shared" si="16"/>
        <v>11</v>
      </c>
      <c r="V39">
        <f t="shared" si="16"/>
        <v>1</v>
      </c>
      <c r="W39">
        <f t="shared" si="16"/>
        <v>9</v>
      </c>
      <c r="X39">
        <f t="shared" si="16"/>
        <v>10</v>
      </c>
      <c r="Y39">
        <f t="shared" si="16"/>
        <v>2</v>
      </c>
      <c r="Z39">
        <f t="shared" si="16"/>
        <v>3</v>
      </c>
    </row>
    <row r="40" spans="2:26" x14ac:dyDescent="0.25">
      <c r="B40" s="59" t="s">
        <v>12</v>
      </c>
      <c r="C40" s="43">
        <f t="shared" si="2"/>
        <v>7</v>
      </c>
      <c r="D40" s="5">
        <f t="shared" si="2"/>
        <v>8</v>
      </c>
      <c r="E40" s="5">
        <f t="shared" si="2"/>
        <v>4</v>
      </c>
      <c r="F40" s="5">
        <f t="shared" si="2"/>
        <v>5</v>
      </c>
      <c r="G40" s="5">
        <f t="shared" si="2"/>
        <v>6</v>
      </c>
      <c r="H40" s="5">
        <f t="shared" si="2"/>
        <v>9</v>
      </c>
      <c r="I40" s="5">
        <f t="shared" si="2"/>
        <v>2</v>
      </c>
      <c r="J40" s="5">
        <f t="shared" si="2"/>
        <v>10</v>
      </c>
      <c r="K40" s="5">
        <f t="shared" si="2"/>
        <v>1</v>
      </c>
      <c r="L40" s="56">
        <f t="shared" si="2"/>
        <v>3</v>
      </c>
      <c r="O40">
        <f t="shared" ref="O40:Z40" si="17">13-_xlfn.RANK.AVG(O18,$O18:$Z18)</f>
        <v>2</v>
      </c>
      <c r="P40">
        <f t="shared" si="17"/>
        <v>7</v>
      </c>
      <c r="Q40">
        <f t="shared" si="17"/>
        <v>5</v>
      </c>
      <c r="R40">
        <f t="shared" si="17"/>
        <v>8</v>
      </c>
      <c r="S40">
        <f t="shared" si="17"/>
        <v>6</v>
      </c>
      <c r="T40">
        <f t="shared" si="17"/>
        <v>11</v>
      </c>
      <c r="U40">
        <f t="shared" si="17"/>
        <v>9</v>
      </c>
      <c r="V40">
        <f t="shared" si="17"/>
        <v>3</v>
      </c>
      <c r="W40">
        <f t="shared" si="17"/>
        <v>10</v>
      </c>
      <c r="X40">
        <f t="shared" si="17"/>
        <v>12</v>
      </c>
      <c r="Y40">
        <f t="shared" si="17"/>
        <v>1</v>
      </c>
      <c r="Z40">
        <f t="shared" si="17"/>
        <v>4</v>
      </c>
    </row>
    <row r="41" spans="2:26" x14ac:dyDescent="0.25">
      <c r="B41" s="59" t="s">
        <v>69</v>
      </c>
      <c r="C41" s="43">
        <f t="shared" si="2"/>
        <v>9</v>
      </c>
      <c r="D41" s="5">
        <f t="shared" si="2"/>
        <v>10</v>
      </c>
      <c r="E41" s="5">
        <f t="shared" si="2"/>
        <v>5</v>
      </c>
      <c r="F41" s="5">
        <f t="shared" si="2"/>
        <v>7</v>
      </c>
      <c r="G41" s="5">
        <f t="shared" si="2"/>
        <v>8</v>
      </c>
      <c r="H41" s="5">
        <f t="shared" si="2"/>
        <v>3</v>
      </c>
      <c r="I41" s="5">
        <f t="shared" si="2"/>
        <v>2</v>
      </c>
      <c r="J41" s="5">
        <f t="shared" si="2"/>
        <v>4</v>
      </c>
      <c r="K41" s="5">
        <f t="shared" si="2"/>
        <v>6</v>
      </c>
      <c r="L41" s="56">
        <f t="shared" si="2"/>
        <v>1</v>
      </c>
      <c r="O41">
        <f t="shared" ref="O41:Z41" si="18">13-_xlfn.RANK.AVG(O19,$O19:$Z19)</f>
        <v>3</v>
      </c>
      <c r="P41">
        <f t="shared" si="18"/>
        <v>6</v>
      </c>
      <c r="Q41">
        <f t="shared" si="18"/>
        <v>5</v>
      </c>
      <c r="R41">
        <f t="shared" si="18"/>
        <v>8</v>
      </c>
      <c r="S41">
        <f t="shared" si="18"/>
        <v>7</v>
      </c>
      <c r="T41">
        <f t="shared" si="18"/>
        <v>11</v>
      </c>
      <c r="U41">
        <f t="shared" si="18"/>
        <v>10</v>
      </c>
      <c r="V41">
        <f t="shared" si="18"/>
        <v>2</v>
      </c>
      <c r="W41">
        <f t="shared" si="18"/>
        <v>4</v>
      </c>
      <c r="X41">
        <f t="shared" si="18"/>
        <v>9</v>
      </c>
      <c r="Y41">
        <f t="shared" si="18"/>
        <v>1</v>
      </c>
      <c r="Z41">
        <f t="shared" si="18"/>
        <v>12</v>
      </c>
    </row>
    <row r="42" spans="2:26" x14ac:dyDescent="0.25">
      <c r="B42" s="59" t="s">
        <v>22</v>
      </c>
      <c r="C42" s="43">
        <f t="shared" ref="C42:L44" si="19">_xlfn.RANK.AVG(C20,$C20:$L20)</f>
        <v>4</v>
      </c>
      <c r="D42" s="5">
        <f t="shared" si="19"/>
        <v>10</v>
      </c>
      <c r="E42" s="5">
        <f t="shared" si="19"/>
        <v>2</v>
      </c>
      <c r="F42" s="5">
        <f t="shared" si="19"/>
        <v>8</v>
      </c>
      <c r="G42" s="5">
        <f t="shared" si="19"/>
        <v>7</v>
      </c>
      <c r="H42" s="5">
        <f t="shared" si="19"/>
        <v>6</v>
      </c>
      <c r="I42" s="5">
        <f t="shared" si="19"/>
        <v>1</v>
      </c>
      <c r="J42" s="5">
        <f t="shared" si="19"/>
        <v>9</v>
      </c>
      <c r="K42" s="5">
        <f t="shared" si="19"/>
        <v>5</v>
      </c>
      <c r="L42" s="56">
        <f t="shared" si="19"/>
        <v>3</v>
      </c>
      <c r="O42">
        <f t="shared" ref="O42:Z42" si="20">13-_xlfn.RANK.AVG(O20,$O20:$Z20)</f>
        <v>3</v>
      </c>
      <c r="P42">
        <f t="shared" si="20"/>
        <v>5</v>
      </c>
      <c r="Q42">
        <f t="shared" si="20"/>
        <v>4</v>
      </c>
      <c r="R42">
        <f t="shared" si="20"/>
        <v>7</v>
      </c>
      <c r="S42">
        <f t="shared" si="20"/>
        <v>6</v>
      </c>
      <c r="T42">
        <f t="shared" si="20"/>
        <v>11</v>
      </c>
      <c r="U42">
        <f t="shared" si="20"/>
        <v>9</v>
      </c>
      <c r="V42">
        <f t="shared" si="20"/>
        <v>1</v>
      </c>
      <c r="W42">
        <f t="shared" si="20"/>
        <v>8</v>
      </c>
      <c r="X42">
        <f t="shared" si="20"/>
        <v>10</v>
      </c>
      <c r="Y42">
        <f t="shared" si="20"/>
        <v>2</v>
      </c>
      <c r="Z42">
        <f t="shared" si="20"/>
        <v>12</v>
      </c>
    </row>
    <row r="43" spans="2:26" x14ac:dyDescent="0.25">
      <c r="B43" s="59" t="s">
        <v>13</v>
      </c>
      <c r="C43" s="43">
        <f t="shared" si="19"/>
        <v>5</v>
      </c>
      <c r="D43" s="5">
        <f t="shared" si="19"/>
        <v>9</v>
      </c>
      <c r="E43" s="5">
        <f t="shared" si="19"/>
        <v>3</v>
      </c>
      <c r="F43" s="5">
        <f t="shared" si="19"/>
        <v>7</v>
      </c>
      <c r="G43" s="5">
        <f t="shared" si="19"/>
        <v>8</v>
      </c>
      <c r="H43" s="5">
        <f t="shared" si="19"/>
        <v>6</v>
      </c>
      <c r="I43" s="5">
        <f t="shared" si="19"/>
        <v>1</v>
      </c>
      <c r="J43" s="5">
        <f t="shared" si="19"/>
        <v>10</v>
      </c>
      <c r="K43" s="5">
        <f t="shared" si="19"/>
        <v>4</v>
      </c>
      <c r="L43" s="56">
        <f t="shared" si="19"/>
        <v>2</v>
      </c>
      <c r="O43">
        <f t="shared" ref="O43:Z43" si="21">13-_xlfn.RANK.AVG(O21,$O21:$Z21)</f>
        <v>3</v>
      </c>
      <c r="P43">
        <f t="shared" si="21"/>
        <v>8</v>
      </c>
      <c r="Q43">
        <f t="shared" si="21"/>
        <v>6</v>
      </c>
      <c r="R43">
        <f t="shared" si="21"/>
        <v>9</v>
      </c>
      <c r="S43">
        <f t="shared" si="21"/>
        <v>7</v>
      </c>
      <c r="T43">
        <f t="shared" si="21"/>
        <v>12</v>
      </c>
      <c r="U43">
        <f t="shared" si="21"/>
        <v>11</v>
      </c>
      <c r="V43">
        <f t="shared" si="21"/>
        <v>4</v>
      </c>
      <c r="W43">
        <f t="shared" si="21"/>
        <v>5</v>
      </c>
      <c r="X43">
        <f t="shared" si="21"/>
        <v>10</v>
      </c>
      <c r="Y43">
        <f t="shared" si="21"/>
        <v>1</v>
      </c>
      <c r="Z43">
        <f t="shared" si="21"/>
        <v>2</v>
      </c>
    </row>
    <row r="44" spans="2:26" ht="15.75" thickBot="1" x14ac:dyDescent="0.3">
      <c r="B44" s="60" t="s">
        <v>21</v>
      </c>
      <c r="C44" s="44">
        <f t="shared" si="19"/>
        <v>4</v>
      </c>
      <c r="D44" s="6">
        <f t="shared" si="19"/>
        <v>10</v>
      </c>
      <c r="E44" s="6">
        <f t="shared" si="19"/>
        <v>2</v>
      </c>
      <c r="F44" s="6">
        <f t="shared" si="19"/>
        <v>7</v>
      </c>
      <c r="G44" s="6">
        <f t="shared" si="19"/>
        <v>6</v>
      </c>
      <c r="H44" s="6">
        <f t="shared" si="19"/>
        <v>8</v>
      </c>
      <c r="I44" s="6">
        <f t="shared" si="19"/>
        <v>1</v>
      </c>
      <c r="J44" s="6">
        <f t="shared" si="19"/>
        <v>9</v>
      </c>
      <c r="K44" s="6">
        <f t="shared" si="19"/>
        <v>5</v>
      </c>
      <c r="L44" s="57">
        <f t="shared" si="19"/>
        <v>3</v>
      </c>
      <c r="O44">
        <f t="shared" ref="O44:Z44" si="22">13-_xlfn.RANK.AVG(O22,$O22:$Z22)</f>
        <v>3</v>
      </c>
      <c r="P44">
        <f t="shared" si="22"/>
        <v>7</v>
      </c>
      <c r="Q44">
        <f t="shared" si="22"/>
        <v>5</v>
      </c>
      <c r="R44">
        <f t="shared" si="22"/>
        <v>8</v>
      </c>
      <c r="S44">
        <f t="shared" si="22"/>
        <v>6</v>
      </c>
      <c r="T44">
        <f t="shared" si="22"/>
        <v>12</v>
      </c>
      <c r="U44">
        <f t="shared" si="22"/>
        <v>10</v>
      </c>
      <c r="V44">
        <f t="shared" si="22"/>
        <v>1</v>
      </c>
      <c r="W44">
        <f t="shared" si="22"/>
        <v>9</v>
      </c>
      <c r="X44">
        <f t="shared" si="22"/>
        <v>11</v>
      </c>
      <c r="Y44">
        <f t="shared" si="22"/>
        <v>2</v>
      </c>
      <c r="Z44">
        <f t="shared" si="22"/>
        <v>4</v>
      </c>
    </row>
    <row r="45" spans="2:26" x14ac:dyDescent="0.25">
      <c r="B45" s="1" t="s">
        <v>114</v>
      </c>
      <c r="C45" s="1">
        <f>SUM(C25:C44)</f>
        <v>106</v>
      </c>
      <c r="D45" s="1">
        <f t="shared" ref="D45:L45" si="23">SUM(D25:D44)</f>
        <v>189</v>
      </c>
      <c r="E45" s="1">
        <f t="shared" si="23"/>
        <v>69</v>
      </c>
      <c r="F45" s="1">
        <f t="shared" si="23"/>
        <v>145</v>
      </c>
      <c r="G45" s="1">
        <f t="shared" si="23"/>
        <v>136</v>
      </c>
      <c r="H45" s="1">
        <f t="shared" si="23"/>
        <v>119</v>
      </c>
      <c r="I45" s="1">
        <f t="shared" si="23"/>
        <v>33</v>
      </c>
      <c r="J45" s="1">
        <f t="shared" si="23"/>
        <v>164</v>
      </c>
      <c r="K45" s="1">
        <f t="shared" si="23"/>
        <v>82</v>
      </c>
      <c r="L45" s="1">
        <f t="shared" si="23"/>
        <v>57</v>
      </c>
      <c r="N45" s="1" t="s">
        <v>114</v>
      </c>
      <c r="O45" s="1">
        <f>SUM(O25:O44)</f>
        <v>47.5</v>
      </c>
      <c r="P45" s="1">
        <f t="shared" ref="P45:Z45" si="24">SUM(P25:P44)</f>
        <v>147</v>
      </c>
      <c r="Q45" s="1">
        <f t="shared" si="24"/>
        <v>110</v>
      </c>
      <c r="R45" s="1">
        <f t="shared" si="24"/>
        <v>178.5</v>
      </c>
      <c r="S45" s="1">
        <f t="shared" si="24"/>
        <v>141.5</v>
      </c>
      <c r="T45" s="1">
        <f t="shared" si="24"/>
        <v>225</v>
      </c>
      <c r="U45" s="1">
        <f t="shared" si="24"/>
        <v>202</v>
      </c>
      <c r="V45" s="1">
        <f t="shared" si="24"/>
        <v>51</v>
      </c>
      <c r="W45" s="1">
        <f t="shared" si="24"/>
        <v>136</v>
      </c>
      <c r="X45" s="1">
        <f t="shared" si="24"/>
        <v>190</v>
      </c>
      <c r="Y45" s="1">
        <f t="shared" si="24"/>
        <v>36.5</v>
      </c>
      <c r="Z45" s="1">
        <f t="shared" si="24"/>
        <v>95</v>
      </c>
    </row>
  </sheetData>
  <mergeCells count="2">
    <mergeCell ref="P2:Q2"/>
    <mergeCell ref="R2:S2"/>
  </mergeCells>
  <conditionalFormatting sqref="C45:L4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5:Z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1B633-A21F-4161-B233-773143D3B21E}">
  <dimension ref="B1:AK95"/>
  <sheetViews>
    <sheetView workbookViewId="0">
      <selection activeCell="B94" sqref="B94:L95"/>
    </sheetView>
  </sheetViews>
  <sheetFormatPr defaultRowHeight="15" x14ac:dyDescent="0.25"/>
  <cols>
    <col min="2" max="2" width="14" bestFit="1" customWidth="1"/>
    <col min="13" max="13" width="13.7109375" customWidth="1"/>
    <col min="14" max="14" width="8" bestFit="1" customWidth="1"/>
    <col min="15" max="18" width="10.7109375" customWidth="1"/>
    <col min="19" max="19" width="6.42578125" bestFit="1" customWidth="1"/>
    <col min="20" max="20" width="10.5703125" bestFit="1" customWidth="1"/>
    <col min="21" max="22" width="9.7109375" bestFit="1" customWidth="1"/>
    <col min="23" max="23" width="5.85546875" bestFit="1" customWidth="1"/>
    <col min="24" max="24" width="7.42578125" bestFit="1" customWidth="1"/>
    <col min="25" max="25" width="7.28515625" bestFit="1" customWidth="1"/>
    <col min="28" max="28" width="8" bestFit="1" customWidth="1"/>
    <col min="29" max="29" width="12.140625" bestFit="1" customWidth="1"/>
    <col min="30" max="30" width="15.85546875" bestFit="1" customWidth="1"/>
    <col min="31" max="31" width="6.42578125" bestFit="1" customWidth="1"/>
    <col min="32" max="32" width="10.5703125" bestFit="1" customWidth="1"/>
    <col min="33" max="34" width="9.7109375" bestFit="1" customWidth="1"/>
    <col min="35" max="35" width="5.85546875" bestFit="1" customWidth="1"/>
    <col min="36" max="36" width="7.42578125" bestFit="1" customWidth="1"/>
    <col min="37" max="37" width="7.28515625" bestFit="1" customWidth="1"/>
  </cols>
  <sheetData>
    <row r="1" spans="2:12" ht="15.75" thickBot="1" x14ac:dyDescent="0.3"/>
    <row r="2" spans="2:12" ht="15.75" thickBot="1" x14ac:dyDescent="0.3">
      <c r="B2" s="154" t="s">
        <v>115</v>
      </c>
      <c r="C2" s="203" t="s">
        <v>38</v>
      </c>
      <c r="D2" s="203" t="s">
        <v>41</v>
      </c>
      <c r="E2" s="203" t="s">
        <v>39</v>
      </c>
      <c r="F2" s="79" t="s">
        <v>33</v>
      </c>
      <c r="G2" s="79" t="s">
        <v>32</v>
      </c>
      <c r="H2" s="79" t="s">
        <v>35</v>
      </c>
      <c r="I2" s="79" t="s">
        <v>40</v>
      </c>
      <c r="J2" s="79" t="s">
        <v>34</v>
      </c>
      <c r="K2" s="79" t="s">
        <v>37</v>
      </c>
      <c r="L2" s="79" t="s">
        <v>36</v>
      </c>
    </row>
    <row r="3" spans="2:12" ht="15.75" hidden="1" thickBot="1" x14ac:dyDescent="0.3">
      <c r="B3" s="71" t="s">
        <v>0</v>
      </c>
      <c r="C3" s="71">
        <v>10</v>
      </c>
      <c r="D3" s="71">
        <v>9</v>
      </c>
      <c r="E3" s="71">
        <v>7</v>
      </c>
      <c r="F3" s="71">
        <v>8</v>
      </c>
      <c r="G3" s="71">
        <v>2</v>
      </c>
      <c r="H3" s="71">
        <v>6</v>
      </c>
      <c r="I3" s="71">
        <v>5</v>
      </c>
      <c r="J3" s="71">
        <v>4</v>
      </c>
      <c r="K3" s="71">
        <v>1</v>
      </c>
      <c r="L3" s="71">
        <v>3</v>
      </c>
    </row>
    <row r="4" spans="2:12" ht="15.75" hidden="1" thickBot="1" x14ac:dyDescent="0.3">
      <c r="B4" s="71" t="s">
        <v>18</v>
      </c>
      <c r="C4" s="71">
        <v>10</v>
      </c>
      <c r="D4" s="71">
        <v>9</v>
      </c>
      <c r="E4" s="71">
        <v>7</v>
      </c>
      <c r="F4" s="71">
        <v>8</v>
      </c>
      <c r="G4" s="71">
        <v>2</v>
      </c>
      <c r="H4" s="71">
        <v>5</v>
      </c>
      <c r="I4" s="71">
        <v>6</v>
      </c>
      <c r="J4" s="71">
        <v>4</v>
      </c>
      <c r="K4" s="71">
        <v>1</v>
      </c>
      <c r="L4" s="71">
        <v>3</v>
      </c>
    </row>
    <row r="5" spans="2:12" ht="15.75" hidden="1" thickBot="1" x14ac:dyDescent="0.3">
      <c r="B5" s="71" t="s">
        <v>1</v>
      </c>
      <c r="C5" s="71">
        <v>10</v>
      </c>
      <c r="D5" s="71">
        <v>1</v>
      </c>
      <c r="E5" s="71">
        <v>9</v>
      </c>
      <c r="F5" s="71">
        <v>3</v>
      </c>
      <c r="G5" s="71">
        <v>4</v>
      </c>
      <c r="H5" s="71">
        <v>5</v>
      </c>
      <c r="I5" s="71">
        <v>7</v>
      </c>
      <c r="J5" s="71">
        <v>6</v>
      </c>
      <c r="K5" s="71">
        <v>2</v>
      </c>
      <c r="L5" s="71">
        <v>8</v>
      </c>
    </row>
    <row r="6" spans="2:12" ht="15.75" hidden="1" thickBot="1" x14ac:dyDescent="0.3">
      <c r="B6" s="71" t="s">
        <v>2</v>
      </c>
      <c r="C6" s="71">
        <v>10</v>
      </c>
      <c r="D6" s="71">
        <v>2</v>
      </c>
      <c r="E6" s="71">
        <v>9</v>
      </c>
      <c r="F6" s="71">
        <v>3</v>
      </c>
      <c r="G6" s="71">
        <v>4</v>
      </c>
      <c r="H6" s="71">
        <v>6</v>
      </c>
      <c r="I6" s="71">
        <v>8</v>
      </c>
      <c r="J6" s="71">
        <v>5</v>
      </c>
      <c r="K6" s="71">
        <v>1</v>
      </c>
      <c r="L6" s="71">
        <v>7</v>
      </c>
    </row>
    <row r="7" spans="2:12" ht="15.75" hidden="1" thickBot="1" x14ac:dyDescent="0.3">
      <c r="B7" s="71" t="s">
        <v>3</v>
      </c>
      <c r="C7" s="71">
        <v>10</v>
      </c>
      <c r="D7" s="71">
        <v>4</v>
      </c>
      <c r="E7" s="71">
        <v>9</v>
      </c>
      <c r="F7" s="71">
        <v>2</v>
      </c>
      <c r="G7" s="71">
        <v>3</v>
      </c>
      <c r="H7" s="71">
        <v>6</v>
      </c>
      <c r="I7" s="71">
        <v>8</v>
      </c>
      <c r="J7" s="71">
        <v>5</v>
      </c>
      <c r="K7" s="71">
        <v>1</v>
      </c>
      <c r="L7" s="71">
        <v>7</v>
      </c>
    </row>
    <row r="8" spans="2:12" ht="15.75" hidden="1" thickBot="1" x14ac:dyDescent="0.3">
      <c r="B8" s="71" t="s">
        <v>4</v>
      </c>
      <c r="C8" s="71">
        <v>10</v>
      </c>
      <c r="D8" s="71">
        <v>9</v>
      </c>
      <c r="E8" s="71">
        <v>8</v>
      </c>
      <c r="F8" s="71">
        <v>5</v>
      </c>
      <c r="G8" s="71">
        <v>7</v>
      </c>
      <c r="H8" s="71">
        <v>6</v>
      </c>
      <c r="I8" s="71">
        <v>3</v>
      </c>
      <c r="J8" s="71">
        <v>2</v>
      </c>
      <c r="K8" s="71">
        <v>1</v>
      </c>
      <c r="L8" s="71">
        <v>4</v>
      </c>
    </row>
    <row r="9" spans="2:12" ht="15.75" hidden="1" thickBot="1" x14ac:dyDescent="0.3">
      <c r="B9" s="71" t="s">
        <v>5</v>
      </c>
      <c r="C9" s="71">
        <v>10</v>
      </c>
      <c r="D9" s="71">
        <v>1</v>
      </c>
      <c r="E9" s="71">
        <v>4.5</v>
      </c>
      <c r="F9" s="71">
        <v>3</v>
      </c>
      <c r="G9" s="71">
        <v>4.5</v>
      </c>
      <c r="H9" s="71">
        <v>7.5</v>
      </c>
      <c r="I9" s="71">
        <v>9</v>
      </c>
      <c r="J9" s="71">
        <v>7.5</v>
      </c>
      <c r="K9" s="71">
        <v>2</v>
      </c>
      <c r="L9" s="71">
        <v>6</v>
      </c>
    </row>
    <row r="10" spans="2:12" ht="15.75" hidden="1" thickBot="1" x14ac:dyDescent="0.3">
      <c r="B10" s="71" t="s">
        <v>19</v>
      </c>
      <c r="C10" s="71">
        <v>10</v>
      </c>
      <c r="D10" s="71">
        <v>8</v>
      </c>
      <c r="E10" s="71">
        <v>9</v>
      </c>
      <c r="F10" s="71">
        <v>3</v>
      </c>
      <c r="G10" s="71">
        <v>2</v>
      </c>
      <c r="H10" s="71">
        <v>4</v>
      </c>
      <c r="I10" s="71">
        <v>7</v>
      </c>
      <c r="J10" s="71">
        <v>6</v>
      </c>
      <c r="K10" s="71">
        <v>1</v>
      </c>
      <c r="L10" s="71">
        <v>5</v>
      </c>
    </row>
    <row r="11" spans="2:12" ht="15.75" hidden="1" thickBot="1" x14ac:dyDescent="0.3">
      <c r="B11" s="71" t="s">
        <v>6</v>
      </c>
      <c r="C11" s="71">
        <v>10</v>
      </c>
      <c r="D11" s="71">
        <v>9</v>
      </c>
      <c r="E11" s="71">
        <v>8</v>
      </c>
      <c r="F11" s="71">
        <v>7</v>
      </c>
      <c r="G11" s="71">
        <v>6</v>
      </c>
      <c r="H11" s="71">
        <v>5</v>
      </c>
      <c r="I11" s="71">
        <v>4</v>
      </c>
      <c r="J11" s="71">
        <v>2</v>
      </c>
      <c r="K11" s="71">
        <v>1</v>
      </c>
      <c r="L11" s="71">
        <v>3</v>
      </c>
    </row>
    <row r="12" spans="2:12" ht="15.75" hidden="1" thickBot="1" x14ac:dyDescent="0.3">
      <c r="B12" s="71" t="s">
        <v>7</v>
      </c>
      <c r="C12" s="71">
        <v>10</v>
      </c>
      <c r="D12" s="71">
        <v>9</v>
      </c>
      <c r="E12" s="71">
        <v>8</v>
      </c>
      <c r="F12" s="71">
        <v>5</v>
      </c>
      <c r="G12" s="71">
        <v>7</v>
      </c>
      <c r="H12" s="71">
        <v>6</v>
      </c>
      <c r="I12" s="71">
        <v>3</v>
      </c>
      <c r="J12" s="71">
        <v>2</v>
      </c>
      <c r="K12" s="71">
        <v>1</v>
      </c>
      <c r="L12" s="71">
        <v>4</v>
      </c>
    </row>
    <row r="13" spans="2:12" ht="15.75" hidden="1" thickBot="1" x14ac:dyDescent="0.3">
      <c r="B13" s="71" t="s">
        <v>20</v>
      </c>
      <c r="C13" s="71">
        <v>4</v>
      </c>
      <c r="D13" s="71">
        <v>1</v>
      </c>
      <c r="E13" s="71">
        <v>3</v>
      </c>
      <c r="F13" s="71">
        <v>2</v>
      </c>
      <c r="G13" s="71">
        <v>8.5</v>
      </c>
      <c r="H13" s="71">
        <v>6</v>
      </c>
      <c r="I13" s="71">
        <v>8.5</v>
      </c>
      <c r="J13" s="71">
        <v>5</v>
      </c>
      <c r="K13" s="71">
        <v>7</v>
      </c>
      <c r="L13" s="71">
        <v>10</v>
      </c>
    </row>
    <row r="14" spans="2:12" ht="15.75" hidden="1" thickBot="1" x14ac:dyDescent="0.3">
      <c r="B14" s="71" t="s">
        <v>8</v>
      </c>
      <c r="C14" s="71">
        <v>10</v>
      </c>
      <c r="D14" s="71">
        <v>9</v>
      </c>
      <c r="E14" s="71">
        <v>7</v>
      </c>
      <c r="F14" s="71">
        <v>8</v>
      </c>
      <c r="G14" s="71">
        <v>2</v>
      </c>
      <c r="H14" s="71">
        <v>5</v>
      </c>
      <c r="I14" s="71">
        <v>6</v>
      </c>
      <c r="J14" s="71">
        <v>4</v>
      </c>
      <c r="K14" s="71">
        <v>1</v>
      </c>
      <c r="L14" s="71">
        <v>3</v>
      </c>
    </row>
    <row r="15" spans="2:12" ht="15.75" hidden="1" thickBot="1" x14ac:dyDescent="0.3">
      <c r="B15" s="71" t="s">
        <v>9</v>
      </c>
      <c r="C15" s="71">
        <v>10</v>
      </c>
      <c r="D15" s="71">
        <v>9</v>
      </c>
      <c r="E15" s="71">
        <v>7</v>
      </c>
      <c r="F15" s="71">
        <v>8</v>
      </c>
      <c r="G15" s="71">
        <v>5</v>
      </c>
      <c r="H15" s="71">
        <v>6</v>
      </c>
      <c r="I15" s="71">
        <v>3</v>
      </c>
      <c r="J15" s="71">
        <v>4</v>
      </c>
      <c r="K15" s="71">
        <v>2</v>
      </c>
      <c r="L15" s="71">
        <v>1</v>
      </c>
    </row>
    <row r="16" spans="2:12" ht="15.75" hidden="1" thickBot="1" x14ac:dyDescent="0.3">
      <c r="B16" s="71" t="s">
        <v>10</v>
      </c>
      <c r="C16" s="71">
        <v>10</v>
      </c>
      <c r="D16" s="71">
        <v>7.5</v>
      </c>
      <c r="E16" s="71">
        <v>9</v>
      </c>
      <c r="F16" s="71">
        <v>6</v>
      </c>
      <c r="G16" s="71">
        <v>2</v>
      </c>
      <c r="H16" s="71">
        <v>3</v>
      </c>
      <c r="I16" s="71">
        <v>7.5</v>
      </c>
      <c r="J16" s="71">
        <v>5</v>
      </c>
      <c r="K16" s="71">
        <v>1</v>
      </c>
      <c r="L16" s="71">
        <v>4</v>
      </c>
    </row>
    <row r="17" spans="2:12" ht="15.75" hidden="1" thickBot="1" x14ac:dyDescent="0.3">
      <c r="B17" s="71" t="s">
        <v>11</v>
      </c>
      <c r="C17" s="71">
        <v>10</v>
      </c>
      <c r="D17" s="71">
        <v>9</v>
      </c>
      <c r="E17" s="71">
        <v>8</v>
      </c>
      <c r="F17" s="71">
        <v>7</v>
      </c>
      <c r="G17" s="71">
        <v>6</v>
      </c>
      <c r="H17" s="71">
        <v>5</v>
      </c>
      <c r="I17" s="71">
        <v>3</v>
      </c>
      <c r="J17" s="71">
        <v>2</v>
      </c>
      <c r="K17" s="71">
        <v>1</v>
      </c>
      <c r="L17" s="71">
        <v>4</v>
      </c>
    </row>
    <row r="18" spans="2:12" ht="15.75" hidden="1" thickBot="1" x14ac:dyDescent="0.3">
      <c r="B18" s="71" t="s">
        <v>12</v>
      </c>
      <c r="C18" s="71">
        <v>10</v>
      </c>
      <c r="D18" s="71">
        <v>1</v>
      </c>
      <c r="E18" s="71">
        <v>9</v>
      </c>
      <c r="F18" s="71">
        <v>3</v>
      </c>
      <c r="G18" s="71">
        <v>5</v>
      </c>
      <c r="H18" s="71">
        <v>4</v>
      </c>
      <c r="I18" s="71">
        <v>7</v>
      </c>
      <c r="J18" s="71">
        <v>6</v>
      </c>
      <c r="K18" s="71">
        <v>2</v>
      </c>
      <c r="L18" s="71">
        <v>8</v>
      </c>
    </row>
    <row r="19" spans="2:12" ht="15.75" hidden="1" thickBot="1" x14ac:dyDescent="0.3">
      <c r="B19" s="71" t="s">
        <v>69</v>
      </c>
      <c r="C19" s="71">
        <v>10</v>
      </c>
      <c r="D19" s="71">
        <v>9</v>
      </c>
      <c r="E19" s="71">
        <v>7</v>
      </c>
      <c r="F19" s="71">
        <v>8</v>
      </c>
      <c r="G19" s="71">
        <v>4</v>
      </c>
      <c r="H19" s="71">
        <v>6</v>
      </c>
      <c r="I19" s="71">
        <v>3</v>
      </c>
      <c r="J19" s="71">
        <v>5</v>
      </c>
      <c r="K19" s="71">
        <v>1</v>
      </c>
      <c r="L19" s="71">
        <v>2</v>
      </c>
    </row>
    <row r="20" spans="2:12" ht="15.75" hidden="1" thickBot="1" x14ac:dyDescent="0.3">
      <c r="B20" s="71" t="s">
        <v>22</v>
      </c>
      <c r="C20" s="71">
        <v>10</v>
      </c>
      <c r="D20" s="71">
        <v>9</v>
      </c>
      <c r="E20" s="71">
        <v>8</v>
      </c>
      <c r="F20" s="71">
        <v>7</v>
      </c>
      <c r="G20" s="71">
        <v>5</v>
      </c>
      <c r="H20" s="71">
        <v>6</v>
      </c>
      <c r="I20" s="71">
        <v>3</v>
      </c>
      <c r="J20" s="71">
        <v>2</v>
      </c>
      <c r="K20" s="71">
        <v>1</v>
      </c>
      <c r="L20" s="71">
        <v>4</v>
      </c>
    </row>
    <row r="21" spans="2:12" ht="15.75" hidden="1" thickBot="1" x14ac:dyDescent="0.3">
      <c r="B21" s="71" t="s">
        <v>13</v>
      </c>
      <c r="C21" s="71">
        <v>10</v>
      </c>
      <c r="D21" s="71">
        <v>7</v>
      </c>
      <c r="E21" s="71">
        <v>8</v>
      </c>
      <c r="F21" s="71">
        <v>9</v>
      </c>
      <c r="G21" s="71">
        <v>4</v>
      </c>
      <c r="H21" s="71">
        <v>6</v>
      </c>
      <c r="I21" s="71">
        <v>5</v>
      </c>
      <c r="J21" s="71">
        <v>3</v>
      </c>
      <c r="K21" s="71">
        <v>2</v>
      </c>
      <c r="L21" s="71">
        <v>1</v>
      </c>
    </row>
    <row r="22" spans="2:12" ht="15.75" hidden="1" thickBot="1" x14ac:dyDescent="0.3">
      <c r="B22" s="71" t="s">
        <v>21</v>
      </c>
      <c r="C22" s="71">
        <v>10</v>
      </c>
      <c r="D22" s="71">
        <v>9</v>
      </c>
      <c r="E22" s="71">
        <v>8</v>
      </c>
      <c r="F22" s="71">
        <v>3</v>
      </c>
      <c r="G22" s="71">
        <v>5</v>
      </c>
      <c r="H22" s="71">
        <v>7</v>
      </c>
      <c r="I22" s="71">
        <v>4</v>
      </c>
      <c r="J22" s="71">
        <v>2</v>
      </c>
      <c r="K22" s="71">
        <v>1</v>
      </c>
      <c r="L22" s="71">
        <v>6</v>
      </c>
    </row>
    <row r="23" spans="2:12" ht="15.75" thickBot="1" x14ac:dyDescent="0.3">
      <c r="B23" s="187" t="s">
        <v>114</v>
      </c>
      <c r="C23" s="187">
        <v>194</v>
      </c>
      <c r="D23" s="187">
        <v>131.5</v>
      </c>
      <c r="E23" s="187">
        <v>152.5</v>
      </c>
      <c r="F23" s="187">
        <v>108</v>
      </c>
      <c r="G23" s="187">
        <v>88</v>
      </c>
      <c r="H23" s="187">
        <v>110.5</v>
      </c>
      <c r="I23" s="187">
        <v>110</v>
      </c>
      <c r="J23" s="187">
        <v>81.5</v>
      </c>
      <c r="K23" s="187">
        <v>31</v>
      </c>
      <c r="L23" s="187">
        <v>93</v>
      </c>
    </row>
    <row r="24" spans="2:12" ht="5.25" customHeight="1" thickBot="1" x14ac:dyDescent="0.3"/>
    <row r="25" spans="2:12" ht="15.75" thickBot="1" x14ac:dyDescent="0.3">
      <c r="B25" s="154" t="s">
        <v>116</v>
      </c>
      <c r="C25" s="203" t="s">
        <v>38</v>
      </c>
      <c r="D25" s="203" t="s">
        <v>41</v>
      </c>
      <c r="E25" s="203" t="s">
        <v>39</v>
      </c>
      <c r="F25" s="79" t="s">
        <v>33</v>
      </c>
      <c r="G25" s="79" t="s">
        <v>32</v>
      </c>
      <c r="H25" s="79" t="s">
        <v>35</v>
      </c>
      <c r="I25" s="79" t="s">
        <v>40</v>
      </c>
      <c r="J25" s="79" t="s">
        <v>34</v>
      </c>
      <c r="K25" s="79" t="s">
        <v>37</v>
      </c>
      <c r="L25" s="79" t="s">
        <v>36</v>
      </c>
    </row>
    <row r="26" spans="2:12" ht="15.75" hidden="1" thickBot="1" x14ac:dyDescent="0.3">
      <c r="B26" s="116" t="s">
        <v>0</v>
      </c>
      <c r="C26" s="71">
        <v>10</v>
      </c>
      <c r="D26" s="71">
        <v>9</v>
      </c>
      <c r="E26" s="71">
        <v>8</v>
      </c>
      <c r="F26" s="71">
        <v>7</v>
      </c>
      <c r="G26" s="71">
        <v>6</v>
      </c>
      <c r="H26" s="71">
        <v>5</v>
      </c>
      <c r="I26" s="71">
        <v>4</v>
      </c>
      <c r="J26" s="71">
        <v>3</v>
      </c>
      <c r="K26" s="71">
        <v>2</v>
      </c>
      <c r="L26" s="71">
        <v>1</v>
      </c>
    </row>
    <row r="27" spans="2:12" ht="15.75" hidden="1" thickBot="1" x14ac:dyDescent="0.3">
      <c r="B27" s="71" t="s">
        <v>18</v>
      </c>
      <c r="C27" s="71">
        <v>10</v>
      </c>
      <c r="D27" s="71">
        <v>9</v>
      </c>
      <c r="E27" s="71">
        <v>8</v>
      </c>
      <c r="F27" s="71">
        <v>7</v>
      </c>
      <c r="G27" s="71">
        <v>6</v>
      </c>
      <c r="H27" s="71">
        <v>5</v>
      </c>
      <c r="I27" s="71">
        <v>2</v>
      </c>
      <c r="J27" s="71">
        <v>4</v>
      </c>
      <c r="K27" s="71">
        <v>3</v>
      </c>
      <c r="L27" s="71">
        <v>1</v>
      </c>
    </row>
    <row r="28" spans="2:12" ht="15.75" hidden="1" thickBot="1" x14ac:dyDescent="0.3">
      <c r="B28" s="71" t="s">
        <v>1</v>
      </c>
      <c r="C28" s="71">
        <v>10</v>
      </c>
      <c r="D28" s="71">
        <v>1</v>
      </c>
      <c r="E28" s="71">
        <v>9</v>
      </c>
      <c r="F28" s="71">
        <v>3</v>
      </c>
      <c r="G28" s="71">
        <v>4</v>
      </c>
      <c r="H28" s="71">
        <v>5</v>
      </c>
      <c r="I28" s="71">
        <v>6</v>
      </c>
      <c r="J28" s="71">
        <v>8</v>
      </c>
      <c r="K28" s="71">
        <v>2</v>
      </c>
      <c r="L28" s="71">
        <v>7</v>
      </c>
    </row>
    <row r="29" spans="2:12" ht="15.75" hidden="1" thickBot="1" x14ac:dyDescent="0.3">
      <c r="B29" s="71" t="s">
        <v>2</v>
      </c>
      <c r="C29" s="71">
        <v>10</v>
      </c>
      <c r="D29" s="71">
        <v>2</v>
      </c>
      <c r="E29" s="71">
        <v>9</v>
      </c>
      <c r="F29" s="71">
        <v>3</v>
      </c>
      <c r="G29" s="71">
        <v>4</v>
      </c>
      <c r="H29" s="71">
        <v>5</v>
      </c>
      <c r="I29" s="71">
        <v>6</v>
      </c>
      <c r="J29" s="71">
        <v>8</v>
      </c>
      <c r="K29" s="71">
        <v>1</v>
      </c>
      <c r="L29" s="71">
        <v>7</v>
      </c>
    </row>
    <row r="30" spans="2:12" ht="15.75" hidden="1" thickBot="1" x14ac:dyDescent="0.3">
      <c r="B30" s="71" t="s">
        <v>3</v>
      </c>
      <c r="C30" s="71">
        <v>10</v>
      </c>
      <c r="D30" s="71">
        <v>3</v>
      </c>
      <c r="E30" s="71">
        <v>9</v>
      </c>
      <c r="F30" s="71">
        <v>2</v>
      </c>
      <c r="G30" s="71">
        <v>4</v>
      </c>
      <c r="H30" s="71">
        <v>5</v>
      </c>
      <c r="I30" s="71">
        <v>6</v>
      </c>
      <c r="J30" s="71">
        <v>8</v>
      </c>
      <c r="K30" s="71">
        <v>1</v>
      </c>
      <c r="L30" s="71">
        <v>7</v>
      </c>
    </row>
    <row r="31" spans="2:12" ht="15.75" hidden="1" thickBot="1" x14ac:dyDescent="0.3">
      <c r="B31" s="71" t="s">
        <v>4</v>
      </c>
      <c r="C31" s="71">
        <v>10</v>
      </c>
      <c r="D31" s="71">
        <v>9</v>
      </c>
      <c r="E31" s="71">
        <v>8</v>
      </c>
      <c r="F31" s="71">
        <v>5</v>
      </c>
      <c r="G31" s="71">
        <v>6</v>
      </c>
      <c r="H31" s="71">
        <v>4</v>
      </c>
      <c r="I31" s="71">
        <v>2</v>
      </c>
      <c r="J31" s="71">
        <v>3</v>
      </c>
      <c r="K31" s="71">
        <v>1</v>
      </c>
      <c r="L31" s="71">
        <v>7</v>
      </c>
    </row>
    <row r="32" spans="2:12" ht="15.75" hidden="1" thickBot="1" x14ac:dyDescent="0.3">
      <c r="B32" s="71" t="s">
        <v>5</v>
      </c>
      <c r="C32" s="71">
        <v>7.5</v>
      </c>
      <c r="D32" s="71">
        <v>1</v>
      </c>
      <c r="E32" s="71">
        <v>3.5</v>
      </c>
      <c r="F32" s="71">
        <v>2</v>
      </c>
      <c r="G32" s="71">
        <v>10</v>
      </c>
      <c r="H32" s="71">
        <v>5</v>
      </c>
      <c r="I32" s="71">
        <v>6</v>
      </c>
      <c r="J32" s="71">
        <v>3.5</v>
      </c>
      <c r="K32" s="71">
        <v>7.5</v>
      </c>
      <c r="L32" s="71">
        <v>9</v>
      </c>
    </row>
    <row r="33" spans="2:12" ht="15.75" hidden="1" thickBot="1" x14ac:dyDescent="0.3">
      <c r="B33" s="71" t="s">
        <v>19</v>
      </c>
      <c r="C33" s="71">
        <v>10</v>
      </c>
      <c r="D33" s="71">
        <v>6</v>
      </c>
      <c r="E33" s="71">
        <v>9</v>
      </c>
      <c r="F33" s="71">
        <v>3</v>
      </c>
      <c r="G33" s="71">
        <v>2</v>
      </c>
      <c r="H33" s="71">
        <v>4</v>
      </c>
      <c r="I33" s="71">
        <v>8</v>
      </c>
      <c r="J33" s="71">
        <v>7</v>
      </c>
      <c r="K33" s="71">
        <v>1</v>
      </c>
      <c r="L33" s="71">
        <v>5</v>
      </c>
    </row>
    <row r="34" spans="2:12" ht="15.75" hidden="1" thickBot="1" x14ac:dyDescent="0.3">
      <c r="B34" s="71" t="s">
        <v>6</v>
      </c>
      <c r="C34" s="71">
        <v>10</v>
      </c>
      <c r="D34" s="71">
        <v>9</v>
      </c>
      <c r="E34" s="71">
        <v>8</v>
      </c>
      <c r="F34" s="71">
        <v>6</v>
      </c>
      <c r="G34" s="71">
        <v>7</v>
      </c>
      <c r="H34" s="71">
        <v>4</v>
      </c>
      <c r="I34" s="71">
        <v>2</v>
      </c>
      <c r="J34" s="71">
        <v>3</v>
      </c>
      <c r="K34" s="71">
        <v>1</v>
      </c>
      <c r="L34" s="71">
        <v>5</v>
      </c>
    </row>
    <row r="35" spans="2:12" ht="15.75" hidden="1" thickBot="1" x14ac:dyDescent="0.3">
      <c r="B35" s="71" t="s">
        <v>7</v>
      </c>
      <c r="C35" s="71">
        <v>10</v>
      </c>
      <c r="D35" s="71">
        <v>9</v>
      </c>
      <c r="E35" s="71">
        <v>8</v>
      </c>
      <c r="F35" s="71">
        <v>3.5</v>
      </c>
      <c r="G35" s="71">
        <v>5</v>
      </c>
      <c r="H35" s="71">
        <v>3.5</v>
      </c>
      <c r="I35" s="71">
        <v>2</v>
      </c>
      <c r="J35" s="71">
        <v>6</v>
      </c>
      <c r="K35" s="71">
        <v>1</v>
      </c>
      <c r="L35" s="71">
        <v>7</v>
      </c>
    </row>
    <row r="36" spans="2:12" ht="15.75" hidden="1" thickBot="1" x14ac:dyDescent="0.3">
      <c r="B36" s="71" t="s">
        <v>20</v>
      </c>
      <c r="C36" s="71">
        <v>4</v>
      </c>
      <c r="D36" s="71">
        <v>1</v>
      </c>
      <c r="E36" s="71">
        <v>3</v>
      </c>
      <c r="F36" s="71">
        <v>2</v>
      </c>
      <c r="G36" s="71">
        <v>7.5</v>
      </c>
      <c r="H36" s="71">
        <v>5</v>
      </c>
      <c r="I36" s="71">
        <v>9</v>
      </c>
      <c r="J36" s="71">
        <v>7.5</v>
      </c>
      <c r="K36" s="71">
        <v>6</v>
      </c>
      <c r="L36" s="71">
        <v>10</v>
      </c>
    </row>
    <row r="37" spans="2:12" ht="15.75" hidden="1" thickBot="1" x14ac:dyDescent="0.3">
      <c r="B37" s="71" t="s">
        <v>8</v>
      </c>
      <c r="C37" s="71">
        <v>9</v>
      </c>
      <c r="D37" s="71">
        <v>8</v>
      </c>
      <c r="E37" s="71">
        <v>6</v>
      </c>
      <c r="F37" s="71">
        <v>10</v>
      </c>
      <c r="G37" s="71">
        <v>5</v>
      </c>
      <c r="H37" s="71">
        <v>7</v>
      </c>
      <c r="I37" s="71">
        <v>2</v>
      </c>
      <c r="J37" s="71">
        <v>4</v>
      </c>
      <c r="K37" s="71">
        <v>3</v>
      </c>
      <c r="L37" s="71">
        <v>1</v>
      </c>
    </row>
    <row r="38" spans="2:12" ht="15.75" hidden="1" thickBot="1" x14ac:dyDescent="0.3">
      <c r="B38" s="71" t="s">
        <v>9</v>
      </c>
      <c r="C38" s="71">
        <v>10</v>
      </c>
      <c r="D38" s="71">
        <v>9</v>
      </c>
      <c r="E38" s="71">
        <v>8</v>
      </c>
      <c r="F38" s="71">
        <v>6</v>
      </c>
      <c r="G38" s="71">
        <v>7</v>
      </c>
      <c r="H38" s="71">
        <v>5</v>
      </c>
      <c r="I38" s="71">
        <v>1</v>
      </c>
      <c r="J38" s="71">
        <v>3</v>
      </c>
      <c r="K38" s="71">
        <v>4</v>
      </c>
      <c r="L38" s="71">
        <v>2</v>
      </c>
    </row>
    <row r="39" spans="2:12" ht="15.75" hidden="1" thickBot="1" x14ac:dyDescent="0.3">
      <c r="B39" s="71" t="s">
        <v>10</v>
      </c>
      <c r="C39" s="71">
        <v>10</v>
      </c>
      <c r="D39" s="71">
        <v>5</v>
      </c>
      <c r="E39" s="71">
        <v>8</v>
      </c>
      <c r="F39" s="71">
        <v>6</v>
      </c>
      <c r="G39" s="71">
        <v>2</v>
      </c>
      <c r="H39" s="71">
        <v>4</v>
      </c>
      <c r="I39" s="71">
        <v>9</v>
      </c>
      <c r="J39" s="71">
        <v>7</v>
      </c>
      <c r="K39" s="71">
        <v>1</v>
      </c>
      <c r="L39" s="71">
        <v>3</v>
      </c>
    </row>
    <row r="40" spans="2:12" ht="15.75" hidden="1" thickBot="1" x14ac:dyDescent="0.3">
      <c r="B40" s="71" t="s">
        <v>11</v>
      </c>
      <c r="C40" s="71">
        <v>10</v>
      </c>
      <c r="D40" s="71">
        <v>9</v>
      </c>
      <c r="E40" s="71">
        <v>8</v>
      </c>
      <c r="F40" s="71">
        <v>5</v>
      </c>
      <c r="G40" s="71">
        <v>6</v>
      </c>
      <c r="H40" s="71">
        <v>4</v>
      </c>
      <c r="I40" s="71">
        <v>2</v>
      </c>
      <c r="J40" s="71">
        <v>3</v>
      </c>
      <c r="K40" s="71">
        <v>1</v>
      </c>
      <c r="L40" s="71">
        <v>7</v>
      </c>
    </row>
    <row r="41" spans="2:12" ht="15.75" hidden="1" thickBot="1" x14ac:dyDescent="0.3">
      <c r="B41" s="71" t="s">
        <v>12</v>
      </c>
      <c r="C41" s="71">
        <v>10</v>
      </c>
      <c r="D41" s="71">
        <v>1</v>
      </c>
      <c r="E41" s="71">
        <v>9</v>
      </c>
      <c r="F41" s="71">
        <v>3</v>
      </c>
      <c r="G41" s="71">
        <v>5</v>
      </c>
      <c r="H41" s="71">
        <v>4</v>
      </c>
      <c r="I41" s="71">
        <v>6</v>
      </c>
      <c r="J41" s="71">
        <v>8</v>
      </c>
      <c r="K41" s="71">
        <v>2</v>
      </c>
      <c r="L41" s="71">
        <v>7</v>
      </c>
    </row>
    <row r="42" spans="2:12" ht="15.75" hidden="1" thickBot="1" x14ac:dyDescent="0.3">
      <c r="B42" s="71" t="s">
        <v>69</v>
      </c>
      <c r="C42" s="71">
        <v>10</v>
      </c>
      <c r="D42" s="71">
        <v>9</v>
      </c>
      <c r="E42" s="71">
        <v>8</v>
      </c>
      <c r="F42" s="71">
        <v>7</v>
      </c>
      <c r="G42" s="71">
        <v>6</v>
      </c>
      <c r="H42" s="71">
        <v>5</v>
      </c>
      <c r="I42" s="71">
        <v>1</v>
      </c>
      <c r="J42" s="71">
        <v>3</v>
      </c>
      <c r="K42" s="71">
        <v>4</v>
      </c>
      <c r="L42" s="71">
        <v>2</v>
      </c>
    </row>
    <row r="43" spans="2:12" ht="15.75" hidden="1" thickBot="1" x14ac:dyDescent="0.3">
      <c r="B43" s="71" t="s">
        <v>22</v>
      </c>
      <c r="C43" s="71">
        <v>10</v>
      </c>
      <c r="D43" s="71">
        <v>9</v>
      </c>
      <c r="E43" s="71">
        <v>8</v>
      </c>
      <c r="F43" s="71">
        <v>5</v>
      </c>
      <c r="G43" s="71">
        <v>7</v>
      </c>
      <c r="H43" s="71">
        <v>4</v>
      </c>
      <c r="I43" s="71">
        <v>2</v>
      </c>
      <c r="J43" s="71">
        <v>3</v>
      </c>
      <c r="K43" s="71">
        <v>1</v>
      </c>
      <c r="L43" s="71">
        <v>6</v>
      </c>
    </row>
    <row r="44" spans="2:12" ht="15.75" hidden="1" thickBot="1" x14ac:dyDescent="0.3">
      <c r="B44" s="71" t="s">
        <v>13</v>
      </c>
      <c r="C44" s="71">
        <v>7</v>
      </c>
      <c r="D44" s="71">
        <v>1</v>
      </c>
      <c r="E44" s="71">
        <v>8</v>
      </c>
      <c r="F44" s="71">
        <v>5</v>
      </c>
      <c r="G44" s="71">
        <v>6</v>
      </c>
      <c r="H44" s="71">
        <v>9</v>
      </c>
      <c r="I44" s="71">
        <v>4</v>
      </c>
      <c r="J44" s="71">
        <v>10</v>
      </c>
      <c r="K44" s="71">
        <v>2</v>
      </c>
      <c r="L44" s="71">
        <v>3</v>
      </c>
    </row>
    <row r="45" spans="2:12" ht="15.75" hidden="1" thickBot="1" x14ac:dyDescent="0.3">
      <c r="B45" s="71" t="s">
        <v>21</v>
      </c>
      <c r="C45" s="71">
        <v>10</v>
      </c>
      <c r="D45" s="71">
        <v>8</v>
      </c>
      <c r="E45" s="71">
        <v>9</v>
      </c>
      <c r="F45" s="71">
        <v>3</v>
      </c>
      <c r="G45" s="71">
        <v>6</v>
      </c>
      <c r="H45" s="71">
        <v>4</v>
      </c>
      <c r="I45" s="71">
        <v>2</v>
      </c>
      <c r="J45" s="71">
        <v>5</v>
      </c>
      <c r="K45" s="71">
        <v>1</v>
      </c>
      <c r="L45" s="71">
        <v>7</v>
      </c>
    </row>
    <row r="46" spans="2:12" ht="15.75" thickBot="1" x14ac:dyDescent="0.3">
      <c r="B46" s="187" t="s">
        <v>114</v>
      </c>
      <c r="C46" s="187">
        <v>187.5</v>
      </c>
      <c r="D46" s="187">
        <v>118</v>
      </c>
      <c r="E46" s="187">
        <v>154.5</v>
      </c>
      <c r="F46" s="187">
        <v>93.5</v>
      </c>
      <c r="G46" s="187">
        <v>111.5</v>
      </c>
      <c r="H46" s="187">
        <v>96.5</v>
      </c>
      <c r="I46" s="187">
        <v>82</v>
      </c>
      <c r="J46" s="187">
        <v>107</v>
      </c>
      <c r="K46" s="187">
        <v>45.5</v>
      </c>
      <c r="L46" s="187">
        <v>104</v>
      </c>
    </row>
    <row r="47" spans="2:12" ht="5.25" customHeight="1" thickBot="1" x14ac:dyDescent="0.3"/>
    <row r="48" spans="2:12" ht="15.75" thickBot="1" x14ac:dyDescent="0.3">
      <c r="B48" s="156" t="s">
        <v>117</v>
      </c>
      <c r="C48" s="203" t="s">
        <v>38</v>
      </c>
      <c r="D48" s="203" t="s">
        <v>41</v>
      </c>
      <c r="E48" s="203" t="s">
        <v>39</v>
      </c>
      <c r="F48" s="79" t="s">
        <v>33</v>
      </c>
      <c r="G48" s="79" t="s">
        <v>32</v>
      </c>
      <c r="H48" s="79" t="s">
        <v>35</v>
      </c>
      <c r="I48" s="79" t="s">
        <v>40</v>
      </c>
      <c r="J48" s="79" t="s">
        <v>34</v>
      </c>
      <c r="K48" s="79" t="s">
        <v>37</v>
      </c>
      <c r="L48" s="79" t="s">
        <v>36</v>
      </c>
    </row>
    <row r="49" spans="2:12" ht="15.75" hidden="1" thickBot="1" x14ac:dyDescent="0.3">
      <c r="B49" s="71" t="s">
        <v>0</v>
      </c>
      <c r="C49" s="71">
        <v>10</v>
      </c>
      <c r="D49" s="71">
        <v>9</v>
      </c>
      <c r="E49" s="71">
        <v>7</v>
      </c>
      <c r="F49" s="71">
        <v>8</v>
      </c>
      <c r="G49" s="71">
        <v>3</v>
      </c>
      <c r="H49" s="71">
        <v>2</v>
      </c>
      <c r="I49" s="71">
        <v>5</v>
      </c>
      <c r="J49" s="71">
        <v>6</v>
      </c>
      <c r="K49" s="71">
        <v>1</v>
      </c>
      <c r="L49" s="71">
        <v>4</v>
      </c>
    </row>
    <row r="50" spans="2:12" ht="15.75" hidden="1" thickBot="1" x14ac:dyDescent="0.3">
      <c r="B50" s="71" t="s">
        <v>18</v>
      </c>
      <c r="C50" s="71">
        <v>10</v>
      </c>
      <c r="D50" s="71">
        <v>9</v>
      </c>
      <c r="E50" s="71">
        <v>6</v>
      </c>
      <c r="F50" s="71">
        <v>8</v>
      </c>
      <c r="G50" s="71">
        <v>3</v>
      </c>
      <c r="H50" s="71">
        <v>1</v>
      </c>
      <c r="I50" s="71">
        <v>7</v>
      </c>
      <c r="J50" s="71">
        <v>5</v>
      </c>
      <c r="K50" s="71">
        <v>2</v>
      </c>
      <c r="L50" s="71">
        <v>4</v>
      </c>
    </row>
    <row r="51" spans="2:12" ht="15.75" hidden="1" thickBot="1" x14ac:dyDescent="0.3">
      <c r="B51" s="71" t="s">
        <v>1</v>
      </c>
      <c r="C51" s="71">
        <v>10</v>
      </c>
      <c r="D51" s="71">
        <v>1</v>
      </c>
      <c r="E51" s="71">
        <v>9</v>
      </c>
      <c r="F51" s="71">
        <v>3</v>
      </c>
      <c r="G51" s="71">
        <v>4</v>
      </c>
      <c r="H51" s="71">
        <v>5</v>
      </c>
      <c r="I51" s="71">
        <v>7</v>
      </c>
      <c r="J51" s="71">
        <v>8</v>
      </c>
      <c r="K51" s="71">
        <v>2</v>
      </c>
      <c r="L51" s="71">
        <v>6</v>
      </c>
    </row>
    <row r="52" spans="2:12" ht="15.75" hidden="1" thickBot="1" x14ac:dyDescent="0.3">
      <c r="B52" s="71" t="s">
        <v>2</v>
      </c>
      <c r="C52" s="71">
        <v>10</v>
      </c>
      <c r="D52" s="71">
        <v>2</v>
      </c>
      <c r="E52" s="71">
        <v>9</v>
      </c>
      <c r="F52" s="71">
        <v>4</v>
      </c>
      <c r="G52" s="71">
        <v>3</v>
      </c>
      <c r="H52" s="71">
        <v>5.5</v>
      </c>
      <c r="I52" s="71">
        <v>8</v>
      </c>
      <c r="J52" s="71">
        <v>7</v>
      </c>
      <c r="K52" s="71">
        <v>1</v>
      </c>
      <c r="L52" s="71">
        <v>5.5</v>
      </c>
    </row>
    <row r="53" spans="2:12" ht="15.75" hidden="1" thickBot="1" x14ac:dyDescent="0.3">
      <c r="B53" s="71" t="s">
        <v>3</v>
      </c>
      <c r="C53" s="71">
        <v>10</v>
      </c>
      <c r="D53" s="71">
        <v>7</v>
      </c>
      <c r="E53" s="71">
        <v>9</v>
      </c>
      <c r="F53" s="71">
        <v>5</v>
      </c>
      <c r="G53" s="71">
        <v>2</v>
      </c>
      <c r="H53" s="71">
        <v>3</v>
      </c>
      <c r="I53" s="71">
        <v>8</v>
      </c>
      <c r="J53" s="71">
        <v>6</v>
      </c>
      <c r="K53" s="71">
        <v>1</v>
      </c>
      <c r="L53" s="71">
        <v>4</v>
      </c>
    </row>
    <row r="54" spans="2:12" ht="15.75" hidden="1" thickBot="1" x14ac:dyDescent="0.3">
      <c r="B54" s="71" t="s">
        <v>4</v>
      </c>
      <c r="C54" s="71">
        <v>10</v>
      </c>
      <c r="D54" s="71">
        <v>9</v>
      </c>
      <c r="E54" s="71">
        <v>8</v>
      </c>
      <c r="F54" s="71">
        <v>7</v>
      </c>
      <c r="G54" s="71">
        <v>2</v>
      </c>
      <c r="H54" s="71">
        <v>3</v>
      </c>
      <c r="I54" s="71">
        <v>5</v>
      </c>
      <c r="J54" s="71">
        <v>6</v>
      </c>
      <c r="K54" s="71">
        <v>1</v>
      </c>
      <c r="L54" s="71">
        <v>4</v>
      </c>
    </row>
    <row r="55" spans="2:12" ht="15.75" hidden="1" thickBot="1" x14ac:dyDescent="0.3">
      <c r="B55" s="71" t="s">
        <v>5</v>
      </c>
      <c r="C55" s="71">
        <v>10</v>
      </c>
      <c r="D55" s="71">
        <v>1</v>
      </c>
      <c r="E55" s="71">
        <v>8</v>
      </c>
      <c r="F55" s="71">
        <v>4</v>
      </c>
      <c r="G55" s="71">
        <v>3</v>
      </c>
      <c r="H55" s="71">
        <v>5</v>
      </c>
      <c r="I55" s="71">
        <v>7</v>
      </c>
      <c r="J55" s="71">
        <v>9</v>
      </c>
      <c r="K55" s="71">
        <v>2</v>
      </c>
      <c r="L55" s="71">
        <v>6</v>
      </c>
    </row>
    <row r="56" spans="2:12" ht="15.75" hidden="1" thickBot="1" x14ac:dyDescent="0.3">
      <c r="B56" s="71" t="s">
        <v>19</v>
      </c>
      <c r="C56" s="71">
        <v>10</v>
      </c>
      <c r="D56" s="71">
        <v>8</v>
      </c>
      <c r="E56" s="71">
        <v>9</v>
      </c>
      <c r="F56" s="71">
        <v>7</v>
      </c>
      <c r="G56" s="71">
        <v>2</v>
      </c>
      <c r="H56" s="71">
        <v>4</v>
      </c>
      <c r="I56" s="71">
        <v>6</v>
      </c>
      <c r="J56" s="71">
        <v>5</v>
      </c>
      <c r="K56" s="71">
        <v>1</v>
      </c>
      <c r="L56" s="71">
        <v>3</v>
      </c>
    </row>
    <row r="57" spans="2:12" ht="15.75" hidden="1" thickBot="1" x14ac:dyDescent="0.3">
      <c r="B57" s="71" t="s">
        <v>6</v>
      </c>
      <c r="C57" s="71">
        <v>10</v>
      </c>
      <c r="D57" s="71">
        <v>9</v>
      </c>
      <c r="E57" s="71">
        <v>7</v>
      </c>
      <c r="F57" s="71">
        <v>8</v>
      </c>
      <c r="G57" s="71">
        <v>2</v>
      </c>
      <c r="H57" s="71">
        <v>3</v>
      </c>
      <c r="I57" s="71">
        <v>6</v>
      </c>
      <c r="J57" s="71">
        <v>5</v>
      </c>
      <c r="K57" s="71">
        <v>1</v>
      </c>
      <c r="L57" s="71">
        <v>4</v>
      </c>
    </row>
    <row r="58" spans="2:12" ht="15.75" hidden="1" thickBot="1" x14ac:dyDescent="0.3">
      <c r="B58" s="71" t="s">
        <v>7</v>
      </c>
      <c r="C58" s="71">
        <v>10</v>
      </c>
      <c r="D58" s="71">
        <v>9</v>
      </c>
      <c r="E58" s="71">
        <v>8</v>
      </c>
      <c r="F58" s="71">
        <v>7</v>
      </c>
      <c r="G58" s="71">
        <v>2</v>
      </c>
      <c r="H58" s="71">
        <v>3</v>
      </c>
      <c r="I58" s="71">
        <v>6</v>
      </c>
      <c r="J58" s="71">
        <v>5</v>
      </c>
      <c r="K58" s="71">
        <v>1</v>
      </c>
      <c r="L58" s="71">
        <v>4</v>
      </c>
    </row>
    <row r="59" spans="2:12" ht="15.75" hidden="1" thickBot="1" x14ac:dyDescent="0.3">
      <c r="B59" s="71" t="s">
        <v>20</v>
      </c>
      <c r="C59" s="71">
        <v>9.5</v>
      </c>
      <c r="D59" s="71">
        <v>1</v>
      </c>
      <c r="E59" s="71">
        <v>3</v>
      </c>
      <c r="F59" s="71">
        <v>2</v>
      </c>
      <c r="G59" s="71">
        <v>6.5</v>
      </c>
      <c r="H59" s="71">
        <v>5</v>
      </c>
      <c r="I59" s="71">
        <v>6.5</v>
      </c>
      <c r="J59" s="71">
        <v>8</v>
      </c>
      <c r="K59" s="71">
        <v>4</v>
      </c>
      <c r="L59" s="71">
        <v>9.5</v>
      </c>
    </row>
    <row r="60" spans="2:12" ht="15.75" hidden="1" thickBot="1" x14ac:dyDescent="0.3">
      <c r="B60" s="71" t="s">
        <v>8</v>
      </c>
      <c r="C60" s="71">
        <v>10</v>
      </c>
      <c r="D60" s="71">
        <v>9</v>
      </c>
      <c r="E60" s="71">
        <v>6</v>
      </c>
      <c r="F60" s="71">
        <v>8</v>
      </c>
      <c r="G60" s="71">
        <v>2</v>
      </c>
      <c r="H60" s="71">
        <v>3</v>
      </c>
      <c r="I60" s="71">
        <v>5</v>
      </c>
      <c r="J60" s="71">
        <v>7</v>
      </c>
      <c r="K60" s="71">
        <v>1</v>
      </c>
      <c r="L60" s="71">
        <v>4</v>
      </c>
    </row>
    <row r="61" spans="2:12" ht="15.75" hidden="1" thickBot="1" x14ac:dyDescent="0.3">
      <c r="B61" s="71" t="s">
        <v>9</v>
      </c>
      <c r="C61" s="71">
        <v>10</v>
      </c>
      <c r="D61" s="71">
        <v>9</v>
      </c>
      <c r="E61" s="71">
        <v>7</v>
      </c>
      <c r="F61" s="71">
        <v>8</v>
      </c>
      <c r="G61" s="71">
        <v>2</v>
      </c>
      <c r="H61" s="71">
        <v>4</v>
      </c>
      <c r="I61" s="71">
        <v>5</v>
      </c>
      <c r="J61" s="71">
        <v>6</v>
      </c>
      <c r="K61" s="71">
        <v>1</v>
      </c>
      <c r="L61" s="71">
        <v>3</v>
      </c>
    </row>
    <row r="62" spans="2:12" ht="15.75" hidden="1" thickBot="1" x14ac:dyDescent="0.3">
      <c r="B62" s="71" t="s">
        <v>10</v>
      </c>
      <c r="C62" s="71">
        <v>10</v>
      </c>
      <c r="D62" s="71">
        <v>8</v>
      </c>
      <c r="E62" s="71">
        <v>9</v>
      </c>
      <c r="F62" s="71">
        <v>6</v>
      </c>
      <c r="G62" s="71">
        <v>1</v>
      </c>
      <c r="H62" s="71">
        <v>4</v>
      </c>
      <c r="I62" s="71">
        <v>7</v>
      </c>
      <c r="J62" s="71">
        <v>5</v>
      </c>
      <c r="K62" s="71">
        <v>3</v>
      </c>
      <c r="L62" s="71">
        <v>2</v>
      </c>
    </row>
    <row r="63" spans="2:12" ht="15.75" hidden="1" thickBot="1" x14ac:dyDescent="0.3">
      <c r="B63" s="71" t="s">
        <v>11</v>
      </c>
      <c r="C63" s="71">
        <v>10</v>
      </c>
      <c r="D63" s="71">
        <v>9</v>
      </c>
      <c r="E63" s="71">
        <v>7</v>
      </c>
      <c r="F63" s="71">
        <v>8</v>
      </c>
      <c r="G63" s="71">
        <v>2</v>
      </c>
      <c r="H63" s="71">
        <v>3</v>
      </c>
      <c r="I63" s="71">
        <v>6</v>
      </c>
      <c r="J63" s="71">
        <v>5</v>
      </c>
      <c r="K63" s="71">
        <v>1</v>
      </c>
      <c r="L63" s="71">
        <v>4</v>
      </c>
    </row>
    <row r="64" spans="2:12" ht="15.75" hidden="1" thickBot="1" x14ac:dyDescent="0.3">
      <c r="B64" s="71" t="s">
        <v>12</v>
      </c>
      <c r="C64" s="71">
        <v>10</v>
      </c>
      <c r="D64" s="71">
        <v>1</v>
      </c>
      <c r="E64" s="71">
        <v>9</v>
      </c>
      <c r="F64" s="71">
        <v>3</v>
      </c>
      <c r="G64" s="71">
        <v>5</v>
      </c>
      <c r="H64" s="71">
        <v>6</v>
      </c>
      <c r="I64" s="71">
        <v>4</v>
      </c>
      <c r="J64" s="71">
        <v>7</v>
      </c>
      <c r="K64" s="71">
        <v>2</v>
      </c>
      <c r="L64" s="71">
        <v>8</v>
      </c>
    </row>
    <row r="65" spans="2:25" ht="15.75" hidden="1" thickBot="1" x14ac:dyDescent="0.3">
      <c r="B65" s="71" t="s">
        <v>69</v>
      </c>
      <c r="C65" s="71">
        <v>10</v>
      </c>
      <c r="D65" s="71">
        <v>9</v>
      </c>
      <c r="E65" s="71">
        <v>5</v>
      </c>
      <c r="F65" s="71">
        <v>8</v>
      </c>
      <c r="G65" s="71">
        <v>4</v>
      </c>
      <c r="H65" s="71">
        <v>3</v>
      </c>
      <c r="I65" s="71">
        <v>6</v>
      </c>
      <c r="J65" s="71">
        <v>7</v>
      </c>
      <c r="K65" s="71">
        <v>1</v>
      </c>
      <c r="L65" s="71">
        <v>2</v>
      </c>
    </row>
    <row r="66" spans="2:25" ht="15.75" hidden="1" thickBot="1" x14ac:dyDescent="0.3">
      <c r="B66" s="71" t="s">
        <v>22</v>
      </c>
      <c r="C66" s="71">
        <v>10</v>
      </c>
      <c r="D66" s="71">
        <v>9</v>
      </c>
      <c r="E66" s="71">
        <v>8</v>
      </c>
      <c r="F66" s="71">
        <v>7</v>
      </c>
      <c r="G66" s="71">
        <v>2</v>
      </c>
      <c r="H66" s="71">
        <v>3</v>
      </c>
      <c r="I66" s="71">
        <v>6</v>
      </c>
      <c r="J66" s="71">
        <v>5</v>
      </c>
      <c r="K66" s="71">
        <v>1</v>
      </c>
      <c r="L66" s="71">
        <v>4</v>
      </c>
    </row>
    <row r="67" spans="2:25" ht="15.75" hidden="1" thickBot="1" x14ac:dyDescent="0.3">
      <c r="B67" s="71" t="s">
        <v>13</v>
      </c>
      <c r="C67" s="71">
        <v>10</v>
      </c>
      <c r="D67" s="71">
        <v>7</v>
      </c>
      <c r="E67" s="71">
        <v>8</v>
      </c>
      <c r="F67" s="71">
        <v>9</v>
      </c>
      <c r="G67" s="71">
        <v>5</v>
      </c>
      <c r="H67" s="71">
        <v>6</v>
      </c>
      <c r="I67" s="71">
        <v>2</v>
      </c>
      <c r="J67" s="71">
        <v>3</v>
      </c>
      <c r="K67" s="71">
        <v>4</v>
      </c>
      <c r="L67" s="71">
        <v>1</v>
      </c>
    </row>
    <row r="68" spans="2:25" ht="15.75" hidden="1" thickBot="1" x14ac:dyDescent="0.3">
      <c r="B68" s="71" t="s">
        <v>21</v>
      </c>
      <c r="C68" s="71">
        <v>10</v>
      </c>
      <c r="D68" s="71">
        <v>9</v>
      </c>
      <c r="E68" s="71">
        <v>8</v>
      </c>
      <c r="F68" s="71">
        <v>7</v>
      </c>
      <c r="G68" s="71">
        <v>2</v>
      </c>
      <c r="H68" s="71">
        <v>4</v>
      </c>
      <c r="I68" s="71">
        <v>6</v>
      </c>
      <c r="J68" s="71">
        <v>5</v>
      </c>
      <c r="K68" s="71">
        <v>1</v>
      </c>
      <c r="L68" s="71">
        <v>3</v>
      </c>
    </row>
    <row r="69" spans="2:25" ht="15.75" thickBot="1" x14ac:dyDescent="0.3">
      <c r="B69" s="187" t="s">
        <v>114</v>
      </c>
      <c r="C69" s="187">
        <v>199.5</v>
      </c>
      <c r="D69" s="187">
        <v>135</v>
      </c>
      <c r="E69" s="187">
        <v>150</v>
      </c>
      <c r="F69" s="187">
        <v>127</v>
      </c>
      <c r="G69" s="187">
        <v>57.5</v>
      </c>
      <c r="H69" s="187">
        <v>75.5</v>
      </c>
      <c r="I69" s="187">
        <v>118.5</v>
      </c>
      <c r="J69" s="187">
        <v>120</v>
      </c>
      <c r="K69" s="187">
        <v>32</v>
      </c>
      <c r="L69" s="187">
        <v>85</v>
      </c>
    </row>
    <row r="70" spans="2:25" ht="15.75" thickBot="1" x14ac:dyDescent="0.3"/>
    <row r="71" spans="2:25" ht="30.75" thickBot="1" x14ac:dyDescent="0.3">
      <c r="N71" s="186" t="s">
        <v>44</v>
      </c>
      <c r="O71" s="210" t="s">
        <v>111</v>
      </c>
      <c r="P71" s="210"/>
      <c r="Q71" s="210" t="s">
        <v>112</v>
      </c>
      <c r="R71" s="210"/>
      <c r="S71" s="186" t="s">
        <v>89</v>
      </c>
      <c r="T71" s="186" t="s">
        <v>91</v>
      </c>
      <c r="U71" s="186" t="s">
        <v>78</v>
      </c>
      <c r="V71" s="186" t="s">
        <v>79</v>
      </c>
      <c r="W71" s="188" t="s">
        <v>80</v>
      </c>
      <c r="X71" s="186" t="s">
        <v>81</v>
      </c>
      <c r="Y71" s="186" t="s">
        <v>82</v>
      </c>
    </row>
    <row r="72" spans="2:25" ht="15.75" hidden="1" thickBot="1" x14ac:dyDescent="0.3">
      <c r="N72" s="187">
        <v>4</v>
      </c>
      <c r="O72" s="187">
        <v>7</v>
      </c>
      <c r="P72" s="187">
        <v>6</v>
      </c>
      <c r="Q72" s="187">
        <v>9</v>
      </c>
      <c r="R72" s="187">
        <v>8</v>
      </c>
      <c r="S72" s="187">
        <v>12</v>
      </c>
      <c r="T72" s="187">
        <v>11</v>
      </c>
      <c r="U72" s="187">
        <v>1</v>
      </c>
      <c r="V72" s="187">
        <v>5</v>
      </c>
      <c r="W72" s="187">
        <v>10</v>
      </c>
      <c r="X72" s="187">
        <v>2</v>
      </c>
      <c r="Y72" s="187">
        <v>3</v>
      </c>
    </row>
    <row r="73" spans="2:25" ht="15.75" hidden="1" thickBot="1" x14ac:dyDescent="0.3">
      <c r="N73" s="187">
        <v>3</v>
      </c>
      <c r="O73" s="187">
        <v>6</v>
      </c>
      <c r="P73" s="187">
        <v>5</v>
      </c>
      <c r="Q73" s="187">
        <v>8</v>
      </c>
      <c r="R73" s="187">
        <v>7</v>
      </c>
      <c r="S73" s="187">
        <v>10</v>
      </c>
      <c r="T73" s="187">
        <v>11</v>
      </c>
      <c r="U73" s="187">
        <v>1</v>
      </c>
      <c r="V73" s="187">
        <v>4</v>
      </c>
      <c r="W73" s="187">
        <v>9</v>
      </c>
      <c r="X73" s="187">
        <v>2</v>
      </c>
      <c r="Y73" s="187">
        <v>12</v>
      </c>
    </row>
    <row r="74" spans="2:25" ht="15.75" hidden="1" thickBot="1" x14ac:dyDescent="0.3">
      <c r="N74" s="187">
        <v>1</v>
      </c>
      <c r="O74" s="187">
        <v>11</v>
      </c>
      <c r="P74" s="187">
        <v>9</v>
      </c>
      <c r="Q74" s="187">
        <v>12</v>
      </c>
      <c r="R74" s="187">
        <v>10</v>
      </c>
      <c r="S74" s="187">
        <v>7</v>
      </c>
      <c r="T74" s="187">
        <v>6</v>
      </c>
      <c r="U74" s="187">
        <v>3</v>
      </c>
      <c r="V74" s="187">
        <v>5</v>
      </c>
      <c r="W74" s="187">
        <v>8</v>
      </c>
      <c r="X74" s="187">
        <v>2</v>
      </c>
      <c r="Y74" s="187">
        <v>4</v>
      </c>
    </row>
    <row r="75" spans="2:25" ht="15.75" hidden="1" thickBot="1" x14ac:dyDescent="0.3">
      <c r="N75" s="187">
        <v>2.5</v>
      </c>
      <c r="O75" s="187">
        <v>7</v>
      </c>
      <c r="P75" s="187">
        <v>5</v>
      </c>
      <c r="Q75" s="187">
        <v>8</v>
      </c>
      <c r="R75" s="187">
        <v>6</v>
      </c>
      <c r="S75" s="187">
        <v>12</v>
      </c>
      <c r="T75" s="187">
        <v>10</v>
      </c>
      <c r="U75" s="187">
        <v>1</v>
      </c>
      <c r="V75" s="187">
        <v>9</v>
      </c>
      <c r="W75" s="187">
        <v>11</v>
      </c>
      <c r="X75" s="187">
        <v>2.5</v>
      </c>
      <c r="Y75" s="187">
        <v>4</v>
      </c>
    </row>
    <row r="76" spans="2:25" ht="15.75" hidden="1" thickBot="1" x14ac:dyDescent="0.3">
      <c r="N76" s="187">
        <v>1</v>
      </c>
      <c r="O76" s="187">
        <v>7</v>
      </c>
      <c r="P76" s="187">
        <v>5</v>
      </c>
      <c r="Q76" s="187">
        <v>8</v>
      </c>
      <c r="R76" s="187">
        <v>6</v>
      </c>
      <c r="S76" s="187">
        <v>12</v>
      </c>
      <c r="T76" s="187">
        <v>10</v>
      </c>
      <c r="U76" s="187">
        <v>4</v>
      </c>
      <c r="V76" s="187">
        <v>9</v>
      </c>
      <c r="W76" s="187">
        <v>11</v>
      </c>
      <c r="X76" s="187">
        <v>2</v>
      </c>
      <c r="Y76" s="187">
        <v>3</v>
      </c>
    </row>
    <row r="77" spans="2:25" ht="15.75" hidden="1" thickBot="1" x14ac:dyDescent="0.3">
      <c r="N77" s="187">
        <v>2</v>
      </c>
      <c r="O77" s="187">
        <v>6</v>
      </c>
      <c r="P77" s="187">
        <v>5</v>
      </c>
      <c r="Q77" s="187">
        <v>8</v>
      </c>
      <c r="R77" s="187">
        <v>7</v>
      </c>
      <c r="S77" s="187">
        <v>12</v>
      </c>
      <c r="T77" s="187">
        <v>11</v>
      </c>
      <c r="U77" s="187">
        <v>1</v>
      </c>
      <c r="V77" s="187">
        <v>9</v>
      </c>
      <c r="W77" s="187">
        <v>10</v>
      </c>
      <c r="X77" s="187">
        <v>3</v>
      </c>
      <c r="Y77" s="187">
        <v>4</v>
      </c>
    </row>
    <row r="78" spans="2:25" ht="15.75" hidden="1" thickBot="1" x14ac:dyDescent="0.3">
      <c r="N78" s="187">
        <v>1</v>
      </c>
      <c r="O78" s="187">
        <v>10</v>
      </c>
      <c r="P78" s="187">
        <v>6</v>
      </c>
      <c r="Q78" s="187">
        <v>11</v>
      </c>
      <c r="R78" s="187">
        <v>7</v>
      </c>
      <c r="S78" s="187">
        <v>12</v>
      </c>
      <c r="T78" s="187">
        <v>9</v>
      </c>
      <c r="U78" s="187">
        <v>4</v>
      </c>
      <c r="V78" s="187">
        <v>5</v>
      </c>
      <c r="W78" s="187">
        <v>8</v>
      </c>
      <c r="X78" s="187">
        <v>2</v>
      </c>
      <c r="Y78" s="187">
        <v>3</v>
      </c>
    </row>
    <row r="79" spans="2:25" ht="15.75" hidden="1" thickBot="1" x14ac:dyDescent="0.3">
      <c r="N79" s="187">
        <v>1</v>
      </c>
      <c r="O79" s="187">
        <v>7</v>
      </c>
      <c r="P79" s="187">
        <v>6</v>
      </c>
      <c r="Q79" s="187">
        <v>10</v>
      </c>
      <c r="R79" s="187">
        <v>8</v>
      </c>
      <c r="S79" s="187">
        <v>11</v>
      </c>
      <c r="T79" s="187">
        <v>12</v>
      </c>
      <c r="U79" s="187">
        <v>4</v>
      </c>
      <c r="V79" s="187">
        <v>5</v>
      </c>
      <c r="W79" s="187">
        <v>9</v>
      </c>
      <c r="X79" s="187">
        <v>2</v>
      </c>
      <c r="Y79" s="187">
        <v>3</v>
      </c>
    </row>
    <row r="80" spans="2:25" ht="15.75" hidden="1" thickBot="1" x14ac:dyDescent="0.3">
      <c r="N80" s="187">
        <v>4</v>
      </c>
      <c r="O80" s="187">
        <v>7</v>
      </c>
      <c r="P80" s="187">
        <v>6</v>
      </c>
      <c r="Q80" s="187">
        <v>9</v>
      </c>
      <c r="R80" s="187">
        <v>8</v>
      </c>
      <c r="S80" s="187">
        <v>12</v>
      </c>
      <c r="T80" s="187">
        <v>11</v>
      </c>
      <c r="U80" s="187">
        <v>1</v>
      </c>
      <c r="V80" s="187">
        <v>5</v>
      </c>
      <c r="W80" s="187">
        <v>10</v>
      </c>
      <c r="X80" s="187">
        <v>2</v>
      </c>
      <c r="Y80" s="187">
        <v>3</v>
      </c>
    </row>
    <row r="81" spans="2:37" ht="15.75" hidden="1" thickBot="1" x14ac:dyDescent="0.3">
      <c r="N81" s="187">
        <v>2</v>
      </c>
      <c r="O81" s="187">
        <v>7</v>
      </c>
      <c r="P81" s="187">
        <v>5</v>
      </c>
      <c r="Q81" s="187">
        <v>8</v>
      </c>
      <c r="R81" s="187">
        <v>6</v>
      </c>
      <c r="S81" s="187">
        <v>12</v>
      </c>
      <c r="T81" s="187">
        <v>11</v>
      </c>
      <c r="U81" s="187">
        <v>4</v>
      </c>
      <c r="V81" s="187">
        <v>9</v>
      </c>
      <c r="W81" s="187">
        <v>10</v>
      </c>
      <c r="X81" s="187">
        <v>1</v>
      </c>
      <c r="Y81" s="187">
        <v>3</v>
      </c>
    </row>
    <row r="82" spans="2:37" ht="15.75" hidden="1" thickBot="1" x14ac:dyDescent="0.3">
      <c r="N82" s="187">
        <v>1</v>
      </c>
      <c r="O82" s="187">
        <v>11</v>
      </c>
      <c r="P82" s="187">
        <v>3</v>
      </c>
      <c r="Q82" s="187">
        <v>12</v>
      </c>
      <c r="R82" s="187">
        <v>4</v>
      </c>
      <c r="S82" s="187">
        <v>9</v>
      </c>
      <c r="T82" s="187">
        <v>6</v>
      </c>
      <c r="U82" s="187">
        <v>5</v>
      </c>
      <c r="V82" s="187">
        <v>7</v>
      </c>
      <c r="W82" s="187">
        <v>10</v>
      </c>
      <c r="X82" s="187">
        <v>2</v>
      </c>
      <c r="Y82" s="187">
        <v>8</v>
      </c>
    </row>
    <row r="83" spans="2:37" ht="15.75" hidden="1" thickBot="1" x14ac:dyDescent="0.3">
      <c r="N83" s="187">
        <v>3</v>
      </c>
      <c r="O83" s="187">
        <v>8</v>
      </c>
      <c r="P83" s="187">
        <v>7</v>
      </c>
      <c r="Q83" s="187">
        <v>10</v>
      </c>
      <c r="R83" s="187">
        <v>9</v>
      </c>
      <c r="S83" s="187">
        <v>11</v>
      </c>
      <c r="T83" s="187">
        <v>12</v>
      </c>
      <c r="U83" s="187">
        <v>4</v>
      </c>
      <c r="V83" s="187">
        <v>5</v>
      </c>
      <c r="W83" s="187">
        <v>6</v>
      </c>
      <c r="X83" s="187">
        <v>1</v>
      </c>
      <c r="Y83" s="187">
        <v>2</v>
      </c>
    </row>
    <row r="84" spans="2:37" ht="15.75" hidden="1" thickBot="1" x14ac:dyDescent="0.3">
      <c r="N84" s="187">
        <v>3</v>
      </c>
      <c r="O84" s="187">
        <v>8</v>
      </c>
      <c r="P84" s="187">
        <v>7</v>
      </c>
      <c r="Q84" s="187">
        <v>10</v>
      </c>
      <c r="R84" s="187">
        <v>9</v>
      </c>
      <c r="S84" s="187">
        <v>12</v>
      </c>
      <c r="T84" s="187">
        <v>11</v>
      </c>
      <c r="U84" s="187">
        <v>4</v>
      </c>
      <c r="V84" s="187">
        <v>5</v>
      </c>
      <c r="W84" s="187">
        <v>6</v>
      </c>
      <c r="X84" s="187">
        <v>1</v>
      </c>
      <c r="Y84" s="187">
        <v>2</v>
      </c>
    </row>
    <row r="85" spans="2:37" ht="15.75" hidden="1" thickBot="1" x14ac:dyDescent="0.3">
      <c r="N85" s="187">
        <v>1</v>
      </c>
      <c r="O85" s="187">
        <v>6</v>
      </c>
      <c r="P85" s="187">
        <v>5</v>
      </c>
      <c r="Q85" s="187">
        <v>8</v>
      </c>
      <c r="R85" s="187">
        <v>7</v>
      </c>
      <c r="S85" s="187">
        <v>12</v>
      </c>
      <c r="T85" s="187">
        <v>11</v>
      </c>
      <c r="U85" s="187">
        <v>2</v>
      </c>
      <c r="V85" s="187">
        <v>9</v>
      </c>
      <c r="W85" s="187">
        <v>10</v>
      </c>
      <c r="X85" s="187">
        <v>3</v>
      </c>
      <c r="Y85" s="187">
        <v>4</v>
      </c>
    </row>
    <row r="86" spans="2:37" ht="15.75" hidden="1" thickBot="1" x14ac:dyDescent="0.3">
      <c r="N86" s="187">
        <v>4</v>
      </c>
      <c r="O86" s="187">
        <v>6</v>
      </c>
      <c r="P86" s="187">
        <v>5</v>
      </c>
      <c r="Q86" s="187">
        <v>8</v>
      </c>
      <c r="R86" s="187">
        <v>7</v>
      </c>
      <c r="S86" s="187">
        <v>12</v>
      </c>
      <c r="T86" s="187">
        <v>11</v>
      </c>
      <c r="U86" s="187">
        <v>1</v>
      </c>
      <c r="V86" s="187">
        <v>9</v>
      </c>
      <c r="W86" s="187">
        <v>10</v>
      </c>
      <c r="X86" s="187">
        <v>2</v>
      </c>
      <c r="Y86" s="187">
        <v>3</v>
      </c>
    </row>
    <row r="87" spans="2:37" ht="15.75" hidden="1" thickBot="1" x14ac:dyDescent="0.3">
      <c r="N87" s="187">
        <v>2</v>
      </c>
      <c r="O87" s="187">
        <v>7</v>
      </c>
      <c r="P87" s="187">
        <v>5</v>
      </c>
      <c r="Q87" s="187">
        <v>8</v>
      </c>
      <c r="R87" s="187">
        <v>6</v>
      </c>
      <c r="S87" s="187">
        <v>11</v>
      </c>
      <c r="T87" s="187">
        <v>9</v>
      </c>
      <c r="U87" s="187">
        <v>3</v>
      </c>
      <c r="V87" s="187">
        <v>10</v>
      </c>
      <c r="W87" s="187">
        <v>12</v>
      </c>
      <c r="X87" s="187">
        <v>1</v>
      </c>
      <c r="Y87" s="187">
        <v>4</v>
      </c>
    </row>
    <row r="88" spans="2:37" ht="15.75" hidden="1" thickBot="1" x14ac:dyDescent="0.3">
      <c r="N88" s="187">
        <v>3</v>
      </c>
      <c r="O88" s="187">
        <v>6</v>
      </c>
      <c r="P88" s="187">
        <v>5</v>
      </c>
      <c r="Q88" s="187">
        <v>8</v>
      </c>
      <c r="R88" s="187">
        <v>7</v>
      </c>
      <c r="S88" s="187">
        <v>11</v>
      </c>
      <c r="T88" s="187">
        <v>10</v>
      </c>
      <c r="U88" s="187">
        <v>2</v>
      </c>
      <c r="V88" s="187">
        <v>4</v>
      </c>
      <c r="W88" s="187">
        <v>9</v>
      </c>
      <c r="X88" s="187">
        <v>1</v>
      </c>
      <c r="Y88" s="187">
        <v>12</v>
      </c>
    </row>
    <row r="89" spans="2:37" ht="15.75" hidden="1" thickBot="1" x14ac:dyDescent="0.3">
      <c r="N89" s="187">
        <v>3</v>
      </c>
      <c r="O89" s="187">
        <v>5</v>
      </c>
      <c r="P89" s="187">
        <v>4</v>
      </c>
      <c r="Q89" s="187">
        <v>7</v>
      </c>
      <c r="R89" s="187">
        <v>6</v>
      </c>
      <c r="S89" s="187">
        <v>11</v>
      </c>
      <c r="T89" s="187">
        <v>9</v>
      </c>
      <c r="U89" s="187">
        <v>1</v>
      </c>
      <c r="V89" s="187">
        <v>8</v>
      </c>
      <c r="W89" s="187">
        <v>10</v>
      </c>
      <c r="X89" s="187">
        <v>2</v>
      </c>
      <c r="Y89" s="187">
        <v>12</v>
      </c>
    </row>
    <row r="90" spans="2:37" ht="15.75" hidden="1" thickBot="1" x14ac:dyDescent="0.3">
      <c r="N90" s="187">
        <v>3</v>
      </c>
      <c r="O90" s="187">
        <v>8</v>
      </c>
      <c r="P90" s="187">
        <v>6</v>
      </c>
      <c r="Q90" s="187">
        <v>9</v>
      </c>
      <c r="R90" s="187">
        <v>7</v>
      </c>
      <c r="S90" s="187">
        <v>12</v>
      </c>
      <c r="T90" s="187">
        <v>11</v>
      </c>
      <c r="U90" s="187">
        <v>4</v>
      </c>
      <c r="V90" s="187">
        <v>5</v>
      </c>
      <c r="W90" s="187">
        <v>10</v>
      </c>
      <c r="X90" s="187">
        <v>1</v>
      </c>
      <c r="Y90" s="187">
        <v>2</v>
      </c>
    </row>
    <row r="91" spans="2:37" ht="15.75" hidden="1" thickBot="1" x14ac:dyDescent="0.3">
      <c r="N91" s="187">
        <v>3</v>
      </c>
      <c r="O91" s="187">
        <v>7</v>
      </c>
      <c r="P91" s="187">
        <v>5</v>
      </c>
      <c r="Q91" s="187">
        <v>8</v>
      </c>
      <c r="R91" s="187">
        <v>6</v>
      </c>
      <c r="S91" s="187">
        <v>12</v>
      </c>
      <c r="T91" s="187">
        <v>10</v>
      </c>
      <c r="U91" s="187">
        <v>1</v>
      </c>
      <c r="V91" s="187">
        <v>9</v>
      </c>
      <c r="W91" s="187">
        <v>11</v>
      </c>
      <c r="X91" s="187">
        <v>2</v>
      </c>
      <c r="Y91" s="187">
        <v>4</v>
      </c>
    </row>
    <row r="92" spans="2:37" ht="15.75" thickBot="1" x14ac:dyDescent="0.3">
      <c r="N92" s="187">
        <v>47.5</v>
      </c>
      <c r="O92" s="187">
        <v>147</v>
      </c>
      <c r="P92" s="187">
        <v>110</v>
      </c>
      <c r="Q92" s="187">
        <v>179</v>
      </c>
      <c r="R92" s="187">
        <v>141</v>
      </c>
      <c r="S92" s="187">
        <v>225</v>
      </c>
      <c r="T92" s="187">
        <v>202</v>
      </c>
      <c r="U92" s="187">
        <v>51</v>
      </c>
      <c r="V92" s="187">
        <v>136</v>
      </c>
      <c r="W92" s="187">
        <v>190</v>
      </c>
      <c r="X92" s="187">
        <v>36.5</v>
      </c>
      <c r="Y92" s="187">
        <v>95</v>
      </c>
    </row>
    <row r="93" spans="2:37" ht="30.75" thickBot="1" x14ac:dyDescent="0.3">
      <c r="AB93" s="186" t="s">
        <v>44</v>
      </c>
      <c r="AC93" s="204" t="s">
        <v>93</v>
      </c>
      <c r="AD93" s="204" t="s">
        <v>94</v>
      </c>
      <c r="AE93" s="186" t="s">
        <v>89</v>
      </c>
      <c r="AF93" s="186" t="s">
        <v>91</v>
      </c>
      <c r="AG93" s="186" t="s">
        <v>78</v>
      </c>
      <c r="AH93" s="186" t="s">
        <v>79</v>
      </c>
      <c r="AI93" s="188" t="s">
        <v>80</v>
      </c>
      <c r="AJ93" s="186" t="s">
        <v>81</v>
      </c>
      <c r="AK93" s="186" t="s">
        <v>82</v>
      </c>
    </row>
    <row r="94" spans="2:37" ht="15.75" thickBot="1" x14ac:dyDescent="0.3">
      <c r="B94" s="63" t="s">
        <v>126</v>
      </c>
      <c r="C94" s="203" t="s">
        <v>38</v>
      </c>
      <c r="D94" s="203" t="s">
        <v>41</v>
      </c>
      <c r="E94" s="203" t="s">
        <v>39</v>
      </c>
      <c r="F94" s="79" t="s">
        <v>33</v>
      </c>
      <c r="G94" s="79" t="s">
        <v>32</v>
      </c>
      <c r="H94" s="79" t="s">
        <v>35</v>
      </c>
      <c r="I94" s="79" t="s">
        <v>40</v>
      </c>
      <c r="J94" s="79" t="s">
        <v>34</v>
      </c>
      <c r="K94" s="79" t="s">
        <v>37</v>
      </c>
      <c r="L94" s="79" t="s">
        <v>36</v>
      </c>
      <c r="AA94" s="70"/>
      <c r="AB94" s="187">
        <v>47.5</v>
      </c>
      <c r="AC94" s="187">
        <v>118</v>
      </c>
      <c r="AD94" s="187">
        <v>139</v>
      </c>
      <c r="AE94" s="187">
        <v>187</v>
      </c>
      <c r="AF94" s="187">
        <v>164</v>
      </c>
      <c r="AG94" s="187">
        <v>49</v>
      </c>
      <c r="AH94" s="187">
        <v>116</v>
      </c>
      <c r="AI94" s="187">
        <v>156</v>
      </c>
      <c r="AJ94" s="187">
        <v>36.5</v>
      </c>
      <c r="AK94" s="187">
        <v>87</v>
      </c>
    </row>
    <row r="95" spans="2:37" ht="15.75" thickBot="1" x14ac:dyDescent="0.3">
      <c r="B95" s="63" t="s">
        <v>114</v>
      </c>
      <c r="C95" s="63">
        <v>110</v>
      </c>
      <c r="D95" s="63">
        <v>182</v>
      </c>
      <c r="E95" s="63">
        <v>70</v>
      </c>
      <c r="F95" s="63">
        <v>147.5</v>
      </c>
      <c r="G95" s="63">
        <v>134.5</v>
      </c>
      <c r="H95" s="63">
        <v>120</v>
      </c>
      <c r="I95" s="63">
        <v>33</v>
      </c>
      <c r="J95" s="63">
        <v>164</v>
      </c>
      <c r="K95" s="63">
        <v>81</v>
      </c>
      <c r="L95" s="63">
        <v>58</v>
      </c>
    </row>
  </sheetData>
  <mergeCells count="2">
    <mergeCell ref="O71:P71"/>
    <mergeCell ref="Q71:R71"/>
  </mergeCells>
  <conditionalFormatting sqref="C23:L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:L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:L6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:Y9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4:AK9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5:L9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F132"/>
  <sheetViews>
    <sheetView topLeftCell="A118" zoomScale="115" zoomScaleNormal="115" workbookViewId="0">
      <pane xSplit="2" topLeftCell="E1" activePane="topRight" state="frozen"/>
      <selection pane="topRight" activeCell="B112" sqref="B112:N132"/>
    </sheetView>
  </sheetViews>
  <sheetFormatPr defaultRowHeight="15" x14ac:dyDescent="0.25"/>
  <cols>
    <col min="1" max="1" width="2.85546875" style="70" customWidth="1"/>
    <col min="2" max="2" width="12.5703125" style="141" bestFit="1" customWidth="1"/>
    <col min="3" max="3" width="10" style="70" hidden="1" customWidth="1"/>
    <col min="4" max="4" width="11.140625" style="70" hidden="1" customWidth="1"/>
    <col min="5" max="5" width="10.140625" style="70" bestFit="1" customWidth="1"/>
    <col min="6" max="6" width="13.42578125" style="117" bestFit="1" customWidth="1"/>
    <col min="7" max="7" width="15.85546875" style="117" bestFit="1" customWidth="1"/>
    <col min="8" max="8" width="9" style="70" bestFit="1" customWidth="1"/>
    <col min="9" max="9" width="10.5703125" style="70" bestFit="1" customWidth="1"/>
    <col min="10" max="10" width="10.140625" style="70" bestFit="1" customWidth="1"/>
    <col min="11" max="12" width="9" style="70" bestFit="1" customWidth="1"/>
    <col min="13" max="14" width="10.140625" style="70" bestFit="1" customWidth="1"/>
    <col min="15" max="15" width="11.140625" style="70" bestFit="1" customWidth="1"/>
    <col min="16" max="20" width="9" style="70" bestFit="1" customWidth="1"/>
    <col min="21" max="22" width="10.140625" style="70" bestFit="1" customWidth="1"/>
    <col min="23" max="23" width="9" style="70" bestFit="1" customWidth="1"/>
    <col min="24" max="25" width="10.140625" style="70" bestFit="1" customWidth="1"/>
    <col min="26" max="26" width="12.5703125" style="70" bestFit="1" customWidth="1"/>
    <col min="27" max="27" width="10.140625" style="70" bestFit="1" customWidth="1"/>
    <col min="28" max="28" width="9" style="70" bestFit="1" customWidth="1"/>
    <col min="29" max="30" width="10.140625" style="70" bestFit="1" customWidth="1"/>
    <col min="31" max="31" width="9" style="70" bestFit="1" customWidth="1"/>
    <col min="32" max="33" width="10.140625" style="70" bestFit="1" customWidth="1"/>
    <col min="34" max="35" width="9" style="70" bestFit="1" customWidth="1"/>
    <col min="36" max="36" width="10.140625" style="70" bestFit="1" customWidth="1"/>
    <col min="37" max="37" width="14" style="70" bestFit="1" customWidth="1"/>
    <col min="38" max="38" width="11.140625" style="70" bestFit="1" customWidth="1"/>
    <col min="39" max="39" width="10.140625" style="70" bestFit="1" customWidth="1"/>
    <col min="40" max="40" width="9" style="70" bestFit="1" customWidth="1"/>
    <col min="41" max="42" width="10.140625" style="70" bestFit="1" customWidth="1"/>
    <col min="43" max="43" width="11.140625" style="70" bestFit="1" customWidth="1"/>
    <col min="44" max="44" width="10.140625" style="70" bestFit="1" customWidth="1"/>
    <col min="45" max="45" width="11.140625" style="70" bestFit="1" customWidth="1"/>
    <col min="46" max="47" width="10.140625" style="70" bestFit="1" customWidth="1"/>
    <col min="48" max="48" width="10.7109375" style="70" bestFit="1" customWidth="1"/>
    <col min="49" max="56" width="10.140625" style="70" bestFit="1" customWidth="1"/>
    <col min="57" max="57" width="9" style="70" bestFit="1" customWidth="1"/>
    <col min="58" max="58" width="10.140625" style="70" bestFit="1" customWidth="1"/>
    <col min="59" max="16384" width="9.140625" style="70"/>
  </cols>
  <sheetData>
    <row r="1" spans="2:58" ht="14.25" customHeight="1" thickBot="1" x14ac:dyDescent="0.3">
      <c r="B1" s="117"/>
      <c r="C1" s="68"/>
      <c r="D1" s="68"/>
      <c r="E1" s="68"/>
      <c r="F1" s="11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</row>
    <row r="2" spans="2:58" ht="30.75" thickBot="1" x14ac:dyDescent="0.3">
      <c r="B2" s="116" t="s">
        <v>87</v>
      </c>
      <c r="C2" s="72" t="s">
        <v>66</v>
      </c>
      <c r="D2" s="73" t="s">
        <v>67</v>
      </c>
      <c r="E2" s="115" t="s">
        <v>44</v>
      </c>
      <c r="F2" s="142" t="s">
        <v>95</v>
      </c>
      <c r="G2" s="142" t="s">
        <v>96</v>
      </c>
      <c r="H2" s="74" t="s">
        <v>89</v>
      </c>
      <c r="I2" s="74" t="s">
        <v>91</v>
      </c>
      <c r="J2" s="74" t="s">
        <v>78</v>
      </c>
      <c r="K2" s="74" t="s">
        <v>79</v>
      </c>
      <c r="L2" s="75" t="s">
        <v>80</v>
      </c>
      <c r="M2" s="74" t="s">
        <v>81</v>
      </c>
      <c r="N2" s="76" t="s">
        <v>82</v>
      </c>
      <c r="O2" s="112" t="s">
        <v>90</v>
      </c>
      <c r="P2" s="78" t="s">
        <v>38</v>
      </c>
      <c r="Q2" s="78" t="s">
        <v>41</v>
      </c>
      <c r="R2" s="78" t="s">
        <v>39</v>
      </c>
      <c r="S2" s="78" t="s">
        <v>33</v>
      </c>
      <c r="T2" s="78" t="s">
        <v>32</v>
      </c>
      <c r="U2" s="78" t="s">
        <v>35</v>
      </c>
      <c r="V2" s="78" t="s">
        <v>40</v>
      </c>
      <c r="W2" s="78" t="s">
        <v>34</v>
      </c>
      <c r="X2" s="78" t="s">
        <v>37</v>
      </c>
      <c r="Y2" s="78" t="s">
        <v>36</v>
      </c>
      <c r="Z2" s="145" t="s">
        <v>98</v>
      </c>
      <c r="AA2" s="78" t="s">
        <v>38</v>
      </c>
      <c r="AB2" s="78" t="s">
        <v>41</v>
      </c>
      <c r="AC2" s="78" t="s">
        <v>39</v>
      </c>
      <c r="AD2" s="78" t="s">
        <v>33</v>
      </c>
      <c r="AE2" s="78" t="s">
        <v>32</v>
      </c>
      <c r="AF2" s="78" t="s">
        <v>35</v>
      </c>
      <c r="AG2" s="78" t="s">
        <v>40</v>
      </c>
      <c r="AH2" s="78" t="s">
        <v>34</v>
      </c>
      <c r="AI2" s="78" t="s">
        <v>37</v>
      </c>
      <c r="AJ2" s="78" t="s">
        <v>36</v>
      </c>
      <c r="AK2" s="77" t="s">
        <v>65</v>
      </c>
      <c r="AL2" s="78" t="s">
        <v>38</v>
      </c>
      <c r="AM2" s="78" t="s">
        <v>41</v>
      </c>
      <c r="AN2" s="78" t="s">
        <v>39</v>
      </c>
      <c r="AO2" s="78" t="s">
        <v>33</v>
      </c>
      <c r="AP2" s="78" t="s">
        <v>32</v>
      </c>
      <c r="AQ2" s="78" t="s">
        <v>35</v>
      </c>
      <c r="AR2" s="78" t="s">
        <v>40</v>
      </c>
      <c r="AS2" s="78" t="s">
        <v>34</v>
      </c>
      <c r="AT2" s="78" t="s">
        <v>37</v>
      </c>
      <c r="AU2" s="78" t="s">
        <v>36</v>
      </c>
      <c r="AV2" s="79" t="s">
        <v>23</v>
      </c>
      <c r="AW2" s="78" t="s">
        <v>38</v>
      </c>
      <c r="AX2" s="78" t="s">
        <v>41</v>
      </c>
      <c r="AY2" s="78" t="s">
        <v>39</v>
      </c>
      <c r="AZ2" s="78" t="s">
        <v>33</v>
      </c>
      <c r="BA2" s="78" t="s">
        <v>32</v>
      </c>
      <c r="BB2" s="78" t="s">
        <v>35</v>
      </c>
      <c r="BC2" s="78" t="s">
        <v>40</v>
      </c>
      <c r="BD2" s="78" t="s">
        <v>34</v>
      </c>
      <c r="BE2" s="78" t="s">
        <v>37</v>
      </c>
      <c r="BF2" s="80" t="s">
        <v>36</v>
      </c>
    </row>
    <row r="3" spans="2:58" x14ac:dyDescent="0.25">
      <c r="B3" s="113" t="s">
        <v>0</v>
      </c>
      <c r="C3" s="81">
        <v>237018</v>
      </c>
      <c r="D3" s="82">
        <v>18186609</v>
      </c>
      <c r="E3" s="69">
        <v>2649976</v>
      </c>
      <c r="F3" s="143">
        <v>1331459</v>
      </c>
      <c r="G3" s="143">
        <v>1311986</v>
      </c>
      <c r="H3" s="69">
        <v>642268</v>
      </c>
      <c r="I3" s="69">
        <v>697900</v>
      </c>
      <c r="J3" s="69">
        <v>3712068</v>
      </c>
      <c r="K3" s="69">
        <v>1429029</v>
      </c>
      <c r="L3" s="69">
        <v>768706</v>
      </c>
      <c r="M3" s="69">
        <v>2949053</v>
      </c>
      <c r="N3" s="69">
        <v>2894863</v>
      </c>
      <c r="O3" s="83">
        <v>7007812</v>
      </c>
      <c r="P3" s="69">
        <v>1975421</v>
      </c>
      <c r="Q3" s="69">
        <v>1266553</v>
      </c>
      <c r="R3" s="69">
        <v>2134181</v>
      </c>
      <c r="S3" s="69">
        <v>1693040</v>
      </c>
      <c r="T3" s="69">
        <v>1689733</v>
      </c>
      <c r="U3" s="69">
        <v>1713443</v>
      </c>
      <c r="V3" s="69">
        <v>2393497</v>
      </c>
      <c r="W3" s="69">
        <v>1655127</v>
      </c>
      <c r="X3" s="69">
        <v>1741052</v>
      </c>
      <c r="Y3" s="69">
        <v>2057167</v>
      </c>
      <c r="Z3" s="83">
        <v>1422139</v>
      </c>
      <c r="AA3" s="69">
        <v>61949</v>
      </c>
      <c r="AB3" s="69">
        <v>64906</v>
      </c>
      <c r="AC3" s="69">
        <v>79031</v>
      </c>
      <c r="AD3" s="69">
        <v>77892</v>
      </c>
      <c r="AE3" s="69">
        <v>88017</v>
      </c>
      <c r="AF3" s="69">
        <v>84103</v>
      </c>
      <c r="AG3" s="69">
        <v>84246</v>
      </c>
      <c r="AH3" s="69">
        <v>84439</v>
      </c>
      <c r="AI3" s="69">
        <v>93532</v>
      </c>
      <c r="AJ3" s="69">
        <v>87197</v>
      </c>
      <c r="AK3" s="84">
        <v>711655</v>
      </c>
      <c r="AL3" s="69">
        <v>45427</v>
      </c>
      <c r="AM3" s="69">
        <v>45433</v>
      </c>
      <c r="AN3" s="69">
        <v>55573</v>
      </c>
      <c r="AO3" s="69">
        <v>57807</v>
      </c>
      <c r="AP3" s="69">
        <v>58143</v>
      </c>
      <c r="AQ3" s="69">
        <v>59247</v>
      </c>
      <c r="AR3" s="69">
        <v>60354</v>
      </c>
      <c r="AS3" s="69">
        <v>60608</v>
      </c>
      <c r="AT3" s="69">
        <v>60957</v>
      </c>
      <c r="AU3" s="69">
        <v>61408</v>
      </c>
      <c r="AV3" s="84">
        <v>2370337</v>
      </c>
      <c r="AW3" s="69">
        <v>63195</v>
      </c>
      <c r="AX3" s="69">
        <v>65059</v>
      </c>
      <c r="AY3" s="69">
        <v>82875</v>
      </c>
      <c r="AZ3" s="69">
        <v>77281</v>
      </c>
      <c r="BA3" s="69">
        <v>93955</v>
      </c>
      <c r="BB3" s="69">
        <v>94176</v>
      </c>
      <c r="BC3" s="69">
        <v>85808</v>
      </c>
      <c r="BD3" s="69">
        <v>84526</v>
      </c>
      <c r="BE3" s="69">
        <v>97494</v>
      </c>
      <c r="BF3" s="85">
        <v>92267</v>
      </c>
    </row>
    <row r="4" spans="2:58" x14ac:dyDescent="0.25">
      <c r="B4" s="113" t="s">
        <v>18</v>
      </c>
      <c r="C4" s="81">
        <v>172974</v>
      </c>
      <c r="D4" s="82">
        <v>13440825</v>
      </c>
      <c r="E4" s="69">
        <v>1998752</v>
      </c>
      <c r="F4" s="143">
        <v>671689</v>
      </c>
      <c r="G4" s="143">
        <v>666337</v>
      </c>
      <c r="H4" s="69">
        <v>474502</v>
      </c>
      <c r="I4" s="69">
        <v>463444</v>
      </c>
      <c r="J4" s="69">
        <v>2446455</v>
      </c>
      <c r="K4" s="69">
        <v>888299</v>
      </c>
      <c r="L4" s="69">
        <v>589298</v>
      </c>
      <c r="M4" s="69">
        <v>2145652</v>
      </c>
      <c r="N4" s="69">
        <v>427715</v>
      </c>
      <c r="O4" s="83">
        <v>5458532</v>
      </c>
      <c r="P4" s="69">
        <v>976447</v>
      </c>
      <c r="Q4" s="69">
        <v>628523</v>
      </c>
      <c r="R4" s="69">
        <v>1059797</v>
      </c>
      <c r="S4" s="69">
        <v>886663</v>
      </c>
      <c r="T4" s="69">
        <v>891965</v>
      </c>
      <c r="U4" s="69">
        <v>999201</v>
      </c>
      <c r="V4" s="69">
        <v>1081419</v>
      </c>
      <c r="W4" s="69">
        <v>955158</v>
      </c>
      <c r="X4" s="69">
        <v>956009</v>
      </c>
      <c r="Y4" s="69">
        <v>1148127</v>
      </c>
      <c r="Z4" s="83">
        <v>1037827</v>
      </c>
      <c r="AA4" s="69">
        <v>41012</v>
      </c>
      <c r="AB4" s="69">
        <v>43166</v>
      </c>
      <c r="AC4" s="69">
        <v>52855</v>
      </c>
      <c r="AD4" s="69">
        <v>51957</v>
      </c>
      <c r="AE4" s="69">
        <v>59649</v>
      </c>
      <c r="AF4" s="69">
        <v>56202</v>
      </c>
      <c r="AG4" s="69">
        <v>55228</v>
      </c>
      <c r="AH4" s="69">
        <v>56411</v>
      </c>
      <c r="AI4" s="69">
        <v>65651</v>
      </c>
      <c r="AJ4" s="69">
        <v>58174</v>
      </c>
      <c r="AK4" s="83">
        <v>519067</v>
      </c>
      <c r="AL4" s="69">
        <v>36847</v>
      </c>
      <c r="AM4" s="69">
        <v>37814</v>
      </c>
      <c r="AN4" s="69">
        <v>44586</v>
      </c>
      <c r="AO4" s="69">
        <v>46951</v>
      </c>
      <c r="AP4" s="69">
        <v>46984</v>
      </c>
      <c r="AQ4" s="69">
        <v>47950</v>
      </c>
      <c r="AR4" s="69">
        <v>50126</v>
      </c>
      <c r="AS4" s="69">
        <v>49432</v>
      </c>
      <c r="AT4" s="69">
        <v>49821</v>
      </c>
      <c r="AU4" s="69">
        <v>50190</v>
      </c>
      <c r="AV4" s="83">
        <v>1729785</v>
      </c>
      <c r="AW4" s="69">
        <v>41470</v>
      </c>
      <c r="AX4" s="69">
        <v>43023</v>
      </c>
      <c r="AY4" s="69">
        <v>55483</v>
      </c>
      <c r="AZ4" s="69">
        <v>50579</v>
      </c>
      <c r="BA4" s="69">
        <v>62204</v>
      </c>
      <c r="BB4" s="69">
        <v>63401</v>
      </c>
      <c r="BC4" s="69">
        <v>53783</v>
      </c>
      <c r="BD4" s="69">
        <v>55903</v>
      </c>
      <c r="BE4" s="69">
        <v>63149</v>
      </c>
      <c r="BF4" s="85">
        <v>61213</v>
      </c>
    </row>
    <row r="5" spans="2:58" x14ac:dyDescent="0.25">
      <c r="B5" s="113" t="s">
        <v>1</v>
      </c>
      <c r="C5" s="81">
        <v>711</v>
      </c>
      <c r="D5" s="82">
        <v>42858</v>
      </c>
      <c r="E5" s="69">
        <v>10448</v>
      </c>
      <c r="F5" s="143">
        <v>3735</v>
      </c>
      <c r="G5" s="143">
        <v>3694</v>
      </c>
      <c r="H5" s="69">
        <v>3854</v>
      </c>
      <c r="I5" s="69">
        <v>4139</v>
      </c>
      <c r="J5" s="69">
        <v>8968</v>
      </c>
      <c r="K5" s="69">
        <v>4662</v>
      </c>
      <c r="L5" s="69">
        <v>3775</v>
      </c>
      <c r="M5" s="69">
        <v>10160</v>
      </c>
      <c r="N5" s="69">
        <v>8876</v>
      </c>
      <c r="O5" s="83">
        <v>20978</v>
      </c>
      <c r="P5" s="69">
        <v>3457</v>
      </c>
      <c r="Q5" s="69">
        <v>3074</v>
      </c>
      <c r="R5" s="69">
        <v>3773</v>
      </c>
      <c r="S5" s="69">
        <v>3820</v>
      </c>
      <c r="T5" s="69">
        <v>3834</v>
      </c>
      <c r="U5" s="69">
        <v>4453</v>
      </c>
      <c r="V5" s="69">
        <v>4887</v>
      </c>
      <c r="W5" s="69">
        <v>3521</v>
      </c>
      <c r="X5" s="69">
        <v>4782</v>
      </c>
      <c r="Y5" s="69">
        <v>4492</v>
      </c>
      <c r="Z5" s="83">
        <v>4255</v>
      </c>
      <c r="AA5" s="69">
        <v>323</v>
      </c>
      <c r="AB5" s="69">
        <v>661</v>
      </c>
      <c r="AC5" s="69">
        <v>377</v>
      </c>
      <c r="AD5" s="69">
        <v>481</v>
      </c>
      <c r="AE5" s="69">
        <v>453</v>
      </c>
      <c r="AF5" s="69">
        <v>441</v>
      </c>
      <c r="AG5" s="69">
        <v>415</v>
      </c>
      <c r="AH5" s="69">
        <v>427</v>
      </c>
      <c r="AI5" s="69">
        <v>539</v>
      </c>
      <c r="AJ5" s="69">
        <v>412</v>
      </c>
      <c r="AK5" s="83">
        <v>2139</v>
      </c>
      <c r="AL5" s="69">
        <v>259</v>
      </c>
      <c r="AM5" s="69">
        <v>620</v>
      </c>
      <c r="AN5" s="69">
        <v>290</v>
      </c>
      <c r="AO5" s="69">
        <v>415</v>
      </c>
      <c r="AP5" s="69">
        <v>391</v>
      </c>
      <c r="AQ5" s="69">
        <v>370</v>
      </c>
      <c r="AR5" s="69">
        <v>363</v>
      </c>
      <c r="AS5" s="69">
        <v>343</v>
      </c>
      <c r="AT5" s="69">
        <v>471</v>
      </c>
      <c r="AU5" s="69">
        <v>349</v>
      </c>
      <c r="AV5" s="83">
        <v>7070</v>
      </c>
      <c r="AW5" s="69">
        <v>360</v>
      </c>
      <c r="AX5" s="69">
        <v>677</v>
      </c>
      <c r="AY5" s="69">
        <v>451</v>
      </c>
      <c r="AZ5" s="69">
        <v>530</v>
      </c>
      <c r="BA5" s="69">
        <v>522</v>
      </c>
      <c r="BB5" s="69">
        <v>512</v>
      </c>
      <c r="BC5" s="69">
        <v>499</v>
      </c>
      <c r="BD5" s="69">
        <v>495</v>
      </c>
      <c r="BE5" s="69">
        <v>597</v>
      </c>
      <c r="BF5" s="85">
        <v>502</v>
      </c>
    </row>
    <row r="6" spans="2:58" x14ac:dyDescent="0.25">
      <c r="B6" s="113" t="s">
        <v>2</v>
      </c>
      <c r="C6" s="81">
        <v>1494</v>
      </c>
      <c r="D6" s="82">
        <v>97185</v>
      </c>
      <c r="E6" s="69">
        <v>21704</v>
      </c>
      <c r="F6" s="143">
        <v>15697</v>
      </c>
      <c r="G6" s="143">
        <v>15623</v>
      </c>
      <c r="H6" s="69">
        <v>8052</v>
      </c>
      <c r="I6" s="69">
        <v>9124</v>
      </c>
      <c r="J6" s="69">
        <v>23689</v>
      </c>
      <c r="K6" s="69">
        <v>9446</v>
      </c>
      <c r="L6" s="69">
        <v>8158</v>
      </c>
      <c r="M6" s="69">
        <v>21704</v>
      </c>
      <c r="N6" s="69">
        <v>18528</v>
      </c>
      <c r="O6" s="83">
        <v>48262</v>
      </c>
      <c r="P6" s="69">
        <v>15969</v>
      </c>
      <c r="Q6" s="69">
        <v>14754</v>
      </c>
      <c r="R6" s="69">
        <v>17542</v>
      </c>
      <c r="S6" s="69">
        <v>18074</v>
      </c>
      <c r="T6" s="69">
        <v>18165</v>
      </c>
      <c r="U6" s="69">
        <v>18833</v>
      </c>
      <c r="V6" s="69">
        <v>20000</v>
      </c>
      <c r="W6" s="69">
        <v>17754</v>
      </c>
      <c r="X6" s="69">
        <v>20476</v>
      </c>
      <c r="Y6" s="69">
        <v>19040</v>
      </c>
      <c r="Z6" s="83">
        <v>8983</v>
      </c>
      <c r="AA6" s="69">
        <v>600</v>
      </c>
      <c r="AB6" s="69">
        <v>943</v>
      </c>
      <c r="AC6" s="69">
        <v>714</v>
      </c>
      <c r="AD6" s="69">
        <v>927</v>
      </c>
      <c r="AE6" s="69">
        <v>879</v>
      </c>
      <c r="AF6" s="69">
        <v>829</v>
      </c>
      <c r="AG6" s="69">
        <v>800</v>
      </c>
      <c r="AH6" s="69">
        <v>838</v>
      </c>
      <c r="AI6" s="69">
        <v>1000</v>
      </c>
      <c r="AJ6" s="69">
        <v>816</v>
      </c>
      <c r="AK6" s="83">
        <v>4516</v>
      </c>
      <c r="AL6" s="69">
        <v>513</v>
      </c>
      <c r="AM6" s="69">
        <v>869</v>
      </c>
      <c r="AN6" s="69">
        <v>584</v>
      </c>
      <c r="AO6" s="69">
        <v>788</v>
      </c>
      <c r="AP6" s="69">
        <v>761</v>
      </c>
      <c r="AQ6" s="69">
        <v>722</v>
      </c>
      <c r="AR6" s="69">
        <v>716</v>
      </c>
      <c r="AS6" s="69">
        <v>693</v>
      </c>
      <c r="AT6" s="69">
        <v>904</v>
      </c>
      <c r="AU6" s="69">
        <v>708</v>
      </c>
      <c r="AV6" s="83">
        <v>14731</v>
      </c>
      <c r="AW6" s="69">
        <v>644</v>
      </c>
      <c r="AX6" s="69">
        <v>1006</v>
      </c>
      <c r="AY6" s="69">
        <v>798</v>
      </c>
      <c r="AZ6" s="69">
        <v>932</v>
      </c>
      <c r="BA6" s="69">
        <v>979</v>
      </c>
      <c r="BB6" s="69">
        <v>921</v>
      </c>
      <c r="BC6" s="69">
        <v>906</v>
      </c>
      <c r="BD6" s="69">
        <v>920</v>
      </c>
      <c r="BE6" s="69">
        <v>1115</v>
      </c>
      <c r="BF6" s="85">
        <v>921</v>
      </c>
    </row>
    <row r="7" spans="2:58" x14ac:dyDescent="0.25">
      <c r="B7" s="113" t="s">
        <v>3</v>
      </c>
      <c r="C7" s="81">
        <v>2904</v>
      </c>
      <c r="D7" s="82">
        <v>188898</v>
      </c>
      <c r="E7" s="69">
        <v>43400</v>
      </c>
      <c r="F7" s="143">
        <v>16977</v>
      </c>
      <c r="G7" s="143">
        <v>16758</v>
      </c>
      <c r="H7" s="69">
        <v>13151</v>
      </c>
      <c r="I7" s="69">
        <v>14290</v>
      </c>
      <c r="J7" s="69">
        <v>26525</v>
      </c>
      <c r="K7" s="69">
        <v>16320</v>
      </c>
      <c r="L7" s="69">
        <v>13721</v>
      </c>
      <c r="M7" s="69">
        <v>38933</v>
      </c>
      <c r="N7" s="69">
        <v>35649</v>
      </c>
      <c r="O7" s="83">
        <v>85102</v>
      </c>
      <c r="P7" s="69">
        <v>23187</v>
      </c>
      <c r="Q7" s="69">
        <v>15725</v>
      </c>
      <c r="R7" s="69">
        <v>23560</v>
      </c>
      <c r="S7" s="69">
        <v>18854</v>
      </c>
      <c r="T7" s="69">
        <v>19015</v>
      </c>
      <c r="U7" s="69">
        <v>19021</v>
      </c>
      <c r="V7" s="69">
        <v>23170</v>
      </c>
      <c r="W7" s="69">
        <v>16107</v>
      </c>
      <c r="X7" s="69">
        <v>22591</v>
      </c>
      <c r="Y7" s="69">
        <v>21807</v>
      </c>
      <c r="Z7" s="83">
        <v>17413</v>
      </c>
      <c r="AA7" s="69">
        <v>886</v>
      </c>
      <c r="AB7" s="69">
        <v>1252</v>
      </c>
      <c r="AC7" s="69">
        <v>1072</v>
      </c>
      <c r="AD7" s="69">
        <v>1307</v>
      </c>
      <c r="AE7" s="69">
        <v>1292</v>
      </c>
      <c r="AF7" s="69">
        <v>1238</v>
      </c>
      <c r="AG7" s="69">
        <v>1181</v>
      </c>
      <c r="AH7" s="69">
        <v>1241</v>
      </c>
      <c r="AI7" s="69">
        <v>1446</v>
      </c>
      <c r="AJ7" s="69">
        <v>1219</v>
      </c>
      <c r="AK7" s="83">
        <v>8775</v>
      </c>
      <c r="AL7" s="69">
        <v>680</v>
      </c>
      <c r="AM7" s="69">
        <v>1033</v>
      </c>
      <c r="AN7" s="69">
        <v>823</v>
      </c>
      <c r="AO7" s="69">
        <v>1047</v>
      </c>
      <c r="AP7" s="69">
        <v>998</v>
      </c>
      <c r="AQ7" s="69">
        <v>986</v>
      </c>
      <c r="AR7" s="69">
        <v>944</v>
      </c>
      <c r="AS7" s="69">
        <v>928</v>
      </c>
      <c r="AT7" s="69">
        <v>1177</v>
      </c>
      <c r="AU7" s="69">
        <v>942</v>
      </c>
      <c r="AV7" s="83">
        <v>29083</v>
      </c>
      <c r="AW7" s="69">
        <v>915</v>
      </c>
      <c r="AX7" s="69">
        <v>1265</v>
      </c>
      <c r="AY7" s="69">
        <v>1157</v>
      </c>
      <c r="AZ7" s="69">
        <v>1283</v>
      </c>
      <c r="BA7" s="69">
        <v>1438</v>
      </c>
      <c r="BB7" s="69">
        <v>1354</v>
      </c>
      <c r="BC7" s="69">
        <v>1241</v>
      </c>
      <c r="BD7" s="69">
        <v>1273</v>
      </c>
      <c r="BE7" s="69">
        <v>1590</v>
      </c>
      <c r="BF7" s="85">
        <v>1329</v>
      </c>
    </row>
    <row r="8" spans="2:58" x14ac:dyDescent="0.25">
      <c r="B8" s="113" t="s">
        <v>4</v>
      </c>
      <c r="C8" s="81">
        <v>14070</v>
      </c>
      <c r="D8" s="82">
        <v>969258</v>
      </c>
      <c r="E8" s="69">
        <v>187176</v>
      </c>
      <c r="F8" s="143">
        <v>97450</v>
      </c>
      <c r="G8" s="143">
        <v>96824</v>
      </c>
      <c r="H8" s="69">
        <v>57282</v>
      </c>
      <c r="I8" s="69">
        <v>61485</v>
      </c>
      <c r="J8" s="69">
        <v>193425</v>
      </c>
      <c r="K8" s="69">
        <v>85982</v>
      </c>
      <c r="L8" s="69">
        <v>61567</v>
      </c>
      <c r="M8" s="69">
        <v>182451</v>
      </c>
      <c r="N8" s="69">
        <v>173077</v>
      </c>
      <c r="O8" s="83">
        <v>416744</v>
      </c>
      <c r="P8" s="69">
        <v>126519</v>
      </c>
      <c r="Q8" s="69">
        <v>92436</v>
      </c>
      <c r="R8" s="69">
        <v>137170</v>
      </c>
      <c r="S8" s="69">
        <v>113772</v>
      </c>
      <c r="T8" s="69">
        <v>114185</v>
      </c>
      <c r="U8" s="69">
        <v>112836</v>
      </c>
      <c r="V8" s="69">
        <v>143363</v>
      </c>
      <c r="W8" s="69">
        <v>110342</v>
      </c>
      <c r="X8" s="69">
        <v>121353</v>
      </c>
      <c r="Y8" s="69">
        <v>132463</v>
      </c>
      <c r="Z8" s="83">
        <v>84400</v>
      </c>
      <c r="AA8" s="69">
        <v>4548</v>
      </c>
      <c r="AB8" s="69">
        <v>5014</v>
      </c>
      <c r="AC8" s="69">
        <v>5628</v>
      </c>
      <c r="AD8" s="69">
        <v>6190</v>
      </c>
      <c r="AE8" s="69">
        <v>6141</v>
      </c>
      <c r="AF8" s="69">
        <v>6149</v>
      </c>
      <c r="AG8" s="69">
        <v>6386</v>
      </c>
      <c r="AH8" s="69">
        <v>6481</v>
      </c>
      <c r="AI8" s="69">
        <v>6702</v>
      </c>
      <c r="AJ8" s="69">
        <v>6273</v>
      </c>
      <c r="AK8" s="83">
        <v>43407</v>
      </c>
      <c r="AL8" s="69">
        <v>4041</v>
      </c>
      <c r="AM8" s="69">
        <v>4388</v>
      </c>
      <c r="AN8" s="69">
        <v>4669</v>
      </c>
      <c r="AO8" s="69">
        <v>5539</v>
      </c>
      <c r="AP8" s="69">
        <v>5514</v>
      </c>
      <c r="AQ8" s="69">
        <v>5545</v>
      </c>
      <c r="AR8" s="69">
        <v>5689</v>
      </c>
      <c r="AS8" s="69">
        <v>5574</v>
      </c>
      <c r="AT8" s="69">
        <v>6118</v>
      </c>
      <c r="AU8" s="69">
        <v>5470</v>
      </c>
      <c r="AV8" s="83">
        <v>140744</v>
      </c>
      <c r="AW8" s="69">
        <v>4656</v>
      </c>
      <c r="AX8" s="69">
        <v>5093</v>
      </c>
      <c r="AY8" s="69">
        <v>5883</v>
      </c>
      <c r="AZ8" s="69">
        <v>6051</v>
      </c>
      <c r="BA8" s="69">
        <v>7088</v>
      </c>
      <c r="BB8" s="69">
        <v>6890</v>
      </c>
      <c r="BC8" s="69">
        <v>6548</v>
      </c>
      <c r="BD8" s="69">
        <v>6457</v>
      </c>
      <c r="BE8" s="69">
        <v>7836</v>
      </c>
      <c r="BF8" s="85">
        <v>6674</v>
      </c>
    </row>
    <row r="9" spans="2:58" x14ac:dyDescent="0.25">
      <c r="B9" s="113" t="s">
        <v>5</v>
      </c>
      <c r="C9" s="81">
        <v>766</v>
      </c>
      <c r="D9" s="82">
        <v>46707</v>
      </c>
      <c r="E9" s="69">
        <v>11880</v>
      </c>
      <c r="F9" s="143">
        <v>4506</v>
      </c>
      <c r="G9" s="143">
        <v>4319</v>
      </c>
      <c r="H9" s="69">
        <v>3489</v>
      </c>
      <c r="I9" s="69">
        <v>3833</v>
      </c>
      <c r="J9" s="69">
        <v>6210</v>
      </c>
      <c r="K9" s="69">
        <v>4744</v>
      </c>
      <c r="L9" s="69">
        <v>3947</v>
      </c>
      <c r="M9" s="69">
        <v>10552</v>
      </c>
      <c r="N9" s="69">
        <v>9350</v>
      </c>
      <c r="O9" s="83">
        <v>22595</v>
      </c>
      <c r="P9" s="69">
        <v>4761</v>
      </c>
      <c r="Q9" s="69">
        <v>3976</v>
      </c>
      <c r="R9" s="69">
        <v>4912</v>
      </c>
      <c r="S9" s="69">
        <v>4527</v>
      </c>
      <c r="T9" s="69">
        <v>4547</v>
      </c>
      <c r="U9" s="69">
        <v>4624</v>
      </c>
      <c r="V9" s="69">
        <v>5654</v>
      </c>
      <c r="W9" s="69">
        <v>3607</v>
      </c>
      <c r="X9" s="69">
        <v>5842</v>
      </c>
      <c r="Y9" s="69">
        <v>5241</v>
      </c>
      <c r="Z9" s="83">
        <v>4603</v>
      </c>
      <c r="AA9" s="69">
        <v>192</v>
      </c>
      <c r="AB9" s="69">
        <v>530</v>
      </c>
      <c r="AC9" s="69">
        <v>211</v>
      </c>
      <c r="AD9" s="69">
        <v>231</v>
      </c>
      <c r="AE9" s="69">
        <v>211</v>
      </c>
      <c r="AF9" s="69">
        <v>203</v>
      </c>
      <c r="AG9" s="69">
        <v>198</v>
      </c>
      <c r="AH9" s="69">
        <v>203</v>
      </c>
      <c r="AI9" s="69">
        <v>233</v>
      </c>
      <c r="AJ9" s="69">
        <v>206</v>
      </c>
      <c r="AK9" s="83">
        <v>2316</v>
      </c>
      <c r="AL9" s="69">
        <v>63</v>
      </c>
      <c r="AM9" s="69">
        <v>343</v>
      </c>
      <c r="AN9" s="69">
        <v>69</v>
      </c>
      <c r="AO9" s="69">
        <v>85</v>
      </c>
      <c r="AP9" s="69">
        <v>61</v>
      </c>
      <c r="AQ9" s="69">
        <v>67</v>
      </c>
      <c r="AR9" s="69">
        <v>64</v>
      </c>
      <c r="AS9" s="69">
        <v>69</v>
      </c>
      <c r="AT9" s="69">
        <v>63</v>
      </c>
      <c r="AU9" s="69">
        <v>62</v>
      </c>
      <c r="AV9" s="83">
        <v>7758</v>
      </c>
      <c r="AW9" s="69">
        <v>257</v>
      </c>
      <c r="AX9" s="69">
        <v>614</v>
      </c>
      <c r="AY9" s="69">
        <v>316</v>
      </c>
      <c r="AZ9" s="69">
        <v>332</v>
      </c>
      <c r="BA9" s="69">
        <v>334</v>
      </c>
      <c r="BB9" s="69">
        <v>329</v>
      </c>
      <c r="BC9" s="69">
        <v>317</v>
      </c>
      <c r="BD9" s="69">
        <v>308</v>
      </c>
      <c r="BE9" s="69">
        <v>349</v>
      </c>
      <c r="BF9" s="85">
        <v>327</v>
      </c>
    </row>
    <row r="10" spans="2:58" x14ac:dyDescent="0.25">
      <c r="B10" s="113" t="s">
        <v>19</v>
      </c>
      <c r="C10" s="81">
        <v>6475</v>
      </c>
      <c r="D10" s="82">
        <v>427284</v>
      </c>
      <c r="E10" s="69">
        <v>87968</v>
      </c>
      <c r="F10" s="143">
        <v>23739</v>
      </c>
      <c r="G10" s="143">
        <v>23194</v>
      </c>
      <c r="H10" s="69">
        <v>20957</v>
      </c>
      <c r="I10" s="69">
        <v>17548</v>
      </c>
      <c r="J10" s="69">
        <v>58283</v>
      </c>
      <c r="K10" s="69">
        <v>33710</v>
      </c>
      <c r="L10" s="69">
        <v>23053</v>
      </c>
      <c r="M10" s="69">
        <v>81610</v>
      </c>
      <c r="N10" s="69">
        <v>78738</v>
      </c>
      <c r="O10" s="83">
        <v>187746</v>
      </c>
      <c r="P10" s="69">
        <v>34365</v>
      </c>
      <c r="Q10" s="69">
        <v>21988</v>
      </c>
      <c r="R10" s="69">
        <v>37321</v>
      </c>
      <c r="S10" s="69">
        <v>26881</v>
      </c>
      <c r="T10" s="69">
        <v>27245</v>
      </c>
      <c r="U10" s="69">
        <v>28384</v>
      </c>
      <c r="V10" s="69">
        <v>42102</v>
      </c>
      <c r="W10" s="69">
        <v>26908</v>
      </c>
      <c r="X10" s="69">
        <v>29188</v>
      </c>
      <c r="Y10" s="69">
        <v>36777</v>
      </c>
      <c r="Z10" s="83">
        <v>38836</v>
      </c>
      <c r="AA10" s="69">
        <v>1307</v>
      </c>
      <c r="AB10" s="69">
        <v>1751</v>
      </c>
      <c r="AC10" s="69">
        <v>1631</v>
      </c>
      <c r="AD10" s="69">
        <v>1856</v>
      </c>
      <c r="AE10" s="69">
        <v>2002</v>
      </c>
      <c r="AF10" s="69">
        <v>1854</v>
      </c>
      <c r="AG10" s="69">
        <v>1768</v>
      </c>
      <c r="AH10" s="69">
        <v>1826</v>
      </c>
      <c r="AI10" s="69">
        <v>2169</v>
      </c>
      <c r="AJ10" s="69">
        <v>1834</v>
      </c>
      <c r="AK10" s="83">
        <v>19425</v>
      </c>
      <c r="AL10" s="69">
        <v>833</v>
      </c>
      <c r="AM10" s="69">
        <v>1206</v>
      </c>
      <c r="AN10" s="69">
        <v>1093</v>
      </c>
      <c r="AO10" s="69">
        <v>1312</v>
      </c>
      <c r="AP10" s="69">
        <v>1315</v>
      </c>
      <c r="AQ10" s="69">
        <v>1260</v>
      </c>
      <c r="AR10" s="69">
        <v>1178</v>
      </c>
      <c r="AS10" s="69">
        <v>1184</v>
      </c>
      <c r="AT10" s="69">
        <v>1505</v>
      </c>
      <c r="AU10" s="69">
        <v>1221</v>
      </c>
      <c r="AV10" s="83">
        <v>64794</v>
      </c>
      <c r="AW10" s="69">
        <v>1369</v>
      </c>
      <c r="AX10" s="69">
        <v>1800</v>
      </c>
      <c r="AY10" s="69">
        <v>1787</v>
      </c>
      <c r="AZ10" s="69">
        <v>1849</v>
      </c>
      <c r="BA10" s="69">
        <v>2292</v>
      </c>
      <c r="BB10" s="69">
        <v>2042</v>
      </c>
      <c r="BC10" s="69">
        <v>1891</v>
      </c>
      <c r="BD10" s="69">
        <v>1909</v>
      </c>
      <c r="BE10" s="69">
        <v>2367</v>
      </c>
      <c r="BF10" s="85">
        <v>2075</v>
      </c>
    </row>
    <row r="11" spans="2:58" x14ac:dyDescent="0.25">
      <c r="B11" s="113" t="s">
        <v>6</v>
      </c>
      <c r="C11" s="81">
        <v>49864</v>
      </c>
      <c r="D11" s="82">
        <v>3572533</v>
      </c>
      <c r="E11" s="69">
        <v>611808</v>
      </c>
      <c r="F11" s="143">
        <v>218470</v>
      </c>
      <c r="G11" s="143">
        <v>216854</v>
      </c>
      <c r="H11" s="69">
        <v>169590</v>
      </c>
      <c r="I11" s="69">
        <v>187003</v>
      </c>
      <c r="J11" s="69">
        <v>649180</v>
      </c>
      <c r="K11" s="69">
        <v>290172</v>
      </c>
      <c r="L11" s="69">
        <v>203069</v>
      </c>
      <c r="M11" s="69">
        <v>619761</v>
      </c>
      <c r="N11" s="69">
        <v>613185</v>
      </c>
      <c r="O11" s="83">
        <v>1444984</v>
      </c>
      <c r="P11" s="69">
        <v>317882</v>
      </c>
      <c r="Q11" s="69">
        <v>202343</v>
      </c>
      <c r="R11" s="69">
        <v>349103</v>
      </c>
      <c r="S11" s="69">
        <v>251690</v>
      </c>
      <c r="T11" s="69">
        <v>252180</v>
      </c>
      <c r="U11" s="69">
        <v>290304</v>
      </c>
      <c r="V11" s="69">
        <v>379208</v>
      </c>
      <c r="W11" s="69">
        <v>250779</v>
      </c>
      <c r="X11" s="69">
        <v>263123</v>
      </c>
      <c r="Y11" s="69">
        <v>325630</v>
      </c>
      <c r="Z11" s="83">
        <v>299194</v>
      </c>
      <c r="AA11" s="69">
        <v>15216</v>
      </c>
      <c r="AB11" s="69">
        <v>16127</v>
      </c>
      <c r="AC11" s="69">
        <v>19123</v>
      </c>
      <c r="AD11" s="69">
        <v>19918</v>
      </c>
      <c r="AE11" s="69">
        <v>20415</v>
      </c>
      <c r="AF11" s="69">
        <v>20625</v>
      </c>
      <c r="AG11" s="69">
        <v>20956</v>
      </c>
      <c r="AH11" s="69">
        <v>21359</v>
      </c>
      <c r="AI11" s="69">
        <v>21586</v>
      </c>
      <c r="AJ11" s="69">
        <v>21058</v>
      </c>
      <c r="AK11" s="83">
        <v>150043</v>
      </c>
      <c r="AL11" s="69">
        <v>14083</v>
      </c>
      <c r="AM11" s="69">
        <v>14511</v>
      </c>
      <c r="AN11" s="69">
        <v>16149</v>
      </c>
      <c r="AO11" s="69">
        <v>18541</v>
      </c>
      <c r="AP11" s="69">
        <v>18507</v>
      </c>
      <c r="AQ11" s="69">
        <v>18731</v>
      </c>
      <c r="AR11" s="69">
        <v>19375</v>
      </c>
      <c r="AS11" s="69">
        <v>18937</v>
      </c>
      <c r="AT11" s="69">
        <v>19684</v>
      </c>
      <c r="AU11" s="69">
        <v>18643</v>
      </c>
      <c r="AV11" s="83">
        <v>498742</v>
      </c>
      <c r="AW11" s="69">
        <v>15461</v>
      </c>
      <c r="AX11" s="69">
        <v>16169</v>
      </c>
      <c r="AY11" s="69">
        <v>19962</v>
      </c>
      <c r="AZ11" s="69">
        <v>19528</v>
      </c>
      <c r="BA11" s="69">
        <v>23335</v>
      </c>
      <c r="BB11" s="69">
        <v>22809</v>
      </c>
      <c r="BC11" s="69">
        <v>20678</v>
      </c>
      <c r="BD11" s="69">
        <v>21130</v>
      </c>
      <c r="BE11" s="69">
        <v>25575</v>
      </c>
      <c r="BF11" s="85">
        <v>22344</v>
      </c>
    </row>
    <row r="12" spans="2:58" x14ac:dyDescent="0.25">
      <c r="B12" s="113" t="s">
        <v>7</v>
      </c>
      <c r="C12" s="81">
        <v>10016</v>
      </c>
      <c r="D12" s="82">
        <v>719548</v>
      </c>
      <c r="E12" s="69">
        <v>123976</v>
      </c>
      <c r="F12" s="143">
        <v>62007</v>
      </c>
      <c r="G12" s="143">
        <v>61585</v>
      </c>
      <c r="H12" s="69">
        <v>40878</v>
      </c>
      <c r="I12" s="69">
        <v>43530</v>
      </c>
      <c r="J12" s="69">
        <v>118517</v>
      </c>
      <c r="K12" s="69">
        <v>59063</v>
      </c>
      <c r="L12" s="69">
        <v>44316</v>
      </c>
      <c r="M12" s="69">
        <v>131102</v>
      </c>
      <c r="N12" s="69">
        <v>123164</v>
      </c>
      <c r="O12" s="83">
        <v>345375</v>
      </c>
      <c r="P12" s="69">
        <v>74111</v>
      </c>
      <c r="Q12" s="69">
        <v>58406</v>
      </c>
      <c r="R12" s="69">
        <v>80062</v>
      </c>
      <c r="S12" s="69">
        <v>79453</v>
      </c>
      <c r="T12" s="69">
        <v>79628</v>
      </c>
      <c r="U12" s="69">
        <v>86977</v>
      </c>
      <c r="V12" s="69">
        <v>87072</v>
      </c>
      <c r="W12" s="69">
        <v>82142</v>
      </c>
      <c r="X12" s="69">
        <v>88153</v>
      </c>
      <c r="Y12" s="69">
        <v>89790</v>
      </c>
      <c r="Z12" s="83">
        <v>60070</v>
      </c>
      <c r="AA12" s="69">
        <v>3166</v>
      </c>
      <c r="AB12" s="69">
        <v>3601</v>
      </c>
      <c r="AC12" s="69">
        <v>3932</v>
      </c>
      <c r="AD12" s="69">
        <v>4350</v>
      </c>
      <c r="AE12" s="69">
        <v>4324</v>
      </c>
      <c r="AF12" s="69">
        <v>4329</v>
      </c>
      <c r="AG12" s="69">
        <v>4440</v>
      </c>
      <c r="AH12" s="69">
        <v>4519</v>
      </c>
      <c r="AI12" s="69">
        <v>4754</v>
      </c>
      <c r="AJ12" s="69">
        <v>4362</v>
      </c>
      <c r="AK12" s="83">
        <v>30106</v>
      </c>
      <c r="AL12" s="69">
        <v>2809</v>
      </c>
      <c r="AM12" s="69">
        <v>3179</v>
      </c>
      <c r="AN12" s="69">
        <v>3218</v>
      </c>
      <c r="AO12" s="69">
        <v>3929</v>
      </c>
      <c r="AP12" s="69">
        <v>3906</v>
      </c>
      <c r="AQ12" s="69">
        <v>3929</v>
      </c>
      <c r="AR12" s="69">
        <v>4001</v>
      </c>
      <c r="AS12" s="69">
        <v>3892</v>
      </c>
      <c r="AT12" s="69">
        <v>4388</v>
      </c>
      <c r="AU12" s="69">
        <v>3809</v>
      </c>
      <c r="AV12" s="83">
        <v>100204</v>
      </c>
      <c r="AW12" s="69">
        <v>3240</v>
      </c>
      <c r="AX12" s="69">
        <v>3664</v>
      </c>
      <c r="AY12" s="69">
        <v>4131</v>
      </c>
      <c r="AZ12" s="69">
        <v>4258</v>
      </c>
      <c r="BA12" s="69">
        <v>5010</v>
      </c>
      <c r="BB12" s="69">
        <v>4744</v>
      </c>
      <c r="BC12" s="69">
        <v>4395</v>
      </c>
      <c r="BD12" s="69">
        <v>4548</v>
      </c>
      <c r="BE12" s="69">
        <v>5614</v>
      </c>
      <c r="BF12" s="85">
        <v>4673</v>
      </c>
    </row>
    <row r="13" spans="2:58" x14ac:dyDescent="0.25">
      <c r="B13" s="113" t="s">
        <v>20</v>
      </c>
      <c r="C13" s="81">
        <v>162</v>
      </c>
      <c r="D13" s="82">
        <v>9460</v>
      </c>
      <c r="E13" s="69">
        <v>2728</v>
      </c>
      <c r="F13" s="143">
        <v>1399</v>
      </c>
      <c r="G13" s="143">
        <v>1295</v>
      </c>
      <c r="H13" s="69">
        <v>937</v>
      </c>
      <c r="I13" s="69">
        <v>1147</v>
      </c>
      <c r="J13" s="69">
        <v>1261</v>
      </c>
      <c r="K13" s="69">
        <v>954</v>
      </c>
      <c r="L13" s="69">
        <v>929</v>
      </c>
      <c r="M13" s="69">
        <v>2338</v>
      </c>
      <c r="N13" s="69">
        <v>952</v>
      </c>
      <c r="O13" s="83">
        <v>4759</v>
      </c>
      <c r="P13" s="69">
        <v>814</v>
      </c>
      <c r="Q13" s="69">
        <v>963</v>
      </c>
      <c r="R13" s="69">
        <v>787</v>
      </c>
      <c r="S13" s="69">
        <v>912</v>
      </c>
      <c r="T13" s="69">
        <v>897</v>
      </c>
      <c r="U13" s="69">
        <v>806</v>
      </c>
      <c r="V13" s="69">
        <v>981</v>
      </c>
      <c r="W13" s="69">
        <v>727</v>
      </c>
      <c r="X13" s="69">
        <v>1089</v>
      </c>
      <c r="Y13" s="69">
        <v>848</v>
      </c>
      <c r="Z13" s="83">
        <v>958</v>
      </c>
      <c r="AA13" s="69">
        <v>86</v>
      </c>
      <c r="AB13" s="69">
        <v>436</v>
      </c>
      <c r="AC13" s="69">
        <v>93</v>
      </c>
      <c r="AD13" s="69">
        <v>94</v>
      </c>
      <c r="AE13" s="69">
        <v>68</v>
      </c>
      <c r="AF13" s="69">
        <v>77</v>
      </c>
      <c r="AG13" s="69">
        <v>68</v>
      </c>
      <c r="AH13" s="69">
        <v>83</v>
      </c>
      <c r="AI13" s="69">
        <v>74</v>
      </c>
      <c r="AJ13" s="69">
        <v>67</v>
      </c>
      <c r="AK13" s="83">
        <v>486</v>
      </c>
      <c r="AL13" s="69">
        <v>52</v>
      </c>
      <c r="AM13" s="69">
        <v>332</v>
      </c>
      <c r="AN13" s="69">
        <v>62</v>
      </c>
      <c r="AO13" s="69">
        <v>65</v>
      </c>
      <c r="AP13" s="69">
        <v>41</v>
      </c>
      <c r="AQ13" s="69">
        <v>44</v>
      </c>
      <c r="AR13" s="69">
        <v>36</v>
      </c>
      <c r="AS13" s="69">
        <v>41</v>
      </c>
      <c r="AT13" s="69">
        <v>43</v>
      </c>
      <c r="AU13" s="69">
        <v>34</v>
      </c>
      <c r="AV13" s="83">
        <v>1662</v>
      </c>
      <c r="AW13" s="69">
        <v>145</v>
      </c>
      <c r="AX13" s="69">
        <v>504</v>
      </c>
      <c r="AY13" s="69">
        <v>168</v>
      </c>
      <c r="AZ13" s="69">
        <v>172</v>
      </c>
      <c r="BA13" s="69">
        <v>150</v>
      </c>
      <c r="BB13" s="69">
        <v>152</v>
      </c>
      <c r="BC13" s="69">
        <v>150</v>
      </c>
      <c r="BD13" s="69">
        <v>147</v>
      </c>
      <c r="BE13" s="69">
        <v>165</v>
      </c>
      <c r="BF13" s="85">
        <v>145</v>
      </c>
    </row>
    <row r="14" spans="2:58" x14ac:dyDescent="0.25">
      <c r="B14" s="113" t="s">
        <v>8</v>
      </c>
      <c r="C14" s="81">
        <v>327323</v>
      </c>
      <c r="D14" s="82">
        <v>24865432</v>
      </c>
      <c r="E14" s="69">
        <v>3650664</v>
      </c>
      <c r="F14" s="143">
        <v>994393</v>
      </c>
      <c r="G14" s="143">
        <v>981205</v>
      </c>
      <c r="H14" s="69">
        <v>934827</v>
      </c>
      <c r="I14" s="69">
        <v>908633</v>
      </c>
      <c r="J14" s="69">
        <v>2879114</v>
      </c>
      <c r="K14" s="69">
        <v>1694276</v>
      </c>
      <c r="L14" s="69">
        <v>1111433</v>
      </c>
      <c r="M14" s="69">
        <v>4059509</v>
      </c>
      <c r="N14" s="69">
        <v>4007000</v>
      </c>
      <c r="O14" s="83">
        <v>9165044</v>
      </c>
      <c r="P14" s="69">
        <v>1669597</v>
      </c>
      <c r="Q14" s="69">
        <v>907932</v>
      </c>
      <c r="R14" s="69">
        <v>1737511</v>
      </c>
      <c r="S14" s="69">
        <v>1207451</v>
      </c>
      <c r="T14" s="69">
        <v>1179377</v>
      </c>
      <c r="U14" s="69">
        <v>1426032</v>
      </c>
      <c r="V14" s="69">
        <v>1654933</v>
      </c>
      <c r="W14" s="69">
        <v>1368395</v>
      </c>
      <c r="X14" s="69">
        <v>1296109</v>
      </c>
      <c r="Y14" s="69">
        <v>1686745</v>
      </c>
      <c r="Z14" s="83">
        <v>1963990</v>
      </c>
      <c r="AA14" s="69">
        <v>81378</v>
      </c>
      <c r="AB14" s="69">
        <v>86461</v>
      </c>
      <c r="AC14" s="69">
        <v>103426</v>
      </c>
      <c r="AD14" s="69">
        <v>99259</v>
      </c>
      <c r="AE14" s="69">
        <v>114140</v>
      </c>
      <c r="AF14" s="69">
        <v>107603</v>
      </c>
      <c r="AG14" s="69">
        <v>106147</v>
      </c>
      <c r="AH14" s="69">
        <v>108279</v>
      </c>
      <c r="AI14" s="69">
        <v>121094</v>
      </c>
      <c r="AJ14" s="69">
        <v>111580</v>
      </c>
      <c r="AK14" s="83">
        <v>982541</v>
      </c>
      <c r="AL14" s="69">
        <v>72351</v>
      </c>
      <c r="AM14" s="69">
        <v>73273</v>
      </c>
      <c r="AN14" s="69">
        <v>86183</v>
      </c>
      <c r="AO14" s="69">
        <v>59617</v>
      </c>
      <c r="AP14" s="69">
        <v>91088</v>
      </c>
      <c r="AQ14" s="69">
        <v>82438</v>
      </c>
      <c r="AR14" s="69">
        <v>96217</v>
      </c>
      <c r="AS14" s="69">
        <v>94818</v>
      </c>
      <c r="AT14" s="69">
        <v>94923</v>
      </c>
      <c r="AU14" s="69">
        <v>96862</v>
      </c>
      <c r="AV14" s="83">
        <v>3273445</v>
      </c>
      <c r="AW14" s="69">
        <v>82932</v>
      </c>
      <c r="AX14" s="69">
        <v>87003</v>
      </c>
      <c r="AY14" s="69">
        <v>108682</v>
      </c>
      <c r="AZ14" s="69">
        <v>98100</v>
      </c>
      <c r="BA14" s="69">
        <v>121040</v>
      </c>
      <c r="BB14" s="69">
        <v>120880</v>
      </c>
      <c r="BC14" s="69">
        <v>108945</v>
      </c>
      <c r="BD14" s="69">
        <v>108640</v>
      </c>
      <c r="BE14" s="69">
        <v>124091</v>
      </c>
      <c r="BF14" s="85">
        <v>119341</v>
      </c>
    </row>
    <row r="15" spans="2:58" x14ac:dyDescent="0.25">
      <c r="B15" s="113" t="s">
        <v>9</v>
      </c>
      <c r="C15" s="81">
        <v>543652</v>
      </c>
      <c r="D15" s="82">
        <v>42420134</v>
      </c>
      <c r="E15" s="69">
        <v>5951736</v>
      </c>
      <c r="F15" s="143">
        <v>1807247</v>
      </c>
      <c r="G15" s="143">
        <v>1787118</v>
      </c>
      <c r="H15" s="69">
        <v>1697672</v>
      </c>
      <c r="I15" s="69">
        <v>1734665</v>
      </c>
      <c r="J15" s="69">
        <v>5938019</v>
      </c>
      <c r="K15" s="69">
        <v>2992021</v>
      </c>
      <c r="L15" s="69">
        <v>2031664</v>
      </c>
      <c r="M15" s="69">
        <v>6798568</v>
      </c>
      <c r="N15" s="69">
        <v>6680275</v>
      </c>
      <c r="O15" s="83">
        <v>15893877</v>
      </c>
      <c r="P15" s="69">
        <v>2805372</v>
      </c>
      <c r="Q15" s="69">
        <v>1625579</v>
      </c>
      <c r="R15" s="69">
        <v>3046176</v>
      </c>
      <c r="S15" s="69">
        <v>2285610</v>
      </c>
      <c r="T15" s="69">
        <v>2291557</v>
      </c>
      <c r="U15" s="69">
        <v>2396507</v>
      </c>
      <c r="V15" s="69">
        <v>3349758</v>
      </c>
      <c r="W15" s="69">
        <v>2301767</v>
      </c>
      <c r="X15" s="69">
        <v>2368100</v>
      </c>
      <c r="Y15" s="69">
        <v>2968925</v>
      </c>
      <c r="Z15" s="83">
        <v>3263132</v>
      </c>
      <c r="AA15" s="69">
        <v>173655</v>
      </c>
      <c r="AB15" s="69">
        <v>181668</v>
      </c>
      <c r="AC15" s="69">
        <v>218226</v>
      </c>
      <c r="AD15" s="69">
        <v>214939</v>
      </c>
      <c r="AE15" s="69">
        <v>229022</v>
      </c>
      <c r="AF15" s="69">
        <v>227210</v>
      </c>
      <c r="AG15" s="69">
        <v>235014</v>
      </c>
      <c r="AH15" s="69">
        <v>232665</v>
      </c>
      <c r="AI15" s="69">
        <v>240769</v>
      </c>
      <c r="AJ15" s="69">
        <v>240938</v>
      </c>
      <c r="AK15" s="83">
        <v>1643875</v>
      </c>
      <c r="AL15" s="69">
        <v>161326</v>
      </c>
      <c r="AM15" s="69">
        <v>161539</v>
      </c>
      <c r="AN15" s="69">
        <v>184654</v>
      </c>
      <c r="AO15" s="69">
        <v>198795</v>
      </c>
      <c r="AP15" s="69">
        <v>198552</v>
      </c>
      <c r="AQ15" s="69">
        <v>201329</v>
      </c>
      <c r="AR15" s="69">
        <v>215400</v>
      </c>
      <c r="AS15" s="69">
        <v>208182</v>
      </c>
      <c r="AT15" s="69">
        <v>207960</v>
      </c>
      <c r="AU15" s="69">
        <v>210550</v>
      </c>
      <c r="AV15" s="83">
        <v>5439443</v>
      </c>
      <c r="AW15" s="69">
        <v>178727</v>
      </c>
      <c r="AX15" s="69">
        <v>183915</v>
      </c>
      <c r="AY15" s="69">
        <v>229069</v>
      </c>
      <c r="AZ15" s="69">
        <v>221497</v>
      </c>
      <c r="BA15" s="69">
        <v>261927</v>
      </c>
      <c r="BB15" s="69">
        <v>256762</v>
      </c>
      <c r="BC15" s="69">
        <v>238914</v>
      </c>
      <c r="BD15" s="69">
        <v>238049</v>
      </c>
      <c r="BE15" s="69">
        <v>277993</v>
      </c>
      <c r="BF15" s="85">
        <v>259323</v>
      </c>
    </row>
    <row r="16" spans="2:58" x14ac:dyDescent="0.25">
      <c r="B16" s="113" t="s">
        <v>10</v>
      </c>
      <c r="C16" s="81">
        <v>11703</v>
      </c>
      <c r="D16" s="82">
        <v>793172</v>
      </c>
      <c r="E16" s="69">
        <v>159696</v>
      </c>
      <c r="F16" s="143">
        <v>83614</v>
      </c>
      <c r="G16" s="143">
        <v>82403</v>
      </c>
      <c r="H16" s="69">
        <v>37820</v>
      </c>
      <c r="I16" s="69">
        <v>40315</v>
      </c>
      <c r="J16" s="69">
        <v>146374</v>
      </c>
      <c r="K16" s="69">
        <v>69068</v>
      </c>
      <c r="L16" s="69">
        <v>44207</v>
      </c>
      <c r="M16" s="69">
        <v>144559</v>
      </c>
      <c r="N16" s="69">
        <v>141238</v>
      </c>
      <c r="O16" s="83">
        <v>344770</v>
      </c>
      <c r="P16" s="69">
        <v>108390</v>
      </c>
      <c r="Q16" s="69">
        <v>81491</v>
      </c>
      <c r="R16" s="69">
        <v>116435</v>
      </c>
      <c r="S16" s="69">
        <v>94188</v>
      </c>
      <c r="T16" s="69">
        <v>94586</v>
      </c>
      <c r="U16" s="69">
        <v>92254</v>
      </c>
      <c r="V16" s="69">
        <v>125853</v>
      </c>
      <c r="W16" s="69">
        <v>90466</v>
      </c>
      <c r="X16" s="69">
        <v>98872</v>
      </c>
      <c r="Y16" s="69">
        <v>112278</v>
      </c>
      <c r="Z16" s="83">
        <v>70201</v>
      </c>
      <c r="AA16" s="69">
        <v>1616</v>
      </c>
      <c r="AB16" s="69">
        <v>2123</v>
      </c>
      <c r="AC16" s="69">
        <v>2063</v>
      </c>
      <c r="AD16" s="69">
        <v>2230</v>
      </c>
      <c r="AE16" s="69">
        <v>2626</v>
      </c>
      <c r="AF16" s="69">
        <v>2370</v>
      </c>
      <c r="AG16" s="69">
        <v>2123</v>
      </c>
      <c r="AH16" s="69">
        <v>2297</v>
      </c>
      <c r="AI16" s="69">
        <v>2700</v>
      </c>
      <c r="AJ16" s="69">
        <v>2359</v>
      </c>
      <c r="AK16" s="83">
        <v>35117</v>
      </c>
      <c r="AL16" s="69">
        <v>614</v>
      </c>
      <c r="AM16" s="69">
        <v>912</v>
      </c>
      <c r="AN16" s="69">
        <v>850</v>
      </c>
      <c r="AO16" s="69">
        <v>896</v>
      </c>
      <c r="AP16" s="69">
        <v>1063</v>
      </c>
      <c r="AQ16" s="69">
        <v>915</v>
      </c>
      <c r="AR16" s="69">
        <v>824</v>
      </c>
      <c r="AS16" s="69">
        <v>874</v>
      </c>
      <c r="AT16" s="69">
        <v>1116</v>
      </c>
      <c r="AU16" s="69">
        <v>948</v>
      </c>
      <c r="AV16" s="83">
        <v>117074</v>
      </c>
      <c r="AW16" s="69">
        <v>1651</v>
      </c>
      <c r="AX16" s="69">
        <v>2205</v>
      </c>
      <c r="AY16" s="69">
        <v>2164</v>
      </c>
      <c r="AZ16" s="69">
        <v>2237</v>
      </c>
      <c r="BA16" s="69">
        <v>3037</v>
      </c>
      <c r="BB16" s="69">
        <v>2591</v>
      </c>
      <c r="BC16" s="69">
        <v>2213</v>
      </c>
      <c r="BD16" s="69">
        <v>2408</v>
      </c>
      <c r="BE16" s="69">
        <v>2740</v>
      </c>
      <c r="BF16" s="85">
        <v>2768</v>
      </c>
    </row>
    <row r="17" spans="2:58" x14ac:dyDescent="0.25">
      <c r="B17" s="113" t="s">
        <v>11</v>
      </c>
      <c r="C17" s="81">
        <v>19851</v>
      </c>
      <c r="D17" s="82">
        <v>1391060</v>
      </c>
      <c r="E17" s="69">
        <v>242656</v>
      </c>
      <c r="F17" s="143">
        <v>135868</v>
      </c>
      <c r="G17" s="143">
        <v>135167</v>
      </c>
      <c r="H17" s="69">
        <v>74867</v>
      </c>
      <c r="I17" s="69">
        <v>84259</v>
      </c>
      <c r="J17" s="69">
        <v>276855</v>
      </c>
      <c r="K17" s="69">
        <v>118274</v>
      </c>
      <c r="L17" s="69">
        <v>88128</v>
      </c>
      <c r="M17" s="69">
        <v>249645</v>
      </c>
      <c r="N17" s="69">
        <v>244004</v>
      </c>
      <c r="O17" s="83">
        <v>584164</v>
      </c>
      <c r="P17" s="69">
        <v>179544</v>
      </c>
      <c r="Q17" s="69">
        <v>129220</v>
      </c>
      <c r="R17" s="69">
        <v>193998</v>
      </c>
      <c r="S17" s="69">
        <v>151019</v>
      </c>
      <c r="T17" s="69">
        <v>152155</v>
      </c>
      <c r="U17" s="69">
        <v>149475</v>
      </c>
      <c r="V17" s="69">
        <v>209301</v>
      </c>
      <c r="W17" s="69">
        <v>146331</v>
      </c>
      <c r="X17" s="69">
        <v>158009</v>
      </c>
      <c r="Y17" s="69">
        <v>184715</v>
      </c>
      <c r="Z17" s="83">
        <v>119069</v>
      </c>
      <c r="AA17" s="69">
        <v>6107</v>
      </c>
      <c r="AB17" s="69">
        <v>6648</v>
      </c>
      <c r="AC17" s="69">
        <v>7597</v>
      </c>
      <c r="AD17" s="69">
        <v>8238</v>
      </c>
      <c r="AE17" s="69">
        <v>8318</v>
      </c>
      <c r="AF17" s="69">
        <v>8431</v>
      </c>
      <c r="AG17" s="69">
        <v>8582</v>
      </c>
      <c r="AH17" s="69">
        <v>8738</v>
      </c>
      <c r="AI17" s="69">
        <v>8967</v>
      </c>
      <c r="AJ17" s="69">
        <v>8496</v>
      </c>
      <c r="AK17" s="83">
        <v>59745</v>
      </c>
      <c r="AL17" s="69">
        <v>5558</v>
      </c>
      <c r="AM17" s="69">
        <v>5947</v>
      </c>
      <c r="AN17" s="69">
        <v>6390</v>
      </c>
      <c r="AO17" s="69">
        <v>7561</v>
      </c>
      <c r="AP17" s="69">
        <v>7527</v>
      </c>
      <c r="AQ17" s="69">
        <v>7604</v>
      </c>
      <c r="AR17" s="69">
        <v>7879</v>
      </c>
      <c r="AS17" s="69">
        <v>7634</v>
      </c>
      <c r="AT17" s="69">
        <v>8255</v>
      </c>
      <c r="AU17" s="69">
        <v>7481</v>
      </c>
      <c r="AV17" s="83">
        <v>198554</v>
      </c>
      <c r="AW17" s="69">
        <v>6227</v>
      </c>
      <c r="AX17" s="69">
        <v>6711</v>
      </c>
      <c r="AY17" s="69">
        <v>7975</v>
      </c>
      <c r="AZ17" s="69">
        <v>7938</v>
      </c>
      <c r="BA17" s="69">
        <v>9499</v>
      </c>
      <c r="BB17" s="69">
        <v>9144</v>
      </c>
      <c r="BC17" s="69">
        <v>8432</v>
      </c>
      <c r="BD17" s="69">
        <v>8583</v>
      </c>
      <c r="BE17" s="69">
        <v>10478</v>
      </c>
      <c r="BF17" s="85">
        <v>8946</v>
      </c>
    </row>
    <row r="18" spans="2:58" x14ac:dyDescent="0.25">
      <c r="B18" s="113" t="s">
        <v>12</v>
      </c>
      <c r="C18" s="81">
        <v>299</v>
      </c>
      <c r="D18" s="82">
        <v>17535</v>
      </c>
      <c r="E18" s="69">
        <v>4160</v>
      </c>
      <c r="F18" s="143">
        <v>3323</v>
      </c>
      <c r="G18" s="143">
        <v>3258</v>
      </c>
      <c r="H18" s="69">
        <v>1837</v>
      </c>
      <c r="I18" s="69">
        <v>2113</v>
      </c>
      <c r="J18" s="69">
        <v>3992</v>
      </c>
      <c r="K18" s="69">
        <v>2076</v>
      </c>
      <c r="L18" s="69">
        <v>1706</v>
      </c>
      <c r="M18" s="69">
        <v>4293</v>
      </c>
      <c r="N18" s="69">
        <v>3770</v>
      </c>
      <c r="O18" s="83">
        <v>8928</v>
      </c>
      <c r="P18" s="69">
        <v>2846</v>
      </c>
      <c r="Q18" s="69">
        <v>2802</v>
      </c>
      <c r="R18" s="69">
        <v>3037</v>
      </c>
      <c r="S18" s="69">
        <v>2937</v>
      </c>
      <c r="T18" s="69">
        <v>2927</v>
      </c>
      <c r="U18" s="69">
        <v>2714</v>
      </c>
      <c r="V18" s="69">
        <v>3793</v>
      </c>
      <c r="W18" s="69">
        <v>2636</v>
      </c>
      <c r="X18" s="69">
        <v>3868</v>
      </c>
      <c r="Y18" s="69">
        <v>3059</v>
      </c>
      <c r="Z18" s="83">
        <v>1786</v>
      </c>
      <c r="AA18" s="69">
        <v>183</v>
      </c>
      <c r="AB18" s="69">
        <v>521</v>
      </c>
      <c r="AC18" s="69">
        <v>201</v>
      </c>
      <c r="AD18" s="69">
        <v>246</v>
      </c>
      <c r="AE18" s="69">
        <v>221</v>
      </c>
      <c r="AF18" s="69">
        <v>230</v>
      </c>
      <c r="AG18" s="69">
        <v>211</v>
      </c>
      <c r="AH18" s="69">
        <v>219</v>
      </c>
      <c r="AI18" s="69">
        <v>265</v>
      </c>
      <c r="AJ18" s="69">
        <v>208</v>
      </c>
      <c r="AK18" s="83">
        <v>902</v>
      </c>
      <c r="AL18" s="69">
        <v>134</v>
      </c>
      <c r="AM18" s="69">
        <v>456</v>
      </c>
      <c r="AN18" s="69">
        <v>157</v>
      </c>
      <c r="AO18" s="69">
        <v>215</v>
      </c>
      <c r="AP18" s="69">
        <v>189</v>
      </c>
      <c r="AQ18" s="69">
        <v>191</v>
      </c>
      <c r="AR18" s="69">
        <v>174</v>
      </c>
      <c r="AS18" s="69">
        <v>166</v>
      </c>
      <c r="AT18" s="69">
        <v>216</v>
      </c>
      <c r="AU18" s="69">
        <v>172</v>
      </c>
      <c r="AV18" s="83">
        <v>2909</v>
      </c>
      <c r="AW18" s="69">
        <v>225</v>
      </c>
      <c r="AX18" s="69">
        <v>535</v>
      </c>
      <c r="AY18" s="69">
        <v>277</v>
      </c>
      <c r="AZ18" s="69">
        <v>314</v>
      </c>
      <c r="BA18" s="69">
        <v>291</v>
      </c>
      <c r="BB18" s="69">
        <v>286</v>
      </c>
      <c r="BC18" s="69">
        <v>296</v>
      </c>
      <c r="BD18" s="69">
        <v>285</v>
      </c>
      <c r="BE18" s="69">
        <v>328</v>
      </c>
      <c r="BF18" s="85">
        <v>279</v>
      </c>
    </row>
    <row r="19" spans="2:58" x14ac:dyDescent="0.25">
      <c r="B19" s="113" t="s">
        <v>69</v>
      </c>
      <c r="C19" s="81">
        <v>1009118</v>
      </c>
      <c r="D19" s="82">
        <v>83311681</v>
      </c>
      <c r="E19" s="69">
        <v>10291560</v>
      </c>
      <c r="F19" s="143">
        <v>5854902</v>
      </c>
      <c r="G19" s="143">
        <v>5826610</v>
      </c>
      <c r="H19" s="69">
        <v>2890655</v>
      </c>
      <c r="I19" s="69">
        <v>3171904</v>
      </c>
      <c r="J19" s="69">
        <v>12398332</v>
      </c>
      <c r="K19" s="69">
        <v>6013605</v>
      </c>
      <c r="L19" s="69">
        <v>3291608</v>
      </c>
      <c r="M19" s="69">
        <v>12613181</v>
      </c>
      <c r="N19" s="69">
        <v>2842958</v>
      </c>
      <c r="O19" s="83">
        <v>33467792</v>
      </c>
      <c r="P19" s="69">
        <v>7900766</v>
      </c>
      <c r="Q19" s="69">
        <v>5536257</v>
      </c>
      <c r="R19" s="69">
        <v>8836483</v>
      </c>
      <c r="S19" s="69">
        <v>8439937</v>
      </c>
      <c r="T19" s="69">
        <v>8419403</v>
      </c>
      <c r="U19" s="69">
        <v>9763313</v>
      </c>
      <c r="V19" s="69">
        <v>9916258</v>
      </c>
      <c r="W19" s="69">
        <v>9134504</v>
      </c>
      <c r="X19" s="69">
        <v>8582956</v>
      </c>
      <c r="Y19" s="69">
        <v>10642706</v>
      </c>
      <c r="Z19" s="83">
        <v>6054691</v>
      </c>
      <c r="AA19" s="69">
        <v>305035</v>
      </c>
      <c r="AB19" s="69">
        <v>318645</v>
      </c>
      <c r="AC19" s="69">
        <v>385672</v>
      </c>
      <c r="AD19" s="69">
        <v>373058</v>
      </c>
      <c r="AE19" s="69">
        <v>408638</v>
      </c>
      <c r="AF19" s="69">
        <v>400392</v>
      </c>
      <c r="AG19" s="69">
        <v>412180</v>
      </c>
      <c r="AH19" s="69">
        <v>404793</v>
      </c>
      <c r="AI19" s="69">
        <v>431092</v>
      </c>
      <c r="AJ19" s="69">
        <v>424170</v>
      </c>
      <c r="AK19" s="83">
        <v>3036449</v>
      </c>
      <c r="AL19" s="69">
        <v>287756</v>
      </c>
      <c r="AM19" s="69">
        <v>290353</v>
      </c>
      <c r="AN19" s="69">
        <v>327329</v>
      </c>
      <c r="AO19" s="69">
        <v>345559</v>
      </c>
      <c r="AP19" s="69">
        <v>348546</v>
      </c>
      <c r="AQ19" s="69">
        <v>352813</v>
      </c>
      <c r="AR19" s="69">
        <v>380703</v>
      </c>
      <c r="AS19" s="69">
        <v>368254</v>
      </c>
      <c r="AT19" s="69">
        <v>363306</v>
      </c>
      <c r="AU19" s="69">
        <v>373649</v>
      </c>
      <c r="AV19" s="83">
        <v>10091226</v>
      </c>
      <c r="AW19" s="69">
        <v>311676</v>
      </c>
      <c r="AX19" s="69">
        <v>318711</v>
      </c>
      <c r="AY19" s="69">
        <v>404872</v>
      </c>
      <c r="AZ19" s="69">
        <v>367671</v>
      </c>
      <c r="BA19" s="69">
        <v>436790</v>
      </c>
      <c r="BB19" s="69">
        <v>449218</v>
      </c>
      <c r="BC19" s="69">
        <v>403837</v>
      </c>
      <c r="BD19" s="69">
        <v>402376</v>
      </c>
      <c r="BE19" s="69">
        <v>458257</v>
      </c>
      <c r="BF19" s="85">
        <v>449726</v>
      </c>
    </row>
    <row r="20" spans="2:58" x14ac:dyDescent="0.25">
      <c r="B20" s="113" t="s">
        <v>22</v>
      </c>
      <c r="C20" s="81">
        <v>21469</v>
      </c>
      <c r="D20" s="82">
        <v>1515625</v>
      </c>
      <c r="E20" s="69">
        <v>279456</v>
      </c>
      <c r="F20" s="143">
        <v>146324</v>
      </c>
      <c r="G20" s="143">
        <v>145459</v>
      </c>
      <c r="H20" s="69">
        <v>88955</v>
      </c>
      <c r="I20" s="69">
        <v>101807</v>
      </c>
      <c r="J20" s="69">
        <v>329675</v>
      </c>
      <c r="K20" s="69">
        <v>127292</v>
      </c>
      <c r="L20" s="69">
        <v>96395</v>
      </c>
      <c r="M20" s="69">
        <v>284561</v>
      </c>
      <c r="N20" s="69">
        <v>88280</v>
      </c>
      <c r="O20" s="83">
        <v>639144</v>
      </c>
      <c r="P20" s="69">
        <v>186170</v>
      </c>
      <c r="Q20" s="69">
        <v>138899</v>
      </c>
      <c r="R20" s="69">
        <v>202789</v>
      </c>
      <c r="S20" s="69">
        <v>166903</v>
      </c>
      <c r="T20" s="69">
        <v>167469</v>
      </c>
      <c r="U20" s="69">
        <v>170323</v>
      </c>
      <c r="V20" s="69">
        <v>223132</v>
      </c>
      <c r="W20" s="69">
        <v>163373</v>
      </c>
      <c r="X20" s="69">
        <v>175445</v>
      </c>
      <c r="Y20" s="69">
        <v>196818</v>
      </c>
      <c r="Z20" s="83">
        <v>128797</v>
      </c>
      <c r="AA20" s="69">
        <v>6836</v>
      </c>
      <c r="AB20" s="69">
        <v>7425</v>
      </c>
      <c r="AC20" s="69">
        <v>8435</v>
      </c>
      <c r="AD20" s="69">
        <v>9107</v>
      </c>
      <c r="AE20" s="69">
        <v>9207</v>
      </c>
      <c r="AF20" s="69">
        <v>9175</v>
      </c>
      <c r="AG20" s="69">
        <v>9586</v>
      </c>
      <c r="AH20" s="69">
        <v>9636</v>
      </c>
      <c r="AI20" s="69">
        <v>9780</v>
      </c>
      <c r="AJ20" s="69">
        <v>9362</v>
      </c>
      <c r="AK20" s="83">
        <v>64658</v>
      </c>
      <c r="AL20" s="69">
        <v>6201</v>
      </c>
      <c r="AM20" s="69">
        <v>6560</v>
      </c>
      <c r="AN20" s="69">
        <v>7076</v>
      </c>
      <c r="AO20" s="69">
        <v>8322</v>
      </c>
      <c r="AP20" s="69">
        <v>8267</v>
      </c>
      <c r="AQ20" s="69">
        <v>8368</v>
      </c>
      <c r="AR20" s="69">
        <v>8623</v>
      </c>
      <c r="AS20" s="69">
        <v>8445</v>
      </c>
      <c r="AT20" s="69">
        <v>8961</v>
      </c>
      <c r="AU20" s="69">
        <v>8268</v>
      </c>
      <c r="AV20" s="83">
        <v>214734</v>
      </c>
      <c r="AW20" s="69">
        <v>6979</v>
      </c>
      <c r="AX20" s="69">
        <v>7509</v>
      </c>
      <c r="AY20" s="69">
        <v>8865</v>
      </c>
      <c r="AZ20" s="69">
        <v>8913</v>
      </c>
      <c r="BA20" s="69">
        <v>10541</v>
      </c>
      <c r="BB20" s="69">
        <v>10232</v>
      </c>
      <c r="BC20" s="69">
        <v>9341</v>
      </c>
      <c r="BD20" s="69">
        <v>9615</v>
      </c>
      <c r="BE20" s="69">
        <v>11621</v>
      </c>
      <c r="BF20" s="85">
        <v>10051</v>
      </c>
    </row>
    <row r="21" spans="2:58" x14ac:dyDescent="0.25">
      <c r="B21" s="113" t="s">
        <v>13</v>
      </c>
      <c r="C21" s="81">
        <v>36450</v>
      </c>
      <c r="D21" s="82">
        <v>2612546</v>
      </c>
      <c r="E21" s="69">
        <v>424320</v>
      </c>
      <c r="F21" s="143">
        <v>164695</v>
      </c>
      <c r="G21" s="143">
        <v>164103</v>
      </c>
      <c r="H21" s="69">
        <v>59089</v>
      </c>
      <c r="I21" s="69">
        <v>63484</v>
      </c>
      <c r="J21" s="69">
        <v>181405</v>
      </c>
      <c r="K21" s="69">
        <v>169179</v>
      </c>
      <c r="L21" s="69">
        <v>94353</v>
      </c>
      <c r="M21" s="69">
        <v>447934</v>
      </c>
      <c r="N21" s="69">
        <v>437594</v>
      </c>
      <c r="O21" s="83">
        <v>1075169</v>
      </c>
      <c r="P21" s="69">
        <v>230041</v>
      </c>
      <c r="Q21" s="69">
        <v>163766</v>
      </c>
      <c r="R21" s="69">
        <v>268794</v>
      </c>
      <c r="S21" s="69">
        <v>211900</v>
      </c>
      <c r="T21" s="69">
        <v>211844</v>
      </c>
      <c r="U21" s="69">
        <v>229381</v>
      </c>
      <c r="V21" s="69">
        <v>343187</v>
      </c>
      <c r="W21" s="69">
        <v>155397</v>
      </c>
      <c r="X21" s="69">
        <v>240197</v>
      </c>
      <c r="Y21" s="69">
        <v>325056</v>
      </c>
      <c r="Z21" s="83">
        <v>218695</v>
      </c>
      <c r="AA21" s="69">
        <v>636</v>
      </c>
      <c r="AB21" s="69">
        <v>929</v>
      </c>
      <c r="AC21" s="69">
        <v>837</v>
      </c>
      <c r="AD21" s="69">
        <v>797</v>
      </c>
      <c r="AE21" s="69">
        <v>1025</v>
      </c>
      <c r="AF21" s="69">
        <v>1009</v>
      </c>
      <c r="AG21" s="69">
        <v>1023</v>
      </c>
      <c r="AH21" s="69">
        <v>1105</v>
      </c>
      <c r="AI21" s="69">
        <v>1144</v>
      </c>
      <c r="AJ21" s="69">
        <v>1644</v>
      </c>
      <c r="AK21" s="83">
        <v>109359</v>
      </c>
      <c r="AL21" s="69">
        <v>64</v>
      </c>
      <c r="AM21" s="69">
        <v>337</v>
      </c>
      <c r="AN21" s="69">
        <v>60</v>
      </c>
      <c r="AO21" s="69">
        <v>138</v>
      </c>
      <c r="AP21" s="69">
        <v>114</v>
      </c>
      <c r="AQ21" s="69">
        <v>48</v>
      </c>
      <c r="AR21" s="69">
        <v>142</v>
      </c>
      <c r="AS21" s="69">
        <v>44</v>
      </c>
      <c r="AT21" s="69">
        <v>165</v>
      </c>
      <c r="AU21" s="69">
        <v>152</v>
      </c>
      <c r="AV21" s="83">
        <v>364574</v>
      </c>
      <c r="AW21" s="69">
        <v>733</v>
      </c>
      <c r="AX21" s="69">
        <v>1136</v>
      </c>
      <c r="AY21" s="69">
        <v>916</v>
      </c>
      <c r="AZ21" s="69">
        <v>903</v>
      </c>
      <c r="BA21" s="69">
        <v>1228</v>
      </c>
      <c r="BB21" s="69">
        <v>1219</v>
      </c>
      <c r="BC21" s="69">
        <v>1368</v>
      </c>
      <c r="BD21" s="69">
        <v>1302</v>
      </c>
      <c r="BE21" s="69">
        <v>1257</v>
      </c>
      <c r="BF21" s="85">
        <v>2207</v>
      </c>
    </row>
    <row r="22" spans="2:58" ht="15.75" thickBot="1" x14ac:dyDescent="0.3">
      <c r="B22" s="126" t="s">
        <v>21</v>
      </c>
      <c r="C22" s="86">
        <v>8268</v>
      </c>
      <c r="D22" s="87">
        <v>551335</v>
      </c>
      <c r="E22" s="88">
        <v>108584</v>
      </c>
      <c r="F22" s="144">
        <v>60143</v>
      </c>
      <c r="G22" s="144">
        <v>59978</v>
      </c>
      <c r="H22" s="88">
        <v>31919</v>
      </c>
      <c r="I22" s="88">
        <v>44501</v>
      </c>
      <c r="J22" s="88">
        <v>116166</v>
      </c>
      <c r="K22" s="88">
        <v>49878</v>
      </c>
      <c r="L22" s="88">
        <v>39951</v>
      </c>
      <c r="M22" s="88">
        <v>115268</v>
      </c>
      <c r="N22" s="88">
        <v>102201</v>
      </c>
      <c r="O22" s="89">
        <v>249698</v>
      </c>
      <c r="P22" s="88">
        <v>74062</v>
      </c>
      <c r="Q22" s="88">
        <v>56751</v>
      </c>
      <c r="R22" s="88">
        <v>80389</v>
      </c>
      <c r="S22" s="88">
        <v>65039</v>
      </c>
      <c r="T22" s="88">
        <v>65535</v>
      </c>
      <c r="U22" s="88">
        <v>63308</v>
      </c>
      <c r="V22" s="88">
        <v>88456</v>
      </c>
      <c r="W22" s="88">
        <v>62236</v>
      </c>
      <c r="X22" s="88">
        <v>68335</v>
      </c>
      <c r="Y22" s="88">
        <v>78295</v>
      </c>
      <c r="Z22" s="89">
        <v>49594</v>
      </c>
      <c r="AA22" s="88">
        <v>2978</v>
      </c>
      <c r="AB22" s="88">
        <v>3392</v>
      </c>
      <c r="AC22" s="88">
        <v>3648</v>
      </c>
      <c r="AD22" s="88">
        <v>4119</v>
      </c>
      <c r="AE22" s="88">
        <v>4109</v>
      </c>
      <c r="AF22" s="88">
        <v>4069</v>
      </c>
      <c r="AG22" s="88">
        <v>4112</v>
      </c>
      <c r="AH22" s="88">
        <v>4237</v>
      </c>
      <c r="AI22" s="88">
        <v>4487</v>
      </c>
      <c r="AJ22" s="88">
        <v>4072</v>
      </c>
      <c r="AK22" s="89">
        <v>25100</v>
      </c>
      <c r="AL22" s="88">
        <v>2866</v>
      </c>
      <c r="AM22" s="88">
        <v>3227</v>
      </c>
      <c r="AN22" s="88">
        <v>3205</v>
      </c>
      <c r="AO22" s="88">
        <v>4018</v>
      </c>
      <c r="AP22" s="88">
        <v>3942</v>
      </c>
      <c r="AQ22" s="88">
        <v>4006</v>
      </c>
      <c r="AR22" s="88">
        <v>4079</v>
      </c>
      <c r="AS22" s="88">
        <v>3948</v>
      </c>
      <c r="AT22" s="88">
        <v>4451</v>
      </c>
      <c r="AU22" s="88">
        <v>3906</v>
      </c>
      <c r="AV22" s="89">
        <v>82724</v>
      </c>
      <c r="AW22" s="88">
        <v>3063</v>
      </c>
      <c r="AX22" s="88">
        <v>3447</v>
      </c>
      <c r="AY22" s="88">
        <v>3836</v>
      </c>
      <c r="AZ22" s="88">
        <v>4070</v>
      </c>
      <c r="BA22" s="88">
        <v>4649</v>
      </c>
      <c r="BB22" s="88">
        <v>4429</v>
      </c>
      <c r="BC22" s="88">
        <v>4222</v>
      </c>
      <c r="BD22" s="88">
        <v>4316</v>
      </c>
      <c r="BE22" s="88">
        <v>5183</v>
      </c>
      <c r="BF22" s="90">
        <v>4452</v>
      </c>
    </row>
    <row r="23" spans="2:58" ht="15.75" thickBot="1" x14ac:dyDescent="0.3">
      <c r="B23" s="117"/>
      <c r="C23" s="68"/>
      <c r="D23" s="68"/>
      <c r="E23" s="69"/>
      <c r="H23" s="69"/>
      <c r="I23" s="69"/>
      <c r="J23" s="69"/>
      <c r="K23" s="69"/>
      <c r="L23" s="69"/>
      <c r="M23" s="69"/>
      <c r="N23" s="69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</row>
    <row r="24" spans="2:58" ht="30.75" thickBot="1" x14ac:dyDescent="0.3">
      <c r="B24" s="111" t="s">
        <v>68</v>
      </c>
      <c r="C24" s="72" t="s">
        <v>66</v>
      </c>
      <c r="D24" s="73" t="s">
        <v>67</v>
      </c>
      <c r="E24" s="115" t="s">
        <v>44</v>
      </c>
      <c r="F24" s="142" t="s">
        <v>95</v>
      </c>
      <c r="G24" s="142" t="s">
        <v>96</v>
      </c>
      <c r="H24" s="74" t="s">
        <v>89</v>
      </c>
      <c r="I24" s="74" t="s">
        <v>91</v>
      </c>
      <c r="J24" s="74" t="s">
        <v>78</v>
      </c>
      <c r="K24" s="74" t="s">
        <v>79</v>
      </c>
      <c r="L24" s="75" t="s">
        <v>80</v>
      </c>
      <c r="M24" s="74" t="s">
        <v>81</v>
      </c>
      <c r="N24" s="76" t="s">
        <v>82</v>
      </c>
      <c r="O24" s="112" t="s">
        <v>90</v>
      </c>
      <c r="P24" s="78" t="s">
        <v>38</v>
      </c>
      <c r="Q24" s="78" t="s">
        <v>41</v>
      </c>
      <c r="R24" s="78" t="s">
        <v>39</v>
      </c>
      <c r="S24" s="78" t="s">
        <v>33</v>
      </c>
      <c r="T24" s="78" t="s">
        <v>32</v>
      </c>
      <c r="U24" s="78" t="s">
        <v>35</v>
      </c>
      <c r="V24" s="78" t="s">
        <v>40</v>
      </c>
      <c r="W24" s="78" t="s">
        <v>34</v>
      </c>
      <c r="X24" s="78" t="s">
        <v>37</v>
      </c>
      <c r="Y24" s="78" t="s">
        <v>36</v>
      </c>
      <c r="Z24" s="146" t="s">
        <v>100</v>
      </c>
      <c r="AA24" s="78" t="s">
        <v>38</v>
      </c>
      <c r="AB24" s="78" t="s">
        <v>41</v>
      </c>
      <c r="AC24" s="78" t="s">
        <v>39</v>
      </c>
      <c r="AD24" s="78" t="s">
        <v>33</v>
      </c>
      <c r="AE24" s="78" t="s">
        <v>32</v>
      </c>
      <c r="AF24" s="78" t="s">
        <v>35</v>
      </c>
      <c r="AG24" s="78" t="s">
        <v>40</v>
      </c>
      <c r="AH24" s="78" t="s">
        <v>34</v>
      </c>
      <c r="AI24" s="78" t="s">
        <v>37</v>
      </c>
      <c r="AJ24" s="78" t="s">
        <v>36</v>
      </c>
      <c r="AK24" s="77" t="s">
        <v>65</v>
      </c>
      <c r="AL24" s="78" t="s">
        <v>38</v>
      </c>
      <c r="AM24" s="78" t="s">
        <v>41</v>
      </c>
      <c r="AN24" s="78" t="s">
        <v>39</v>
      </c>
      <c r="AO24" s="78" t="s">
        <v>33</v>
      </c>
      <c r="AP24" s="78" t="s">
        <v>32</v>
      </c>
      <c r="AQ24" s="78" t="s">
        <v>35</v>
      </c>
      <c r="AR24" s="78" t="s">
        <v>40</v>
      </c>
      <c r="AS24" s="78" t="s">
        <v>34</v>
      </c>
      <c r="AT24" s="78" t="s">
        <v>37</v>
      </c>
      <c r="AU24" s="80" t="s">
        <v>36</v>
      </c>
      <c r="AV24" s="79" t="s">
        <v>23</v>
      </c>
      <c r="AW24" s="78" t="s">
        <v>38</v>
      </c>
      <c r="AX24" s="78" t="s">
        <v>41</v>
      </c>
      <c r="AY24" s="78" t="s">
        <v>39</v>
      </c>
      <c r="AZ24" s="78" t="s">
        <v>33</v>
      </c>
      <c r="BA24" s="78" t="s">
        <v>32</v>
      </c>
      <c r="BB24" s="78" t="s">
        <v>35</v>
      </c>
      <c r="BC24" s="78" t="s">
        <v>40</v>
      </c>
      <c r="BD24" s="78" t="s">
        <v>34</v>
      </c>
      <c r="BE24" s="78" t="s">
        <v>37</v>
      </c>
      <c r="BF24" s="80" t="s">
        <v>36</v>
      </c>
    </row>
    <row r="25" spans="2:58" x14ac:dyDescent="0.25">
      <c r="B25" s="113" t="s">
        <v>0</v>
      </c>
      <c r="C25" s="91">
        <v>237018</v>
      </c>
      <c r="D25" s="92">
        <v>18186609</v>
      </c>
      <c r="E25" s="69">
        <f t="shared" ref="E25:N25" si="0">ROUND($D25/E3,4)</f>
        <v>6.8628999999999998</v>
      </c>
      <c r="F25" s="143">
        <f t="shared" si="0"/>
        <v>13.6592</v>
      </c>
      <c r="G25" s="143">
        <f t="shared" si="0"/>
        <v>13.8619</v>
      </c>
      <c r="H25" s="69">
        <f t="shared" si="0"/>
        <v>28.316199999999998</v>
      </c>
      <c r="I25" s="69">
        <f t="shared" si="0"/>
        <v>26.059000000000001</v>
      </c>
      <c r="J25" s="69">
        <f t="shared" si="0"/>
        <v>4.8993000000000002</v>
      </c>
      <c r="K25" s="69">
        <f t="shared" si="0"/>
        <v>12.7265</v>
      </c>
      <c r="L25" s="69">
        <f t="shared" si="0"/>
        <v>23.6587</v>
      </c>
      <c r="M25" s="69">
        <f t="shared" si="0"/>
        <v>6.1669</v>
      </c>
      <c r="N25" s="69">
        <f t="shared" si="0"/>
        <v>6.2824</v>
      </c>
      <c r="O25" s="81" t="s">
        <v>0</v>
      </c>
      <c r="P25" s="69">
        <f t="shared" ref="P25:Y25" si="1">ROUND($O3/P3,4)</f>
        <v>3.5474999999999999</v>
      </c>
      <c r="Q25" s="69">
        <f t="shared" si="1"/>
        <v>5.5330000000000004</v>
      </c>
      <c r="R25" s="69">
        <f t="shared" si="1"/>
        <v>3.2835999999999999</v>
      </c>
      <c r="S25" s="69">
        <f t="shared" si="1"/>
        <v>4.1391999999999998</v>
      </c>
      <c r="T25" s="69">
        <f t="shared" si="1"/>
        <v>4.1473000000000004</v>
      </c>
      <c r="U25" s="69">
        <f t="shared" si="1"/>
        <v>4.0899000000000001</v>
      </c>
      <c r="V25" s="69">
        <f t="shared" si="1"/>
        <v>2.9279000000000002</v>
      </c>
      <c r="W25" s="69">
        <f t="shared" si="1"/>
        <v>4.234</v>
      </c>
      <c r="X25" s="69">
        <f t="shared" si="1"/>
        <v>4.0250000000000004</v>
      </c>
      <c r="Y25" s="69">
        <f t="shared" si="1"/>
        <v>3.4064999999999999</v>
      </c>
      <c r="Z25" s="81" t="s">
        <v>0</v>
      </c>
      <c r="AA25" s="69">
        <f t="shared" ref="AA25:AJ25" si="2">ROUND($Z3/AA3,4)</f>
        <v>22.956600000000002</v>
      </c>
      <c r="AB25" s="69">
        <f t="shared" si="2"/>
        <v>21.910699999999999</v>
      </c>
      <c r="AC25" s="69">
        <f t="shared" si="2"/>
        <v>17.994700000000002</v>
      </c>
      <c r="AD25" s="69">
        <f t="shared" si="2"/>
        <v>18.2578</v>
      </c>
      <c r="AE25" s="69">
        <f t="shared" si="2"/>
        <v>16.157499999999999</v>
      </c>
      <c r="AF25" s="69">
        <f t="shared" si="2"/>
        <v>16.909500000000001</v>
      </c>
      <c r="AG25" s="69">
        <f t="shared" si="2"/>
        <v>16.880800000000001</v>
      </c>
      <c r="AH25" s="69">
        <f t="shared" si="2"/>
        <v>16.842199999999998</v>
      </c>
      <c r="AI25" s="69">
        <f t="shared" si="2"/>
        <v>15.204800000000001</v>
      </c>
      <c r="AJ25" s="69">
        <f t="shared" si="2"/>
        <v>16.3095</v>
      </c>
      <c r="AK25" s="81" t="s">
        <v>0</v>
      </c>
      <c r="AL25" s="69">
        <f t="shared" ref="AL25:AU25" si="3">ROUND($AK3/AL3,4)</f>
        <v>15.665900000000001</v>
      </c>
      <c r="AM25" s="69">
        <f t="shared" si="3"/>
        <v>15.6638</v>
      </c>
      <c r="AN25" s="69">
        <f t="shared" si="3"/>
        <v>12.8058</v>
      </c>
      <c r="AO25" s="69">
        <f t="shared" si="3"/>
        <v>12.3109</v>
      </c>
      <c r="AP25" s="69">
        <f t="shared" si="3"/>
        <v>12.239699999999999</v>
      </c>
      <c r="AQ25" s="69">
        <f t="shared" si="3"/>
        <v>12.011699999999999</v>
      </c>
      <c r="AR25" s="69">
        <f t="shared" si="3"/>
        <v>11.7913</v>
      </c>
      <c r="AS25" s="69">
        <f t="shared" si="3"/>
        <v>11.741899999999999</v>
      </c>
      <c r="AT25" s="69">
        <f t="shared" si="3"/>
        <v>11.6747</v>
      </c>
      <c r="AU25" s="69">
        <f t="shared" si="3"/>
        <v>11.589</v>
      </c>
      <c r="AV25" s="81" t="s">
        <v>0</v>
      </c>
      <c r="AW25" s="69">
        <f t="shared" ref="AW25:BF25" si="4">ROUND($AV3/AW3,4)</f>
        <v>37.508299999999998</v>
      </c>
      <c r="AX25" s="69">
        <f t="shared" si="4"/>
        <v>36.433700000000002</v>
      </c>
      <c r="AY25" s="69">
        <f t="shared" si="4"/>
        <v>28.601400000000002</v>
      </c>
      <c r="AZ25" s="69">
        <f t="shared" si="4"/>
        <v>30.671700000000001</v>
      </c>
      <c r="BA25" s="69">
        <f t="shared" si="4"/>
        <v>25.228400000000001</v>
      </c>
      <c r="BB25" s="69">
        <f t="shared" si="4"/>
        <v>25.1692</v>
      </c>
      <c r="BC25" s="69">
        <f t="shared" si="4"/>
        <v>27.623699999999999</v>
      </c>
      <c r="BD25" s="69">
        <f t="shared" si="4"/>
        <v>28.0427</v>
      </c>
      <c r="BE25" s="69">
        <f t="shared" si="4"/>
        <v>24.3126</v>
      </c>
      <c r="BF25" s="85">
        <f t="shared" si="4"/>
        <v>25.69</v>
      </c>
    </row>
    <row r="26" spans="2:58" x14ac:dyDescent="0.25">
      <c r="B26" s="113" t="s">
        <v>18</v>
      </c>
      <c r="C26" s="91">
        <v>172974</v>
      </c>
      <c r="D26" s="92">
        <v>13440825</v>
      </c>
      <c r="E26" s="69">
        <f t="shared" ref="E26:N26" si="5">ROUND($D26/E4,4)</f>
        <v>6.7245999999999997</v>
      </c>
      <c r="F26" s="143">
        <f t="shared" si="5"/>
        <v>20.0105</v>
      </c>
      <c r="G26" s="143">
        <f t="shared" si="5"/>
        <v>20.171199999999999</v>
      </c>
      <c r="H26" s="69">
        <f t="shared" si="5"/>
        <v>28.3262</v>
      </c>
      <c r="I26" s="69">
        <f t="shared" si="5"/>
        <v>29.001999999999999</v>
      </c>
      <c r="J26" s="69">
        <f t="shared" si="5"/>
        <v>5.4939999999999998</v>
      </c>
      <c r="K26" s="69">
        <f t="shared" si="5"/>
        <v>15.131</v>
      </c>
      <c r="L26" s="69">
        <f t="shared" si="5"/>
        <v>22.808199999999999</v>
      </c>
      <c r="M26" s="69">
        <f t="shared" si="5"/>
        <v>6.2641999999999998</v>
      </c>
      <c r="N26" s="69">
        <f t="shared" si="5"/>
        <v>31.424700000000001</v>
      </c>
      <c r="O26" s="81" t="s">
        <v>18</v>
      </c>
      <c r="P26" s="69">
        <f t="shared" ref="P26:Y26" si="6">ROUND($O4/P4,4)</f>
        <v>5.5902000000000003</v>
      </c>
      <c r="Q26" s="69">
        <f t="shared" si="6"/>
        <v>8.6846999999999994</v>
      </c>
      <c r="R26" s="69">
        <f t="shared" si="6"/>
        <v>5.1505000000000001</v>
      </c>
      <c r="S26" s="69">
        <f t="shared" si="6"/>
        <v>6.1562999999999999</v>
      </c>
      <c r="T26" s="69">
        <f t="shared" si="6"/>
        <v>6.1196999999999999</v>
      </c>
      <c r="U26" s="69">
        <f t="shared" si="6"/>
        <v>5.4629000000000003</v>
      </c>
      <c r="V26" s="69">
        <f t="shared" si="6"/>
        <v>5.0476000000000001</v>
      </c>
      <c r="W26" s="69">
        <f t="shared" si="6"/>
        <v>5.7148000000000003</v>
      </c>
      <c r="X26" s="69">
        <f t="shared" si="6"/>
        <v>5.7096999999999998</v>
      </c>
      <c r="Y26" s="69">
        <f t="shared" si="6"/>
        <v>4.7542999999999997</v>
      </c>
      <c r="Z26" s="81" t="s">
        <v>18</v>
      </c>
      <c r="AA26" s="69">
        <f t="shared" ref="AA26:AJ26" si="7">ROUND($Z4/AA4,4)</f>
        <v>25.305399999999999</v>
      </c>
      <c r="AB26" s="69">
        <f t="shared" si="7"/>
        <v>24.0427</v>
      </c>
      <c r="AC26" s="69">
        <f t="shared" si="7"/>
        <v>19.635400000000001</v>
      </c>
      <c r="AD26" s="69">
        <f t="shared" si="7"/>
        <v>19.974699999999999</v>
      </c>
      <c r="AE26" s="69">
        <f t="shared" si="7"/>
        <v>17.398900000000001</v>
      </c>
      <c r="AF26" s="69">
        <f t="shared" si="7"/>
        <v>18.466000000000001</v>
      </c>
      <c r="AG26" s="69">
        <f t="shared" si="7"/>
        <v>18.791699999999999</v>
      </c>
      <c r="AH26" s="69">
        <f t="shared" si="7"/>
        <v>18.397600000000001</v>
      </c>
      <c r="AI26" s="69">
        <f t="shared" si="7"/>
        <v>15.808199999999999</v>
      </c>
      <c r="AJ26" s="69">
        <f t="shared" si="7"/>
        <v>17.84</v>
      </c>
      <c r="AK26" s="81" t="s">
        <v>18</v>
      </c>
      <c r="AL26" s="69">
        <f t="shared" ref="AL26:AU26" si="8">ROUND($AK4/AL4,4)</f>
        <v>14.0871</v>
      </c>
      <c r="AM26" s="69">
        <f t="shared" si="8"/>
        <v>13.726800000000001</v>
      </c>
      <c r="AN26" s="69">
        <f t="shared" si="8"/>
        <v>11.6419</v>
      </c>
      <c r="AO26" s="69">
        <f t="shared" si="8"/>
        <v>11.0555</v>
      </c>
      <c r="AP26" s="69">
        <f t="shared" si="8"/>
        <v>11.047700000000001</v>
      </c>
      <c r="AQ26" s="69">
        <f t="shared" si="8"/>
        <v>10.825200000000001</v>
      </c>
      <c r="AR26" s="69">
        <f t="shared" si="8"/>
        <v>10.3552</v>
      </c>
      <c r="AS26" s="69">
        <f t="shared" si="8"/>
        <v>10.5006</v>
      </c>
      <c r="AT26" s="69">
        <f t="shared" si="8"/>
        <v>10.4186</v>
      </c>
      <c r="AU26" s="69">
        <f t="shared" si="8"/>
        <v>10.342000000000001</v>
      </c>
      <c r="AV26" s="81" t="s">
        <v>18</v>
      </c>
      <c r="AW26" s="69">
        <f t="shared" ref="AW26:BF26" si="9">ROUND($AV4/AW4,4)</f>
        <v>41.7117</v>
      </c>
      <c r="AX26" s="69">
        <f t="shared" si="9"/>
        <v>40.206099999999999</v>
      </c>
      <c r="AY26" s="69">
        <f t="shared" si="9"/>
        <v>31.1768</v>
      </c>
      <c r="AZ26" s="69">
        <f t="shared" si="9"/>
        <v>34.1997</v>
      </c>
      <c r="BA26" s="69">
        <f t="shared" si="9"/>
        <v>27.808299999999999</v>
      </c>
      <c r="BB26" s="69">
        <f t="shared" si="9"/>
        <v>27.283200000000001</v>
      </c>
      <c r="BC26" s="69">
        <f t="shared" si="9"/>
        <v>32.162300000000002</v>
      </c>
      <c r="BD26" s="69">
        <f t="shared" si="9"/>
        <v>30.942599999999999</v>
      </c>
      <c r="BE26" s="69">
        <f t="shared" si="9"/>
        <v>27.392099999999999</v>
      </c>
      <c r="BF26" s="85">
        <f t="shared" si="9"/>
        <v>28.258500000000002</v>
      </c>
    </row>
    <row r="27" spans="2:58" x14ac:dyDescent="0.25">
      <c r="B27" s="113" t="s">
        <v>1</v>
      </c>
      <c r="C27" s="91">
        <v>711</v>
      </c>
      <c r="D27" s="92">
        <v>42858</v>
      </c>
      <c r="E27" s="69">
        <f t="shared" ref="E27:N27" si="10">ROUND($D27/E5,4)</f>
        <v>4.1020000000000003</v>
      </c>
      <c r="F27" s="143">
        <f t="shared" si="10"/>
        <v>11.4747</v>
      </c>
      <c r="G27" s="143">
        <f t="shared" si="10"/>
        <v>11.6021</v>
      </c>
      <c r="H27" s="69">
        <f t="shared" si="10"/>
        <v>11.1204</v>
      </c>
      <c r="I27" s="69">
        <f t="shared" si="10"/>
        <v>10.354699999999999</v>
      </c>
      <c r="J27" s="69">
        <f t="shared" si="10"/>
        <v>4.7789999999999999</v>
      </c>
      <c r="K27" s="69">
        <f t="shared" si="10"/>
        <v>9.1930999999999994</v>
      </c>
      <c r="L27" s="69">
        <f t="shared" si="10"/>
        <v>11.3531</v>
      </c>
      <c r="M27" s="69">
        <f t="shared" si="10"/>
        <v>4.2183000000000002</v>
      </c>
      <c r="N27" s="69">
        <f t="shared" si="10"/>
        <v>4.8285</v>
      </c>
      <c r="O27" s="81" t="s">
        <v>1</v>
      </c>
      <c r="P27" s="69">
        <f t="shared" ref="P27:Y27" si="11">ROUND($O5/P5,4)</f>
        <v>6.0682999999999998</v>
      </c>
      <c r="Q27" s="69">
        <f t="shared" si="11"/>
        <v>6.8243</v>
      </c>
      <c r="R27" s="69">
        <f t="shared" si="11"/>
        <v>5.56</v>
      </c>
      <c r="S27" s="69">
        <f t="shared" si="11"/>
        <v>5.4916</v>
      </c>
      <c r="T27" s="69">
        <f t="shared" si="11"/>
        <v>5.4715999999999996</v>
      </c>
      <c r="U27" s="69">
        <f t="shared" si="11"/>
        <v>4.7110000000000003</v>
      </c>
      <c r="V27" s="69">
        <f t="shared" si="11"/>
        <v>4.2926000000000002</v>
      </c>
      <c r="W27" s="69">
        <f t="shared" si="11"/>
        <v>5.9580000000000002</v>
      </c>
      <c r="X27" s="69">
        <f t="shared" si="11"/>
        <v>4.3868999999999998</v>
      </c>
      <c r="Y27" s="69">
        <f t="shared" si="11"/>
        <v>4.6700999999999997</v>
      </c>
      <c r="Z27" s="81" t="s">
        <v>1</v>
      </c>
      <c r="AA27" s="69">
        <f t="shared" ref="AA27:AJ27" si="12">ROUND($Z5/AA5,4)</f>
        <v>13.173400000000001</v>
      </c>
      <c r="AB27" s="69">
        <f t="shared" si="12"/>
        <v>6.4371999999999998</v>
      </c>
      <c r="AC27" s="69">
        <f t="shared" si="12"/>
        <v>11.2865</v>
      </c>
      <c r="AD27" s="69">
        <f t="shared" si="12"/>
        <v>8.8461999999999996</v>
      </c>
      <c r="AE27" s="69">
        <f t="shared" si="12"/>
        <v>9.3928999999999991</v>
      </c>
      <c r="AF27" s="69">
        <f t="shared" si="12"/>
        <v>9.6485000000000003</v>
      </c>
      <c r="AG27" s="69">
        <f t="shared" si="12"/>
        <v>10.253</v>
      </c>
      <c r="AH27" s="69">
        <f t="shared" si="12"/>
        <v>9.9649000000000001</v>
      </c>
      <c r="AI27" s="69">
        <f t="shared" si="12"/>
        <v>7.8941999999999997</v>
      </c>
      <c r="AJ27" s="69">
        <f t="shared" si="12"/>
        <v>10.3277</v>
      </c>
      <c r="AK27" s="81" t="s">
        <v>1</v>
      </c>
      <c r="AL27" s="69">
        <f t="shared" ref="AL27:AU27" si="13">ROUND($AK5/AL5,4)</f>
        <v>8.2586999999999993</v>
      </c>
      <c r="AM27" s="69">
        <f t="shared" si="13"/>
        <v>3.45</v>
      </c>
      <c r="AN27" s="69">
        <f t="shared" si="13"/>
        <v>7.3758999999999997</v>
      </c>
      <c r="AO27" s="69">
        <f t="shared" si="13"/>
        <v>5.1542000000000003</v>
      </c>
      <c r="AP27" s="69">
        <f t="shared" si="13"/>
        <v>5.4706000000000001</v>
      </c>
      <c r="AQ27" s="69">
        <f t="shared" si="13"/>
        <v>5.7811000000000003</v>
      </c>
      <c r="AR27" s="69">
        <f t="shared" si="13"/>
        <v>5.8925999999999998</v>
      </c>
      <c r="AS27" s="69">
        <f t="shared" si="13"/>
        <v>6.2362000000000002</v>
      </c>
      <c r="AT27" s="69">
        <f t="shared" si="13"/>
        <v>4.5414000000000003</v>
      </c>
      <c r="AU27" s="69">
        <f t="shared" si="13"/>
        <v>6.1288999999999998</v>
      </c>
      <c r="AV27" s="81" t="s">
        <v>1</v>
      </c>
      <c r="AW27" s="69">
        <f t="shared" ref="AW27:BF27" si="14">ROUND($AV5/AW5,4)</f>
        <v>19.6389</v>
      </c>
      <c r="AX27" s="69">
        <f t="shared" si="14"/>
        <v>10.443099999999999</v>
      </c>
      <c r="AY27" s="69">
        <f t="shared" si="14"/>
        <v>15.676299999999999</v>
      </c>
      <c r="AZ27" s="69">
        <f t="shared" si="14"/>
        <v>13.339600000000001</v>
      </c>
      <c r="BA27" s="69">
        <f t="shared" si="14"/>
        <v>13.5441</v>
      </c>
      <c r="BB27" s="69">
        <f t="shared" si="14"/>
        <v>13.8086</v>
      </c>
      <c r="BC27" s="69">
        <f t="shared" si="14"/>
        <v>14.1683</v>
      </c>
      <c r="BD27" s="69">
        <f t="shared" si="14"/>
        <v>14.2828</v>
      </c>
      <c r="BE27" s="69">
        <f t="shared" si="14"/>
        <v>11.842499999999999</v>
      </c>
      <c r="BF27" s="85">
        <f t="shared" si="14"/>
        <v>14.0837</v>
      </c>
    </row>
    <row r="28" spans="2:58" x14ac:dyDescent="0.25">
      <c r="B28" s="113" t="s">
        <v>2</v>
      </c>
      <c r="C28" s="91">
        <v>1494</v>
      </c>
      <c r="D28" s="92">
        <v>97185</v>
      </c>
      <c r="E28" s="69">
        <f t="shared" ref="E28:N28" si="15">ROUND($D28/E6,4)</f>
        <v>4.4776999999999996</v>
      </c>
      <c r="F28" s="143">
        <f t="shared" si="15"/>
        <v>6.1913</v>
      </c>
      <c r="G28" s="143">
        <f t="shared" si="15"/>
        <v>6.2206000000000001</v>
      </c>
      <c r="H28" s="69">
        <f t="shared" si="15"/>
        <v>12.069699999999999</v>
      </c>
      <c r="I28" s="69">
        <f t="shared" si="15"/>
        <v>10.6516</v>
      </c>
      <c r="J28" s="69">
        <f t="shared" si="15"/>
        <v>4.1025</v>
      </c>
      <c r="K28" s="69">
        <f t="shared" si="15"/>
        <v>10.288500000000001</v>
      </c>
      <c r="L28" s="69">
        <f t="shared" si="15"/>
        <v>11.912800000000001</v>
      </c>
      <c r="M28" s="69">
        <f t="shared" si="15"/>
        <v>4.4776999999999996</v>
      </c>
      <c r="N28" s="69">
        <f t="shared" si="15"/>
        <v>5.2453000000000003</v>
      </c>
      <c r="O28" s="81" t="s">
        <v>2</v>
      </c>
      <c r="P28" s="69">
        <f t="shared" ref="P28:Y28" si="16">ROUND($O6/P6,4)</f>
        <v>3.0222000000000002</v>
      </c>
      <c r="Q28" s="69">
        <f t="shared" si="16"/>
        <v>3.2711000000000001</v>
      </c>
      <c r="R28" s="69">
        <f t="shared" si="16"/>
        <v>2.7511999999999999</v>
      </c>
      <c r="S28" s="69">
        <f t="shared" si="16"/>
        <v>2.6701999999999999</v>
      </c>
      <c r="T28" s="69">
        <f t="shared" si="16"/>
        <v>2.6568999999999998</v>
      </c>
      <c r="U28" s="69">
        <f t="shared" si="16"/>
        <v>2.5626000000000002</v>
      </c>
      <c r="V28" s="69">
        <f t="shared" si="16"/>
        <v>2.4131</v>
      </c>
      <c r="W28" s="69">
        <f t="shared" si="16"/>
        <v>2.7183999999999999</v>
      </c>
      <c r="X28" s="69">
        <f t="shared" si="16"/>
        <v>2.3570000000000002</v>
      </c>
      <c r="Y28" s="69">
        <f t="shared" si="16"/>
        <v>2.5348000000000002</v>
      </c>
      <c r="Z28" s="81" t="s">
        <v>2</v>
      </c>
      <c r="AA28" s="69">
        <f t="shared" ref="AA28:AJ28" si="17">ROUND($Z6/AA6,4)</f>
        <v>14.9717</v>
      </c>
      <c r="AB28" s="69">
        <f t="shared" si="17"/>
        <v>9.5259999999999998</v>
      </c>
      <c r="AC28" s="69">
        <f t="shared" si="17"/>
        <v>12.581200000000001</v>
      </c>
      <c r="AD28" s="69">
        <f t="shared" si="17"/>
        <v>9.6904000000000003</v>
      </c>
      <c r="AE28" s="69">
        <f t="shared" si="17"/>
        <v>10.2196</v>
      </c>
      <c r="AF28" s="69">
        <f t="shared" si="17"/>
        <v>10.835900000000001</v>
      </c>
      <c r="AG28" s="69">
        <f t="shared" si="17"/>
        <v>11.2288</v>
      </c>
      <c r="AH28" s="69">
        <f t="shared" si="17"/>
        <v>10.7196</v>
      </c>
      <c r="AI28" s="69">
        <f t="shared" si="17"/>
        <v>8.9830000000000005</v>
      </c>
      <c r="AJ28" s="69">
        <f t="shared" si="17"/>
        <v>11.008599999999999</v>
      </c>
      <c r="AK28" s="81" t="s">
        <v>2</v>
      </c>
      <c r="AL28" s="69">
        <f t="shared" ref="AL28:AU28" si="18">ROUND($AK6/AL6,4)</f>
        <v>8.8031000000000006</v>
      </c>
      <c r="AM28" s="69">
        <f t="shared" si="18"/>
        <v>5.1967999999999996</v>
      </c>
      <c r="AN28" s="69">
        <f t="shared" si="18"/>
        <v>7.7328999999999999</v>
      </c>
      <c r="AO28" s="69">
        <f t="shared" si="18"/>
        <v>5.7309999999999999</v>
      </c>
      <c r="AP28" s="69">
        <f t="shared" si="18"/>
        <v>5.9343000000000004</v>
      </c>
      <c r="AQ28" s="69">
        <f t="shared" si="18"/>
        <v>6.2548000000000004</v>
      </c>
      <c r="AR28" s="69">
        <f t="shared" si="18"/>
        <v>6.3072999999999997</v>
      </c>
      <c r="AS28" s="69">
        <f t="shared" si="18"/>
        <v>6.5166000000000004</v>
      </c>
      <c r="AT28" s="69">
        <f t="shared" si="18"/>
        <v>4.9955999999999996</v>
      </c>
      <c r="AU28" s="69">
        <f t="shared" si="18"/>
        <v>6.3784999999999998</v>
      </c>
      <c r="AV28" s="81" t="s">
        <v>2</v>
      </c>
      <c r="AW28" s="69">
        <f t="shared" ref="AW28:BF28" si="19">ROUND($AV6/AW6,4)</f>
        <v>22.874199999999998</v>
      </c>
      <c r="AX28" s="69">
        <f t="shared" si="19"/>
        <v>14.6431</v>
      </c>
      <c r="AY28" s="69">
        <f t="shared" si="19"/>
        <v>18.459900000000001</v>
      </c>
      <c r="AZ28" s="69">
        <f t="shared" si="19"/>
        <v>15.8058</v>
      </c>
      <c r="BA28" s="69">
        <f t="shared" si="19"/>
        <v>15.047000000000001</v>
      </c>
      <c r="BB28" s="69">
        <f t="shared" si="19"/>
        <v>15.9946</v>
      </c>
      <c r="BC28" s="69">
        <f t="shared" si="19"/>
        <v>16.259399999999999</v>
      </c>
      <c r="BD28" s="69">
        <f t="shared" si="19"/>
        <v>16.012</v>
      </c>
      <c r="BE28" s="69">
        <f t="shared" si="19"/>
        <v>13.2117</v>
      </c>
      <c r="BF28" s="85">
        <f t="shared" si="19"/>
        <v>15.9946</v>
      </c>
    </row>
    <row r="29" spans="2:58" x14ac:dyDescent="0.25">
      <c r="B29" s="113" t="s">
        <v>3</v>
      </c>
      <c r="C29" s="91">
        <v>2904</v>
      </c>
      <c r="D29" s="92">
        <v>188898</v>
      </c>
      <c r="E29" s="69">
        <f t="shared" ref="E29:N29" si="20">ROUND($D29/E7,4)</f>
        <v>4.3525</v>
      </c>
      <c r="F29" s="143">
        <f t="shared" si="20"/>
        <v>11.1267</v>
      </c>
      <c r="G29" s="143">
        <f t="shared" si="20"/>
        <v>11.2721</v>
      </c>
      <c r="H29" s="69">
        <f t="shared" si="20"/>
        <v>14.363799999999999</v>
      </c>
      <c r="I29" s="69">
        <f t="shared" si="20"/>
        <v>13.2189</v>
      </c>
      <c r="J29" s="69">
        <f t="shared" si="20"/>
        <v>7.1215000000000002</v>
      </c>
      <c r="K29" s="69">
        <f t="shared" si="20"/>
        <v>11.5746</v>
      </c>
      <c r="L29" s="69">
        <f t="shared" si="20"/>
        <v>13.767099999999999</v>
      </c>
      <c r="M29" s="69">
        <f t="shared" si="20"/>
        <v>4.8518999999999997</v>
      </c>
      <c r="N29" s="69">
        <f t="shared" si="20"/>
        <v>5.2988</v>
      </c>
      <c r="O29" s="81" t="s">
        <v>3</v>
      </c>
      <c r="P29" s="69">
        <f t="shared" ref="P29:Y29" si="21">ROUND($O7/P7,4)</f>
        <v>3.6701999999999999</v>
      </c>
      <c r="Q29" s="69">
        <f t="shared" si="21"/>
        <v>5.4119000000000002</v>
      </c>
      <c r="R29" s="69">
        <f t="shared" si="21"/>
        <v>3.6120999999999999</v>
      </c>
      <c r="S29" s="69">
        <f t="shared" si="21"/>
        <v>4.5137</v>
      </c>
      <c r="T29" s="69">
        <f t="shared" si="21"/>
        <v>4.4755000000000003</v>
      </c>
      <c r="U29" s="69">
        <f t="shared" si="21"/>
        <v>4.4741</v>
      </c>
      <c r="V29" s="69">
        <f t="shared" si="21"/>
        <v>3.6728999999999998</v>
      </c>
      <c r="W29" s="69">
        <f t="shared" si="21"/>
        <v>5.2835000000000001</v>
      </c>
      <c r="X29" s="69">
        <f t="shared" si="21"/>
        <v>3.7671000000000001</v>
      </c>
      <c r="Y29" s="69">
        <f t="shared" si="21"/>
        <v>3.9024999999999999</v>
      </c>
      <c r="Z29" s="81" t="s">
        <v>3</v>
      </c>
      <c r="AA29" s="69">
        <f t="shared" ref="AA29:AJ29" si="22">ROUND($Z7/AA7,4)</f>
        <v>19.653500000000001</v>
      </c>
      <c r="AB29" s="69">
        <f t="shared" si="22"/>
        <v>13.908099999999999</v>
      </c>
      <c r="AC29" s="69">
        <f t="shared" si="22"/>
        <v>16.243500000000001</v>
      </c>
      <c r="AD29" s="69">
        <f t="shared" si="22"/>
        <v>13.322900000000001</v>
      </c>
      <c r="AE29" s="69">
        <f t="shared" si="22"/>
        <v>13.477600000000001</v>
      </c>
      <c r="AF29" s="69">
        <f t="shared" si="22"/>
        <v>14.0654</v>
      </c>
      <c r="AG29" s="69">
        <f t="shared" si="22"/>
        <v>14.744300000000001</v>
      </c>
      <c r="AH29" s="69">
        <f t="shared" si="22"/>
        <v>14.0314</v>
      </c>
      <c r="AI29" s="69">
        <f t="shared" si="22"/>
        <v>12.042199999999999</v>
      </c>
      <c r="AJ29" s="69">
        <f t="shared" si="22"/>
        <v>14.284700000000001</v>
      </c>
      <c r="AK29" s="81" t="s">
        <v>3</v>
      </c>
      <c r="AL29" s="69">
        <f t="shared" ref="AL29:AU29" si="23">ROUND($AK7/AL7,4)</f>
        <v>12.904400000000001</v>
      </c>
      <c r="AM29" s="69">
        <f t="shared" si="23"/>
        <v>8.4946999999999999</v>
      </c>
      <c r="AN29" s="69">
        <f t="shared" si="23"/>
        <v>10.6622</v>
      </c>
      <c r="AO29" s="69">
        <f t="shared" si="23"/>
        <v>8.3811</v>
      </c>
      <c r="AP29" s="69">
        <f t="shared" si="23"/>
        <v>8.7926000000000002</v>
      </c>
      <c r="AQ29" s="69">
        <f t="shared" si="23"/>
        <v>8.8995999999999995</v>
      </c>
      <c r="AR29" s="69">
        <f t="shared" si="23"/>
        <v>9.2956000000000003</v>
      </c>
      <c r="AS29" s="69">
        <f t="shared" si="23"/>
        <v>9.4558</v>
      </c>
      <c r="AT29" s="69">
        <f t="shared" si="23"/>
        <v>7.4554</v>
      </c>
      <c r="AU29" s="69">
        <f t="shared" si="23"/>
        <v>9.3153000000000006</v>
      </c>
      <c r="AV29" s="81" t="s">
        <v>3</v>
      </c>
      <c r="AW29" s="69">
        <f t="shared" ref="AW29:BF29" si="24">ROUND($AV7/AW7,4)</f>
        <v>31.784700000000001</v>
      </c>
      <c r="AX29" s="69">
        <f t="shared" si="24"/>
        <v>22.990500000000001</v>
      </c>
      <c r="AY29" s="69">
        <f t="shared" si="24"/>
        <v>25.136600000000001</v>
      </c>
      <c r="AZ29" s="69">
        <f t="shared" si="24"/>
        <v>22.667999999999999</v>
      </c>
      <c r="BA29" s="69">
        <f t="shared" si="24"/>
        <v>20.224599999999999</v>
      </c>
      <c r="BB29" s="69">
        <f t="shared" si="24"/>
        <v>21.479299999999999</v>
      </c>
      <c r="BC29" s="69">
        <f t="shared" si="24"/>
        <v>23.435099999999998</v>
      </c>
      <c r="BD29" s="69">
        <f t="shared" si="24"/>
        <v>22.846</v>
      </c>
      <c r="BE29" s="69">
        <f t="shared" si="24"/>
        <v>18.2912</v>
      </c>
      <c r="BF29" s="85">
        <f t="shared" si="24"/>
        <v>21.883400000000002</v>
      </c>
    </row>
    <row r="30" spans="2:58" x14ac:dyDescent="0.25">
      <c r="B30" s="113" t="s">
        <v>4</v>
      </c>
      <c r="C30" s="91">
        <v>14070</v>
      </c>
      <c r="D30" s="92">
        <v>969258</v>
      </c>
      <c r="E30" s="69">
        <f t="shared" ref="E30:N30" si="25">ROUND($D30/E8,4)</f>
        <v>5.1783000000000001</v>
      </c>
      <c r="F30" s="143">
        <f t="shared" si="25"/>
        <v>9.9461999999999993</v>
      </c>
      <c r="G30" s="143">
        <f t="shared" si="25"/>
        <v>10.0105</v>
      </c>
      <c r="H30" s="69">
        <f t="shared" si="25"/>
        <v>16.9208</v>
      </c>
      <c r="I30" s="69">
        <f t="shared" si="25"/>
        <v>15.764099999999999</v>
      </c>
      <c r="J30" s="69">
        <f t="shared" si="25"/>
        <v>5.0110000000000001</v>
      </c>
      <c r="K30" s="69">
        <f t="shared" si="25"/>
        <v>11.2728</v>
      </c>
      <c r="L30" s="69">
        <f t="shared" si="25"/>
        <v>15.7431</v>
      </c>
      <c r="M30" s="69">
        <f t="shared" si="25"/>
        <v>5.3124000000000002</v>
      </c>
      <c r="N30" s="69">
        <f t="shared" si="25"/>
        <v>5.6002000000000001</v>
      </c>
      <c r="O30" s="81" t="s">
        <v>4</v>
      </c>
      <c r="P30" s="69">
        <f t="shared" ref="P30:Y30" si="26">ROUND($O8/P8,4)</f>
        <v>3.2938999999999998</v>
      </c>
      <c r="Q30" s="69">
        <f t="shared" si="26"/>
        <v>4.5084999999999997</v>
      </c>
      <c r="R30" s="69">
        <f t="shared" si="26"/>
        <v>3.0381999999999998</v>
      </c>
      <c r="S30" s="69">
        <f t="shared" si="26"/>
        <v>3.6629999999999998</v>
      </c>
      <c r="T30" s="69">
        <f t="shared" si="26"/>
        <v>3.6497000000000002</v>
      </c>
      <c r="U30" s="69">
        <f t="shared" si="26"/>
        <v>3.6934</v>
      </c>
      <c r="V30" s="69">
        <f t="shared" si="26"/>
        <v>2.9068999999999998</v>
      </c>
      <c r="W30" s="69">
        <f t="shared" si="26"/>
        <v>3.7768000000000002</v>
      </c>
      <c r="X30" s="69">
        <f t="shared" si="26"/>
        <v>3.4340999999999999</v>
      </c>
      <c r="Y30" s="69">
        <f t="shared" si="26"/>
        <v>3.1461000000000001</v>
      </c>
      <c r="Z30" s="81" t="s">
        <v>4</v>
      </c>
      <c r="AA30" s="69">
        <f t="shared" ref="AA30:AJ30" si="27">ROUND($Z8/AA8,4)</f>
        <v>18.557600000000001</v>
      </c>
      <c r="AB30" s="69">
        <f t="shared" si="27"/>
        <v>16.832899999999999</v>
      </c>
      <c r="AC30" s="69">
        <f t="shared" si="27"/>
        <v>14.9964</v>
      </c>
      <c r="AD30" s="69">
        <f t="shared" si="27"/>
        <v>13.6349</v>
      </c>
      <c r="AE30" s="69">
        <f t="shared" si="27"/>
        <v>13.7437</v>
      </c>
      <c r="AF30" s="69">
        <f t="shared" si="27"/>
        <v>13.7258</v>
      </c>
      <c r="AG30" s="69">
        <f t="shared" si="27"/>
        <v>13.2164</v>
      </c>
      <c r="AH30" s="69">
        <f t="shared" si="27"/>
        <v>13.0227</v>
      </c>
      <c r="AI30" s="69">
        <f t="shared" si="27"/>
        <v>12.593299999999999</v>
      </c>
      <c r="AJ30" s="69">
        <f t="shared" si="27"/>
        <v>13.454499999999999</v>
      </c>
      <c r="AK30" s="81" t="s">
        <v>4</v>
      </c>
      <c r="AL30" s="69">
        <f t="shared" ref="AL30:AU30" si="28">ROUND($AK8/AL8,4)</f>
        <v>10.7416</v>
      </c>
      <c r="AM30" s="69">
        <f t="shared" si="28"/>
        <v>9.8922000000000008</v>
      </c>
      <c r="AN30" s="69">
        <f t="shared" si="28"/>
        <v>9.2969000000000008</v>
      </c>
      <c r="AO30" s="69">
        <f t="shared" si="28"/>
        <v>7.8365999999999998</v>
      </c>
      <c r="AP30" s="69">
        <f t="shared" si="28"/>
        <v>7.8720999999999997</v>
      </c>
      <c r="AQ30" s="69">
        <f t="shared" si="28"/>
        <v>7.8281000000000001</v>
      </c>
      <c r="AR30" s="69">
        <f t="shared" si="28"/>
        <v>7.63</v>
      </c>
      <c r="AS30" s="69">
        <f t="shared" si="28"/>
        <v>7.7873999999999999</v>
      </c>
      <c r="AT30" s="69">
        <f t="shared" si="28"/>
        <v>7.0949999999999998</v>
      </c>
      <c r="AU30" s="69">
        <f t="shared" si="28"/>
        <v>7.9355000000000002</v>
      </c>
      <c r="AV30" s="81" t="s">
        <v>4</v>
      </c>
      <c r="AW30" s="69">
        <f t="shared" ref="AW30:BF30" si="29">ROUND($AV8/AW8,4)</f>
        <v>30.2285</v>
      </c>
      <c r="AX30" s="69">
        <f t="shared" si="29"/>
        <v>27.634799999999998</v>
      </c>
      <c r="AY30" s="69">
        <f t="shared" si="29"/>
        <v>23.9238</v>
      </c>
      <c r="AZ30" s="69">
        <f t="shared" si="29"/>
        <v>23.259599999999999</v>
      </c>
      <c r="BA30" s="69">
        <f t="shared" si="29"/>
        <v>19.8567</v>
      </c>
      <c r="BB30" s="69">
        <f t="shared" si="29"/>
        <v>20.427299999999999</v>
      </c>
      <c r="BC30" s="69">
        <f t="shared" si="29"/>
        <v>21.494199999999999</v>
      </c>
      <c r="BD30" s="69">
        <f t="shared" si="29"/>
        <v>21.7971</v>
      </c>
      <c r="BE30" s="69">
        <f t="shared" si="29"/>
        <v>17.961200000000002</v>
      </c>
      <c r="BF30" s="85">
        <f t="shared" si="29"/>
        <v>21.0884</v>
      </c>
    </row>
    <row r="31" spans="2:58" x14ac:dyDescent="0.25">
      <c r="B31" s="113" t="s">
        <v>5</v>
      </c>
      <c r="C31" s="91">
        <v>766</v>
      </c>
      <c r="D31" s="92">
        <v>46707</v>
      </c>
      <c r="E31" s="69">
        <f t="shared" ref="E31:N31" si="30">ROUND($D31/E9,4)</f>
        <v>3.9316</v>
      </c>
      <c r="F31" s="143">
        <f t="shared" si="30"/>
        <v>10.365500000000001</v>
      </c>
      <c r="G31" s="143">
        <f t="shared" si="30"/>
        <v>10.814299999999999</v>
      </c>
      <c r="H31" s="69">
        <f t="shared" si="30"/>
        <v>13.386900000000001</v>
      </c>
      <c r="I31" s="69">
        <f t="shared" si="30"/>
        <v>12.185499999999999</v>
      </c>
      <c r="J31" s="69">
        <f t="shared" si="30"/>
        <v>7.5213000000000001</v>
      </c>
      <c r="K31" s="69">
        <f t="shared" si="30"/>
        <v>9.8454999999999995</v>
      </c>
      <c r="L31" s="69">
        <f t="shared" si="30"/>
        <v>11.833500000000001</v>
      </c>
      <c r="M31" s="69">
        <f t="shared" si="30"/>
        <v>4.4264000000000001</v>
      </c>
      <c r="N31" s="69">
        <f t="shared" si="30"/>
        <v>4.9954000000000001</v>
      </c>
      <c r="O31" s="81" t="s">
        <v>5</v>
      </c>
      <c r="P31" s="69">
        <f t="shared" ref="P31:Y31" si="31">ROUND($O9/P9,4)</f>
        <v>4.7458999999999998</v>
      </c>
      <c r="Q31" s="69">
        <f t="shared" si="31"/>
        <v>5.6828000000000003</v>
      </c>
      <c r="R31" s="69">
        <f t="shared" si="31"/>
        <v>4.5999999999999996</v>
      </c>
      <c r="S31" s="69">
        <f t="shared" si="31"/>
        <v>4.9912000000000001</v>
      </c>
      <c r="T31" s="69">
        <f t="shared" si="31"/>
        <v>4.9691999999999998</v>
      </c>
      <c r="U31" s="69">
        <f t="shared" si="31"/>
        <v>4.8864999999999998</v>
      </c>
      <c r="V31" s="69">
        <f t="shared" si="31"/>
        <v>3.9963000000000002</v>
      </c>
      <c r="W31" s="69">
        <f t="shared" si="31"/>
        <v>6.2641999999999998</v>
      </c>
      <c r="X31" s="69">
        <f t="shared" si="31"/>
        <v>3.8677000000000001</v>
      </c>
      <c r="Y31" s="69">
        <f t="shared" si="31"/>
        <v>4.3112000000000004</v>
      </c>
      <c r="Z31" s="81" t="s">
        <v>5</v>
      </c>
      <c r="AA31" s="69">
        <f t="shared" ref="AA31:AJ31" si="32">ROUND($Z9/AA9,4)</f>
        <v>23.974</v>
      </c>
      <c r="AB31" s="69">
        <f t="shared" si="32"/>
        <v>8.6849000000000007</v>
      </c>
      <c r="AC31" s="69">
        <f t="shared" si="32"/>
        <v>21.815200000000001</v>
      </c>
      <c r="AD31" s="69">
        <f t="shared" si="32"/>
        <v>19.926400000000001</v>
      </c>
      <c r="AE31" s="69">
        <f t="shared" si="32"/>
        <v>21.815200000000001</v>
      </c>
      <c r="AF31" s="69">
        <f t="shared" si="32"/>
        <v>22.674900000000001</v>
      </c>
      <c r="AG31" s="69">
        <f t="shared" si="32"/>
        <v>23.247499999999999</v>
      </c>
      <c r="AH31" s="69">
        <f t="shared" si="32"/>
        <v>22.674900000000001</v>
      </c>
      <c r="AI31" s="69">
        <f t="shared" si="32"/>
        <v>19.755400000000002</v>
      </c>
      <c r="AJ31" s="69">
        <f t="shared" si="32"/>
        <v>22.3447</v>
      </c>
      <c r="AK31" s="81" t="s">
        <v>5</v>
      </c>
      <c r="AL31" s="69">
        <f t="shared" ref="AL31:AU31" si="33">ROUND($AK9/AL9,4)</f>
        <v>36.761899999999997</v>
      </c>
      <c r="AM31" s="69">
        <f t="shared" si="33"/>
        <v>6.7522000000000002</v>
      </c>
      <c r="AN31" s="69">
        <f t="shared" si="33"/>
        <v>33.565199999999997</v>
      </c>
      <c r="AO31" s="69">
        <f t="shared" si="33"/>
        <v>27.2471</v>
      </c>
      <c r="AP31" s="69">
        <f t="shared" si="33"/>
        <v>37.967199999999998</v>
      </c>
      <c r="AQ31" s="69">
        <f t="shared" si="33"/>
        <v>34.5672</v>
      </c>
      <c r="AR31" s="69">
        <f t="shared" si="33"/>
        <v>36.1875</v>
      </c>
      <c r="AS31" s="69">
        <f t="shared" si="33"/>
        <v>33.565199999999997</v>
      </c>
      <c r="AT31" s="69">
        <f t="shared" si="33"/>
        <v>36.761899999999997</v>
      </c>
      <c r="AU31" s="69">
        <f t="shared" si="33"/>
        <v>37.354799999999997</v>
      </c>
      <c r="AV31" s="81" t="s">
        <v>5</v>
      </c>
      <c r="AW31" s="69">
        <f t="shared" ref="AW31:BF31" si="34">ROUND($AV9/AW9,4)</f>
        <v>30.186800000000002</v>
      </c>
      <c r="AX31" s="69">
        <f t="shared" si="34"/>
        <v>12.635199999999999</v>
      </c>
      <c r="AY31" s="69">
        <f t="shared" si="34"/>
        <v>24.550599999999999</v>
      </c>
      <c r="AZ31" s="69">
        <f t="shared" si="34"/>
        <v>23.3675</v>
      </c>
      <c r="BA31" s="69">
        <f t="shared" si="34"/>
        <v>23.227499999999999</v>
      </c>
      <c r="BB31" s="69">
        <f t="shared" si="34"/>
        <v>23.580500000000001</v>
      </c>
      <c r="BC31" s="69">
        <f t="shared" si="34"/>
        <v>24.473199999999999</v>
      </c>
      <c r="BD31" s="69">
        <f t="shared" si="34"/>
        <v>25.188300000000002</v>
      </c>
      <c r="BE31" s="69">
        <f t="shared" si="34"/>
        <v>22.229199999999999</v>
      </c>
      <c r="BF31" s="85">
        <f t="shared" si="34"/>
        <v>23.724799999999998</v>
      </c>
    </row>
    <row r="32" spans="2:58" x14ac:dyDescent="0.25">
      <c r="B32" s="113" t="s">
        <v>19</v>
      </c>
      <c r="C32" s="91">
        <v>6475</v>
      </c>
      <c r="D32" s="92">
        <v>427284</v>
      </c>
      <c r="E32" s="69">
        <f t="shared" ref="E32:N32" si="35">ROUND($D32/E10,4)</f>
        <v>4.8573000000000004</v>
      </c>
      <c r="F32" s="143">
        <f t="shared" si="35"/>
        <v>17.999199999999998</v>
      </c>
      <c r="G32" s="143">
        <f t="shared" si="35"/>
        <v>18.4222</v>
      </c>
      <c r="H32" s="69">
        <f t="shared" si="35"/>
        <v>20.3886</v>
      </c>
      <c r="I32" s="69">
        <f t="shared" si="35"/>
        <v>24.349399999999999</v>
      </c>
      <c r="J32" s="69">
        <f t="shared" si="35"/>
        <v>7.3311999999999999</v>
      </c>
      <c r="K32" s="69">
        <f t="shared" si="35"/>
        <v>12.6753</v>
      </c>
      <c r="L32" s="69">
        <f t="shared" si="35"/>
        <v>18.5349</v>
      </c>
      <c r="M32" s="69">
        <f t="shared" si="35"/>
        <v>5.2356999999999996</v>
      </c>
      <c r="N32" s="69">
        <f t="shared" si="35"/>
        <v>5.4267000000000003</v>
      </c>
      <c r="O32" s="81" t="s">
        <v>19</v>
      </c>
      <c r="P32" s="69">
        <f t="shared" ref="P32:Y32" si="36">ROUND($O10/P10,4)</f>
        <v>5.4633000000000003</v>
      </c>
      <c r="Q32" s="69">
        <f t="shared" si="36"/>
        <v>8.5386000000000006</v>
      </c>
      <c r="R32" s="69">
        <f t="shared" si="36"/>
        <v>5.0305999999999997</v>
      </c>
      <c r="S32" s="69">
        <f t="shared" si="36"/>
        <v>6.9843000000000002</v>
      </c>
      <c r="T32" s="69">
        <f t="shared" si="36"/>
        <v>6.891</v>
      </c>
      <c r="U32" s="69">
        <f t="shared" si="36"/>
        <v>6.6144999999999996</v>
      </c>
      <c r="V32" s="69">
        <f t="shared" si="36"/>
        <v>4.4592999999999998</v>
      </c>
      <c r="W32" s="69">
        <f t="shared" si="36"/>
        <v>6.9772999999999996</v>
      </c>
      <c r="X32" s="69">
        <f t="shared" si="36"/>
        <v>6.4322999999999997</v>
      </c>
      <c r="Y32" s="69">
        <f t="shared" si="36"/>
        <v>5.1050000000000004</v>
      </c>
      <c r="Z32" s="81" t="s">
        <v>19</v>
      </c>
      <c r="AA32" s="69">
        <f t="shared" ref="AA32:AJ32" si="37">ROUND($Z10/AA10,4)</f>
        <v>29.713799999999999</v>
      </c>
      <c r="AB32" s="69">
        <f t="shared" si="37"/>
        <v>22.179300000000001</v>
      </c>
      <c r="AC32" s="69">
        <f t="shared" si="37"/>
        <v>23.811199999999999</v>
      </c>
      <c r="AD32" s="69">
        <f t="shared" si="37"/>
        <v>20.924600000000002</v>
      </c>
      <c r="AE32" s="69">
        <f t="shared" si="37"/>
        <v>19.398599999999998</v>
      </c>
      <c r="AF32" s="69">
        <f t="shared" si="37"/>
        <v>20.947099999999999</v>
      </c>
      <c r="AG32" s="69">
        <f t="shared" si="37"/>
        <v>21.966100000000001</v>
      </c>
      <c r="AH32" s="69">
        <f t="shared" si="37"/>
        <v>21.2683</v>
      </c>
      <c r="AI32" s="69">
        <f t="shared" si="37"/>
        <v>17.905000000000001</v>
      </c>
      <c r="AJ32" s="69">
        <f t="shared" si="37"/>
        <v>21.175599999999999</v>
      </c>
      <c r="AK32" s="81" t="s">
        <v>19</v>
      </c>
      <c r="AL32" s="69">
        <f t="shared" ref="AL32:AU32" si="38">ROUND($AK10/AL10,4)</f>
        <v>23.319299999999998</v>
      </c>
      <c r="AM32" s="69">
        <f t="shared" si="38"/>
        <v>16.106999999999999</v>
      </c>
      <c r="AN32" s="69">
        <f t="shared" si="38"/>
        <v>17.772200000000002</v>
      </c>
      <c r="AO32" s="69">
        <f t="shared" si="38"/>
        <v>14.8056</v>
      </c>
      <c r="AP32" s="69">
        <f t="shared" si="38"/>
        <v>14.7719</v>
      </c>
      <c r="AQ32" s="69">
        <f t="shared" si="38"/>
        <v>15.416700000000001</v>
      </c>
      <c r="AR32" s="69">
        <f t="shared" si="38"/>
        <v>16.489799999999999</v>
      </c>
      <c r="AS32" s="69">
        <f t="shared" si="38"/>
        <v>16.406300000000002</v>
      </c>
      <c r="AT32" s="69">
        <f t="shared" si="38"/>
        <v>12.907</v>
      </c>
      <c r="AU32" s="69">
        <f t="shared" si="38"/>
        <v>15.9091</v>
      </c>
      <c r="AV32" s="81" t="s">
        <v>19</v>
      </c>
      <c r="AW32" s="69">
        <f t="shared" ref="AW32:BF32" si="39">ROUND($AV10/AW10,4)</f>
        <v>47.3294</v>
      </c>
      <c r="AX32" s="69">
        <f t="shared" si="39"/>
        <v>35.996699999999997</v>
      </c>
      <c r="AY32" s="69">
        <f t="shared" si="39"/>
        <v>36.258499999999998</v>
      </c>
      <c r="AZ32" s="69">
        <f t="shared" si="39"/>
        <v>35.042700000000004</v>
      </c>
      <c r="BA32" s="69">
        <f t="shared" si="39"/>
        <v>28.269600000000001</v>
      </c>
      <c r="BB32" s="69">
        <f t="shared" si="39"/>
        <v>31.730699999999999</v>
      </c>
      <c r="BC32" s="69">
        <f t="shared" si="39"/>
        <v>34.264400000000002</v>
      </c>
      <c r="BD32" s="69">
        <f t="shared" si="39"/>
        <v>33.941299999999998</v>
      </c>
      <c r="BE32" s="69">
        <f t="shared" si="39"/>
        <v>27.373899999999999</v>
      </c>
      <c r="BF32" s="85">
        <f t="shared" si="39"/>
        <v>31.225999999999999</v>
      </c>
    </row>
    <row r="33" spans="2:58" x14ac:dyDescent="0.25">
      <c r="B33" s="113" t="s">
        <v>6</v>
      </c>
      <c r="C33" s="91">
        <v>49864</v>
      </c>
      <c r="D33" s="92">
        <v>3572533</v>
      </c>
      <c r="E33" s="69">
        <f t="shared" ref="E33:N33" si="40">ROUND($D33/E11,4)</f>
        <v>5.8392999999999997</v>
      </c>
      <c r="F33" s="143">
        <f t="shared" si="40"/>
        <v>16.352499999999999</v>
      </c>
      <c r="G33" s="143">
        <f t="shared" si="40"/>
        <v>16.474399999999999</v>
      </c>
      <c r="H33" s="69">
        <f t="shared" si="40"/>
        <v>21.0657</v>
      </c>
      <c r="I33" s="69">
        <f t="shared" si="40"/>
        <v>19.104099999999999</v>
      </c>
      <c r="J33" s="69">
        <f t="shared" si="40"/>
        <v>5.5030999999999999</v>
      </c>
      <c r="K33" s="69">
        <f t="shared" si="40"/>
        <v>12.3118</v>
      </c>
      <c r="L33" s="69">
        <f t="shared" si="40"/>
        <v>17.592700000000001</v>
      </c>
      <c r="M33" s="69">
        <f t="shared" si="40"/>
        <v>5.7644000000000002</v>
      </c>
      <c r="N33" s="69">
        <f t="shared" si="40"/>
        <v>5.8262</v>
      </c>
      <c r="O33" s="81" t="s">
        <v>6</v>
      </c>
      <c r="P33" s="69">
        <f t="shared" ref="P33:Y33" si="41">ROUND($O11/P11,4)</f>
        <v>4.5457000000000001</v>
      </c>
      <c r="Q33" s="69">
        <f t="shared" si="41"/>
        <v>7.1413000000000002</v>
      </c>
      <c r="R33" s="69">
        <f t="shared" si="41"/>
        <v>4.1391</v>
      </c>
      <c r="S33" s="69">
        <f t="shared" si="41"/>
        <v>5.7411000000000003</v>
      </c>
      <c r="T33" s="69">
        <f t="shared" si="41"/>
        <v>5.73</v>
      </c>
      <c r="U33" s="69">
        <f t="shared" si="41"/>
        <v>4.9775</v>
      </c>
      <c r="V33" s="69">
        <f t="shared" si="41"/>
        <v>3.8105000000000002</v>
      </c>
      <c r="W33" s="69">
        <f t="shared" si="41"/>
        <v>5.7619999999999996</v>
      </c>
      <c r="X33" s="69">
        <f t="shared" si="41"/>
        <v>5.4916999999999998</v>
      </c>
      <c r="Y33" s="69">
        <f t="shared" si="41"/>
        <v>4.4375</v>
      </c>
      <c r="Z33" s="81" t="s">
        <v>6</v>
      </c>
      <c r="AA33" s="69">
        <f t="shared" ref="AA33:AJ33" si="42">ROUND($Z11/AA11,4)</f>
        <v>19.6631</v>
      </c>
      <c r="AB33" s="69">
        <f t="shared" si="42"/>
        <v>18.552399999999999</v>
      </c>
      <c r="AC33" s="69">
        <f t="shared" si="42"/>
        <v>15.645799999999999</v>
      </c>
      <c r="AD33" s="69">
        <f t="shared" si="42"/>
        <v>15.0213</v>
      </c>
      <c r="AE33" s="69">
        <f t="shared" si="42"/>
        <v>14.6556</v>
      </c>
      <c r="AF33" s="69">
        <f t="shared" si="42"/>
        <v>14.506399999999999</v>
      </c>
      <c r="AG33" s="69">
        <f t="shared" si="42"/>
        <v>14.277200000000001</v>
      </c>
      <c r="AH33" s="69">
        <f t="shared" si="42"/>
        <v>14.007899999999999</v>
      </c>
      <c r="AI33" s="69">
        <f t="shared" si="42"/>
        <v>13.8606</v>
      </c>
      <c r="AJ33" s="69">
        <f t="shared" si="42"/>
        <v>14.2081</v>
      </c>
      <c r="AK33" s="81" t="s">
        <v>6</v>
      </c>
      <c r="AL33" s="69">
        <f t="shared" ref="AL33:AU33" si="43">ROUND($AK11/AL11,4)</f>
        <v>10.654199999999999</v>
      </c>
      <c r="AM33" s="69">
        <f t="shared" si="43"/>
        <v>10.3399</v>
      </c>
      <c r="AN33" s="69">
        <f t="shared" si="43"/>
        <v>9.2911999999999999</v>
      </c>
      <c r="AO33" s="69">
        <f t="shared" si="43"/>
        <v>8.0924999999999994</v>
      </c>
      <c r="AP33" s="69">
        <f t="shared" si="43"/>
        <v>8.1074000000000002</v>
      </c>
      <c r="AQ33" s="69">
        <f t="shared" si="43"/>
        <v>8.0104000000000006</v>
      </c>
      <c r="AR33" s="69">
        <f t="shared" si="43"/>
        <v>7.7442000000000002</v>
      </c>
      <c r="AS33" s="69">
        <f t="shared" si="43"/>
        <v>7.9233000000000002</v>
      </c>
      <c r="AT33" s="69">
        <f t="shared" si="43"/>
        <v>7.6226000000000003</v>
      </c>
      <c r="AU33" s="69">
        <f t="shared" si="43"/>
        <v>8.0481999999999996</v>
      </c>
      <c r="AV33" s="81" t="s">
        <v>6</v>
      </c>
      <c r="AW33" s="69">
        <f t="shared" ref="AW33:BF33" si="44">ROUND($AV11/AW11,4)</f>
        <v>32.258099999999999</v>
      </c>
      <c r="AX33" s="69">
        <f t="shared" si="44"/>
        <v>30.845600000000001</v>
      </c>
      <c r="AY33" s="69">
        <f t="shared" si="44"/>
        <v>24.9846</v>
      </c>
      <c r="AZ33" s="69">
        <f t="shared" si="44"/>
        <v>25.5398</v>
      </c>
      <c r="BA33" s="69">
        <f t="shared" si="44"/>
        <v>21.373100000000001</v>
      </c>
      <c r="BB33" s="69">
        <f t="shared" si="44"/>
        <v>21.866</v>
      </c>
      <c r="BC33" s="69">
        <f t="shared" si="44"/>
        <v>24.119499999999999</v>
      </c>
      <c r="BD33" s="69">
        <f t="shared" si="44"/>
        <v>23.6035</v>
      </c>
      <c r="BE33" s="69">
        <f t="shared" si="44"/>
        <v>19.501200000000001</v>
      </c>
      <c r="BF33" s="85">
        <f t="shared" si="44"/>
        <v>22.321100000000001</v>
      </c>
    </row>
    <row r="34" spans="2:58" x14ac:dyDescent="0.25">
      <c r="B34" s="113" t="s">
        <v>7</v>
      </c>
      <c r="C34" s="91">
        <v>10016</v>
      </c>
      <c r="D34" s="92">
        <v>719548</v>
      </c>
      <c r="E34" s="69">
        <f t="shared" ref="E34:N34" si="45">ROUND($D34/E12,4)</f>
        <v>5.8038999999999996</v>
      </c>
      <c r="F34" s="143">
        <f t="shared" si="45"/>
        <v>11.6043</v>
      </c>
      <c r="G34" s="143">
        <f t="shared" si="45"/>
        <v>11.6838</v>
      </c>
      <c r="H34" s="69">
        <f t="shared" si="45"/>
        <v>17.6023</v>
      </c>
      <c r="I34" s="69">
        <f t="shared" si="45"/>
        <v>16.529900000000001</v>
      </c>
      <c r="J34" s="69">
        <f t="shared" si="45"/>
        <v>6.0712999999999999</v>
      </c>
      <c r="K34" s="69">
        <f t="shared" si="45"/>
        <v>12.182700000000001</v>
      </c>
      <c r="L34" s="69">
        <f t="shared" si="45"/>
        <v>16.236799999999999</v>
      </c>
      <c r="M34" s="69">
        <f t="shared" si="45"/>
        <v>5.4885000000000002</v>
      </c>
      <c r="N34" s="69">
        <f t="shared" si="45"/>
        <v>5.8422000000000001</v>
      </c>
      <c r="O34" s="81" t="s">
        <v>7</v>
      </c>
      <c r="P34" s="69">
        <f t="shared" ref="P34:Y34" si="46">ROUND($O12/P12,4)</f>
        <v>4.6601999999999997</v>
      </c>
      <c r="Q34" s="69">
        <f t="shared" si="46"/>
        <v>5.9132999999999996</v>
      </c>
      <c r="R34" s="69">
        <f t="shared" si="46"/>
        <v>4.3137999999999996</v>
      </c>
      <c r="S34" s="69">
        <f t="shared" si="46"/>
        <v>4.3468999999999998</v>
      </c>
      <c r="T34" s="69">
        <f t="shared" si="46"/>
        <v>4.3373999999999997</v>
      </c>
      <c r="U34" s="69">
        <f t="shared" si="46"/>
        <v>3.9708999999999999</v>
      </c>
      <c r="V34" s="69">
        <f t="shared" si="46"/>
        <v>3.9664999999999999</v>
      </c>
      <c r="W34" s="69">
        <f t="shared" si="46"/>
        <v>4.2046000000000001</v>
      </c>
      <c r="X34" s="69">
        <f t="shared" si="46"/>
        <v>3.9178999999999999</v>
      </c>
      <c r="Y34" s="69">
        <f t="shared" si="46"/>
        <v>3.8464999999999998</v>
      </c>
      <c r="Z34" s="81" t="s">
        <v>7</v>
      </c>
      <c r="AA34" s="69">
        <f t="shared" ref="AA34:AJ34" si="47">ROUND($Z12/AA12,4)</f>
        <v>18.973500000000001</v>
      </c>
      <c r="AB34" s="69">
        <f t="shared" si="47"/>
        <v>16.6815</v>
      </c>
      <c r="AC34" s="69">
        <f t="shared" si="47"/>
        <v>15.277200000000001</v>
      </c>
      <c r="AD34" s="69">
        <f t="shared" si="47"/>
        <v>13.809200000000001</v>
      </c>
      <c r="AE34" s="69">
        <f t="shared" si="47"/>
        <v>13.892200000000001</v>
      </c>
      <c r="AF34" s="69">
        <f t="shared" si="47"/>
        <v>13.876200000000001</v>
      </c>
      <c r="AG34" s="69">
        <f t="shared" si="47"/>
        <v>13.529299999999999</v>
      </c>
      <c r="AH34" s="69">
        <f t="shared" si="47"/>
        <v>13.2928</v>
      </c>
      <c r="AI34" s="69">
        <f t="shared" si="47"/>
        <v>12.6357</v>
      </c>
      <c r="AJ34" s="69">
        <f t="shared" si="47"/>
        <v>13.7712</v>
      </c>
      <c r="AK34" s="81" t="s">
        <v>7</v>
      </c>
      <c r="AL34" s="69">
        <f t="shared" ref="AL34:AU34" si="48">ROUND($AK12/AL12,4)</f>
        <v>10.717700000000001</v>
      </c>
      <c r="AM34" s="69">
        <f t="shared" si="48"/>
        <v>9.4702999999999999</v>
      </c>
      <c r="AN34" s="69">
        <f t="shared" si="48"/>
        <v>9.3554999999999993</v>
      </c>
      <c r="AO34" s="69">
        <f t="shared" si="48"/>
        <v>7.6624999999999996</v>
      </c>
      <c r="AP34" s="69">
        <f t="shared" si="48"/>
        <v>7.7076000000000002</v>
      </c>
      <c r="AQ34" s="69">
        <f t="shared" si="48"/>
        <v>7.6624999999999996</v>
      </c>
      <c r="AR34" s="69">
        <f t="shared" si="48"/>
        <v>7.5246000000000004</v>
      </c>
      <c r="AS34" s="69">
        <f t="shared" si="48"/>
        <v>7.7354000000000003</v>
      </c>
      <c r="AT34" s="69">
        <f t="shared" si="48"/>
        <v>6.8609999999999998</v>
      </c>
      <c r="AU34" s="69">
        <f t="shared" si="48"/>
        <v>7.9039000000000001</v>
      </c>
      <c r="AV34" s="81" t="s">
        <v>7</v>
      </c>
      <c r="AW34" s="69">
        <f t="shared" ref="AW34:BF34" si="49">ROUND($AV12/AW12,4)</f>
        <v>30.927199999999999</v>
      </c>
      <c r="AX34" s="69">
        <f t="shared" si="49"/>
        <v>27.348299999999998</v>
      </c>
      <c r="AY34" s="69">
        <f t="shared" si="49"/>
        <v>24.256599999999999</v>
      </c>
      <c r="AZ34" s="69">
        <f t="shared" si="49"/>
        <v>23.533100000000001</v>
      </c>
      <c r="BA34" s="69">
        <f t="shared" si="49"/>
        <v>20.000800000000002</v>
      </c>
      <c r="BB34" s="69">
        <f t="shared" si="49"/>
        <v>21.122299999999999</v>
      </c>
      <c r="BC34" s="69">
        <f t="shared" si="49"/>
        <v>22.799499999999998</v>
      </c>
      <c r="BD34" s="69">
        <f t="shared" si="49"/>
        <v>22.032499999999999</v>
      </c>
      <c r="BE34" s="69">
        <f t="shared" si="49"/>
        <v>17.8489</v>
      </c>
      <c r="BF34" s="85">
        <f t="shared" si="49"/>
        <v>21.443200000000001</v>
      </c>
    </row>
    <row r="35" spans="2:58" x14ac:dyDescent="0.25">
      <c r="B35" s="113" t="s">
        <v>20</v>
      </c>
      <c r="C35" s="91">
        <v>162</v>
      </c>
      <c r="D35" s="92">
        <v>9460</v>
      </c>
      <c r="E35" s="69">
        <f t="shared" ref="E35:N35" si="50">ROUND($D35/E13,4)</f>
        <v>3.4676999999999998</v>
      </c>
      <c r="F35" s="143">
        <f t="shared" si="50"/>
        <v>6.7619999999999996</v>
      </c>
      <c r="G35" s="143">
        <f t="shared" si="50"/>
        <v>7.3049999999999997</v>
      </c>
      <c r="H35" s="69">
        <f t="shared" si="50"/>
        <v>10.0961</v>
      </c>
      <c r="I35" s="69">
        <f t="shared" si="50"/>
        <v>8.2476000000000003</v>
      </c>
      <c r="J35" s="69">
        <f t="shared" si="50"/>
        <v>7.5019999999999998</v>
      </c>
      <c r="K35" s="69">
        <f t="shared" si="50"/>
        <v>9.9161000000000001</v>
      </c>
      <c r="L35" s="69">
        <f t="shared" si="50"/>
        <v>10.183</v>
      </c>
      <c r="M35" s="69">
        <f t="shared" si="50"/>
        <v>4.0461999999999998</v>
      </c>
      <c r="N35" s="69">
        <f t="shared" si="50"/>
        <v>9.9369999999999994</v>
      </c>
      <c r="O35" s="81" t="s">
        <v>20</v>
      </c>
      <c r="P35" s="69">
        <f t="shared" ref="P35:Y35" si="51">ROUND($O13/P13,4)</f>
        <v>5.8464</v>
      </c>
      <c r="Q35" s="69">
        <f t="shared" si="51"/>
        <v>4.9417999999999997</v>
      </c>
      <c r="R35" s="69">
        <f t="shared" si="51"/>
        <v>6.0469999999999997</v>
      </c>
      <c r="S35" s="69">
        <f t="shared" si="51"/>
        <v>5.2182000000000004</v>
      </c>
      <c r="T35" s="69">
        <f t="shared" si="51"/>
        <v>5.3055000000000003</v>
      </c>
      <c r="U35" s="69">
        <f t="shared" si="51"/>
        <v>5.9044999999999996</v>
      </c>
      <c r="V35" s="69">
        <f t="shared" si="51"/>
        <v>4.8512000000000004</v>
      </c>
      <c r="W35" s="69">
        <f t="shared" si="51"/>
        <v>6.5461</v>
      </c>
      <c r="X35" s="69">
        <f t="shared" si="51"/>
        <v>4.3700999999999999</v>
      </c>
      <c r="Y35" s="69">
        <f t="shared" si="51"/>
        <v>5.6120000000000001</v>
      </c>
      <c r="Z35" s="81" t="s">
        <v>20</v>
      </c>
      <c r="AA35" s="69">
        <f t="shared" ref="AA35:AJ35" si="52">ROUND($Z13/AA13,4)</f>
        <v>11.1395</v>
      </c>
      <c r="AB35" s="69">
        <f t="shared" si="52"/>
        <v>2.1972</v>
      </c>
      <c r="AC35" s="69">
        <f t="shared" si="52"/>
        <v>10.3011</v>
      </c>
      <c r="AD35" s="69">
        <f t="shared" si="52"/>
        <v>10.1915</v>
      </c>
      <c r="AE35" s="69">
        <f t="shared" si="52"/>
        <v>14.088200000000001</v>
      </c>
      <c r="AF35" s="69">
        <f t="shared" si="52"/>
        <v>12.441599999999999</v>
      </c>
      <c r="AG35" s="69">
        <f t="shared" si="52"/>
        <v>14.088200000000001</v>
      </c>
      <c r="AH35" s="69">
        <f t="shared" si="52"/>
        <v>11.542199999999999</v>
      </c>
      <c r="AI35" s="69">
        <f t="shared" si="52"/>
        <v>12.9459</v>
      </c>
      <c r="AJ35" s="69">
        <f t="shared" si="52"/>
        <v>14.298500000000001</v>
      </c>
      <c r="AK35" s="81" t="s">
        <v>20</v>
      </c>
      <c r="AL35" s="69">
        <f t="shared" ref="AL35:AU35" si="53">ROUND($AK13/AL13,4)</f>
        <v>9.3461999999999996</v>
      </c>
      <c r="AM35" s="69">
        <f t="shared" si="53"/>
        <v>1.4639</v>
      </c>
      <c r="AN35" s="69">
        <f t="shared" si="53"/>
        <v>7.8387000000000002</v>
      </c>
      <c r="AO35" s="69">
        <f t="shared" si="53"/>
        <v>7.4768999999999997</v>
      </c>
      <c r="AP35" s="69">
        <f t="shared" si="53"/>
        <v>11.8537</v>
      </c>
      <c r="AQ35" s="69">
        <f t="shared" si="53"/>
        <v>11.045500000000001</v>
      </c>
      <c r="AR35" s="69">
        <f t="shared" si="53"/>
        <v>13.5</v>
      </c>
      <c r="AS35" s="69">
        <f t="shared" si="53"/>
        <v>11.8537</v>
      </c>
      <c r="AT35" s="69">
        <f t="shared" si="53"/>
        <v>11.302300000000001</v>
      </c>
      <c r="AU35" s="69">
        <f t="shared" si="53"/>
        <v>14.2941</v>
      </c>
      <c r="AV35" s="81" t="s">
        <v>20</v>
      </c>
      <c r="AW35" s="69">
        <f t="shared" ref="AW35:BF35" si="54">ROUND($AV13/AW13,4)</f>
        <v>11.4621</v>
      </c>
      <c r="AX35" s="69">
        <f t="shared" si="54"/>
        <v>3.2976000000000001</v>
      </c>
      <c r="AY35" s="69">
        <f t="shared" si="54"/>
        <v>9.8928999999999991</v>
      </c>
      <c r="AZ35" s="69">
        <f t="shared" si="54"/>
        <v>9.6628000000000007</v>
      </c>
      <c r="BA35" s="69">
        <f t="shared" si="54"/>
        <v>11.08</v>
      </c>
      <c r="BB35" s="69">
        <f t="shared" si="54"/>
        <v>10.934200000000001</v>
      </c>
      <c r="BC35" s="69">
        <f t="shared" si="54"/>
        <v>11.08</v>
      </c>
      <c r="BD35" s="69">
        <f t="shared" si="54"/>
        <v>11.306100000000001</v>
      </c>
      <c r="BE35" s="69">
        <f t="shared" si="54"/>
        <v>10.072699999999999</v>
      </c>
      <c r="BF35" s="85">
        <f t="shared" si="54"/>
        <v>11.4621</v>
      </c>
    </row>
    <row r="36" spans="2:58" x14ac:dyDescent="0.25">
      <c r="B36" s="113" t="s">
        <v>8</v>
      </c>
      <c r="C36" s="91">
        <v>327323</v>
      </c>
      <c r="D36" s="92">
        <v>24865432</v>
      </c>
      <c r="E36" s="69">
        <f t="shared" ref="E36:N36" si="55">ROUND($D36/E14,4)</f>
        <v>6.8112000000000004</v>
      </c>
      <c r="F36" s="143">
        <f t="shared" si="55"/>
        <v>25.005600000000001</v>
      </c>
      <c r="G36" s="143">
        <f t="shared" si="55"/>
        <v>25.341699999999999</v>
      </c>
      <c r="H36" s="69">
        <f t="shared" si="55"/>
        <v>26.599</v>
      </c>
      <c r="I36" s="69">
        <f t="shared" si="55"/>
        <v>27.3658</v>
      </c>
      <c r="J36" s="69">
        <f t="shared" si="55"/>
        <v>8.6364999999999998</v>
      </c>
      <c r="K36" s="69">
        <f t="shared" si="55"/>
        <v>14.6761</v>
      </c>
      <c r="L36" s="69">
        <f t="shared" si="55"/>
        <v>22.372399999999999</v>
      </c>
      <c r="M36" s="69">
        <f t="shared" si="55"/>
        <v>6.1252000000000004</v>
      </c>
      <c r="N36" s="69">
        <f t="shared" si="55"/>
        <v>6.2054999999999998</v>
      </c>
      <c r="O36" s="81" t="s">
        <v>8</v>
      </c>
      <c r="P36" s="69">
        <f t="shared" ref="P36:Y36" si="56">ROUND($O14/P14,4)</f>
        <v>5.4893999999999998</v>
      </c>
      <c r="Q36" s="69">
        <f t="shared" si="56"/>
        <v>10.0944</v>
      </c>
      <c r="R36" s="69">
        <f t="shared" si="56"/>
        <v>5.2747999999999999</v>
      </c>
      <c r="S36" s="69">
        <f t="shared" si="56"/>
        <v>7.5903999999999998</v>
      </c>
      <c r="T36" s="69">
        <f t="shared" si="56"/>
        <v>7.7710999999999997</v>
      </c>
      <c r="U36" s="69">
        <f t="shared" si="56"/>
        <v>6.4269999999999996</v>
      </c>
      <c r="V36" s="69">
        <f t="shared" si="56"/>
        <v>5.5380000000000003</v>
      </c>
      <c r="W36" s="69">
        <f t="shared" si="56"/>
        <v>6.6977000000000002</v>
      </c>
      <c r="X36" s="69">
        <f t="shared" si="56"/>
        <v>7.0712000000000002</v>
      </c>
      <c r="Y36" s="69">
        <f t="shared" si="56"/>
        <v>5.4336000000000002</v>
      </c>
      <c r="Z36" s="81" t="s">
        <v>8</v>
      </c>
      <c r="AA36" s="69">
        <f t="shared" ref="AA36:AJ36" si="57">ROUND($Z14/AA14,4)</f>
        <v>24.1342</v>
      </c>
      <c r="AB36" s="69">
        <f t="shared" si="57"/>
        <v>22.715299999999999</v>
      </c>
      <c r="AC36" s="69">
        <f t="shared" si="57"/>
        <v>18.9893</v>
      </c>
      <c r="AD36" s="69">
        <f t="shared" si="57"/>
        <v>19.7865</v>
      </c>
      <c r="AE36" s="69">
        <f t="shared" si="57"/>
        <v>17.206900000000001</v>
      </c>
      <c r="AF36" s="69">
        <f t="shared" si="57"/>
        <v>18.252199999999998</v>
      </c>
      <c r="AG36" s="69">
        <f t="shared" si="57"/>
        <v>18.502500000000001</v>
      </c>
      <c r="AH36" s="69">
        <f t="shared" si="57"/>
        <v>18.138200000000001</v>
      </c>
      <c r="AI36" s="69">
        <f t="shared" si="57"/>
        <v>16.218699999999998</v>
      </c>
      <c r="AJ36" s="69">
        <f t="shared" si="57"/>
        <v>17.601600000000001</v>
      </c>
      <c r="AK36" s="81" t="s">
        <v>8</v>
      </c>
      <c r="AL36" s="69">
        <f t="shared" ref="AL36:AU36" si="58">ROUND($AK14/AL14,4)</f>
        <v>13.5802</v>
      </c>
      <c r="AM36" s="69">
        <f t="shared" si="58"/>
        <v>13.4093</v>
      </c>
      <c r="AN36" s="69">
        <f t="shared" si="58"/>
        <v>11.400600000000001</v>
      </c>
      <c r="AO36" s="69">
        <f t="shared" si="58"/>
        <v>16.480899999999998</v>
      </c>
      <c r="AP36" s="69">
        <f t="shared" si="58"/>
        <v>10.7867</v>
      </c>
      <c r="AQ36" s="69">
        <f t="shared" si="58"/>
        <v>11.9185</v>
      </c>
      <c r="AR36" s="69">
        <f t="shared" si="58"/>
        <v>10.2117</v>
      </c>
      <c r="AS36" s="69">
        <f t="shared" si="58"/>
        <v>10.362399999999999</v>
      </c>
      <c r="AT36" s="69">
        <f t="shared" si="58"/>
        <v>10.350899999999999</v>
      </c>
      <c r="AU36" s="69">
        <f t="shared" si="58"/>
        <v>10.143700000000001</v>
      </c>
      <c r="AV36" s="81" t="s">
        <v>8</v>
      </c>
      <c r="AW36" s="69">
        <f t="shared" ref="AW36:BF36" si="59">ROUND($AV14/AW14,4)</f>
        <v>39.471400000000003</v>
      </c>
      <c r="AX36" s="69">
        <f t="shared" si="59"/>
        <v>37.624499999999998</v>
      </c>
      <c r="AY36" s="69">
        <f t="shared" si="59"/>
        <v>30.119499999999999</v>
      </c>
      <c r="AZ36" s="69">
        <f t="shared" si="59"/>
        <v>33.368499999999997</v>
      </c>
      <c r="BA36" s="69">
        <f t="shared" si="59"/>
        <v>27.0443</v>
      </c>
      <c r="BB36" s="69">
        <f t="shared" si="59"/>
        <v>27.080100000000002</v>
      </c>
      <c r="BC36" s="69">
        <f t="shared" si="59"/>
        <v>30.046800000000001</v>
      </c>
      <c r="BD36" s="69">
        <f t="shared" si="59"/>
        <v>30.1311</v>
      </c>
      <c r="BE36" s="69">
        <f t="shared" si="59"/>
        <v>26.3794</v>
      </c>
      <c r="BF36" s="85">
        <f t="shared" si="59"/>
        <v>27.429300000000001</v>
      </c>
    </row>
    <row r="37" spans="2:58" x14ac:dyDescent="0.25">
      <c r="B37" s="113" t="s">
        <v>9</v>
      </c>
      <c r="C37" s="91">
        <v>543652</v>
      </c>
      <c r="D37" s="92">
        <v>42420134</v>
      </c>
      <c r="E37" s="69">
        <f t="shared" ref="E37:N37" si="60">ROUND($D37/E15,4)</f>
        <v>7.1273999999999997</v>
      </c>
      <c r="F37" s="143">
        <f t="shared" si="60"/>
        <v>23.472200000000001</v>
      </c>
      <c r="G37" s="143">
        <f t="shared" si="60"/>
        <v>23.736599999999999</v>
      </c>
      <c r="H37" s="69">
        <f t="shared" si="60"/>
        <v>24.987200000000001</v>
      </c>
      <c r="I37" s="69">
        <f t="shared" si="60"/>
        <v>24.4544</v>
      </c>
      <c r="J37" s="69">
        <f t="shared" si="60"/>
        <v>7.1437999999999997</v>
      </c>
      <c r="K37" s="69">
        <f t="shared" si="60"/>
        <v>14.1778</v>
      </c>
      <c r="L37" s="69">
        <f t="shared" si="60"/>
        <v>20.8795</v>
      </c>
      <c r="M37" s="69">
        <f t="shared" si="60"/>
        <v>6.2396000000000003</v>
      </c>
      <c r="N37" s="69">
        <f t="shared" si="60"/>
        <v>6.3501000000000003</v>
      </c>
      <c r="O37" s="81" t="s">
        <v>9</v>
      </c>
      <c r="P37" s="69">
        <f t="shared" ref="P37:Y37" si="61">ROUND($O15/P15,4)</f>
        <v>5.6654999999999998</v>
      </c>
      <c r="Q37" s="69">
        <f t="shared" si="61"/>
        <v>9.7774000000000001</v>
      </c>
      <c r="R37" s="69">
        <f t="shared" si="61"/>
        <v>5.2176</v>
      </c>
      <c r="S37" s="69">
        <f t="shared" si="61"/>
        <v>6.9539</v>
      </c>
      <c r="T37" s="69">
        <f t="shared" si="61"/>
        <v>6.9358000000000004</v>
      </c>
      <c r="U37" s="69">
        <f t="shared" si="61"/>
        <v>6.6321000000000003</v>
      </c>
      <c r="V37" s="69">
        <f t="shared" si="61"/>
        <v>4.7447999999999997</v>
      </c>
      <c r="W37" s="69">
        <f t="shared" si="61"/>
        <v>6.9051</v>
      </c>
      <c r="X37" s="69">
        <f t="shared" si="61"/>
        <v>6.7117000000000004</v>
      </c>
      <c r="Y37" s="69">
        <f t="shared" si="61"/>
        <v>5.3533999999999997</v>
      </c>
      <c r="Z37" s="81" t="s">
        <v>9</v>
      </c>
      <c r="AA37" s="69">
        <f t="shared" ref="AA37:AJ37" si="62">ROUND($Z15/AA15,4)</f>
        <v>18.790900000000001</v>
      </c>
      <c r="AB37" s="69">
        <f t="shared" si="62"/>
        <v>17.9621</v>
      </c>
      <c r="AC37" s="69">
        <f t="shared" si="62"/>
        <v>14.952999999999999</v>
      </c>
      <c r="AD37" s="69">
        <f t="shared" si="62"/>
        <v>15.181699999999999</v>
      </c>
      <c r="AE37" s="69">
        <f t="shared" si="62"/>
        <v>14.248100000000001</v>
      </c>
      <c r="AF37" s="69">
        <f t="shared" si="62"/>
        <v>14.361700000000001</v>
      </c>
      <c r="AG37" s="69">
        <f t="shared" si="62"/>
        <v>13.8848</v>
      </c>
      <c r="AH37" s="69">
        <f t="shared" si="62"/>
        <v>14.025</v>
      </c>
      <c r="AI37" s="69">
        <f t="shared" si="62"/>
        <v>13.553000000000001</v>
      </c>
      <c r="AJ37" s="69">
        <f t="shared" si="62"/>
        <v>13.5435</v>
      </c>
      <c r="AK37" s="81" t="s">
        <v>9</v>
      </c>
      <c r="AL37" s="69">
        <f t="shared" ref="AL37:AU37" si="63">ROUND($AK15/AL15,4)</f>
        <v>10.1898</v>
      </c>
      <c r="AM37" s="69">
        <f t="shared" si="63"/>
        <v>10.176299999999999</v>
      </c>
      <c r="AN37" s="69">
        <f t="shared" si="63"/>
        <v>8.9024999999999999</v>
      </c>
      <c r="AO37" s="69">
        <f t="shared" si="63"/>
        <v>8.2691999999999997</v>
      </c>
      <c r="AP37" s="69">
        <f t="shared" si="63"/>
        <v>8.2792999999999992</v>
      </c>
      <c r="AQ37" s="69">
        <f t="shared" si="63"/>
        <v>8.1651000000000007</v>
      </c>
      <c r="AR37" s="69">
        <f t="shared" si="63"/>
        <v>7.6317000000000004</v>
      </c>
      <c r="AS37" s="69">
        <f t="shared" si="63"/>
        <v>7.8963000000000001</v>
      </c>
      <c r="AT37" s="69">
        <f t="shared" si="63"/>
        <v>7.9047999999999998</v>
      </c>
      <c r="AU37" s="69">
        <f t="shared" si="63"/>
        <v>7.8075000000000001</v>
      </c>
      <c r="AV37" s="81" t="s">
        <v>9</v>
      </c>
      <c r="AW37" s="69">
        <f t="shared" ref="AW37:BF37" si="64">ROUND($AV15/AW15,4)</f>
        <v>30.4344</v>
      </c>
      <c r="AX37" s="69">
        <f t="shared" si="64"/>
        <v>29.575900000000001</v>
      </c>
      <c r="AY37" s="69">
        <f t="shared" si="64"/>
        <v>23.745899999999999</v>
      </c>
      <c r="AZ37" s="69">
        <f t="shared" si="64"/>
        <v>24.557600000000001</v>
      </c>
      <c r="BA37" s="69">
        <f t="shared" si="64"/>
        <v>20.766999999999999</v>
      </c>
      <c r="BB37" s="69">
        <f t="shared" si="64"/>
        <v>21.184799999999999</v>
      </c>
      <c r="BC37" s="69">
        <f t="shared" si="64"/>
        <v>22.767399999999999</v>
      </c>
      <c r="BD37" s="69">
        <f t="shared" si="64"/>
        <v>22.850100000000001</v>
      </c>
      <c r="BE37" s="69">
        <f t="shared" si="64"/>
        <v>19.566800000000001</v>
      </c>
      <c r="BF37" s="85">
        <f t="shared" si="64"/>
        <v>20.9756</v>
      </c>
    </row>
    <row r="38" spans="2:58" x14ac:dyDescent="0.25">
      <c r="B38" s="113" t="s">
        <v>10</v>
      </c>
      <c r="C38" s="91">
        <v>11703</v>
      </c>
      <c r="D38" s="92">
        <v>793172</v>
      </c>
      <c r="E38" s="69">
        <f t="shared" ref="E38:N38" si="65">ROUND($D38/E16,4)</f>
        <v>4.9668000000000001</v>
      </c>
      <c r="F38" s="143">
        <f t="shared" si="65"/>
        <v>9.4861000000000004</v>
      </c>
      <c r="G38" s="143">
        <f t="shared" si="65"/>
        <v>9.6255000000000006</v>
      </c>
      <c r="H38" s="69">
        <f t="shared" si="65"/>
        <v>20.972300000000001</v>
      </c>
      <c r="I38" s="69">
        <f t="shared" si="65"/>
        <v>19.674399999999999</v>
      </c>
      <c r="J38" s="69">
        <f t="shared" si="65"/>
        <v>5.4188000000000001</v>
      </c>
      <c r="K38" s="69">
        <f t="shared" si="65"/>
        <v>11.4839</v>
      </c>
      <c r="L38" s="69">
        <f t="shared" si="65"/>
        <v>17.9422</v>
      </c>
      <c r="M38" s="69">
        <f t="shared" si="65"/>
        <v>5.4867999999999997</v>
      </c>
      <c r="N38" s="69">
        <f t="shared" si="65"/>
        <v>5.6158999999999999</v>
      </c>
      <c r="O38" s="81" t="s">
        <v>10</v>
      </c>
      <c r="P38" s="69">
        <f t="shared" ref="P38:Y38" si="66">ROUND($O16/P16,4)</f>
        <v>3.1808000000000001</v>
      </c>
      <c r="Q38" s="69">
        <f t="shared" si="66"/>
        <v>4.2308000000000003</v>
      </c>
      <c r="R38" s="69">
        <f t="shared" si="66"/>
        <v>2.9611000000000001</v>
      </c>
      <c r="S38" s="69">
        <f t="shared" si="66"/>
        <v>3.6604000000000001</v>
      </c>
      <c r="T38" s="69">
        <f t="shared" si="66"/>
        <v>3.645</v>
      </c>
      <c r="U38" s="69">
        <f t="shared" si="66"/>
        <v>3.7372000000000001</v>
      </c>
      <c r="V38" s="69">
        <f t="shared" si="66"/>
        <v>2.7395</v>
      </c>
      <c r="W38" s="69">
        <f t="shared" si="66"/>
        <v>3.8109999999999999</v>
      </c>
      <c r="X38" s="69">
        <f t="shared" si="66"/>
        <v>3.4870000000000001</v>
      </c>
      <c r="Y38" s="69">
        <f t="shared" si="66"/>
        <v>3.0707</v>
      </c>
      <c r="Z38" s="81" t="s">
        <v>10</v>
      </c>
      <c r="AA38" s="69">
        <f t="shared" ref="AA38:AJ38" si="67">ROUND($Z16/AA16,4)</f>
        <v>43.441200000000002</v>
      </c>
      <c r="AB38" s="69">
        <f t="shared" si="67"/>
        <v>33.066899999999997</v>
      </c>
      <c r="AC38" s="69">
        <f t="shared" si="67"/>
        <v>34.028599999999997</v>
      </c>
      <c r="AD38" s="69">
        <f t="shared" si="67"/>
        <v>31.4803</v>
      </c>
      <c r="AE38" s="69">
        <f t="shared" si="67"/>
        <v>26.7331</v>
      </c>
      <c r="AF38" s="69">
        <f t="shared" si="67"/>
        <v>29.620699999999999</v>
      </c>
      <c r="AG38" s="69">
        <f t="shared" si="67"/>
        <v>33.066899999999997</v>
      </c>
      <c r="AH38" s="69">
        <f t="shared" si="67"/>
        <v>30.562000000000001</v>
      </c>
      <c r="AI38" s="69">
        <f t="shared" si="67"/>
        <v>26.000399999999999</v>
      </c>
      <c r="AJ38" s="69">
        <f t="shared" si="67"/>
        <v>29.758800000000001</v>
      </c>
      <c r="AK38" s="81" t="s">
        <v>10</v>
      </c>
      <c r="AL38" s="69">
        <f t="shared" ref="AL38:AU38" si="68">ROUND($AK16/AL16,4)</f>
        <v>57.193800000000003</v>
      </c>
      <c r="AM38" s="69">
        <f t="shared" si="68"/>
        <v>38.505499999999998</v>
      </c>
      <c r="AN38" s="69">
        <f t="shared" si="68"/>
        <v>41.314100000000003</v>
      </c>
      <c r="AO38" s="69">
        <f t="shared" si="68"/>
        <v>39.193100000000001</v>
      </c>
      <c r="AP38" s="69">
        <f t="shared" si="68"/>
        <v>33.035699999999999</v>
      </c>
      <c r="AQ38" s="69">
        <f t="shared" si="68"/>
        <v>38.379199999999997</v>
      </c>
      <c r="AR38" s="69">
        <f t="shared" si="68"/>
        <v>42.617699999999999</v>
      </c>
      <c r="AS38" s="69">
        <f t="shared" si="68"/>
        <v>40.179600000000001</v>
      </c>
      <c r="AT38" s="69">
        <f t="shared" si="68"/>
        <v>31.466799999999999</v>
      </c>
      <c r="AU38" s="69">
        <f t="shared" si="68"/>
        <v>37.043199999999999</v>
      </c>
      <c r="AV38" s="81" t="s">
        <v>10</v>
      </c>
      <c r="AW38" s="69">
        <f t="shared" ref="AW38:BF38" si="69">ROUND($AV16/AW16,4)</f>
        <v>70.911000000000001</v>
      </c>
      <c r="AX38" s="69">
        <f t="shared" si="69"/>
        <v>53.094799999999999</v>
      </c>
      <c r="AY38" s="69">
        <f t="shared" si="69"/>
        <v>54.100700000000003</v>
      </c>
      <c r="AZ38" s="69">
        <f t="shared" si="69"/>
        <v>52.335299999999997</v>
      </c>
      <c r="BA38" s="69">
        <f t="shared" si="69"/>
        <v>38.549199999999999</v>
      </c>
      <c r="BB38" s="69">
        <f t="shared" si="69"/>
        <v>45.184899999999999</v>
      </c>
      <c r="BC38" s="69">
        <f t="shared" si="69"/>
        <v>52.902799999999999</v>
      </c>
      <c r="BD38" s="69">
        <f t="shared" si="69"/>
        <v>48.6188</v>
      </c>
      <c r="BE38" s="69">
        <f t="shared" si="69"/>
        <v>42.727699999999999</v>
      </c>
      <c r="BF38" s="85">
        <f t="shared" si="69"/>
        <v>42.295499999999997</v>
      </c>
    </row>
    <row r="39" spans="2:58" x14ac:dyDescent="0.25">
      <c r="B39" s="113" t="s">
        <v>11</v>
      </c>
      <c r="C39" s="91">
        <v>19851</v>
      </c>
      <c r="D39" s="92">
        <v>1391060</v>
      </c>
      <c r="E39" s="69">
        <f t="shared" ref="E39:N39" si="70">ROUND($D39/E17,4)</f>
        <v>5.7325999999999997</v>
      </c>
      <c r="F39" s="143">
        <f t="shared" si="70"/>
        <v>10.238300000000001</v>
      </c>
      <c r="G39" s="143">
        <f t="shared" si="70"/>
        <v>10.291399999999999</v>
      </c>
      <c r="H39" s="69">
        <f t="shared" si="70"/>
        <v>18.580400000000001</v>
      </c>
      <c r="I39" s="69">
        <f t="shared" si="70"/>
        <v>16.5093</v>
      </c>
      <c r="J39" s="69">
        <f t="shared" si="70"/>
        <v>5.0244999999999997</v>
      </c>
      <c r="K39" s="69">
        <f t="shared" si="70"/>
        <v>11.7613</v>
      </c>
      <c r="L39" s="69">
        <f t="shared" si="70"/>
        <v>15.7845</v>
      </c>
      <c r="M39" s="69">
        <f t="shared" si="70"/>
        <v>5.5721999999999996</v>
      </c>
      <c r="N39" s="69">
        <f t="shared" si="70"/>
        <v>5.7009999999999996</v>
      </c>
      <c r="O39" s="81" t="s">
        <v>11</v>
      </c>
      <c r="P39" s="69">
        <f t="shared" ref="P39:Y39" si="71">ROUND($O17/P17,4)</f>
        <v>3.2536</v>
      </c>
      <c r="Q39" s="69">
        <f t="shared" si="71"/>
        <v>4.5206999999999997</v>
      </c>
      <c r="R39" s="69">
        <f t="shared" si="71"/>
        <v>3.0112000000000001</v>
      </c>
      <c r="S39" s="69">
        <f t="shared" si="71"/>
        <v>3.8681000000000001</v>
      </c>
      <c r="T39" s="69">
        <f t="shared" si="71"/>
        <v>3.8393000000000002</v>
      </c>
      <c r="U39" s="69">
        <f t="shared" si="71"/>
        <v>3.9081000000000001</v>
      </c>
      <c r="V39" s="69">
        <f t="shared" si="71"/>
        <v>2.7909999999999999</v>
      </c>
      <c r="W39" s="69">
        <f t="shared" si="71"/>
        <v>3.9921000000000002</v>
      </c>
      <c r="X39" s="69">
        <f t="shared" si="71"/>
        <v>3.6970000000000001</v>
      </c>
      <c r="Y39" s="69">
        <f t="shared" si="71"/>
        <v>3.1625000000000001</v>
      </c>
      <c r="Z39" s="81" t="s">
        <v>11</v>
      </c>
      <c r="AA39" s="69">
        <f t="shared" ref="AA39:AJ39" si="72">ROUND($Z17/AA17,4)</f>
        <v>19.4971</v>
      </c>
      <c r="AB39" s="69">
        <f t="shared" si="72"/>
        <v>17.910499999999999</v>
      </c>
      <c r="AC39" s="69">
        <f t="shared" si="72"/>
        <v>15.6732</v>
      </c>
      <c r="AD39" s="69">
        <f t="shared" si="72"/>
        <v>14.4536</v>
      </c>
      <c r="AE39" s="69">
        <f t="shared" si="72"/>
        <v>14.3146</v>
      </c>
      <c r="AF39" s="69">
        <f t="shared" si="72"/>
        <v>14.1228</v>
      </c>
      <c r="AG39" s="69">
        <f t="shared" si="72"/>
        <v>13.8743</v>
      </c>
      <c r="AH39" s="69">
        <f t="shared" si="72"/>
        <v>13.6266</v>
      </c>
      <c r="AI39" s="69">
        <f t="shared" si="72"/>
        <v>13.278600000000001</v>
      </c>
      <c r="AJ39" s="69">
        <f t="shared" si="72"/>
        <v>14.014699999999999</v>
      </c>
      <c r="AK39" s="81" t="s">
        <v>11</v>
      </c>
      <c r="AL39" s="69">
        <f t="shared" ref="AL39:AU39" si="73">ROUND($AK17/AL17,4)</f>
        <v>10.7494</v>
      </c>
      <c r="AM39" s="69">
        <f t="shared" si="73"/>
        <v>10.046200000000001</v>
      </c>
      <c r="AN39" s="69">
        <f t="shared" si="73"/>
        <v>9.3498000000000001</v>
      </c>
      <c r="AO39" s="69">
        <f t="shared" si="73"/>
        <v>7.9016999999999999</v>
      </c>
      <c r="AP39" s="69">
        <f t="shared" si="73"/>
        <v>7.9374000000000002</v>
      </c>
      <c r="AQ39" s="69">
        <f t="shared" si="73"/>
        <v>7.8570000000000002</v>
      </c>
      <c r="AR39" s="69">
        <f t="shared" si="73"/>
        <v>7.5827999999999998</v>
      </c>
      <c r="AS39" s="69">
        <f t="shared" si="73"/>
        <v>7.8262</v>
      </c>
      <c r="AT39" s="69">
        <f t="shared" si="73"/>
        <v>7.2374000000000001</v>
      </c>
      <c r="AU39" s="69">
        <f t="shared" si="73"/>
        <v>7.9862000000000002</v>
      </c>
      <c r="AV39" s="81" t="s">
        <v>11</v>
      </c>
      <c r="AW39" s="69">
        <f t="shared" ref="AW39:BF39" si="74">ROUND($AV17/AW17,4)</f>
        <v>31.885999999999999</v>
      </c>
      <c r="AX39" s="69">
        <f t="shared" si="74"/>
        <v>29.586400000000001</v>
      </c>
      <c r="AY39" s="69">
        <f t="shared" si="74"/>
        <v>24.897099999999998</v>
      </c>
      <c r="AZ39" s="69">
        <f t="shared" si="74"/>
        <v>25.013100000000001</v>
      </c>
      <c r="BA39" s="69">
        <f t="shared" si="74"/>
        <v>20.9026</v>
      </c>
      <c r="BB39" s="69">
        <f t="shared" si="74"/>
        <v>21.714099999999998</v>
      </c>
      <c r="BC39" s="69">
        <f t="shared" si="74"/>
        <v>23.547699999999999</v>
      </c>
      <c r="BD39" s="69">
        <f t="shared" si="74"/>
        <v>23.133400000000002</v>
      </c>
      <c r="BE39" s="69">
        <f t="shared" si="74"/>
        <v>18.9496</v>
      </c>
      <c r="BF39" s="85">
        <f t="shared" si="74"/>
        <v>22.194700000000001</v>
      </c>
    </row>
    <row r="40" spans="2:58" x14ac:dyDescent="0.25">
      <c r="B40" s="113" t="s">
        <v>12</v>
      </c>
      <c r="C40" s="91">
        <v>299</v>
      </c>
      <c r="D40" s="92">
        <v>17535</v>
      </c>
      <c r="E40" s="69">
        <f t="shared" ref="E40:N40" si="75">ROUND($D40/E18,4)</f>
        <v>4.2150999999999996</v>
      </c>
      <c r="F40" s="143">
        <f t="shared" si="75"/>
        <v>5.2769000000000004</v>
      </c>
      <c r="G40" s="143">
        <f t="shared" si="75"/>
        <v>5.3821000000000003</v>
      </c>
      <c r="H40" s="69">
        <f t="shared" si="75"/>
        <v>9.5455000000000005</v>
      </c>
      <c r="I40" s="69">
        <f t="shared" si="75"/>
        <v>8.2986000000000004</v>
      </c>
      <c r="J40" s="69">
        <f t="shared" si="75"/>
        <v>4.3925000000000001</v>
      </c>
      <c r="K40" s="69">
        <f t="shared" si="75"/>
        <v>8.4465000000000003</v>
      </c>
      <c r="L40" s="69">
        <f t="shared" si="75"/>
        <v>10.2784</v>
      </c>
      <c r="M40" s="69">
        <f t="shared" si="75"/>
        <v>4.0846</v>
      </c>
      <c r="N40" s="69">
        <f t="shared" si="75"/>
        <v>4.6512000000000002</v>
      </c>
      <c r="O40" s="81" t="s">
        <v>12</v>
      </c>
      <c r="P40" s="69">
        <f t="shared" ref="P40:Y40" si="76">ROUND($O18/P18,4)</f>
        <v>3.137</v>
      </c>
      <c r="Q40" s="69">
        <f t="shared" si="76"/>
        <v>3.1863000000000001</v>
      </c>
      <c r="R40" s="69">
        <f t="shared" si="76"/>
        <v>2.9397000000000002</v>
      </c>
      <c r="S40" s="69">
        <f t="shared" si="76"/>
        <v>3.0398000000000001</v>
      </c>
      <c r="T40" s="69">
        <f t="shared" si="76"/>
        <v>3.0501999999999998</v>
      </c>
      <c r="U40" s="69">
        <f t="shared" si="76"/>
        <v>3.2896000000000001</v>
      </c>
      <c r="V40" s="69">
        <f t="shared" si="76"/>
        <v>2.3538000000000001</v>
      </c>
      <c r="W40" s="69">
        <f t="shared" si="76"/>
        <v>3.3868999999999998</v>
      </c>
      <c r="X40" s="69">
        <f t="shared" si="76"/>
        <v>2.3081999999999998</v>
      </c>
      <c r="Y40" s="69">
        <f t="shared" si="76"/>
        <v>2.9186000000000001</v>
      </c>
      <c r="Z40" s="81" t="s">
        <v>12</v>
      </c>
      <c r="AA40" s="69">
        <f t="shared" ref="AA40:AJ40" si="77">ROUND($Z18/AA18,4)</f>
        <v>9.7596000000000007</v>
      </c>
      <c r="AB40" s="69">
        <f t="shared" si="77"/>
        <v>3.4279999999999999</v>
      </c>
      <c r="AC40" s="69">
        <f t="shared" si="77"/>
        <v>8.8856000000000002</v>
      </c>
      <c r="AD40" s="69">
        <f t="shared" si="77"/>
        <v>7.2602000000000002</v>
      </c>
      <c r="AE40" s="69">
        <f t="shared" si="77"/>
        <v>8.0814000000000004</v>
      </c>
      <c r="AF40" s="69">
        <f t="shared" si="77"/>
        <v>7.7652000000000001</v>
      </c>
      <c r="AG40" s="69">
        <f t="shared" si="77"/>
        <v>8.4644999999999992</v>
      </c>
      <c r="AH40" s="69">
        <f t="shared" si="77"/>
        <v>8.1553000000000004</v>
      </c>
      <c r="AI40" s="69">
        <f t="shared" si="77"/>
        <v>6.7396000000000003</v>
      </c>
      <c r="AJ40" s="69">
        <f t="shared" si="77"/>
        <v>8.5864999999999991</v>
      </c>
      <c r="AK40" s="81" t="s">
        <v>12</v>
      </c>
      <c r="AL40" s="69">
        <f t="shared" ref="AL40:AU40" si="78">ROUND($AK18/AL18,4)</f>
        <v>6.7313000000000001</v>
      </c>
      <c r="AM40" s="69">
        <f t="shared" si="78"/>
        <v>1.9781</v>
      </c>
      <c r="AN40" s="69">
        <f t="shared" si="78"/>
        <v>5.7451999999999996</v>
      </c>
      <c r="AO40" s="69">
        <f t="shared" si="78"/>
        <v>4.1952999999999996</v>
      </c>
      <c r="AP40" s="69">
        <f t="shared" si="78"/>
        <v>4.7725</v>
      </c>
      <c r="AQ40" s="69">
        <f t="shared" si="78"/>
        <v>4.7225000000000001</v>
      </c>
      <c r="AR40" s="69">
        <f t="shared" si="78"/>
        <v>5.1839000000000004</v>
      </c>
      <c r="AS40" s="69">
        <f t="shared" si="78"/>
        <v>5.4337</v>
      </c>
      <c r="AT40" s="69">
        <f t="shared" si="78"/>
        <v>4.1759000000000004</v>
      </c>
      <c r="AU40" s="69">
        <f t="shared" si="78"/>
        <v>5.2442000000000002</v>
      </c>
      <c r="AV40" s="81" t="s">
        <v>12</v>
      </c>
      <c r="AW40" s="69">
        <f t="shared" ref="AW40:BF40" si="79">ROUND($AV18/AW18,4)</f>
        <v>12.928900000000001</v>
      </c>
      <c r="AX40" s="69">
        <f t="shared" si="79"/>
        <v>5.4374000000000002</v>
      </c>
      <c r="AY40" s="69">
        <f t="shared" si="79"/>
        <v>10.501799999999999</v>
      </c>
      <c r="AZ40" s="69">
        <f t="shared" si="79"/>
        <v>9.2643000000000004</v>
      </c>
      <c r="BA40" s="69">
        <f t="shared" si="79"/>
        <v>9.9966000000000008</v>
      </c>
      <c r="BB40" s="69">
        <f t="shared" si="79"/>
        <v>10.1713</v>
      </c>
      <c r="BC40" s="69">
        <f t="shared" si="79"/>
        <v>9.8277000000000001</v>
      </c>
      <c r="BD40" s="69">
        <f t="shared" si="79"/>
        <v>10.207000000000001</v>
      </c>
      <c r="BE40" s="69">
        <f t="shared" si="79"/>
        <v>8.8689</v>
      </c>
      <c r="BF40" s="85">
        <f t="shared" si="79"/>
        <v>10.426500000000001</v>
      </c>
    </row>
    <row r="41" spans="2:58" x14ac:dyDescent="0.25">
      <c r="B41" s="113" t="s">
        <v>69</v>
      </c>
      <c r="C41" s="91">
        <v>1009118</v>
      </c>
      <c r="D41" s="92">
        <v>83311681</v>
      </c>
      <c r="E41" s="69">
        <f t="shared" ref="E41:N41" si="80">ROUND($D41/E19,4)</f>
        <v>8.0951000000000004</v>
      </c>
      <c r="F41" s="143">
        <f t="shared" si="80"/>
        <v>14.2294</v>
      </c>
      <c r="G41" s="143">
        <f t="shared" si="80"/>
        <v>14.298500000000001</v>
      </c>
      <c r="H41" s="69">
        <f t="shared" si="80"/>
        <v>28.821000000000002</v>
      </c>
      <c r="I41" s="69">
        <f t="shared" si="80"/>
        <v>26.265499999999999</v>
      </c>
      <c r="J41" s="69">
        <f t="shared" si="80"/>
        <v>6.7195999999999998</v>
      </c>
      <c r="K41" s="69">
        <f t="shared" si="80"/>
        <v>13.853899999999999</v>
      </c>
      <c r="L41" s="69">
        <f t="shared" si="80"/>
        <v>25.310300000000002</v>
      </c>
      <c r="M41" s="69">
        <f t="shared" si="80"/>
        <v>6.6051000000000002</v>
      </c>
      <c r="N41" s="69">
        <f t="shared" si="80"/>
        <v>29.304600000000001</v>
      </c>
      <c r="O41" s="81" t="s">
        <v>69</v>
      </c>
      <c r="P41" s="69">
        <f t="shared" ref="P41:Y41" si="81">ROUND($O19/P19,4)</f>
        <v>4.2359999999999998</v>
      </c>
      <c r="Q41" s="69">
        <f t="shared" si="81"/>
        <v>6.0452000000000004</v>
      </c>
      <c r="R41" s="69">
        <f t="shared" si="81"/>
        <v>3.7875000000000001</v>
      </c>
      <c r="S41" s="69">
        <f t="shared" si="81"/>
        <v>3.9653999999999998</v>
      </c>
      <c r="T41" s="69">
        <f t="shared" si="81"/>
        <v>3.9750999999999999</v>
      </c>
      <c r="U41" s="69">
        <f t="shared" si="81"/>
        <v>3.4279000000000002</v>
      </c>
      <c r="V41" s="69">
        <f t="shared" si="81"/>
        <v>3.375</v>
      </c>
      <c r="W41" s="69">
        <f t="shared" si="81"/>
        <v>3.6638999999999999</v>
      </c>
      <c r="X41" s="69">
        <f t="shared" si="81"/>
        <v>3.8993000000000002</v>
      </c>
      <c r="Y41" s="69">
        <f t="shared" si="81"/>
        <v>3.1446999999999998</v>
      </c>
      <c r="Z41" s="81" t="s">
        <v>69</v>
      </c>
      <c r="AA41" s="69">
        <f t="shared" ref="AA41:AJ41" si="82">ROUND($Z19/AA19,4)</f>
        <v>19.8492</v>
      </c>
      <c r="AB41" s="69">
        <f t="shared" si="82"/>
        <v>19.0014</v>
      </c>
      <c r="AC41" s="69">
        <f t="shared" si="82"/>
        <v>15.6991</v>
      </c>
      <c r="AD41" s="69">
        <f t="shared" si="82"/>
        <v>16.229900000000001</v>
      </c>
      <c r="AE41" s="69">
        <f t="shared" si="82"/>
        <v>14.816800000000001</v>
      </c>
      <c r="AF41" s="69">
        <f t="shared" si="82"/>
        <v>15.1219</v>
      </c>
      <c r="AG41" s="69">
        <f t="shared" si="82"/>
        <v>14.689399999999999</v>
      </c>
      <c r="AH41" s="69">
        <f t="shared" si="82"/>
        <v>14.9575</v>
      </c>
      <c r="AI41" s="69">
        <f t="shared" si="82"/>
        <v>14.045</v>
      </c>
      <c r="AJ41" s="69">
        <f t="shared" si="82"/>
        <v>14.2742</v>
      </c>
      <c r="AK41" s="81" t="s">
        <v>69</v>
      </c>
      <c r="AL41" s="69">
        <f t="shared" ref="AL41:AU41" si="83">ROUND($AK19/AL19,4)</f>
        <v>10.552199999999999</v>
      </c>
      <c r="AM41" s="69">
        <f t="shared" si="83"/>
        <v>10.457800000000001</v>
      </c>
      <c r="AN41" s="69">
        <f t="shared" si="83"/>
        <v>9.2764000000000006</v>
      </c>
      <c r="AO41" s="69">
        <f t="shared" si="83"/>
        <v>8.7871000000000006</v>
      </c>
      <c r="AP41" s="69">
        <f t="shared" si="83"/>
        <v>8.7118000000000002</v>
      </c>
      <c r="AQ41" s="69">
        <f t="shared" si="83"/>
        <v>8.6064000000000007</v>
      </c>
      <c r="AR41" s="69">
        <f t="shared" si="83"/>
        <v>7.9759000000000002</v>
      </c>
      <c r="AS41" s="69">
        <f t="shared" si="83"/>
        <v>8.2454999999999998</v>
      </c>
      <c r="AT41" s="69">
        <f t="shared" si="83"/>
        <v>8.3577999999999992</v>
      </c>
      <c r="AU41" s="69">
        <f t="shared" si="83"/>
        <v>8.1265000000000001</v>
      </c>
      <c r="AV41" s="81" t="s">
        <v>69</v>
      </c>
      <c r="AW41" s="69">
        <f t="shared" ref="AW41:BF41" si="84">ROUND($AV19/AW19,4)</f>
        <v>32.377299999999998</v>
      </c>
      <c r="AX41" s="69">
        <f t="shared" si="84"/>
        <v>31.662600000000001</v>
      </c>
      <c r="AY41" s="69">
        <f t="shared" si="84"/>
        <v>24.924499999999998</v>
      </c>
      <c r="AZ41" s="69">
        <f t="shared" si="84"/>
        <v>27.446300000000001</v>
      </c>
      <c r="BA41" s="69">
        <f t="shared" si="84"/>
        <v>23.103200000000001</v>
      </c>
      <c r="BB41" s="69">
        <f t="shared" si="84"/>
        <v>22.463999999999999</v>
      </c>
      <c r="BC41" s="69">
        <f t="shared" si="84"/>
        <v>24.988399999999999</v>
      </c>
      <c r="BD41" s="69">
        <f t="shared" si="84"/>
        <v>25.0791</v>
      </c>
      <c r="BE41" s="69">
        <f t="shared" si="84"/>
        <v>22.020900000000001</v>
      </c>
      <c r="BF41" s="85">
        <f t="shared" si="84"/>
        <v>22.438600000000001</v>
      </c>
    </row>
    <row r="42" spans="2:58" x14ac:dyDescent="0.25">
      <c r="B42" s="113" t="s">
        <v>22</v>
      </c>
      <c r="C42" s="91">
        <v>21469</v>
      </c>
      <c r="D42" s="92">
        <v>1515625</v>
      </c>
      <c r="E42" s="69">
        <f t="shared" ref="E42:N42" si="85">ROUND($D42/E20,4)</f>
        <v>5.4234999999999998</v>
      </c>
      <c r="F42" s="143">
        <f t="shared" si="85"/>
        <v>10.358000000000001</v>
      </c>
      <c r="G42" s="143">
        <f t="shared" si="85"/>
        <v>10.419600000000001</v>
      </c>
      <c r="H42" s="69">
        <f t="shared" si="85"/>
        <v>17.0381</v>
      </c>
      <c r="I42" s="69">
        <f t="shared" si="85"/>
        <v>14.8872</v>
      </c>
      <c r="J42" s="69">
        <f t="shared" si="85"/>
        <v>4.5972999999999997</v>
      </c>
      <c r="K42" s="69">
        <f t="shared" si="85"/>
        <v>11.906700000000001</v>
      </c>
      <c r="L42" s="69">
        <f t="shared" si="85"/>
        <v>15.723100000000001</v>
      </c>
      <c r="M42" s="69">
        <f t="shared" si="85"/>
        <v>5.3262</v>
      </c>
      <c r="N42" s="69">
        <f t="shared" si="85"/>
        <v>17.168399999999998</v>
      </c>
      <c r="O42" s="81" t="s">
        <v>22</v>
      </c>
      <c r="P42" s="69">
        <f t="shared" ref="P42:Y42" si="86">ROUND($O20/P20,4)</f>
        <v>3.4331</v>
      </c>
      <c r="Q42" s="69">
        <f t="shared" si="86"/>
        <v>4.6014999999999997</v>
      </c>
      <c r="R42" s="69">
        <f t="shared" si="86"/>
        <v>3.1518000000000002</v>
      </c>
      <c r="S42" s="69">
        <f t="shared" si="86"/>
        <v>3.8294000000000001</v>
      </c>
      <c r="T42" s="69">
        <f t="shared" si="86"/>
        <v>3.8165</v>
      </c>
      <c r="U42" s="69">
        <f t="shared" si="86"/>
        <v>3.7524999999999999</v>
      </c>
      <c r="V42" s="69">
        <f t="shared" si="86"/>
        <v>2.8643999999999998</v>
      </c>
      <c r="W42" s="69">
        <f t="shared" si="86"/>
        <v>3.9121999999999999</v>
      </c>
      <c r="X42" s="69">
        <f t="shared" si="86"/>
        <v>3.6429999999999998</v>
      </c>
      <c r="Y42" s="69">
        <f t="shared" si="86"/>
        <v>3.2473999999999998</v>
      </c>
      <c r="Z42" s="81" t="s">
        <v>22</v>
      </c>
      <c r="AA42" s="69">
        <f t="shared" ref="AA42:AJ42" si="87">ROUND($Z20/AA20,4)</f>
        <v>18.841000000000001</v>
      </c>
      <c r="AB42" s="69">
        <f t="shared" si="87"/>
        <v>17.346399999999999</v>
      </c>
      <c r="AC42" s="69">
        <f t="shared" si="87"/>
        <v>15.269399999999999</v>
      </c>
      <c r="AD42" s="69">
        <f t="shared" si="87"/>
        <v>14.1426</v>
      </c>
      <c r="AE42" s="69">
        <f t="shared" si="87"/>
        <v>13.989000000000001</v>
      </c>
      <c r="AF42" s="69">
        <f t="shared" si="87"/>
        <v>14.037800000000001</v>
      </c>
      <c r="AG42" s="69">
        <f t="shared" si="87"/>
        <v>13.4359</v>
      </c>
      <c r="AH42" s="69">
        <f t="shared" si="87"/>
        <v>13.366199999999999</v>
      </c>
      <c r="AI42" s="69">
        <f t="shared" si="87"/>
        <v>13.1694</v>
      </c>
      <c r="AJ42" s="69">
        <f t="shared" si="87"/>
        <v>13.757400000000001</v>
      </c>
      <c r="AK42" s="81" t="s">
        <v>22</v>
      </c>
      <c r="AL42" s="69">
        <f t="shared" ref="AL42:AU42" si="88">ROUND($AK20/AL20,4)</f>
        <v>10.427</v>
      </c>
      <c r="AM42" s="69">
        <f t="shared" si="88"/>
        <v>9.8564000000000007</v>
      </c>
      <c r="AN42" s="69">
        <f t="shared" si="88"/>
        <v>9.1376000000000008</v>
      </c>
      <c r="AO42" s="69">
        <f t="shared" si="88"/>
        <v>7.7694999999999999</v>
      </c>
      <c r="AP42" s="69">
        <f t="shared" si="88"/>
        <v>7.8212000000000002</v>
      </c>
      <c r="AQ42" s="69">
        <f t="shared" si="88"/>
        <v>7.7267999999999999</v>
      </c>
      <c r="AR42" s="69">
        <f t="shared" si="88"/>
        <v>7.4983000000000004</v>
      </c>
      <c r="AS42" s="69">
        <f t="shared" si="88"/>
        <v>7.6563999999999997</v>
      </c>
      <c r="AT42" s="69">
        <f t="shared" si="88"/>
        <v>7.2154999999999996</v>
      </c>
      <c r="AU42" s="69">
        <f t="shared" si="88"/>
        <v>7.8202999999999996</v>
      </c>
      <c r="AV42" s="81" t="s">
        <v>22</v>
      </c>
      <c r="AW42" s="69">
        <f t="shared" ref="AW42:BF42" si="89">ROUND($AV20/AW20,4)</f>
        <v>30.768599999999999</v>
      </c>
      <c r="AX42" s="69">
        <f t="shared" si="89"/>
        <v>28.596900000000002</v>
      </c>
      <c r="AY42" s="69">
        <f t="shared" si="89"/>
        <v>24.2227</v>
      </c>
      <c r="AZ42" s="69">
        <f t="shared" si="89"/>
        <v>24.092199999999998</v>
      </c>
      <c r="BA42" s="69">
        <f t="shared" si="89"/>
        <v>20.371300000000002</v>
      </c>
      <c r="BB42" s="69">
        <f t="shared" si="89"/>
        <v>20.986499999999999</v>
      </c>
      <c r="BC42" s="69">
        <f t="shared" si="89"/>
        <v>22.988299999999999</v>
      </c>
      <c r="BD42" s="69">
        <f t="shared" si="89"/>
        <v>22.333200000000001</v>
      </c>
      <c r="BE42" s="69">
        <f t="shared" si="89"/>
        <v>18.478100000000001</v>
      </c>
      <c r="BF42" s="85">
        <f t="shared" si="89"/>
        <v>21.3644</v>
      </c>
    </row>
    <row r="43" spans="2:58" x14ac:dyDescent="0.25">
      <c r="B43" s="113" t="s">
        <v>13</v>
      </c>
      <c r="C43" s="91">
        <v>36450</v>
      </c>
      <c r="D43" s="92">
        <v>2612546</v>
      </c>
      <c r="E43" s="69">
        <f t="shared" ref="E43:N43" si="90">ROUND($D43/E21,4)</f>
        <v>6.157</v>
      </c>
      <c r="F43" s="143">
        <f t="shared" si="90"/>
        <v>15.8629</v>
      </c>
      <c r="G43" s="143">
        <f t="shared" si="90"/>
        <v>15.920199999999999</v>
      </c>
      <c r="H43" s="69">
        <f t="shared" si="90"/>
        <v>44.213700000000003</v>
      </c>
      <c r="I43" s="69">
        <f t="shared" si="90"/>
        <v>41.152799999999999</v>
      </c>
      <c r="J43" s="69">
        <f t="shared" si="90"/>
        <v>14.4017</v>
      </c>
      <c r="K43" s="69">
        <f t="shared" si="90"/>
        <v>15.442500000000001</v>
      </c>
      <c r="L43" s="69">
        <f t="shared" si="90"/>
        <v>27.6891</v>
      </c>
      <c r="M43" s="69">
        <f t="shared" si="90"/>
        <v>5.8323999999999998</v>
      </c>
      <c r="N43" s="69">
        <f t="shared" si="90"/>
        <v>5.9702999999999999</v>
      </c>
      <c r="O43" s="81" t="s">
        <v>13</v>
      </c>
      <c r="P43" s="69">
        <f t="shared" ref="P43:Y43" si="91">ROUND($O21/P21,4)</f>
        <v>4.6738</v>
      </c>
      <c r="Q43" s="69">
        <f t="shared" si="91"/>
        <v>6.5652999999999997</v>
      </c>
      <c r="R43" s="69">
        <f t="shared" si="91"/>
        <v>4</v>
      </c>
      <c r="S43" s="69">
        <f t="shared" si="91"/>
        <v>5.0739000000000001</v>
      </c>
      <c r="T43" s="69">
        <f t="shared" si="91"/>
        <v>5.0753000000000004</v>
      </c>
      <c r="U43" s="69">
        <f t="shared" si="91"/>
        <v>4.6872999999999996</v>
      </c>
      <c r="V43" s="69">
        <f t="shared" si="91"/>
        <v>3.1328999999999998</v>
      </c>
      <c r="W43" s="69">
        <f t="shared" si="91"/>
        <v>6.9188999999999998</v>
      </c>
      <c r="X43" s="69">
        <f t="shared" si="91"/>
        <v>4.4762000000000004</v>
      </c>
      <c r="Y43" s="69">
        <f t="shared" si="91"/>
        <v>3.3075999999999999</v>
      </c>
      <c r="Z43" s="81" t="s">
        <v>13</v>
      </c>
      <c r="AA43" s="69">
        <f t="shared" ref="AA43:AJ43" si="92">ROUND($Z21/AA21,4)</f>
        <v>343.86009999999999</v>
      </c>
      <c r="AB43" s="69">
        <f t="shared" si="92"/>
        <v>235.40899999999999</v>
      </c>
      <c r="AC43" s="69">
        <f t="shared" si="92"/>
        <v>261.28429999999997</v>
      </c>
      <c r="AD43" s="69">
        <f t="shared" si="92"/>
        <v>274.39769999999999</v>
      </c>
      <c r="AE43" s="69">
        <f t="shared" si="92"/>
        <v>213.36099999999999</v>
      </c>
      <c r="AF43" s="69">
        <f t="shared" si="92"/>
        <v>216.74430000000001</v>
      </c>
      <c r="AG43" s="69">
        <f t="shared" si="92"/>
        <v>213.77809999999999</v>
      </c>
      <c r="AH43" s="69">
        <f t="shared" si="92"/>
        <v>197.91399999999999</v>
      </c>
      <c r="AI43" s="69">
        <f t="shared" si="92"/>
        <v>191.167</v>
      </c>
      <c r="AJ43" s="69">
        <f t="shared" si="92"/>
        <v>133.02619999999999</v>
      </c>
      <c r="AK43" s="81" t="s">
        <v>13</v>
      </c>
      <c r="AL43" s="69">
        <f t="shared" ref="AL43:AU43" si="93">ROUND($AK21/AL21,4)</f>
        <v>1708.7344000000001</v>
      </c>
      <c r="AM43" s="69">
        <f t="shared" si="93"/>
        <v>324.50740000000002</v>
      </c>
      <c r="AN43" s="69">
        <f t="shared" si="93"/>
        <v>1822.65</v>
      </c>
      <c r="AO43" s="69">
        <f t="shared" si="93"/>
        <v>792.45650000000001</v>
      </c>
      <c r="AP43" s="69">
        <f t="shared" si="93"/>
        <v>959.28949999999998</v>
      </c>
      <c r="AQ43" s="69">
        <f t="shared" si="93"/>
        <v>2278.3125</v>
      </c>
      <c r="AR43" s="69">
        <f t="shared" si="93"/>
        <v>770.13379999999995</v>
      </c>
      <c r="AS43" s="69">
        <f t="shared" si="93"/>
        <v>2485.4317999999998</v>
      </c>
      <c r="AT43" s="69">
        <f t="shared" si="93"/>
        <v>662.78179999999998</v>
      </c>
      <c r="AU43" s="69">
        <f t="shared" si="93"/>
        <v>719.46709999999996</v>
      </c>
      <c r="AV43" s="81" t="s">
        <v>13</v>
      </c>
      <c r="AW43" s="69">
        <f t="shared" ref="AW43:BF43" si="94">ROUND($AV21/AW21,4)</f>
        <v>497.37240000000003</v>
      </c>
      <c r="AX43" s="69">
        <f t="shared" si="94"/>
        <v>320.92779999999999</v>
      </c>
      <c r="AY43" s="69">
        <f t="shared" si="94"/>
        <v>398.00659999999999</v>
      </c>
      <c r="AZ43" s="69">
        <f t="shared" si="94"/>
        <v>403.7364</v>
      </c>
      <c r="BA43" s="69">
        <f t="shared" si="94"/>
        <v>296.88440000000003</v>
      </c>
      <c r="BB43" s="69">
        <f t="shared" si="94"/>
        <v>299.0763</v>
      </c>
      <c r="BC43" s="69">
        <f t="shared" si="94"/>
        <v>266.50150000000002</v>
      </c>
      <c r="BD43" s="69">
        <f t="shared" si="94"/>
        <v>280.01080000000002</v>
      </c>
      <c r="BE43" s="69">
        <f t="shared" si="94"/>
        <v>290.03500000000003</v>
      </c>
      <c r="BF43" s="85">
        <f t="shared" si="94"/>
        <v>165.18989999999999</v>
      </c>
    </row>
    <row r="44" spans="2:58" ht="15.75" thickBot="1" x14ac:dyDescent="0.3">
      <c r="B44" s="126" t="s">
        <v>21</v>
      </c>
      <c r="C44" s="93">
        <v>8268</v>
      </c>
      <c r="D44" s="94">
        <v>551335</v>
      </c>
      <c r="E44" s="88">
        <f t="shared" ref="E44:N44" si="95">ROUND($D44/E22,4)</f>
        <v>5.0774999999999997</v>
      </c>
      <c r="F44" s="144">
        <f t="shared" si="95"/>
        <v>9.1670999999999996</v>
      </c>
      <c r="G44" s="144">
        <f t="shared" si="95"/>
        <v>9.1922999999999995</v>
      </c>
      <c r="H44" s="88">
        <f t="shared" si="95"/>
        <v>17.2729</v>
      </c>
      <c r="I44" s="88">
        <f t="shared" si="95"/>
        <v>12.3893</v>
      </c>
      <c r="J44" s="88">
        <f t="shared" si="95"/>
        <v>4.7461000000000002</v>
      </c>
      <c r="K44" s="88">
        <f t="shared" si="95"/>
        <v>11.053699999999999</v>
      </c>
      <c r="L44" s="88">
        <f t="shared" si="95"/>
        <v>13.8003</v>
      </c>
      <c r="M44" s="88">
        <f t="shared" si="95"/>
        <v>4.7831000000000001</v>
      </c>
      <c r="N44" s="88">
        <f t="shared" si="95"/>
        <v>5.3945999999999996</v>
      </c>
      <c r="O44" s="86" t="s">
        <v>21</v>
      </c>
      <c r="P44" s="88">
        <f t="shared" ref="P44:Y44" si="96">ROUND($O22/P22,4)</f>
        <v>3.3715000000000002</v>
      </c>
      <c r="Q44" s="88">
        <f t="shared" si="96"/>
        <v>4.3998999999999997</v>
      </c>
      <c r="R44" s="88">
        <f t="shared" si="96"/>
        <v>3.1061000000000001</v>
      </c>
      <c r="S44" s="88">
        <f t="shared" si="96"/>
        <v>3.8391999999999999</v>
      </c>
      <c r="T44" s="88">
        <f t="shared" si="96"/>
        <v>3.8100999999999998</v>
      </c>
      <c r="U44" s="88">
        <f t="shared" si="96"/>
        <v>3.9441999999999999</v>
      </c>
      <c r="V44" s="88">
        <f t="shared" si="96"/>
        <v>2.8228</v>
      </c>
      <c r="W44" s="88">
        <f t="shared" si="96"/>
        <v>4.0121000000000002</v>
      </c>
      <c r="X44" s="88">
        <f t="shared" si="96"/>
        <v>3.6539999999999999</v>
      </c>
      <c r="Y44" s="88">
        <f t="shared" si="96"/>
        <v>3.1892</v>
      </c>
      <c r="Z44" s="86" t="s">
        <v>21</v>
      </c>
      <c r="AA44" s="88">
        <f t="shared" ref="AA44:AJ44" si="97">ROUND($Z22/AA22,4)</f>
        <v>16.653500000000001</v>
      </c>
      <c r="AB44" s="88">
        <f t="shared" si="97"/>
        <v>14.620900000000001</v>
      </c>
      <c r="AC44" s="88">
        <f t="shared" si="97"/>
        <v>13.594799999999999</v>
      </c>
      <c r="AD44" s="88">
        <f t="shared" si="97"/>
        <v>12.0403</v>
      </c>
      <c r="AE44" s="88">
        <f t="shared" si="97"/>
        <v>12.069599999999999</v>
      </c>
      <c r="AF44" s="88">
        <f t="shared" si="97"/>
        <v>12.1883</v>
      </c>
      <c r="AG44" s="88">
        <f t="shared" si="97"/>
        <v>12.0608</v>
      </c>
      <c r="AH44" s="88">
        <f t="shared" si="97"/>
        <v>11.705</v>
      </c>
      <c r="AI44" s="88">
        <f t="shared" si="97"/>
        <v>11.0528</v>
      </c>
      <c r="AJ44" s="88">
        <f t="shared" si="97"/>
        <v>12.1793</v>
      </c>
      <c r="AK44" s="86" t="s">
        <v>21</v>
      </c>
      <c r="AL44" s="88">
        <f t="shared" ref="AL44:AU44" si="98">ROUND($AK22/AL22,4)</f>
        <v>8.7578999999999994</v>
      </c>
      <c r="AM44" s="88">
        <f t="shared" si="98"/>
        <v>7.7781000000000002</v>
      </c>
      <c r="AN44" s="88">
        <f t="shared" si="98"/>
        <v>7.8315000000000001</v>
      </c>
      <c r="AO44" s="88">
        <f t="shared" si="98"/>
        <v>6.2469000000000001</v>
      </c>
      <c r="AP44" s="88">
        <f t="shared" si="98"/>
        <v>6.3673000000000002</v>
      </c>
      <c r="AQ44" s="88">
        <f t="shared" si="98"/>
        <v>6.2656000000000001</v>
      </c>
      <c r="AR44" s="88">
        <f t="shared" si="98"/>
        <v>6.1535000000000002</v>
      </c>
      <c r="AS44" s="88">
        <f t="shared" si="98"/>
        <v>6.3575999999999997</v>
      </c>
      <c r="AT44" s="88">
        <f t="shared" si="98"/>
        <v>5.6391999999999998</v>
      </c>
      <c r="AU44" s="88">
        <f t="shared" si="98"/>
        <v>6.4260000000000002</v>
      </c>
      <c r="AV44" s="86" t="s">
        <v>21</v>
      </c>
      <c r="AW44" s="88">
        <f t="shared" ref="AW44:BF44" si="99">ROUND($AV22/AW22,4)</f>
        <v>27.0075</v>
      </c>
      <c r="AX44" s="88">
        <f t="shared" si="99"/>
        <v>23.998799999999999</v>
      </c>
      <c r="AY44" s="88">
        <f t="shared" si="99"/>
        <v>21.565200000000001</v>
      </c>
      <c r="AZ44" s="88">
        <f t="shared" si="99"/>
        <v>20.325299999999999</v>
      </c>
      <c r="BA44" s="88">
        <f t="shared" si="99"/>
        <v>17.793900000000001</v>
      </c>
      <c r="BB44" s="88">
        <f t="shared" si="99"/>
        <v>18.677800000000001</v>
      </c>
      <c r="BC44" s="88">
        <f t="shared" si="99"/>
        <v>19.593599999999999</v>
      </c>
      <c r="BD44" s="88">
        <f t="shared" si="99"/>
        <v>19.166799999999999</v>
      </c>
      <c r="BE44" s="88">
        <f t="shared" si="99"/>
        <v>15.960599999999999</v>
      </c>
      <c r="BF44" s="90">
        <f t="shared" si="99"/>
        <v>18.581299999999999</v>
      </c>
    </row>
    <row r="45" spans="2:58" ht="15.75" thickBot="1" x14ac:dyDescent="0.3">
      <c r="B45" s="117"/>
      <c r="C45" s="68"/>
      <c r="D45" s="68"/>
      <c r="E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</row>
    <row r="46" spans="2:58" ht="30.75" thickBot="1" x14ac:dyDescent="0.3">
      <c r="B46" s="111" t="s">
        <v>85</v>
      </c>
      <c r="C46" s="72" t="s">
        <v>66</v>
      </c>
      <c r="D46" s="73" t="s">
        <v>67</v>
      </c>
      <c r="E46" s="115" t="s">
        <v>44</v>
      </c>
      <c r="F46" s="142" t="s">
        <v>95</v>
      </c>
      <c r="G46" s="142" t="s">
        <v>96</v>
      </c>
      <c r="H46" s="74" t="s">
        <v>89</v>
      </c>
      <c r="I46" s="74" t="s">
        <v>91</v>
      </c>
      <c r="J46" s="74" t="s">
        <v>78</v>
      </c>
      <c r="K46" s="74" t="s">
        <v>79</v>
      </c>
      <c r="L46" s="75" t="s">
        <v>80</v>
      </c>
      <c r="M46" s="74" t="s">
        <v>81</v>
      </c>
      <c r="N46" s="76" t="s">
        <v>82</v>
      </c>
      <c r="O46" s="145" t="s">
        <v>101</v>
      </c>
      <c r="P46" s="78" t="s">
        <v>38</v>
      </c>
      <c r="Q46" s="78" t="s">
        <v>41</v>
      </c>
      <c r="R46" s="78" t="s">
        <v>39</v>
      </c>
      <c r="S46" s="78" t="s">
        <v>33</v>
      </c>
      <c r="T46" s="78" t="s">
        <v>32</v>
      </c>
      <c r="U46" s="78" t="s">
        <v>35</v>
      </c>
      <c r="V46" s="78" t="s">
        <v>40</v>
      </c>
      <c r="W46" s="78" t="s">
        <v>34</v>
      </c>
      <c r="X46" s="78" t="s">
        <v>37</v>
      </c>
      <c r="Y46" s="78" t="s">
        <v>36</v>
      </c>
      <c r="Z46" s="147" t="s">
        <v>104</v>
      </c>
      <c r="AA46" s="78" t="s">
        <v>38</v>
      </c>
      <c r="AB46" s="78" t="s">
        <v>41</v>
      </c>
      <c r="AC46" s="78" t="s">
        <v>39</v>
      </c>
      <c r="AD46" s="78" t="s">
        <v>33</v>
      </c>
      <c r="AE46" s="78" t="s">
        <v>32</v>
      </c>
      <c r="AF46" s="78" t="s">
        <v>35</v>
      </c>
      <c r="AG46" s="78" t="s">
        <v>40</v>
      </c>
      <c r="AH46" s="78" t="s">
        <v>34</v>
      </c>
      <c r="AI46" s="78" t="s">
        <v>37</v>
      </c>
      <c r="AJ46" s="78" t="s">
        <v>36</v>
      </c>
      <c r="AK46" s="145" t="s">
        <v>110</v>
      </c>
      <c r="AL46" s="78" t="s">
        <v>38</v>
      </c>
      <c r="AM46" s="78" t="s">
        <v>41</v>
      </c>
      <c r="AN46" s="78" t="s">
        <v>39</v>
      </c>
      <c r="AO46" s="78" t="s">
        <v>33</v>
      </c>
      <c r="AP46" s="78" t="s">
        <v>32</v>
      </c>
      <c r="AQ46" s="78" t="s">
        <v>35</v>
      </c>
      <c r="AR46" s="78" t="s">
        <v>40</v>
      </c>
      <c r="AS46" s="78" t="s">
        <v>34</v>
      </c>
      <c r="AT46" s="78" t="s">
        <v>37</v>
      </c>
      <c r="AU46" s="80" t="s">
        <v>36</v>
      </c>
      <c r="AV46" s="79" t="s">
        <v>23</v>
      </c>
      <c r="AW46" s="78" t="s">
        <v>38</v>
      </c>
      <c r="AX46" s="78" t="s">
        <v>41</v>
      </c>
      <c r="AY46" s="78" t="s">
        <v>39</v>
      </c>
      <c r="AZ46" s="78" t="s">
        <v>33</v>
      </c>
      <c r="BA46" s="78" t="s">
        <v>32</v>
      </c>
      <c r="BB46" s="78" t="s">
        <v>35</v>
      </c>
      <c r="BC46" s="78" t="s">
        <v>40</v>
      </c>
      <c r="BD46" s="78" t="s">
        <v>34</v>
      </c>
      <c r="BE46" s="78" t="s">
        <v>37</v>
      </c>
      <c r="BF46" s="80" t="s">
        <v>36</v>
      </c>
    </row>
    <row r="47" spans="2:58" x14ac:dyDescent="0.25">
      <c r="B47" s="113" t="s">
        <v>0</v>
      </c>
      <c r="C47" s="91">
        <v>237018</v>
      </c>
      <c r="D47" s="92">
        <v>18186609</v>
      </c>
      <c r="E47" s="69">
        <f>ROUNDUP(E25,0)</f>
        <v>7</v>
      </c>
      <c r="F47" s="143">
        <f t="shared" ref="F47:N47" si="100">ROUNDUP(F25,0)</f>
        <v>14</v>
      </c>
      <c r="G47" s="143">
        <f t="shared" si="100"/>
        <v>14</v>
      </c>
      <c r="H47" s="69">
        <f t="shared" si="100"/>
        <v>29</v>
      </c>
      <c r="I47" s="69">
        <f t="shared" si="100"/>
        <v>27</v>
      </c>
      <c r="J47" s="69">
        <f t="shared" si="100"/>
        <v>5</v>
      </c>
      <c r="K47" s="69">
        <f t="shared" si="100"/>
        <v>13</v>
      </c>
      <c r="L47" s="69">
        <f t="shared" si="100"/>
        <v>24</v>
      </c>
      <c r="M47" s="69">
        <f t="shared" si="100"/>
        <v>7</v>
      </c>
      <c r="N47" s="69">
        <f t="shared" si="100"/>
        <v>7</v>
      </c>
      <c r="O47" s="81" t="s">
        <v>0</v>
      </c>
      <c r="P47" s="69">
        <f>ROUNDUP(P25,0)</f>
        <v>4</v>
      </c>
      <c r="Q47" s="69">
        <f t="shared" ref="Q47:Y47" si="101">ROUNDUP(Q25,0)</f>
        <v>6</v>
      </c>
      <c r="R47" s="69">
        <f t="shared" si="101"/>
        <v>4</v>
      </c>
      <c r="S47" s="69">
        <f t="shared" si="101"/>
        <v>5</v>
      </c>
      <c r="T47" s="69">
        <f t="shared" si="101"/>
        <v>5</v>
      </c>
      <c r="U47" s="69">
        <f t="shared" si="101"/>
        <v>5</v>
      </c>
      <c r="V47" s="69">
        <f t="shared" si="101"/>
        <v>3</v>
      </c>
      <c r="W47" s="69">
        <f t="shared" si="101"/>
        <v>5</v>
      </c>
      <c r="X47" s="69">
        <f t="shared" si="101"/>
        <v>5</v>
      </c>
      <c r="Y47" s="69">
        <f t="shared" si="101"/>
        <v>4</v>
      </c>
      <c r="Z47" s="85" t="s">
        <v>0</v>
      </c>
      <c r="AA47" s="69">
        <f>ROUNDUP(AA25,0)</f>
        <v>23</v>
      </c>
      <c r="AB47" s="69">
        <f t="shared" ref="AB47:AJ47" si="102">ROUNDUP(AB25,0)</f>
        <v>22</v>
      </c>
      <c r="AC47" s="69">
        <f t="shared" si="102"/>
        <v>18</v>
      </c>
      <c r="AD47" s="69">
        <f t="shared" si="102"/>
        <v>19</v>
      </c>
      <c r="AE47" s="69">
        <f t="shared" si="102"/>
        <v>17</v>
      </c>
      <c r="AF47" s="69">
        <f t="shared" si="102"/>
        <v>17</v>
      </c>
      <c r="AG47" s="69">
        <f t="shared" si="102"/>
        <v>17</v>
      </c>
      <c r="AH47" s="69">
        <f t="shared" si="102"/>
        <v>17</v>
      </c>
      <c r="AI47" s="69">
        <f t="shared" si="102"/>
        <v>16</v>
      </c>
      <c r="AJ47" s="69">
        <f t="shared" si="102"/>
        <v>17</v>
      </c>
      <c r="AK47" s="81" t="s">
        <v>0</v>
      </c>
      <c r="AL47" s="69">
        <f>ROUNDUP(AL25,0)</f>
        <v>16</v>
      </c>
      <c r="AM47" s="69">
        <f t="shared" ref="AM47:AU47" si="103">ROUNDUP(AM25,0)</f>
        <v>16</v>
      </c>
      <c r="AN47" s="69">
        <f t="shared" si="103"/>
        <v>13</v>
      </c>
      <c r="AO47" s="69">
        <f t="shared" si="103"/>
        <v>13</v>
      </c>
      <c r="AP47" s="69">
        <f t="shared" si="103"/>
        <v>13</v>
      </c>
      <c r="AQ47" s="69">
        <f t="shared" si="103"/>
        <v>13</v>
      </c>
      <c r="AR47" s="69">
        <f t="shared" si="103"/>
        <v>12</v>
      </c>
      <c r="AS47" s="69">
        <f t="shared" si="103"/>
        <v>12</v>
      </c>
      <c r="AT47" s="69">
        <f t="shared" si="103"/>
        <v>12</v>
      </c>
      <c r="AU47" s="69">
        <f t="shared" si="103"/>
        <v>12</v>
      </c>
      <c r="AV47" s="81" t="s">
        <v>0</v>
      </c>
      <c r="AW47" s="69">
        <f>ROUNDUP(AW25,0)</f>
        <v>38</v>
      </c>
      <c r="AX47" s="69">
        <f t="shared" ref="AX47:BF47" si="104">ROUNDUP(AX25,0)</f>
        <v>37</v>
      </c>
      <c r="AY47" s="69">
        <f t="shared" si="104"/>
        <v>29</v>
      </c>
      <c r="AZ47" s="69">
        <f t="shared" si="104"/>
        <v>31</v>
      </c>
      <c r="BA47" s="69">
        <f t="shared" si="104"/>
        <v>26</v>
      </c>
      <c r="BB47" s="69">
        <f t="shared" si="104"/>
        <v>26</v>
      </c>
      <c r="BC47" s="69">
        <f t="shared" si="104"/>
        <v>28</v>
      </c>
      <c r="BD47" s="69">
        <f t="shared" si="104"/>
        <v>29</v>
      </c>
      <c r="BE47" s="69">
        <f t="shared" si="104"/>
        <v>25</v>
      </c>
      <c r="BF47" s="85">
        <f t="shared" si="104"/>
        <v>26</v>
      </c>
    </row>
    <row r="48" spans="2:58" x14ac:dyDescent="0.25">
      <c r="B48" s="113" t="s">
        <v>18</v>
      </c>
      <c r="C48" s="91">
        <v>172974</v>
      </c>
      <c r="D48" s="92">
        <v>13440825</v>
      </c>
      <c r="E48" s="69">
        <f t="shared" ref="E48:N48" si="105">ROUNDUP(E26,0)</f>
        <v>7</v>
      </c>
      <c r="F48" s="143">
        <f t="shared" si="105"/>
        <v>21</v>
      </c>
      <c r="G48" s="143">
        <f t="shared" si="105"/>
        <v>21</v>
      </c>
      <c r="H48" s="69">
        <f t="shared" si="105"/>
        <v>29</v>
      </c>
      <c r="I48" s="69">
        <f t="shared" si="105"/>
        <v>30</v>
      </c>
      <c r="J48" s="69">
        <f t="shared" si="105"/>
        <v>6</v>
      </c>
      <c r="K48" s="69">
        <f t="shared" si="105"/>
        <v>16</v>
      </c>
      <c r="L48" s="69">
        <f t="shared" si="105"/>
        <v>23</v>
      </c>
      <c r="M48" s="69">
        <f t="shared" si="105"/>
        <v>7</v>
      </c>
      <c r="N48" s="69">
        <f t="shared" si="105"/>
        <v>32</v>
      </c>
      <c r="O48" s="81" t="s">
        <v>18</v>
      </c>
      <c r="P48" s="69">
        <f t="shared" ref="P48:Y48" si="106">ROUNDUP(P26,0)</f>
        <v>6</v>
      </c>
      <c r="Q48" s="69">
        <f t="shared" si="106"/>
        <v>9</v>
      </c>
      <c r="R48" s="69">
        <f t="shared" si="106"/>
        <v>6</v>
      </c>
      <c r="S48" s="69">
        <f t="shared" si="106"/>
        <v>7</v>
      </c>
      <c r="T48" s="69">
        <f t="shared" si="106"/>
        <v>7</v>
      </c>
      <c r="U48" s="69">
        <f t="shared" si="106"/>
        <v>6</v>
      </c>
      <c r="V48" s="69">
        <f t="shared" si="106"/>
        <v>6</v>
      </c>
      <c r="W48" s="69">
        <f t="shared" si="106"/>
        <v>6</v>
      </c>
      <c r="X48" s="69">
        <f t="shared" si="106"/>
        <v>6</v>
      </c>
      <c r="Y48" s="69">
        <f t="shared" si="106"/>
        <v>5</v>
      </c>
      <c r="Z48" s="85" t="s">
        <v>18</v>
      </c>
      <c r="AA48" s="69">
        <f t="shared" ref="AA48:AJ48" si="107">ROUNDUP(AA26,0)</f>
        <v>26</v>
      </c>
      <c r="AB48" s="69">
        <f t="shared" si="107"/>
        <v>25</v>
      </c>
      <c r="AC48" s="69">
        <f t="shared" si="107"/>
        <v>20</v>
      </c>
      <c r="AD48" s="69">
        <f t="shared" si="107"/>
        <v>20</v>
      </c>
      <c r="AE48" s="69">
        <f t="shared" si="107"/>
        <v>18</v>
      </c>
      <c r="AF48" s="69">
        <f t="shared" si="107"/>
        <v>19</v>
      </c>
      <c r="AG48" s="69">
        <f t="shared" si="107"/>
        <v>19</v>
      </c>
      <c r="AH48" s="69">
        <f t="shared" si="107"/>
        <v>19</v>
      </c>
      <c r="AI48" s="69">
        <f t="shared" si="107"/>
        <v>16</v>
      </c>
      <c r="AJ48" s="69">
        <f t="shared" si="107"/>
        <v>18</v>
      </c>
      <c r="AK48" s="81" t="s">
        <v>18</v>
      </c>
      <c r="AL48" s="69">
        <f t="shared" ref="AL48:AU48" si="108">ROUNDUP(AL26,0)</f>
        <v>15</v>
      </c>
      <c r="AM48" s="69">
        <f t="shared" si="108"/>
        <v>14</v>
      </c>
      <c r="AN48" s="69">
        <f t="shared" si="108"/>
        <v>12</v>
      </c>
      <c r="AO48" s="69">
        <f t="shared" si="108"/>
        <v>12</v>
      </c>
      <c r="AP48" s="69">
        <f t="shared" si="108"/>
        <v>12</v>
      </c>
      <c r="AQ48" s="69">
        <f t="shared" si="108"/>
        <v>11</v>
      </c>
      <c r="AR48" s="69">
        <f t="shared" si="108"/>
        <v>11</v>
      </c>
      <c r="AS48" s="69">
        <f t="shared" si="108"/>
        <v>11</v>
      </c>
      <c r="AT48" s="69">
        <f t="shared" si="108"/>
        <v>11</v>
      </c>
      <c r="AU48" s="69">
        <f t="shared" si="108"/>
        <v>11</v>
      </c>
      <c r="AV48" s="81" t="s">
        <v>18</v>
      </c>
      <c r="AW48" s="69">
        <f t="shared" ref="AW48:BF48" si="109">ROUNDUP(AW26,0)</f>
        <v>42</v>
      </c>
      <c r="AX48" s="69">
        <f t="shared" si="109"/>
        <v>41</v>
      </c>
      <c r="AY48" s="69">
        <f t="shared" si="109"/>
        <v>32</v>
      </c>
      <c r="AZ48" s="69">
        <f t="shared" si="109"/>
        <v>35</v>
      </c>
      <c r="BA48" s="69">
        <f t="shared" si="109"/>
        <v>28</v>
      </c>
      <c r="BB48" s="69">
        <f t="shared" si="109"/>
        <v>28</v>
      </c>
      <c r="BC48" s="69">
        <f t="shared" si="109"/>
        <v>33</v>
      </c>
      <c r="BD48" s="69">
        <f t="shared" si="109"/>
        <v>31</v>
      </c>
      <c r="BE48" s="69">
        <f t="shared" si="109"/>
        <v>28</v>
      </c>
      <c r="BF48" s="85">
        <f t="shared" si="109"/>
        <v>29</v>
      </c>
    </row>
    <row r="49" spans="2:58" x14ac:dyDescent="0.25">
      <c r="B49" s="113" t="s">
        <v>1</v>
      </c>
      <c r="C49" s="91">
        <v>711</v>
      </c>
      <c r="D49" s="92">
        <v>42858</v>
      </c>
      <c r="E49" s="69">
        <f t="shared" ref="E49:N49" si="110">ROUNDUP(E27,0)</f>
        <v>5</v>
      </c>
      <c r="F49" s="143">
        <f t="shared" si="110"/>
        <v>12</v>
      </c>
      <c r="G49" s="143">
        <f t="shared" si="110"/>
        <v>12</v>
      </c>
      <c r="H49" s="69">
        <f t="shared" si="110"/>
        <v>12</v>
      </c>
      <c r="I49" s="69">
        <f t="shared" si="110"/>
        <v>11</v>
      </c>
      <c r="J49" s="69">
        <f t="shared" si="110"/>
        <v>5</v>
      </c>
      <c r="K49" s="69">
        <f t="shared" si="110"/>
        <v>10</v>
      </c>
      <c r="L49" s="69">
        <f t="shared" si="110"/>
        <v>12</v>
      </c>
      <c r="M49" s="69">
        <f t="shared" si="110"/>
        <v>5</v>
      </c>
      <c r="N49" s="69">
        <f t="shared" si="110"/>
        <v>5</v>
      </c>
      <c r="O49" s="81" t="s">
        <v>1</v>
      </c>
      <c r="P49" s="69">
        <f t="shared" ref="P49:Y49" si="111">ROUNDUP(P27,0)</f>
        <v>7</v>
      </c>
      <c r="Q49" s="69">
        <f t="shared" si="111"/>
        <v>7</v>
      </c>
      <c r="R49" s="69">
        <f t="shared" si="111"/>
        <v>6</v>
      </c>
      <c r="S49" s="69">
        <f t="shared" si="111"/>
        <v>6</v>
      </c>
      <c r="T49" s="69">
        <f t="shared" si="111"/>
        <v>6</v>
      </c>
      <c r="U49" s="69">
        <f t="shared" si="111"/>
        <v>5</v>
      </c>
      <c r="V49" s="69">
        <f t="shared" si="111"/>
        <v>5</v>
      </c>
      <c r="W49" s="69">
        <f t="shared" si="111"/>
        <v>6</v>
      </c>
      <c r="X49" s="69">
        <f t="shared" si="111"/>
        <v>5</v>
      </c>
      <c r="Y49" s="69">
        <f t="shared" si="111"/>
        <v>5</v>
      </c>
      <c r="Z49" s="85" t="s">
        <v>1</v>
      </c>
      <c r="AA49" s="69">
        <f t="shared" ref="AA49:AJ49" si="112">ROUNDUP(AA27,0)</f>
        <v>14</v>
      </c>
      <c r="AB49" s="69">
        <f t="shared" si="112"/>
        <v>7</v>
      </c>
      <c r="AC49" s="69">
        <f t="shared" si="112"/>
        <v>12</v>
      </c>
      <c r="AD49" s="69">
        <f t="shared" si="112"/>
        <v>9</v>
      </c>
      <c r="AE49" s="69">
        <f t="shared" si="112"/>
        <v>10</v>
      </c>
      <c r="AF49" s="69">
        <f t="shared" si="112"/>
        <v>10</v>
      </c>
      <c r="AG49" s="69">
        <f t="shared" si="112"/>
        <v>11</v>
      </c>
      <c r="AH49" s="69">
        <f t="shared" si="112"/>
        <v>10</v>
      </c>
      <c r="AI49" s="69">
        <f t="shared" si="112"/>
        <v>8</v>
      </c>
      <c r="AJ49" s="69">
        <f t="shared" si="112"/>
        <v>11</v>
      </c>
      <c r="AK49" s="81" t="s">
        <v>1</v>
      </c>
      <c r="AL49" s="69">
        <f t="shared" ref="AL49:AU49" si="113">ROUNDUP(AL27,0)</f>
        <v>9</v>
      </c>
      <c r="AM49" s="69">
        <f t="shared" si="113"/>
        <v>4</v>
      </c>
      <c r="AN49" s="69">
        <f t="shared" si="113"/>
        <v>8</v>
      </c>
      <c r="AO49" s="69">
        <f t="shared" si="113"/>
        <v>6</v>
      </c>
      <c r="AP49" s="69">
        <f t="shared" si="113"/>
        <v>6</v>
      </c>
      <c r="AQ49" s="69">
        <f t="shared" si="113"/>
        <v>6</v>
      </c>
      <c r="AR49" s="69">
        <f t="shared" si="113"/>
        <v>6</v>
      </c>
      <c r="AS49" s="69">
        <f t="shared" si="113"/>
        <v>7</v>
      </c>
      <c r="AT49" s="69">
        <f t="shared" si="113"/>
        <v>5</v>
      </c>
      <c r="AU49" s="69">
        <f t="shared" si="113"/>
        <v>7</v>
      </c>
      <c r="AV49" s="81" t="s">
        <v>1</v>
      </c>
      <c r="AW49" s="69">
        <f t="shared" ref="AW49:BF49" si="114">ROUNDUP(AW27,0)</f>
        <v>20</v>
      </c>
      <c r="AX49" s="69">
        <f t="shared" si="114"/>
        <v>11</v>
      </c>
      <c r="AY49" s="69">
        <f t="shared" si="114"/>
        <v>16</v>
      </c>
      <c r="AZ49" s="69">
        <f t="shared" si="114"/>
        <v>14</v>
      </c>
      <c r="BA49" s="69">
        <f t="shared" si="114"/>
        <v>14</v>
      </c>
      <c r="BB49" s="69">
        <f t="shared" si="114"/>
        <v>14</v>
      </c>
      <c r="BC49" s="69">
        <f t="shared" si="114"/>
        <v>15</v>
      </c>
      <c r="BD49" s="69">
        <f t="shared" si="114"/>
        <v>15</v>
      </c>
      <c r="BE49" s="69">
        <f t="shared" si="114"/>
        <v>12</v>
      </c>
      <c r="BF49" s="85">
        <f t="shared" si="114"/>
        <v>15</v>
      </c>
    </row>
    <row r="50" spans="2:58" x14ac:dyDescent="0.25">
      <c r="B50" s="113" t="s">
        <v>2</v>
      </c>
      <c r="C50" s="91">
        <v>1494</v>
      </c>
      <c r="D50" s="92">
        <v>97185</v>
      </c>
      <c r="E50" s="69">
        <f t="shared" ref="E50:N50" si="115">ROUNDUP(E28,0)</f>
        <v>5</v>
      </c>
      <c r="F50" s="143">
        <f t="shared" si="115"/>
        <v>7</v>
      </c>
      <c r="G50" s="143">
        <f t="shared" si="115"/>
        <v>7</v>
      </c>
      <c r="H50" s="69">
        <f t="shared" si="115"/>
        <v>13</v>
      </c>
      <c r="I50" s="69">
        <f t="shared" si="115"/>
        <v>11</v>
      </c>
      <c r="J50" s="69">
        <f t="shared" si="115"/>
        <v>5</v>
      </c>
      <c r="K50" s="69">
        <f t="shared" si="115"/>
        <v>11</v>
      </c>
      <c r="L50" s="69">
        <f t="shared" si="115"/>
        <v>12</v>
      </c>
      <c r="M50" s="69">
        <f t="shared" si="115"/>
        <v>5</v>
      </c>
      <c r="N50" s="69">
        <f t="shared" si="115"/>
        <v>6</v>
      </c>
      <c r="O50" s="81" t="s">
        <v>2</v>
      </c>
      <c r="P50" s="69">
        <f t="shared" ref="P50:Y50" si="116">ROUNDUP(P28,0)</f>
        <v>4</v>
      </c>
      <c r="Q50" s="69">
        <f t="shared" si="116"/>
        <v>4</v>
      </c>
      <c r="R50" s="69">
        <f t="shared" si="116"/>
        <v>3</v>
      </c>
      <c r="S50" s="69">
        <f t="shared" si="116"/>
        <v>3</v>
      </c>
      <c r="T50" s="69">
        <f t="shared" si="116"/>
        <v>3</v>
      </c>
      <c r="U50" s="69">
        <f t="shared" si="116"/>
        <v>3</v>
      </c>
      <c r="V50" s="69">
        <f t="shared" si="116"/>
        <v>3</v>
      </c>
      <c r="W50" s="69">
        <f t="shared" si="116"/>
        <v>3</v>
      </c>
      <c r="X50" s="69">
        <f t="shared" si="116"/>
        <v>3</v>
      </c>
      <c r="Y50" s="69">
        <f t="shared" si="116"/>
        <v>3</v>
      </c>
      <c r="Z50" s="85" t="s">
        <v>2</v>
      </c>
      <c r="AA50" s="69">
        <f t="shared" ref="AA50:AJ50" si="117">ROUNDUP(AA28,0)</f>
        <v>15</v>
      </c>
      <c r="AB50" s="69">
        <f t="shared" si="117"/>
        <v>10</v>
      </c>
      <c r="AC50" s="69">
        <f t="shared" si="117"/>
        <v>13</v>
      </c>
      <c r="AD50" s="69">
        <f t="shared" si="117"/>
        <v>10</v>
      </c>
      <c r="AE50" s="69">
        <f t="shared" si="117"/>
        <v>11</v>
      </c>
      <c r="AF50" s="69">
        <f t="shared" si="117"/>
        <v>11</v>
      </c>
      <c r="AG50" s="69">
        <f t="shared" si="117"/>
        <v>12</v>
      </c>
      <c r="AH50" s="69">
        <f t="shared" si="117"/>
        <v>11</v>
      </c>
      <c r="AI50" s="69">
        <f t="shared" si="117"/>
        <v>9</v>
      </c>
      <c r="AJ50" s="69">
        <f t="shared" si="117"/>
        <v>12</v>
      </c>
      <c r="AK50" s="81" t="s">
        <v>2</v>
      </c>
      <c r="AL50" s="69">
        <f t="shared" ref="AL50:AU50" si="118">ROUNDUP(AL28,0)</f>
        <v>9</v>
      </c>
      <c r="AM50" s="69">
        <f t="shared" si="118"/>
        <v>6</v>
      </c>
      <c r="AN50" s="69">
        <f t="shared" si="118"/>
        <v>8</v>
      </c>
      <c r="AO50" s="69">
        <f t="shared" si="118"/>
        <v>6</v>
      </c>
      <c r="AP50" s="69">
        <f t="shared" si="118"/>
        <v>6</v>
      </c>
      <c r="AQ50" s="69">
        <f t="shared" si="118"/>
        <v>7</v>
      </c>
      <c r="AR50" s="69">
        <f t="shared" si="118"/>
        <v>7</v>
      </c>
      <c r="AS50" s="69">
        <f t="shared" si="118"/>
        <v>7</v>
      </c>
      <c r="AT50" s="69">
        <f t="shared" si="118"/>
        <v>5</v>
      </c>
      <c r="AU50" s="69">
        <f t="shared" si="118"/>
        <v>7</v>
      </c>
      <c r="AV50" s="81" t="s">
        <v>2</v>
      </c>
      <c r="AW50" s="69">
        <f t="shared" ref="AW50:BF50" si="119">ROUNDUP(AW28,0)</f>
        <v>23</v>
      </c>
      <c r="AX50" s="69">
        <f t="shared" si="119"/>
        <v>15</v>
      </c>
      <c r="AY50" s="69">
        <f t="shared" si="119"/>
        <v>19</v>
      </c>
      <c r="AZ50" s="69">
        <f t="shared" si="119"/>
        <v>16</v>
      </c>
      <c r="BA50" s="69">
        <f t="shared" si="119"/>
        <v>16</v>
      </c>
      <c r="BB50" s="69">
        <f t="shared" si="119"/>
        <v>16</v>
      </c>
      <c r="BC50" s="69">
        <f t="shared" si="119"/>
        <v>17</v>
      </c>
      <c r="BD50" s="69">
        <f t="shared" si="119"/>
        <v>17</v>
      </c>
      <c r="BE50" s="69">
        <f t="shared" si="119"/>
        <v>14</v>
      </c>
      <c r="BF50" s="85">
        <f t="shared" si="119"/>
        <v>16</v>
      </c>
    </row>
    <row r="51" spans="2:58" x14ac:dyDescent="0.25">
      <c r="B51" s="113" t="s">
        <v>3</v>
      </c>
      <c r="C51" s="91">
        <v>2904</v>
      </c>
      <c r="D51" s="92">
        <v>188898</v>
      </c>
      <c r="E51" s="69">
        <f t="shared" ref="E51:N51" si="120">ROUNDUP(E29,0)</f>
        <v>5</v>
      </c>
      <c r="F51" s="143">
        <f t="shared" si="120"/>
        <v>12</v>
      </c>
      <c r="G51" s="143">
        <f t="shared" si="120"/>
        <v>12</v>
      </c>
      <c r="H51" s="69">
        <f t="shared" si="120"/>
        <v>15</v>
      </c>
      <c r="I51" s="69">
        <f t="shared" si="120"/>
        <v>14</v>
      </c>
      <c r="J51" s="69">
        <f t="shared" si="120"/>
        <v>8</v>
      </c>
      <c r="K51" s="69">
        <f t="shared" si="120"/>
        <v>12</v>
      </c>
      <c r="L51" s="69">
        <f t="shared" si="120"/>
        <v>14</v>
      </c>
      <c r="M51" s="69">
        <f t="shared" si="120"/>
        <v>5</v>
      </c>
      <c r="N51" s="69">
        <f t="shared" si="120"/>
        <v>6</v>
      </c>
      <c r="O51" s="81" t="s">
        <v>3</v>
      </c>
      <c r="P51" s="69">
        <f t="shared" ref="P51:Y51" si="121">ROUNDUP(P29,0)</f>
        <v>4</v>
      </c>
      <c r="Q51" s="69">
        <f t="shared" si="121"/>
        <v>6</v>
      </c>
      <c r="R51" s="69">
        <f t="shared" si="121"/>
        <v>4</v>
      </c>
      <c r="S51" s="69">
        <f t="shared" si="121"/>
        <v>5</v>
      </c>
      <c r="T51" s="69">
        <f t="shared" si="121"/>
        <v>5</v>
      </c>
      <c r="U51" s="69">
        <f t="shared" si="121"/>
        <v>5</v>
      </c>
      <c r="V51" s="69">
        <f t="shared" si="121"/>
        <v>4</v>
      </c>
      <c r="W51" s="69">
        <f t="shared" si="121"/>
        <v>6</v>
      </c>
      <c r="X51" s="69">
        <f t="shared" si="121"/>
        <v>4</v>
      </c>
      <c r="Y51" s="69">
        <f t="shared" si="121"/>
        <v>4</v>
      </c>
      <c r="Z51" s="85" t="s">
        <v>3</v>
      </c>
      <c r="AA51" s="69">
        <f t="shared" ref="AA51:AJ51" si="122">ROUNDUP(AA29,0)</f>
        <v>20</v>
      </c>
      <c r="AB51" s="69">
        <f t="shared" si="122"/>
        <v>14</v>
      </c>
      <c r="AC51" s="69">
        <f t="shared" si="122"/>
        <v>17</v>
      </c>
      <c r="AD51" s="69">
        <f t="shared" si="122"/>
        <v>14</v>
      </c>
      <c r="AE51" s="69">
        <f t="shared" si="122"/>
        <v>14</v>
      </c>
      <c r="AF51" s="69">
        <f t="shared" si="122"/>
        <v>15</v>
      </c>
      <c r="AG51" s="69">
        <f t="shared" si="122"/>
        <v>15</v>
      </c>
      <c r="AH51" s="69">
        <f t="shared" si="122"/>
        <v>15</v>
      </c>
      <c r="AI51" s="69">
        <f t="shared" si="122"/>
        <v>13</v>
      </c>
      <c r="AJ51" s="69">
        <f t="shared" si="122"/>
        <v>15</v>
      </c>
      <c r="AK51" s="81" t="s">
        <v>3</v>
      </c>
      <c r="AL51" s="69">
        <f t="shared" ref="AL51:AU51" si="123">ROUNDUP(AL29,0)</f>
        <v>13</v>
      </c>
      <c r="AM51" s="69">
        <f t="shared" si="123"/>
        <v>9</v>
      </c>
      <c r="AN51" s="69">
        <f t="shared" si="123"/>
        <v>11</v>
      </c>
      <c r="AO51" s="69">
        <f t="shared" si="123"/>
        <v>9</v>
      </c>
      <c r="AP51" s="69">
        <f t="shared" si="123"/>
        <v>9</v>
      </c>
      <c r="AQ51" s="69">
        <f t="shared" si="123"/>
        <v>9</v>
      </c>
      <c r="AR51" s="69">
        <f t="shared" si="123"/>
        <v>10</v>
      </c>
      <c r="AS51" s="69">
        <f t="shared" si="123"/>
        <v>10</v>
      </c>
      <c r="AT51" s="69">
        <f t="shared" si="123"/>
        <v>8</v>
      </c>
      <c r="AU51" s="69">
        <f t="shared" si="123"/>
        <v>10</v>
      </c>
      <c r="AV51" s="81" t="s">
        <v>3</v>
      </c>
      <c r="AW51" s="69">
        <f t="shared" ref="AW51:BF51" si="124">ROUNDUP(AW29,0)</f>
        <v>32</v>
      </c>
      <c r="AX51" s="69">
        <f t="shared" si="124"/>
        <v>23</v>
      </c>
      <c r="AY51" s="69">
        <f t="shared" si="124"/>
        <v>26</v>
      </c>
      <c r="AZ51" s="69">
        <f t="shared" si="124"/>
        <v>23</v>
      </c>
      <c r="BA51" s="69">
        <f t="shared" si="124"/>
        <v>21</v>
      </c>
      <c r="BB51" s="69">
        <f t="shared" si="124"/>
        <v>22</v>
      </c>
      <c r="BC51" s="69">
        <f t="shared" si="124"/>
        <v>24</v>
      </c>
      <c r="BD51" s="69">
        <f t="shared" si="124"/>
        <v>23</v>
      </c>
      <c r="BE51" s="69">
        <f t="shared" si="124"/>
        <v>19</v>
      </c>
      <c r="BF51" s="85">
        <f t="shared" si="124"/>
        <v>22</v>
      </c>
    </row>
    <row r="52" spans="2:58" x14ac:dyDescent="0.25">
      <c r="B52" s="113" t="s">
        <v>4</v>
      </c>
      <c r="C52" s="91">
        <v>14070</v>
      </c>
      <c r="D52" s="92">
        <v>969258</v>
      </c>
      <c r="E52" s="69">
        <f t="shared" ref="E52:N52" si="125">ROUNDUP(E30,0)</f>
        <v>6</v>
      </c>
      <c r="F52" s="143">
        <f t="shared" si="125"/>
        <v>10</v>
      </c>
      <c r="G52" s="143">
        <f t="shared" si="125"/>
        <v>11</v>
      </c>
      <c r="H52" s="69">
        <f t="shared" si="125"/>
        <v>17</v>
      </c>
      <c r="I52" s="69">
        <f t="shared" si="125"/>
        <v>16</v>
      </c>
      <c r="J52" s="69">
        <f t="shared" si="125"/>
        <v>6</v>
      </c>
      <c r="K52" s="69">
        <f t="shared" si="125"/>
        <v>12</v>
      </c>
      <c r="L52" s="69">
        <f t="shared" si="125"/>
        <v>16</v>
      </c>
      <c r="M52" s="69">
        <f t="shared" si="125"/>
        <v>6</v>
      </c>
      <c r="N52" s="69">
        <f t="shared" si="125"/>
        <v>6</v>
      </c>
      <c r="O52" s="81" t="s">
        <v>4</v>
      </c>
      <c r="P52" s="69">
        <f t="shared" ref="P52:Y52" si="126">ROUNDUP(P30,0)</f>
        <v>4</v>
      </c>
      <c r="Q52" s="69">
        <f t="shared" si="126"/>
        <v>5</v>
      </c>
      <c r="R52" s="69">
        <f t="shared" si="126"/>
        <v>4</v>
      </c>
      <c r="S52" s="69">
        <f t="shared" si="126"/>
        <v>4</v>
      </c>
      <c r="T52" s="69">
        <f t="shared" si="126"/>
        <v>4</v>
      </c>
      <c r="U52" s="69">
        <f t="shared" si="126"/>
        <v>4</v>
      </c>
      <c r="V52" s="69">
        <f t="shared" si="126"/>
        <v>3</v>
      </c>
      <c r="W52" s="69">
        <f t="shared" si="126"/>
        <v>4</v>
      </c>
      <c r="X52" s="69">
        <f t="shared" si="126"/>
        <v>4</v>
      </c>
      <c r="Y52" s="69">
        <f t="shared" si="126"/>
        <v>4</v>
      </c>
      <c r="Z52" s="85" t="s">
        <v>4</v>
      </c>
      <c r="AA52" s="69">
        <f t="shared" ref="AA52:AJ52" si="127">ROUNDUP(AA30,0)</f>
        <v>19</v>
      </c>
      <c r="AB52" s="69">
        <f t="shared" si="127"/>
        <v>17</v>
      </c>
      <c r="AC52" s="69">
        <f t="shared" si="127"/>
        <v>15</v>
      </c>
      <c r="AD52" s="69">
        <f t="shared" si="127"/>
        <v>14</v>
      </c>
      <c r="AE52" s="69">
        <f t="shared" si="127"/>
        <v>14</v>
      </c>
      <c r="AF52" s="69">
        <f t="shared" si="127"/>
        <v>14</v>
      </c>
      <c r="AG52" s="69">
        <f t="shared" si="127"/>
        <v>14</v>
      </c>
      <c r="AH52" s="69">
        <f t="shared" si="127"/>
        <v>14</v>
      </c>
      <c r="AI52" s="69">
        <f t="shared" si="127"/>
        <v>13</v>
      </c>
      <c r="AJ52" s="69">
        <f t="shared" si="127"/>
        <v>14</v>
      </c>
      <c r="AK52" s="81" t="s">
        <v>4</v>
      </c>
      <c r="AL52" s="69">
        <f t="shared" ref="AL52:AU52" si="128">ROUNDUP(AL30,0)</f>
        <v>11</v>
      </c>
      <c r="AM52" s="69">
        <f t="shared" si="128"/>
        <v>10</v>
      </c>
      <c r="AN52" s="69">
        <f t="shared" si="128"/>
        <v>10</v>
      </c>
      <c r="AO52" s="69">
        <f t="shared" si="128"/>
        <v>8</v>
      </c>
      <c r="AP52" s="69">
        <f t="shared" si="128"/>
        <v>8</v>
      </c>
      <c r="AQ52" s="69">
        <f t="shared" si="128"/>
        <v>8</v>
      </c>
      <c r="AR52" s="69">
        <f t="shared" si="128"/>
        <v>8</v>
      </c>
      <c r="AS52" s="69">
        <f t="shared" si="128"/>
        <v>8</v>
      </c>
      <c r="AT52" s="69">
        <f t="shared" si="128"/>
        <v>8</v>
      </c>
      <c r="AU52" s="69">
        <f t="shared" si="128"/>
        <v>8</v>
      </c>
      <c r="AV52" s="81" t="s">
        <v>4</v>
      </c>
      <c r="AW52" s="69">
        <f t="shared" ref="AW52:BF52" si="129">ROUNDUP(AW30,0)</f>
        <v>31</v>
      </c>
      <c r="AX52" s="69">
        <f t="shared" si="129"/>
        <v>28</v>
      </c>
      <c r="AY52" s="69">
        <f t="shared" si="129"/>
        <v>24</v>
      </c>
      <c r="AZ52" s="69">
        <f t="shared" si="129"/>
        <v>24</v>
      </c>
      <c r="BA52" s="69">
        <f t="shared" si="129"/>
        <v>20</v>
      </c>
      <c r="BB52" s="69">
        <f t="shared" si="129"/>
        <v>21</v>
      </c>
      <c r="BC52" s="69">
        <f t="shared" si="129"/>
        <v>22</v>
      </c>
      <c r="BD52" s="69">
        <f t="shared" si="129"/>
        <v>22</v>
      </c>
      <c r="BE52" s="69">
        <f t="shared" si="129"/>
        <v>18</v>
      </c>
      <c r="BF52" s="85">
        <f t="shared" si="129"/>
        <v>22</v>
      </c>
    </row>
    <row r="53" spans="2:58" x14ac:dyDescent="0.25">
      <c r="B53" s="113" t="s">
        <v>5</v>
      </c>
      <c r="C53" s="91">
        <v>766</v>
      </c>
      <c r="D53" s="92">
        <v>46707</v>
      </c>
      <c r="E53" s="69">
        <f t="shared" ref="E53:N53" si="130">ROUNDUP(E31,0)</f>
        <v>4</v>
      </c>
      <c r="F53" s="143">
        <f t="shared" si="130"/>
        <v>11</v>
      </c>
      <c r="G53" s="143">
        <f t="shared" si="130"/>
        <v>11</v>
      </c>
      <c r="H53" s="69">
        <f t="shared" si="130"/>
        <v>14</v>
      </c>
      <c r="I53" s="69">
        <f t="shared" si="130"/>
        <v>13</v>
      </c>
      <c r="J53" s="69">
        <f t="shared" si="130"/>
        <v>8</v>
      </c>
      <c r="K53" s="69">
        <f t="shared" si="130"/>
        <v>10</v>
      </c>
      <c r="L53" s="69">
        <f t="shared" si="130"/>
        <v>12</v>
      </c>
      <c r="M53" s="69">
        <f t="shared" si="130"/>
        <v>5</v>
      </c>
      <c r="N53" s="69">
        <f t="shared" si="130"/>
        <v>5</v>
      </c>
      <c r="O53" s="81" t="s">
        <v>5</v>
      </c>
      <c r="P53" s="69">
        <f t="shared" ref="P53:Y53" si="131">ROUNDUP(P31,0)</f>
        <v>5</v>
      </c>
      <c r="Q53" s="69">
        <f t="shared" si="131"/>
        <v>6</v>
      </c>
      <c r="R53" s="69">
        <f t="shared" si="131"/>
        <v>5</v>
      </c>
      <c r="S53" s="69">
        <f t="shared" si="131"/>
        <v>5</v>
      </c>
      <c r="T53" s="69">
        <f t="shared" si="131"/>
        <v>5</v>
      </c>
      <c r="U53" s="69">
        <f t="shared" si="131"/>
        <v>5</v>
      </c>
      <c r="V53" s="69">
        <f t="shared" si="131"/>
        <v>4</v>
      </c>
      <c r="W53" s="69">
        <f t="shared" si="131"/>
        <v>7</v>
      </c>
      <c r="X53" s="69">
        <f t="shared" si="131"/>
        <v>4</v>
      </c>
      <c r="Y53" s="69">
        <f t="shared" si="131"/>
        <v>5</v>
      </c>
      <c r="Z53" s="85" t="s">
        <v>5</v>
      </c>
      <c r="AA53" s="69">
        <f t="shared" ref="AA53:AJ53" si="132">ROUNDUP(AA31,0)</f>
        <v>24</v>
      </c>
      <c r="AB53" s="69">
        <f t="shared" si="132"/>
        <v>9</v>
      </c>
      <c r="AC53" s="69">
        <f t="shared" si="132"/>
        <v>22</v>
      </c>
      <c r="AD53" s="69">
        <f t="shared" si="132"/>
        <v>20</v>
      </c>
      <c r="AE53" s="69">
        <f t="shared" si="132"/>
        <v>22</v>
      </c>
      <c r="AF53" s="69">
        <f t="shared" si="132"/>
        <v>23</v>
      </c>
      <c r="AG53" s="69">
        <f t="shared" si="132"/>
        <v>24</v>
      </c>
      <c r="AH53" s="69">
        <f t="shared" si="132"/>
        <v>23</v>
      </c>
      <c r="AI53" s="69">
        <f t="shared" si="132"/>
        <v>20</v>
      </c>
      <c r="AJ53" s="69">
        <f t="shared" si="132"/>
        <v>23</v>
      </c>
      <c r="AK53" s="81" t="s">
        <v>5</v>
      </c>
      <c r="AL53" s="69">
        <f t="shared" ref="AL53:AU53" si="133">ROUNDUP(AL31,0)</f>
        <v>37</v>
      </c>
      <c r="AM53" s="69">
        <f t="shared" si="133"/>
        <v>7</v>
      </c>
      <c r="AN53" s="69">
        <f t="shared" si="133"/>
        <v>34</v>
      </c>
      <c r="AO53" s="69">
        <f t="shared" si="133"/>
        <v>28</v>
      </c>
      <c r="AP53" s="69">
        <f t="shared" si="133"/>
        <v>38</v>
      </c>
      <c r="AQ53" s="69">
        <f t="shared" si="133"/>
        <v>35</v>
      </c>
      <c r="AR53" s="69">
        <f t="shared" si="133"/>
        <v>37</v>
      </c>
      <c r="AS53" s="69">
        <f t="shared" si="133"/>
        <v>34</v>
      </c>
      <c r="AT53" s="69">
        <f t="shared" si="133"/>
        <v>37</v>
      </c>
      <c r="AU53" s="69">
        <f t="shared" si="133"/>
        <v>38</v>
      </c>
      <c r="AV53" s="81" t="s">
        <v>5</v>
      </c>
      <c r="AW53" s="69">
        <f t="shared" ref="AW53:BF53" si="134">ROUNDUP(AW31,0)</f>
        <v>31</v>
      </c>
      <c r="AX53" s="69">
        <f t="shared" si="134"/>
        <v>13</v>
      </c>
      <c r="AY53" s="69">
        <f t="shared" si="134"/>
        <v>25</v>
      </c>
      <c r="AZ53" s="69">
        <f t="shared" si="134"/>
        <v>24</v>
      </c>
      <c r="BA53" s="69">
        <f t="shared" si="134"/>
        <v>24</v>
      </c>
      <c r="BB53" s="69">
        <f t="shared" si="134"/>
        <v>24</v>
      </c>
      <c r="BC53" s="69">
        <f t="shared" si="134"/>
        <v>25</v>
      </c>
      <c r="BD53" s="69">
        <f t="shared" si="134"/>
        <v>26</v>
      </c>
      <c r="BE53" s="69">
        <f t="shared" si="134"/>
        <v>23</v>
      </c>
      <c r="BF53" s="85">
        <f t="shared" si="134"/>
        <v>24</v>
      </c>
    </row>
    <row r="54" spans="2:58" x14ac:dyDescent="0.25">
      <c r="B54" s="113" t="s">
        <v>19</v>
      </c>
      <c r="C54" s="91">
        <v>6475</v>
      </c>
      <c r="D54" s="92">
        <v>427284</v>
      </c>
      <c r="E54" s="69">
        <f t="shared" ref="E54:N54" si="135">ROUNDUP(E32,0)</f>
        <v>5</v>
      </c>
      <c r="F54" s="143">
        <f t="shared" si="135"/>
        <v>18</v>
      </c>
      <c r="G54" s="143">
        <f t="shared" si="135"/>
        <v>19</v>
      </c>
      <c r="H54" s="69">
        <f t="shared" si="135"/>
        <v>21</v>
      </c>
      <c r="I54" s="69">
        <f t="shared" si="135"/>
        <v>25</v>
      </c>
      <c r="J54" s="69">
        <f t="shared" si="135"/>
        <v>8</v>
      </c>
      <c r="K54" s="69">
        <f t="shared" si="135"/>
        <v>13</v>
      </c>
      <c r="L54" s="69">
        <f t="shared" si="135"/>
        <v>19</v>
      </c>
      <c r="M54" s="69">
        <f t="shared" si="135"/>
        <v>6</v>
      </c>
      <c r="N54" s="69">
        <f t="shared" si="135"/>
        <v>6</v>
      </c>
      <c r="O54" s="81" t="s">
        <v>19</v>
      </c>
      <c r="P54" s="69">
        <f t="shared" ref="P54:Y54" si="136">ROUNDUP(P32,0)</f>
        <v>6</v>
      </c>
      <c r="Q54" s="69">
        <f t="shared" si="136"/>
        <v>9</v>
      </c>
      <c r="R54" s="69">
        <f t="shared" si="136"/>
        <v>6</v>
      </c>
      <c r="S54" s="69">
        <f t="shared" si="136"/>
        <v>7</v>
      </c>
      <c r="T54" s="69">
        <f t="shared" si="136"/>
        <v>7</v>
      </c>
      <c r="U54" s="69">
        <f t="shared" si="136"/>
        <v>7</v>
      </c>
      <c r="V54" s="69">
        <f t="shared" si="136"/>
        <v>5</v>
      </c>
      <c r="W54" s="69">
        <f t="shared" si="136"/>
        <v>7</v>
      </c>
      <c r="X54" s="69">
        <f t="shared" si="136"/>
        <v>7</v>
      </c>
      <c r="Y54" s="69">
        <f t="shared" si="136"/>
        <v>6</v>
      </c>
      <c r="Z54" s="85" t="s">
        <v>19</v>
      </c>
      <c r="AA54" s="69">
        <f t="shared" ref="AA54:AJ54" si="137">ROUNDUP(AA32,0)</f>
        <v>30</v>
      </c>
      <c r="AB54" s="69">
        <f t="shared" si="137"/>
        <v>23</v>
      </c>
      <c r="AC54" s="69">
        <f t="shared" si="137"/>
        <v>24</v>
      </c>
      <c r="AD54" s="69">
        <f t="shared" si="137"/>
        <v>21</v>
      </c>
      <c r="AE54" s="69">
        <f t="shared" si="137"/>
        <v>20</v>
      </c>
      <c r="AF54" s="69">
        <f t="shared" si="137"/>
        <v>21</v>
      </c>
      <c r="AG54" s="69">
        <f t="shared" si="137"/>
        <v>22</v>
      </c>
      <c r="AH54" s="69">
        <f t="shared" si="137"/>
        <v>22</v>
      </c>
      <c r="AI54" s="69">
        <f t="shared" si="137"/>
        <v>18</v>
      </c>
      <c r="AJ54" s="69">
        <f t="shared" si="137"/>
        <v>22</v>
      </c>
      <c r="AK54" s="81" t="s">
        <v>19</v>
      </c>
      <c r="AL54" s="69">
        <f t="shared" ref="AL54:AU54" si="138">ROUNDUP(AL32,0)</f>
        <v>24</v>
      </c>
      <c r="AM54" s="69">
        <f t="shared" si="138"/>
        <v>17</v>
      </c>
      <c r="AN54" s="69">
        <f t="shared" si="138"/>
        <v>18</v>
      </c>
      <c r="AO54" s="69">
        <f t="shared" si="138"/>
        <v>15</v>
      </c>
      <c r="AP54" s="69">
        <f t="shared" si="138"/>
        <v>15</v>
      </c>
      <c r="AQ54" s="69">
        <f t="shared" si="138"/>
        <v>16</v>
      </c>
      <c r="AR54" s="69">
        <f t="shared" si="138"/>
        <v>17</v>
      </c>
      <c r="AS54" s="69">
        <f t="shared" si="138"/>
        <v>17</v>
      </c>
      <c r="AT54" s="69">
        <f t="shared" si="138"/>
        <v>13</v>
      </c>
      <c r="AU54" s="69">
        <f t="shared" si="138"/>
        <v>16</v>
      </c>
      <c r="AV54" s="81" t="s">
        <v>19</v>
      </c>
      <c r="AW54" s="69">
        <f t="shared" ref="AW54:BF54" si="139">ROUNDUP(AW32,0)</f>
        <v>48</v>
      </c>
      <c r="AX54" s="69">
        <f t="shared" si="139"/>
        <v>36</v>
      </c>
      <c r="AY54" s="69">
        <f t="shared" si="139"/>
        <v>37</v>
      </c>
      <c r="AZ54" s="69">
        <f t="shared" si="139"/>
        <v>36</v>
      </c>
      <c r="BA54" s="69">
        <f t="shared" si="139"/>
        <v>29</v>
      </c>
      <c r="BB54" s="69">
        <f t="shared" si="139"/>
        <v>32</v>
      </c>
      <c r="BC54" s="69">
        <f t="shared" si="139"/>
        <v>35</v>
      </c>
      <c r="BD54" s="69">
        <f t="shared" si="139"/>
        <v>34</v>
      </c>
      <c r="BE54" s="69">
        <f t="shared" si="139"/>
        <v>28</v>
      </c>
      <c r="BF54" s="85">
        <f t="shared" si="139"/>
        <v>32</v>
      </c>
    </row>
    <row r="55" spans="2:58" x14ac:dyDescent="0.25">
      <c r="B55" s="113" t="s">
        <v>6</v>
      </c>
      <c r="C55" s="91">
        <v>49864</v>
      </c>
      <c r="D55" s="92">
        <v>3572533</v>
      </c>
      <c r="E55" s="69">
        <f t="shared" ref="E55:N55" si="140">ROUNDUP(E33,0)</f>
        <v>6</v>
      </c>
      <c r="F55" s="143">
        <f t="shared" si="140"/>
        <v>17</v>
      </c>
      <c r="G55" s="143">
        <f t="shared" si="140"/>
        <v>17</v>
      </c>
      <c r="H55" s="69">
        <f t="shared" si="140"/>
        <v>22</v>
      </c>
      <c r="I55" s="69">
        <f t="shared" si="140"/>
        <v>20</v>
      </c>
      <c r="J55" s="69">
        <f t="shared" si="140"/>
        <v>6</v>
      </c>
      <c r="K55" s="69">
        <f t="shared" si="140"/>
        <v>13</v>
      </c>
      <c r="L55" s="69">
        <f t="shared" si="140"/>
        <v>18</v>
      </c>
      <c r="M55" s="69">
        <f t="shared" si="140"/>
        <v>6</v>
      </c>
      <c r="N55" s="69">
        <f t="shared" si="140"/>
        <v>6</v>
      </c>
      <c r="O55" s="81" t="s">
        <v>6</v>
      </c>
      <c r="P55" s="69">
        <f t="shared" ref="P55:Y55" si="141">ROUNDUP(P33,0)</f>
        <v>5</v>
      </c>
      <c r="Q55" s="69">
        <f t="shared" si="141"/>
        <v>8</v>
      </c>
      <c r="R55" s="69">
        <f t="shared" si="141"/>
        <v>5</v>
      </c>
      <c r="S55" s="69">
        <f t="shared" si="141"/>
        <v>6</v>
      </c>
      <c r="T55" s="69">
        <f t="shared" si="141"/>
        <v>6</v>
      </c>
      <c r="U55" s="69">
        <f t="shared" si="141"/>
        <v>5</v>
      </c>
      <c r="V55" s="69">
        <f t="shared" si="141"/>
        <v>4</v>
      </c>
      <c r="W55" s="69">
        <f t="shared" si="141"/>
        <v>6</v>
      </c>
      <c r="X55" s="69">
        <f t="shared" si="141"/>
        <v>6</v>
      </c>
      <c r="Y55" s="69">
        <f t="shared" si="141"/>
        <v>5</v>
      </c>
      <c r="Z55" s="85" t="s">
        <v>6</v>
      </c>
      <c r="AA55" s="69">
        <f t="shared" ref="AA55:AJ55" si="142">ROUNDUP(AA33,0)</f>
        <v>20</v>
      </c>
      <c r="AB55" s="69">
        <f t="shared" si="142"/>
        <v>19</v>
      </c>
      <c r="AC55" s="69">
        <f t="shared" si="142"/>
        <v>16</v>
      </c>
      <c r="AD55" s="69">
        <f t="shared" si="142"/>
        <v>16</v>
      </c>
      <c r="AE55" s="69">
        <f t="shared" si="142"/>
        <v>15</v>
      </c>
      <c r="AF55" s="69">
        <f t="shared" si="142"/>
        <v>15</v>
      </c>
      <c r="AG55" s="69">
        <f t="shared" si="142"/>
        <v>15</v>
      </c>
      <c r="AH55" s="69">
        <f t="shared" si="142"/>
        <v>15</v>
      </c>
      <c r="AI55" s="69">
        <f t="shared" si="142"/>
        <v>14</v>
      </c>
      <c r="AJ55" s="69">
        <f t="shared" si="142"/>
        <v>15</v>
      </c>
      <c r="AK55" s="81" t="s">
        <v>6</v>
      </c>
      <c r="AL55" s="69">
        <f t="shared" ref="AL55:AU55" si="143">ROUNDUP(AL33,0)</f>
        <v>11</v>
      </c>
      <c r="AM55" s="69">
        <f t="shared" si="143"/>
        <v>11</v>
      </c>
      <c r="AN55" s="69">
        <f t="shared" si="143"/>
        <v>10</v>
      </c>
      <c r="AO55" s="69">
        <f t="shared" si="143"/>
        <v>9</v>
      </c>
      <c r="AP55" s="69">
        <f t="shared" si="143"/>
        <v>9</v>
      </c>
      <c r="AQ55" s="69">
        <f t="shared" si="143"/>
        <v>9</v>
      </c>
      <c r="AR55" s="69">
        <f t="shared" si="143"/>
        <v>8</v>
      </c>
      <c r="AS55" s="69">
        <f t="shared" si="143"/>
        <v>8</v>
      </c>
      <c r="AT55" s="69">
        <f t="shared" si="143"/>
        <v>8</v>
      </c>
      <c r="AU55" s="69">
        <f t="shared" si="143"/>
        <v>9</v>
      </c>
      <c r="AV55" s="81" t="s">
        <v>6</v>
      </c>
      <c r="AW55" s="69">
        <f t="shared" ref="AW55:BF55" si="144">ROUNDUP(AW33,0)</f>
        <v>33</v>
      </c>
      <c r="AX55" s="69">
        <f t="shared" si="144"/>
        <v>31</v>
      </c>
      <c r="AY55" s="69">
        <f t="shared" si="144"/>
        <v>25</v>
      </c>
      <c r="AZ55" s="69">
        <f t="shared" si="144"/>
        <v>26</v>
      </c>
      <c r="BA55" s="69">
        <f t="shared" si="144"/>
        <v>22</v>
      </c>
      <c r="BB55" s="69">
        <f t="shared" si="144"/>
        <v>22</v>
      </c>
      <c r="BC55" s="69">
        <f t="shared" si="144"/>
        <v>25</v>
      </c>
      <c r="BD55" s="69">
        <f t="shared" si="144"/>
        <v>24</v>
      </c>
      <c r="BE55" s="69">
        <f t="shared" si="144"/>
        <v>20</v>
      </c>
      <c r="BF55" s="85">
        <f t="shared" si="144"/>
        <v>23</v>
      </c>
    </row>
    <row r="56" spans="2:58" x14ac:dyDescent="0.25">
      <c r="B56" s="113" t="s">
        <v>7</v>
      </c>
      <c r="C56" s="91">
        <v>10016</v>
      </c>
      <c r="D56" s="92">
        <v>719548</v>
      </c>
      <c r="E56" s="69">
        <f t="shared" ref="E56:N56" si="145">ROUNDUP(E34,0)</f>
        <v>6</v>
      </c>
      <c r="F56" s="143">
        <f t="shared" si="145"/>
        <v>12</v>
      </c>
      <c r="G56" s="143">
        <f t="shared" si="145"/>
        <v>12</v>
      </c>
      <c r="H56" s="69">
        <f t="shared" si="145"/>
        <v>18</v>
      </c>
      <c r="I56" s="69">
        <f t="shared" si="145"/>
        <v>17</v>
      </c>
      <c r="J56" s="69">
        <f t="shared" si="145"/>
        <v>7</v>
      </c>
      <c r="K56" s="69">
        <f t="shared" si="145"/>
        <v>13</v>
      </c>
      <c r="L56" s="69">
        <f t="shared" si="145"/>
        <v>17</v>
      </c>
      <c r="M56" s="69">
        <f t="shared" si="145"/>
        <v>6</v>
      </c>
      <c r="N56" s="69">
        <f t="shared" si="145"/>
        <v>6</v>
      </c>
      <c r="O56" s="81" t="s">
        <v>7</v>
      </c>
      <c r="P56" s="69">
        <f t="shared" ref="P56:Y56" si="146">ROUNDUP(P34,0)</f>
        <v>5</v>
      </c>
      <c r="Q56" s="69">
        <f t="shared" si="146"/>
        <v>6</v>
      </c>
      <c r="R56" s="69">
        <f t="shared" si="146"/>
        <v>5</v>
      </c>
      <c r="S56" s="69">
        <f t="shared" si="146"/>
        <v>5</v>
      </c>
      <c r="T56" s="69">
        <f t="shared" si="146"/>
        <v>5</v>
      </c>
      <c r="U56" s="69">
        <f t="shared" si="146"/>
        <v>4</v>
      </c>
      <c r="V56" s="69">
        <f t="shared" si="146"/>
        <v>4</v>
      </c>
      <c r="W56" s="69">
        <f t="shared" si="146"/>
        <v>5</v>
      </c>
      <c r="X56" s="69">
        <f t="shared" si="146"/>
        <v>4</v>
      </c>
      <c r="Y56" s="69">
        <f t="shared" si="146"/>
        <v>4</v>
      </c>
      <c r="Z56" s="85" t="s">
        <v>7</v>
      </c>
      <c r="AA56" s="69">
        <f t="shared" ref="AA56:AJ56" si="147">ROUNDUP(AA34,0)</f>
        <v>19</v>
      </c>
      <c r="AB56" s="69">
        <f t="shared" si="147"/>
        <v>17</v>
      </c>
      <c r="AC56" s="69">
        <f t="shared" si="147"/>
        <v>16</v>
      </c>
      <c r="AD56" s="69">
        <f t="shared" si="147"/>
        <v>14</v>
      </c>
      <c r="AE56" s="69">
        <f t="shared" si="147"/>
        <v>14</v>
      </c>
      <c r="AF56" s="69">
        <f t="shared" si="147"/>
        <v>14</v>
      </c>
      <c r="AG56" s="69">
        <f t="shared" si="147"/>
        <v>14</v>
      </c>
      <c r="AH56" s="69">
        <f t="shared" si="147"/>
        <v>14</v>
      </c>
      <c r="AI56" s="69">
        <f t="shared" si="147"/>
        <v>13</v>
      </c>
      <c r="AJ56" s="69">
        <f t="shared" si="147"/>
        <v>14</v>
      </c>
      <c r="AK56" s="81" t="s">
        <v>7</v>
      </c>
      <c r="AL56" s="69">
        <f t="shared" ref="AL56:AU56" si="148">ROUNDUP(AL34,0)</f>
        <v>11</v>
      </c>
      <c r="AM56" s="69">
        <f t="shared" si="148"/>
        <v>10</v>
      </c>
      <c r="AN56" s="69">
        <f t="shared" si="148"/>
        <v>10</v>
      </c>
      <c r="AO56" s="69">
        <f t="shared" si="148"/>
        <v>8</v>
      </c>
      <c r="AP56" s="69">
        <f t="shared" si="148"/>
        <v>8</v>
      </c>
      <c r="AQ56" s="69">
        <f t="shared" si="148"/>
        <v>8</v>
      </c>
      <c r="AR56" s="69">
        <f t="shared" si="148"/>
        <v>8</v>
      </c>
      <c r="AS56" s="69">
        <f t="shared" si="148"/>
        <v>8</v>
      </c>
      <c r="AT56" s="69">
        <f t="shared" si="148"/>
        <v>7</v>
      </c>
      <c r="AU56" s="69">
        <f t="shared" si="148"/>
        <v>8</v>
      </c>
      <c r="AV56" s="81" t="s">
        <v>7</v>
      </c>
      <c r="AW56" s="69">
        <f t="shared" ref="AW56:BF56" si="149">ROUNDUP(AW34,0)</f>
        <v>31</v>
      </c>
      <c r="AX56" s="69">
        <f t="shared" si="149"/>
        <v>28</v>
      </c>
      <c r="AY56" s="69">
        <f t="shared" si="149"/>
        <v>25</v>
      </c>
      <c r="AZ56" s="69">
        <f t="shared" si="149"/>
        <v>24</v>
      </c>
      <c r="BA56" s="69">
        <f t="shared" si="149"/>
        <v>21</v>
      </c>
      <c r="BB56" s="69">
        <f t="shared" si="149"/>
        <v>22</v>
      </c>
      <c r="BC56" s="69">
        <f t="shared" si="149"/>
        <v>23</v>
      </c>
      <c r="BD56" s="69">
        <f t="shared" si="149"/>
        <v>23</v>
      </c>
      <c r="BE56" s="69">
        <f t="shared" si="149"/>
        <v>18</v>
      </c>
      <c r="BF56" s="85">
        <f t="shared" si="149"/>
        <v>22</v>
      </c>
    </row>
    <row r="57" spans="2:58" x14ac:dyDescent="0.25">
      <c r="B57" s="113" t="s">
        <v>20</v>
      </c>
      <c r="C57" s="91">
        <v>162</v>
      </c>
      <c r="D57" s="92">
        <v>9460</v>
      </c>
      <c r="E57" s="69">
        <f t="shared" ref="E57:N57" si="150">ROUNDUP(E35,0)</f>
        <v>4</v>
      </c>
      <c r="F57" s="143">
        <f t="shared" si="150"/>
        <v>7</v>
      </c>
      <c r="G57" s="143">
        <f t="shared" si="150"/>
        <v>8</v>
      </c>
      <c r="H57" s="69">
        <f t="shared" si="150"/>
        <v>11</v>
      </c>
      <c r="I57" s="69">
        <f t="shared" si="150"/>
        <v>9</v>
      </c>
      <c r="J57" s="69">
        <f t="shared" si="150"/>
        <v>8</v>
      </c>
      <c r="K57" s="69">
        <f t="shared" si="150"/>
        <v>10</v>
      </c>
      <c r="L57" s="69">
        <f t="shared" si="150"/>
        <v>11</v>
      </c>
      <c r="M57" s="69">
        <f t="shared" si="150"/>
        <v>5</v>
      </c>
      <c r="N57" s="69">
        <f t="shared" si="150"/>
        <v>10</v>
      </c>
      <c r="O57" s="81" t="s">
        <v>20</v>
      </c>
      <c r="P57" s="69">
        <f t="shared" ref="P57:Y57" si="151">ROUNDUP(P35,0)</f>
        <v>6</v>
      </c>
      <c r="Q57" s="69">
        <f t="shared" si="151"/>
        <v>5</v>
      </c>
      <c r="R57" s="69">
        <f t="shared" si="151"/>
        <v>7</v>
      </c>
      <c r="S57" s="69">
        <f t="shared" si="151"/>
        <v>6</v>
      </c>
      <c r="T57" s="69">
        <f t="shared" si="151"/>
        <v>6</v>
      </c>
      <c r="U57" s="69">
        <f t="shared" si="151"/>
        <v>6</v>
      </c>
      <c r="V57" s="69">
        <f t="shared" si="151"/>
        <v>5</v>
      </c>
      <c r="W57" s="69">
        <f t="shared" si="151"/>
        <v>7</v>
      </c>
      <c r="X57" s="69">
        <f t="shared" si="151"/>
        <v>5</v>
      </c>
      <c r="Y57" s="69">
        <f t="shared" si="151"/>
        <v>6</v>
      </c>
      <c r="Z57" s="85" t="s">
        <v>20</v>
      </c>
      <c r="AA57" s="69">
        <f t="shared" ref="AA57:AJ57" si="152">ROUNDUP(AA35,0)</f>
        <v>12</v>
      </c>
      <c r="AB57" s="69">
        <f t="shared" si="152"/>
        <v>3</v>
      </c>
      <c r="AC57" s="69">
        <f t="shared" si="152"/>
        <v>11</v>
      </c>
      <c r="AD57" s="69">
        <f t="shared" si="152"/>
        <v>11</v>
      </c>
      <c r="AE57" s="69">
        <f t="shared" si="152"/>
        <v>15</v>
      </c>
      <c r="AF57" s="69">
        <f t="shared" si="152"/>
        <v>13</v>
      </c>
      <c r="AG57" s="69">
        <f t="shared" si="152"/>
        <v>15</v>
      </c>
      <c r="AH57" s="69">
        <f t="shared" si="152"/>
        <v>12</v>
      </c>
      <c r="AI57" s="69">
        <f t="shared" si="152"/>
        <v>13</v>
      </c>
      <c r="AJ57" s="69">
        <f t="shared" si="152"/>
        <v>15</v>
      </c>
      <c r="AK57" s="81" t="s">
        <v>20</v>
      </c>
      <c r="AL57" s="69">
        <f t="shared" ref="AL57:AU57" si="153">ROUNDUP(AL35,0)</f>
        <v>10</v>
      </c>
      <c r="AM57" s="69">
        <f t="shared" si="153"/>
        <v>2</v>
      </c>
      <c r="AN57" s="69">
        <f t="shared" si="153"/>
        <v>8</v>
      </c>
      <c r="AO57" s="69">
        <f t="shared" si="153"/>
        <v>8</v>
      </c>
      <c r="AP57" s="69">
        <f t="shared" si="153"/>
        <v>12</v>
      </c>
      <c r="AQ57" s="69">
        <f t="shared" si="153"/>
        <v>12</v>
      </c>
      <c r="AR57" s="69">
        <f t="shared" si="153"/>
        <v>14</v>
      </c>
      <c r="AS57" s="69">
        <f t="shared" si="153"/>
        <v>12</v>
      </c>
      <c r="AT57" s="69">
        <f t="shared" si="153"/>
        <v>12</v>
      </c>
      <c r="AU57" s="69">
        <f t="shared" si="153"/>
        <v>15</v>
      </c>
      <c r="AV57" s="81" t="s">
        <v>20</v>
      </c>
      <c r="AW57" s="69">
        <f t="shared" ref="AW57:BF57" si="154">ROUNDUP(AW35,0)</f>
        <v>12</v>
      </c>
      <c r="AX57" s="69">
        <f t="shared" si="154"/>
        <v>4</v>
      </c>
      <c r="AY57" s="69">
        <f t="shared" si="154"/>
        <v>10</v>
      </c>
      <c r="AZ57" s="69">
        <f t="shared" si="154"/>
        <v>10</v>
      </c>
      <c r="BA57" s="69">
        <f t="shared" si="154"/>
        <v>12</v>
      </c>
      <c r="BB57" s="69">
        <f t="shared" si="154"/>
        <v>11</v>
      </c>
      <c r="BC57" s="69">
        <f t="shared" si="154"/>
        <v>12</v>
      </c>
      <c r="BD57" s="69">
        <f t="shared" si="154"/>
        <v>12</v>
      </c>
      <c r="BE57" s="69">
        <f t="shared" si="154"/>
        <v>11</v>
      </c>
      <c r="BF57" s="85">
        <f t="shared" si="154"/>
        <v>12</v>
      </c>
    </row>
    <row r="58" spans="2:58" x14ac:dyDescent="0.25">
      <c r="B58" s="113" t="s">
        <v>8</v>
      </c>
      <c r="C58" s="91">
        <v>327323</v>
      </c>
      <c r="D58" s="92">
        <v>24865432</v>
      </c>
      <c r="E58" s="69">
        <f t="shared" ref="E58:N58" si="155">ROUNDUP(E36,0)</f>
        <v>7</v>
      </c>
      <c r="F58" s="143">
        <f t="shared" si="155"/>
        <v>26</v>
      </c>
      <c r="G58" s="143">
        <f t="shared" si="155"/>
        <v>26</v>
      </c>
      <c r="H58" s="69">
        <f t="shared" si="155"/>
        <v>27</v>
      </c>
      <c r="I58" s="69">
        <f t="shared" si="155"/>
        <v>28</v>
      </c>
      <c r="J58" s="69">
        <f t="shared" si="155"/>
        <v>9</v>
      </c>
      <c r="K58" s="69">
        <f t="shared" si="155"/>
        <v>15</v>
      </c>
      <c r="L58" s="69">
        <f t="shared" si="155"/>
        <v>23</v>
      </c>
      <c r="M58" s="69">
        <f t="shared" si="155"/>
        <v>7</v>
      </c>
      <c r="N58" s="69">
        <f t="shared" si="155"/>
        <v>7</v>
      </c>
      <c r="O58" s="81" t="s">
        <v>8</v>
      </c>
      <c r="P58" s="69">
        <f t="shared" ref="P58:Y58" si="156">ROUNDUP(P36,0)</f>
        <v>6</v>
      </c>
      <c r="Q58" s="69">
        <f t="shared" si="156"/>
        <v>11</v>
      </c>
      <c r="R58" s="69">
        <f t="shared" si="156"/>
        <v>6</v>
      </c>
      <c r="S58" s="69">
        <f t="shared" si="156"/>
        <v>8</v>
      </c>
      <c r="T58" s="69">
        <f t="shared" si="156"/>
        <v>8</v>
      </c>
      <c r="U58" s="69">
        <f t="shared" si="156"/>
        <v>7</v>
      </c>
      <c r="V58" s="69">
        <f t="shared" si="156"/>
        <v>6</v>
      </c>
      <c r="W58" s="69">
        <f t="shared" si="156"/>
        <v>7</v>
      </c>
      <c r="X58" s="69">
        <f t="shared" si="156"/>
        <v>8</v>
      </c>
      <c r="Y58" s="69">
        <f t="shared" si="156"/>
        <v>6</v>
      </c>
      <c r="Z58" s="85" t="s">
        <v>8</v>
      </c>
      <c r="AA58" s="69">
        <f t="shared" ref="AA58:AJ58" si="157">ROUNDUP(AA36,0)</f>
        <v>25</v>
      </c>
      <c r="AB58" s="69">
        <f t="shared" si="157"/>
        <v>23</v>
      </c>
      <c r="AC58" s="69">
        <f t="shared" si="157"/>
        <v>19</v>
      </c>
      <c r="AD58" s="69">
        <f t="shared" si="157"/>
        <v>20</v>
      </c>
      <c r="AE58" s="69">
        <f t="shared" si="157"/>
        <v>18</v>
      </c>
      <c r="AF58" s="69">
        <f t="shared" si="157"/>
        <v>19</v>
      </c>
      <c r="AG58" s="69">
        <f t="shared" si="157"/>
        <v>19</v>
      </c>
      <c r="AH58" s="69">
        <f t="shared" si="157"/>
        <v>19</v>
      </c>
      <c r="AI58" s="69">
        <f t="shared" si="157"/>
        <v>17</v>
      </c>
      <c r="AJ58" s="69">
        <f t="shared" si="157"/>
        <v>18</v>
      </c>
      <c r="AK58" s="81" t="s">
        <v>8</v>
      </c>
      <c r="AL58" s="69">
        <f t="shared" ref="AL58:AU58" si="158">ROUNDUP(AL36,0)</f>
        <v>14</v>
      </c>
      <c r="AM58" s="69">
        <f t="shared" si="158"/>
        <v>14</v>
      </c>
      <c r="AN58" s="69">
        <f t="shared" si="158"/>
        <v>12</v>
      </c>
      <c r="AO58" s="69">
        <f t="shared" si="158"/>
        <v>17</v>
      </c>
      <c r="AP58" s="69">
        <f t="shared" si="158"/>
        <v>11</v>
      </c>
      <c r="AQ58" s="69">
        <f t="shared" si="158"/>
        <v>12</v>
      </c>
      <c r="AR58" s="69">
        <f t="shared" si="158"/>
        <v>11</v>
      </c>
      <c r="AS58" s="69">
        <f t="shared" si="158"/>
        <v>11</v>
      </c>
      <c r="AT58" s="69">
        <f t="shared" si="158"/>
        <v>11</v>
      </c>
      <c r="AU58" s="69">
        <f t="shared" si="158"/>
        <v>11</v>
      </c>
      <c r="AV58" s="81" t="s">
        <v>8</v>
      </c>
      <c r="AW58" s="69">
        <f t="shared" ref="AW58:BF58" si="159">ROUNDUP(AW36,0)</f>
        <v>40</v>
      </c>
      <c r="AX58" s="69">
        <f t="shared" si="159"/>
        <v>38</v>
      </c>
      <c r="AY58" s="69">
        <f t="shared" si="159"/>
        <v>31</v>
      </c>
      <c r="AZ58" s="69">
        <f t="shared" si="159"/>
        <v>34</v>
      </c>
      <c r="BA58" s="69">
        <f t="shared" si="159"/>
        <v>28</v>
      </c>
      <c r="BB58" s="69">
        <f t="shared" si="159"/>
        <v>28</v>
      </c>
      <c r="BC58" s="69">
        <f t="shared" si="159"/>
        <v>31</v>
      </c>
      <c r="BD58" s="69">
        <f t="shared" si="159"/>
        <v>31</v>
      </c>
      <c r="BE58" s="69">
        <f t="shared" si="159"/>
        <v>27</v>
      </c>
      <c r="BF58" s="85">
        <f t="shared" si="159"/>
        <v>28</v>
      </c>
    </row>
    <row r="59" spans="2:58" x14ac:dyDescent="0.25">
      <c r="B59" s="113" t="s">
        <v>9</v>
      </c>
      <c r="C59" s="91">
        <v>543652</v>
      </c>
      <c r="D59" s="92">
        <v>42420134</v>
      </c>
      <c r="E59" s="69">
        <f t="shared" ref="E59:N59" si="160">ROUNDUP(E37,0)</f>
        <v>8</v>
      </c>
      <c r="F59" s="143">
        <f t="shared" si="160"/>
        <v>24</v>
      </c>
      <c r="G59" s="143">
        <f t="shared" si="160"/>
        <v>24</v>
      </c>
      <c r="H59" s="69">
        <f t="shared" si="160"/>
        <v>25</v>
      </c>
      <c r="I59" s="69">
        <f t="shared" si="160"/>
        <v>25</v>
      </c>
      <c r="J59" s="69">
        <f t="shared" si="160"/>
        <v>8</v>
      </c>
      <c r="K59" s="69">
        <f t="shared" si="160"/>
        <v>15</v>
      </c>
      <c r="L59" s="69">
        <f t="shared" si="160"/>
        <v>21</v>
      </c>
      <c r="M59" s="69">
        <f t="shared" si="160"/>
        <v>7</v>
      </c>
      <c r="N59" s="69">
        <f t="shared" si="160"/>
        <v>7</v>
      </c>
      <c r="O59" s="81" t="s">
        <v>9</v>
      </c>
      <c r="P59" s="69">
        <f t="shared" ref="P59:Y59" si="161">ROUNDUP(P37,0)</f>
        <v>6</v>
      </c>
      <c r="Q59" s="69">
        <f t="shared" si="161"/>
        <v>10</v>
      </c>
      <c r="R59" s="69">
        <f t="shared" si="161"/>
        <v>6</v>
      </c>
      <c r="S59" s="69">
        <f t="shared" si="161"/>
        <v>7</v>
      </c>
      <c r="T59" s="69">
        <f t="shared" si="161"/>
        <v>7</v>
      </c>
      <c r="U59" s="69">
        <f t="shared" si="161"/>
        <v>7</v>
      </c>
      <c r="V59" s="69">
        <f t="shared" si="161"/>
        <v>5</v>
      </c>
      <c r="W59" s="69">
        <f t="shared" si="161"/>
        <v>7</v>
      </c>
      <c r="X59" s="69">
        <f t="shared" si="161"/>
        <v>7</v>
      </c>
      <c r="Y59" s="69">
        <f t="shared" si="161"/>
        <v>6</v>
      </c>
      <c r="Z59" s="85" t="s">
        <v>9</v>
      </c>
      <c r="AA59" s="69">
        <f t="shared" ref="AA59:AJ59" si="162">ROUNDUP(AA37,0)</f>
        <v>19</v>
      </c>
      <c r="AB59" s="69">
        <f t="shared" si="162"/>
        <v>18</v>
      </c>
      <c r="AC59" s="69">
        <f t="shared" si="162"/>
        <v>15</v>
      </c>
      <c r="AD59" s="69">
        <f t="shared" si="162"/>
        <v>16</v>
      </c>
      <c r="AE59" s="69">
        <f t="shared" si="162"/>
        <v>15</v>
      </c>
      <c r="AF59" s="69">
        <f t="shared" si="162"/>
        <v>15</v>
      </c>
      <c r="AG59" s="69">
        <f t="shared" si="162"/>
        <v>14</v>
      </c>
      <c r="AH59" s="69">
        <f t="shared" si="162"/>
        <v>15</v>
      </c>
      <c r="AI59" s="69">
        <f t="shared" si="162"/>
        <v>14</v>
      </c>
      <c r="AJ59" s="69">
        <f t="shared" si="162"/>
        <v>14</v>
      </c>
      <c r="AK59" s="81" t="s">
        <v>9</v>
      </c>
      <c r="AL59" s="69">
        <f t="shared" ref="AL59:AU59" si="163">ROUNDUP(AL37,0)</f>
        <v>11</v>
      </c>
      <c r="AM59" s="69">
        <f t="shared" si="163"/>
        <v>11</v>
      </c>
      <c r="AN59" s="69">
        <f t="shared" si="163"/>
        <v>9</v>
      </c>
      <c r="AO59" s="69">
        <f t="shared" si="163"/>
        <v>9</v>
      </c>
      <c r="AP59" s="69">
        <f t="shared" si="163"/>
        <v>9</v>
      </c>
      <c r="AQ59" s="69">
        <f t="shared" si="163"/>
        <v>9</v>
      </c>
      <c r="AR59" s="69">
        <f t="shared" si="163"/>
        <v>8</v>
      </c>
      <c r="AS59" s="69">
        <f t="shared" si="163"/>
        <v>8</v>
      </c>
      <c r="AT59" s="69">
        <f t="shared" si="163"/>
        <v>8</v>
      </c>
      <c r="AU59" s="69">
        <f t="shared" si="163"/>
        <v>8</v>
      </c>
      <c r="AV59" s="81" t="s">
        <v>9</v>
      </c>
      <c r="AW59" s="69">
        <f t="shared" ref="AW59:BF59" si="164">ROUNDUP(AW37,0)</f>
        <v>31</v>
      </c>
      <c r="AX59" s="69">
        <f t="shared" si="164"/>
        <v>30</v>
      </c>
      <c r="AY59" s="69">
        <f t="shared" si="164"/>
        <v>24</v>
      </c>
      <c r="AZ59" s="69">
        <f t="shared" si="164"/>
        <v>25</v>
      </c>
      <c r="BA59" s="69">
        <f t="shared" si="164"/>
        <v>21</v>
      </c>
      <c r="BB59" s="69">
        <f t="shared" si="164"/>
        <v>22</v>
      </c>
      <c r="BC59" s="69">
        <f t="shared" si="164"/>
        <v>23</v>
      </c>
      <c r="BD59" s="69">
        <f t="shared" si="164"/>
        <v>23</v>
      </c>
      <c r="BE59" s="69">
        <f t="shared" si="164"/>
        <v>20</v>
      </c>
      <c r="BF59" s="85">
        <f t="shared" si="164"/>
        <v>21</v>
      </c>
    </row>
    <row r="60" spans="2:58" x14ac:dyDescent="0.25">
      <c r="B60" s="113" t="s">
        <v>10</v>
      </c>
      <c r="C60" s="91">
        <v>11703</v>
      </c>
      <c r="D60" s="92">
        <v>793172</v>
      </c>
      <c r="E60" s="69">
        <f t="shared" ref="E60:N60" si="165">ROUNDUP(E38,0)</f>
        <v>5</v>
      </c>
      <c r="F60" s="143">
        <f t="shared" si="165"/>
        <v>10</v>
      </c>
      <c r="G60" s="143">
        <f t="shared" si="165"/>
        <v>10</v>
      </c>
      <c r="H60" s="69">
        <f t="shared" si="165"/>
        <v>21</v>
      </c>
      <c r="I60" s="69">
        <f t="shared" si="165"/>
        <v>20</v>
      </c>
      <c r="J60" s="69">
        <f t="shared" si="165"/>
        <v>6</v>
      </c>
      <c r="K60" s="69">
        <f t="shared" si="165"/>
        <v>12</v>
      </c>
      <c r="L60" s="69">
        <f t="shared" si="165"/>
        <v>18</v>
      </c>
      <c r="M60" s="69">
        <f t="shared" si="165"/>
        <v>6</v>
      </c>
      <c r="N60" s="69">
        <f t="shared" si="165"/>
        <v>6</v>
      </c>
      <c r="O60" s="81" t="s">
        <v>10</v>
      </c>
      <c r="P60" s="69">
        <f t="shared" ref="P60:Y60" si="166">ROUNDUP(P38,0)</f>
        <v>4</v>
      </c>
      <c r="Q60" s="69">
        <f t="shared" si="166"/>
        <v>5</v>
      </c>
      <c r="R60" s="69">
        <f t="shared" si="166"/>
        <v>3</v>
      </c>
      <c r="S60" s="69">
        <f t="shared" si="166"/>
        <v>4</v>
      </c>
      <c r="T60" s="69">
        <f t="shared" si="166"/>
        <v>4</v>
      </c>
      <c r="U60" s="69">
        <f t="shared" si="166"/>
        <v>4</v>
      </c>
      <c r="V60" s="69">
        <f t="shared" si="166"/>
        <v>3</v>
      </c>
      <c r="W60" s="69">
        <f t="shared" si="166"/>
        <v>4</v>
      </c>
      <c r="X60" s="69">
        <f t="shared" si="166"/>
        <v>4</v>
      </c>
      <c r="Y60" s="69">
        <f t="shared" si="166"/>
        <v>4</v>
      </c>
      <c r="Z60" s="85" t="s">
        <v>10</v>
      </c>
      <c r="AA60" s="69">
        <f t="shared" ref="AA60:AJ60" si="167">ROUNDUP(AA38,0)</f>
        <v>44</v>
      </c>
      <c r="AB60" s="69">
        <f t="shared" si="167"/>
        <v>34</v>
      </c>
      <c r="AC60" s="69">
        <f t="shared" si="167"/>
        <v>35</v>
      </c>
      <c r="AD60" s="69">
        <f t="shared" si="167"/>
        <v>32</v>
      </c>
      <c r="AE60" s="69">
        <f t="shared" si="167"/>
        <v>27</v>
      </c>
      <c r="AF60" s="69">
        <f t="shared" si="167"/>
        <v>30</v>
      </c>
      <c r="AG60" s="69">
        <f t="shared" si="167"/>
        <v>34</v>
      </c>
      <c r="AH60" s="69">
        <f t="shared" si="167"/>
        <v>31</v>
      </c>
      <c r="AI60" s="69">
        <f t="shared" si="167"/>
        <v>27</v>
      </c>
      <c r="AJ60" s="69">
        <f t="shared" si="167"/>
        <v>30</v>
      </c>
      <c r="AK60" s="81" t="s">
        <v>10</v>
      </c>
      <c r="AL60" s="69">
        <f t="shared" ref="AL60:AU60" si="168">ROUNDUP(AL38,0)</f>
        <v>58</v>
      </c>
      <c r="AM60" s="69">
        <f t="shared" si="168"/>
        <v>39</v>
      </c>
      <c r="AN60" s="69">
        <f t="shared" si="168"/>
        <v>42</v>
      </c>
      <c r="AO60" s="69">
        <f t="shared" si="168"/>
        <v>40</v>
      </c>
      <c r="AP60" s="69">
        <f t="shared" si="168"/>
        <v>34</v>
      </c>
      <c r="AQ60" s="69">
        <f t="shared" si="168"/>
        <v>39</v>
      </c>
      <c r="AR60" s="69">
        <f t="shared" si="168"/>
        <v>43</v>
      </c>
      <c r="AS60" s="69">
        <f t="shared" si="168"/>
        <v>41</v>
      </c>
      <c r="AT60" s="69">
        <f t="shared" si="168"/>
        <v>32</v>
      </c>
      <c r="AU60" s="69">
        <f t="shared" si="168"/>
        <v>38</v>
      </c>
      <c r="AV60" s="81" t="s">
        <v>10</v>
      </c>
      <c r="AW60" s="69">
        <f t="shared" ref="AW60:BF60" si="169">ROUNDUP(AW38,0)</f>
        <v>71</v>
      </c>
      <c r="AX60" s="69">
        <f t="shared" si="169"/>
        <v>54</v>
      </c>
      <c r="AY60" s="69">
        <f t="shared" si="169"/>
        <v>55</v>
      </c>
      <c r="AZ60" s="69">
        <f t="shared" si="169"/>
        <v>53</v>
      </c>
      <c r="BA60" s="69">
        <f t="shared" si="169"/>
        <v>39</v>
      </c>
      <c r="BB60" s="69">
        <f t="shared" si="169"/>
        <v>46</v>
      </c>
      <c r="BC60" s="69">
        <f t="shared" si="169"/>
        <v>53</v>
      </c>
      <c r="BD60" s="69">
        <f t="shared" si="169"/>
        <v>49</v>
      </c>
      <c r="BE60" s="69">
        <f t="shared" si="169"/>
        <v>43</v>
      </c>
      <c r="BF60" s="85">
        <f t="shared" si="169"/>
        <v>43</v>
      </c>
    </row>
    <row r="61" spans="2:58" x14ac:dyDescent="0.25">
      <c r="B61" s="113" t="s">
        <v>11</v>
      </c>
      <c r="C61" s="91">
        <v>19851</v>
      </c>
      <c r="D61" s="92">
        <v>1391060</v>
      </c>
      <c r="E61" s="69">
        <f t="shared" ref="E61:N61" si="170">ROUNDUP(E39,0)</f>
        <v>6</v>
      </c>
      <c r="F61" s="143">
        <f t="shared" si="170"/>
        <v>11</v>
      </c>
      <c r="G61" s="143">
        <f t="shared" si="170"/>
        <v>11</v>
      </c>
      <c r="H61" s="69">
        <f t="shared" si="170"/>
        <v>19</v>
      </c>
      <c r="I61" s="69">
        <f t="shared" si="170"/>
        <v>17</v>
      </c>
      <c r="J61" s="69">
        <f t="shared" si="170"/>
        <v>6</v>
      </c>
      <c r="K61" s="69">
        <f t="shared" si="170"/>
        <v>12</v>
      </c>
      <c r="L61" s="69">
        <f t="shared" si="170"/>
        <v>16</v>
      </c>
      <c r="M61" s="69">
        <f t="shared" si="170"/>
        <v>6</v>
      </c>
      <c r="N61" s="69">
        <f t="shared" si="170"/>
        <v>6</v>
      </c>
      <c r="O61" s="81" t="s">
        <v>11</v>
      </c>
      <c r="P61" s="69">
        <f t="shared" ref="P61:Y61" si="171">ROUNDUP(P39,0)</f>
        <v>4</v>
      </c>
      <c r="Q61" s="69">
        <f t="shared" si="171"/>
        <v>5</v>
      </c>
      <c r="R61" s="69">
        <f t="shared" si="171"/>
        <v>4</v>
      </c>
      <c r="S61" s="69">
        <f t="shared" si="171"/>
        <v>4</v>
      </c>
      <c r="T61" s="69">
        <f t="shared" si="171"/>
        <v>4</v>
      </c>
      <c r="U61" s="69">
        <f t="shared" si="171"/>
        <v>4</v>
      </c>
      <c r="V61" s="69">
        <f t="shared" si="171"/>
        <v>3</v>
      </c>
      <c r="W61" s="69">
        <f t="shared" si="171"/>
        <v>4</v>
      </c>
      <c r="X61" s="69">
        <f t="shared" si="171"/>
        <v>4</v>
      </c>
      <c r="Y61" s="69">
        <f t="shared" si="171"/>
        <v>4</v>
      </c>
      <c r="Z61" s="85" t="s">
        <v>11</v>
      </c>
      <c r="AA61" s="69">
        <f t="shared" ref="AA61:AJ61" si="172">ROUNDUP(AA39,0)</f>
        <v>20</v>
      </c>
      <c r="AB61" s="69">
        <f t="shared" si="172"/>
        <v>18</v>
      </c>
      <c r="AC61" s="69">
        <f t="shared" si="172"/>
        <v>16</v>
      </c>
      <c r="AD61" s="69">
        <f t="shared" si="172"/>
        <v>15</v>
      </c>
      <c r="AE61" s="69">
        <f t="shared" si="172"/>
        <v>15</v>
      </c>
      <c r="AF61" s="69">
        <f t="shared" si="172"/>
        <v>15</v>
      </c>
      <c r="AG61" s="69">
        <f t="shared" si="172"/>
        <v>14</v>
      </c>
      <c r="AH61" s="69">
        <f t="shared" si="172"/>
        <v>14</v>
      </c>
      <c r="AI61" s="69">
        <f t="shared" si="172"/>
        <v>14</v>
      </c>
      <c r="AJ61" s="69">
        <f t="shared" si="172"/>
        <v>15</v>
      </c>
      <c r="AK61" s="81" t="s">
        <v>11</v>
      </c>
      <c r="AL61" s="69">
        <f t="shared" ref="AL61:AU61" si="173">ROUNDUP(AL39,0)</f>
        <v>11</v>
      </c>
      <c r="AM61" s="69">
        <f t="shared" si="173"/>
        <v>11</v>
      </c>
      <c r="AN61" s="69">
        <f t="shared" si="173"/>
        <v>10</v>
      </c>
      <c r="AO61" s="69">
        <f t="shared" si="173"/>
        <v>8</v>
      </c>
      <c r="AP61" s="69">
        <f t="shared" si="173"/>
        <v>8</v>
      </c>
      <c r="AQ61" s="69">
        <f t="shared" si="173"/>
        <v>8</v>
      </c>
      <c r="AR61" s="69">
        <f t="shared" si="173"/>
        <v>8</v>
      </c>
      <c r="AS61" s="69">
        <f t="shared" si="173"/>
        <v>8</v>
      </c>
      <c r="AT61" s="69">
        <f t="shared" si="173"/>
        <v>8</v>
      </c>
      <c r="AU61" s="69">
        <f t="shared" si="173"/>
        <v>8</v>
      </c>
      <c r="AV61" s="81" t="s">
        <v>11</v>
      </c>
      <c r="AW61" s="69">
        <f t="shared" ref="AW61:BF61" si="174">ROUNDUP(AW39,0)</f>
        <v>32</v>
      </c>
      <c r="AX61" s="69">
        <f t="shared" si="174"/>
        <v>30</v>
      </c>
      <c r="AY61" s="69">
        <f t="shared" si="174"/>
        <v>25</v>
      </c>
      <c r="AZ61" s="69">
        <f t="shared" si="174"/>
        <v>26</v>
      </c>
      <c r="BA61" s="69">
        <f t="shared" si="174"/>
        <v>21</v>
      </c>
      <c r="BB61" s="69">
        <f t="shared" si="174"/>
        <v>22</v>
      </c>
      <c r="BC61" s="69">
        <f t="shared" si="174"/>
        <v>24</v>
      </c>
      <c r="BD61" s="69">
        <f t="shared" si="174"/>
        <v>24</v>
      </c>
      <c r="BE61" s="69">
        <f t="shared" si="174"/>
        <v>19</v>
      </c>
      <c r="BF61" s="85">
        <f t="shared" si="174"/>
        <v>23</v>
      </c>
    </row>
    <row r="62" spans="2:58" x14ac:dyDescent="0.25">
      <c r="B62" s="113" t="s">
        <v>12</v>
      </c>
      <c r="C62" s="91">
        <v>299</v>
      </c>
      <c r="D62" s="92">
        <v>17535</v>
      </c>
      <c r="E62" s="69">
        <f t="shared" ref="E62:N62" si="175">ROUNDUP(E40,0)</f>
        <v>5</v>
      </c>
      <c r="F62" s="143">
        <f t="shared" si="175"/>
        <v>6</v>
      </c>
      <c r="G62" s="143">
        <f t="shared" si="175"/>
        <v>6</v>
      </c>
      <c r="H62" s="69">
        <f t="shared" si="175"/>
        <v>10</v>
      </c>
      <c r="I62" s="69">
        <f t="shared" si="175"/>
        <v>9</v>
      </c>
      <c r="J62" s="69">
        <f t="shared" si="175"/>
        <v>5</v>
      </c>
      <c r="K62" s="69">
        <f t="shared" si="175"/>
        <v>9</v>
      </c>
      <c r="L62" s="69">
        <f t="shared" si="175"/>
        <v>11</v>
      </c>
      <c r="M62" s="69">
        <f t="shared" si="175"/>
        <v>5</v>
      </c>
      <c r="N62" s="69">
        <f t="shared" si="175"/>
        <v>5</v>
      </c>
      <c r="O62" s="81" t="s">
        <v>12</v>
      </c>
      <c r="P62" s="69">
        <f t="shared" ref="P62:Y62" si="176">ROUNDUP(P40,0)</f>
        <v>4</v>
      </c>
      <c r="Q62" s="69">
        <f t="shared" si="176"/>
        <v>4</v>
      </c>
      <c r="R62" s="69">
        <f t="shared" si="176"/>
        <v>3</v>
      </c>
      <c r="S62" s="69">
        <f t="shared" si="176"/>
        <v>4</v>
      </c>
      <c r="T62" s="69">
        <f t="shared" si="176"/>
        <v>4</v>
      </c>
      <c r="U62" s="69">
        <f t="shared" si="176"/>
        <v>4</v>
      </c>
      <c r="V62" s="69">
        <f t="shared" si="176"/>
        <v>3</v>
      </c>
      <c r="W62" s="69">
        <f t="shared" si="176"/>
        <v>4</v>
      </c>
      <c r="X62" s="69">
        <f t="shared" si="176"/>
        <v>3</v>
      </c>
      <c r="Y62" s="69">
        <f t="shared" si="176"/>
        <v>3</v>
      </c>
      <c r="Z62" s="85" t="s">
        <v>12</v>
      </c>
      <c r="AA62" s="69">
        <f t="shared" ref="AA62:AJ62" si="177">ROUNDUP(AA40,0)</f>
        <v>10</v>
      </c>
      <c r="AB62" s="69">
        <f t="shared" si="177"/>
        <v>4</v>
      </c>
      <c r="AC62" s="69">
        <f t="shared" si="177"/>
        <v>9</v>
      </c>
      <c r="AD62" s="69">
        <f t="shared" si="177"/>
        <v>8</v>
      </c>
      <c r="AE62" s="69">
        <f t="shared" si="177"/>
        <v>9</v>
      </c>
      <c r="AF62" s="69">
        <f t="shared" si="177"/>
        <v>8</v>
      </c>
      <c r="AG62" s="69">
        <f t="shared" si="177"/>
        <v>9</v>
      </c>
      <c r="AH62" s="69">
        <f t="shared" si="177"/>
        <v>9</v>
      </c>
      <c r="AI62" s="69">
        <f t="shared" si="177"/>
        <v>7</v>
      </c>
      <c r="AJ62" s="69">
        <f t="shared" si="177"/>
        <v>9</v>
      </c>
      <c r="AK62" s="81" t="s">
        <v>12</v>
      </c>
      <c r="AL62" s="69">
        <f t="shared" ref="AL62:AU62" si="178">ROUNDUP(AL40,0)</f>
        <v>7</v>
      </c>
      <c r="AM62" s="69">
        <f t="shared" si="178"/>
        <v>2</v>
      </c>
      <c r="AN62" s="69">
        <f t="shared" si="178"/>
        <v>6</v>
      </c>
      <c r="AO62" s="69">
        <f t="shared" si="178"/>
        <v>5</v>
      </c>
      <c r="AP62" s="69">
        <f t="shared" si="178"/>
        <v>5</v>
      </c>
      <c r="AQ62" s="69">
        <f t="shared" si="178"/>
        <v>5</v>
      </c>
      <c r="AR62" s="69">
        <f t="shared" si="178"/>
        <v>6</v>
      </c>
      <c r="AS62" s="69">
        <f t="shared" si="178"/>
        <v>6</v>
      </c>
      <c r="AT62" s="69">
        <f t="shared" si="178"/>
        <v>5</v>
      </c>
      <c r="AU62" s="69">
        <f t="shared" si="178"/>
        <v>6</v>
      </c>
      <c r="AV62" s="81" t="s">
        <v>12</v>
      </c>
      <c r="AW62" s="69">
        <f t="shared" ref="AW62:BF62" si="179">ROUNDUP(AW40,0)</f>
        <v>13</v>
      </c>
      <c r="AX62" s="69">
        <f t="shared" si="179"/>
        <v>6</v>
      </c>
      <c r="AY62" s="69">
        <f t="shared" si="179"/>
        <v>11</v>
      </c>
      <c r="AZ62" s="69">
        <f t="shared" si="179"/>
        <v>10</v>
      </c>
      <c r="BA62" s="69">
        <f t="shared" si="179"/>
        <v>10</v>
      </c>
      <c r="BB62" s="69">
        <f t="shared" si="179"/>
        <v>11</v>
      </c>
      <c r="BC62" s="69">
        <f t="shared" si="179"/>
        <v>10</v>
      </c>
      <c r="BD62" s="69">
        <f t="shared" si="179"/>
        <v>11</v>
      </c>
      <c r="BE62" s="69">
        <f t="shared" si="179"/>
        <v>9</v>
      </c>
      <c r="BF62" s="85">
        <f t="shared" si="179"/>
        <v>11</v>
      </c>
    </row>
    <row r="63" spans="2:58" x14ac:dyDescent="0.25">
      <c r="B63" s="113" t="s">
        <v>69</v>
      </c>
      <c r="C63" s="91">
        <v>1009118</v>
      </c>
      <c r="D63" s="92">
        <v>83311681</v>
      </c>
      <c r="E63" s="69">
        <f t="shared" ref="E63:N63" si="180">ROUNDUP(E41,0)</f>
        <v>9</v>
      </c>
      <c r="F63" s="143">
        <f t="shared" si="180"/>
        <v>15</v>
      </c>
      <c r="G63" s="143">
        <f t="shared" si="180"/>
        <v>15</v>
      </c>
      <c r="H63" s="69">
        <f t="shared" si="180"/>
        <v>29</v>
      </c>
      <c r="I63" s="69">
        <f t="shared" si="180"/>
        <v>27</v>
      </c>
      <c r="J63" s="69">
        <f t="shared" si="180"/>
        <v>7</v>
      </c>
      <c r="K63" s="69">
        <f t="shared" si="180"/>
        <v>14</v>
      </c>
      <c r="L63" s="69">
        <f t="shared" si="180"/>
        <v>26</v>
      </c>
      <c r="M63" s="69">
        <f t="shared" si="180"/>
        <v>7</v>
      </c>
      <c r="N63" s="69">
        <f t="shared" si="180"/>
        <v>30</v>
      </c>
      <c r="O63" s="81" t="s">
        <v>69</v>
      </c>
      <c r="P63" s="69">
        <f t="shared" ref="P63:Y63" si="181">ROUNDUP(P41,0)</f>
        <v>5</v>
      </c>
      <c r="Q63" s="69">
        <f t="shared" si="181"/>
        <v>7</v>
      </c>
      <c r="R63" s="69">
        <f t="shared" si="181"/>
        <v>4</v>
      </c>
      <c r="S63" s="69">
        <f t="shared" si="181"/>
        <v>4</v>
      </c>
      <c r="T63" s="69">
        <f t="shared" si="181"/>
        <v>4</v>
      </c>
      <c r="U63" s="69">
        <f t="shared" si="181"/>
        <v>4</v>
      </c>
      <c r="V63" s="69">
        <f t="shared" si="181"/>
        <v>4</v>
      </c>
      <c r="W63" s="69">
        <f t="shared" si="181"/>
        <v>4</v>
      </c>
      <c r="X63" s="69">
        <f t="shared" si="181"/>
        <v>4</v>
      </c>
      <c r="Y63" s="69">
        <f t="shared" si="181"/>
        <v>4</v>
      </c>
      <c r="Z63" s="85" t="s">
        <v>69</v>
      </c>
      <c r="AA63" s="69">
        <f t="shared" ref="AA63:AJ63" si="182">ROUNDUP(AA41,0)</f>
        <v>20</v>
      </c>
      <c r="AB63" s="69">
        <f t="shared" si="182"/>
        <v>20</v>
      </c>
      <c r="AC63" s="69">
        <f t="shared" si="182"/>
        <v>16</v>
      </c>
      <c r="AD63" s="69">
        <f t="shared" si="182"/>
        <v>17</v>
      </c>
      <c r="AE63" s="69">
        <f t="shared" si="182"/>
        <v>15</v>
      </c>
      <c r="AF63" s="69">
        <f t="shared" si="182"/>
        <v>16</v>
      </c>
      <c r="AG63" s="69">
        <f t="shared" si="182"/>
        <v>15</v>
      </c>
      <c r="AH63" s="69">
        <f t="shared" si="182"/>
        <v>15</v>
      </c>
      <c r="AI63" s="69">
        <f t="shared" si="182"/>
        <v>15</v>
      </c>
      <c r="AJ63" s="69">
        <f t="shared" si="182"/>
        <v>15</v>
      </c>
      <c r="AK63" s="81" t="s">
        <v>69</v>
      </c>
      <c r="AL63" s="69">
        <f t="shared" ref="AL63:AU63" si="183">ROUNDUP(AL41,0)</f>
        <v>11</v>
      </c>
      <c r="AM63" s="69">
        <f t="shared" si="183"/>
        <v>11</v>
      </c>
      <c r="AN63" s="69">
        <f t="shared" si="183"/>
        <v>10</v>
      </c>
      <c r="AO63" s="69">
        <f t="shared" si="183"/>
        <v>9</v>
      </c>
      <c r="AP63" s="69">
        <f t="shared" si="183"/>
        <v>9</v>
      </c>
      <c r="AQ63" s="69">
        <f t="shared" si="183"/>
        <v>9</v>
      </c>
      <c r="AR63" s="69">
        <f t="shared" si="183"/>
        <v>8</v>
      </c>
      <c r="AS63" s="69">
        <f t="shared" si="183"/>
        <v>9</v>
      </c>
      <c r="AT63" s="69">
        <f t="shared" si="183"/>
        <v>9</v>
      </c>
      <c r="AU63" s="69">
        <f t="shared" si="183"/>
        <v>9</v>
      </c>
      <c r="AV63" s="81" t="s">
        <v>69</v>
      </c>
      <c r="AW63" s="69">
        <f t="shared" ref="AW63:BF63" si="184">ROUNDUP(AW41,0)</f>
        <v>33</v>
      </c>
      <c r="AX63" s="69">
        <f t="shared" si="184"/>
        <v>32</v>
      </c>
      <c r="AY63" s="69">
        <f t="shared" si="184"/>
        <v>25</v>
      </c>
      <c r="AZ63" s="69">
        <f t="shared" si="184"/>
        <v>28</v>
      </c>
      <c r="BA63" s="69">
        <f t="shared" si="184"/>
        <v>24</v>
      </c>
      <c r="BB63" s="69">
        <f t="shared" si="184"/>
        <v>23</v>
      </c>
      <c r="BC63" s="69">
        <f t="shared" si="184"/>
        <v>25</v>
      </c>
      <c r="BD63" s="69">
        <f t="shared" si="184"/>
        <v>26</v>
      </c>
      <c r="BE63" s="69">
        <f t="shared" si="184"/>
        <v>23</v>
      </c>
      <c r="BF63" s="85">
        <f t="shared" si="184"/>
        <v>23</v>
      </c>
    </row>
    <row r="64" spans="2:58" x14ac:dyDescent="0.25">
      <c r="B64" s="113" t="s">
        <v>22</v>
      </c>
      <c r="C64" s="91">
        <v>21469</v>
      </c>
      <c r="D64" s="92">
        <v>1515625</v>
      </c>
      <c r="E64" s="69">
        <f t="shared" ref="E64:N64" si="185">ROUNDUP(E42,0)</f>
        <v>6</v>
      </c>
      <c r="F64" s="143">
        <f t="shared" si="185"/>
        <v>11</v>
      </c>
      <c r="G64" s="143">
        <f t="shared" si="185"/>
        <v>11</v>
      </c>
      <c r="H64" s="69">
        <f t="shared" si="185"/>
        <v>18</v>
      </c>
      <c r="I64" s="69">
        <f t="shared" si="185"/>
        <v>15</v>
      </c>
      <c r="J64" s="69">
        <f t="shared" si="185"/>
        <v>5</v>
      </c>
      <c r="K64" s="69">
        <f t="shared" si="185"/>
        <v>12</v>
      </c>
      <c r="L64" s="69">
        <f t="shared" si="185"/>
        <v>16</v>
      </c>
      <c r="M64" s="69">
        <f t="shared" si="185"/>
        <v>6</v>
      </c>
      <c r="N64" s="69">
        <f t="shared" si="185"/>
        <v>18</v>
      </c>
      <c r="O64" s="81" t="s">
        <v>22</v>
      </c>
      <c r="P64" s="69">
        <f t="shared" ref="P64:Y64" si="186">ROUNDUP(P42,0)</f>
        <v>4</v>
      </c>
      <c r="Q64" s="69">
        <f t="shared" si="186"/>
        <v>5</v>
      </c>
      <c r="R64" s="69">
        <f t="shared" si="186"/>
        <v>4</v>
      </c>
      <c r="S64" s="69">
        <f t="shared" si="186"/>
        <v>4</v>
      </c>
      <c r="T64" s="69">
        <f t="shared" si="186"/>
        <v>4</v>
      </c>
      <c r="U64" s="69">
        <f t="shared" si="186"/>
        <v>4</v>
      </c>
      <c r="V64" s="69">
        <f t="shared" si="186"/>
        <v>3</v>
      </c>
      <c r="W64" s="69">
        <f t="shared" si="186"/>
        <v>4</v>
      </c>
      <c r="X64" s="69">
        <f t="shared" si="186"/>
        <v>4</v>
      </c>
      <c r="Y64" s="69">
        <f t="shared" si="186"/>
        <v>4</v>
      </c>
      <c r="Z64" s="85" t="s">
        <v>22</v>
      </c>
      <c r="AA64" s="69">
        <f t="shared" ref="AA64:AJ64" si="187">ROUNDUP(AA42,0)</f>
        <v>19</v>
      </c>
      <c r="AB64" s="69">
        <f t="shared" si="187"/>
        <v>18</v>
      </c>
      <c r="AC64" s="69">
        <f t="shared" si="187"/>
        <v>16</v>
      </c>
      <c r="AD64" s="69">
        <f t="shared" si="187"/>
        <v>15</v>
      </c>
      <c r="AE64" s="69">
        <f t="shared" si="187"/>
        <v>14</v>
      </c>
      <c r="AF64" s="69">
        <f t="shared" si="187"/>
        <v>15</v>
      </c>
      <c r="AG64" s="69">
        <f t="shared" si="187"/>
        <v>14</v>
      </c>
      <c r="AH64" s="69">
        <f t="shared" si="187"/>
        <v>14</v>
      </c>
      <c r="AI64" s="69">
        <f t="shared" si="187"/>
        <v>14</v>
      </c>
      <c r="AJ64" s="69">
        <f t="shared" si="187"/>
        <v>14</v>
      </c>
      <c r="AK64" s="81" t="s">
        <v>22</v>
      </c>
      <c r="AL64" s="69">
        <f t="shared" ref="AL64:AU64" si="188">ROUNDUP(AL42,0)</f>
        <v>11</v>
      </c>
      <c r="AM64" s="69">
        <f t="shared" si="188"/>
        <v>10</v>
      </c>
      <c r="AN64" s="69">
        <f t="shared" si="188"/>
        <v>10</v>
      </c>
      <c r="AO64" s="69">
        <f t="shared" si="188"/>
        <v>8</v>
      </c>
      <c r="AP64" s="69">
        <f t="shared" si="188"/>
        <v>8</v>
      </c>
      <c r="AQ64" s="69">
        <f t="shared" si="188"/>
        <v>8</v>
      </c>
      <c r="AR64" s="69">
        <f t="shared" si="188"/>
        <v>8</v>
      </c>
      <c r="AS64" s="69">
        <f t="shared" si="188"/>
        <v>8</v>
      </c>
      <c r="AT64" s="69">
        <f t="shared" si="188"/>
        <v>8</v>
      </c>
      <c r="AU64" s="69">
        <f t="shared" si="188"/>
        <v>8</v>
      </c>
      <c r="AV64" s="81" t="s">
        <v>22</v>
      </c>
      <c r="AW64" s="69">
        <f t="shared" ref="AW64:BF64" si="189">ROUNDUP(AW42,0)</f>
        <v>31</v>
      </c>
      <c r="AX64" s="69">
        <f t="shared" si="189"/>
        <v>29</v>
      </c>
      <c r="AY64" s="69">
        <f t="shared" si="189"/>
        <v>25</v>
      </c>
      <c r="AZ64" s="69">
        <f t="shared" si="189"/>
        <v>25</v>
      </c>
      <c r="BA64" s="69">
        <f t="shared" si="189"/>
        <v>21</v>
      </c>
      <c r="BB64" s="69">
        <f t="shared" si="189"/>
        <v>21</v>
      </c>
      <c r="BC64" s="69">
        <f t="shared" si="189"/>
        <v>23</v>
      </c>
      <c r="BD64" s="69">
        <f t="shared" si="189"/>
        <v>23</v>
      </c>
      <c r="BE64" s="69">
        <f t="shared" si="189"/>
        <v>19</v>
      </c>
      <c r="BF64" s="85">
        <f t="shared" si="189"/>
        <v>22</v>
      </c>
    </row>
    <row r="65" spans="2:58" x14ac:dyDescent="0.25">
      <c r="B65" s="113" t="s">
        <v>13</v>
      </c>
      <c r="C65" s="91">
        <v>36450</v>
      </c>
      <c r="D65" s="92">
        <v>2612546</v>
      </c>
      <c r="E65" s="69">
        <f t="shared" ref="E65:N65" si="190">ROUNDUP(E43,0)</f>
        <v>7</v>
      </c>
      <c r="F65" s="143">
        <f t="shared" si="190"/>
        <v>16</v>
      </c>
      <c r="G65" s="143">
        <f t="shared" si="190"/>
        <v>16</v>
      </c>
      <c r="H65" s="69">
        <f t="shared" si="190"/>
        <v>45</v>
      </c>
      <c r="I65" s="69">
        <f t="shared" si="190"/>
        <v>42</v>
      </c>
      <c r="J65" s="69">
        <f t="shared" si="190"/>
        <v>15</v>
      </c>
      <c r="K65" s="69">
        <f t="shared" si="190"/>
        <v>16</v>
      </c>
      <c r="L65" s="69">
        <f t="shared" si="190"/>
        <v>28</v>
      </c>
      <c r="M65" s="69">
        <f t="shared" si="190"/>
        <v>6</v>
      </c>
      <c r="N65" s="69">
        <f t="shared" si="190"/>
        <v>6</v>
      </c>
      <c r="O65" s="81" t="s">
        <v>13</v>
      </c>
      <c r="P65" s="69">
        <f t="shared" ref="P65:Y65" si="191">ROUNDUP(P43,0)</f>
        <v>5</v>
      </c>
      <c r="Q65" s="69">
        <f t="shared" si="191"/>
        <v>7</v>
      </c>
      <c r="R65" s="69">
        <f t="shared" si="191"/>
        <v>4</v>
      </c>
      <c r="S65" s="69">
        <f t="shared" si="191"/>
        <v>6</v>
      </c>
      <c r="T65" s="69">
        <f t="shared" si="191"/>
        <v>6</v>
      </c>
      <c r="U65" s="69">
        <f t="shared" si="191"/>
        <v>5</v>
      </c>
      <c r="V65" s="69">
        <f t="shared" si="191"/>
        <v>4</v>
      </c>
      <c r="W65" s="69">
        <f t="shared" si="191"/>
        <v>7</v>
      </c>
      <c r="X65" s="69">
        <f t="shared" si="191"/>
        <v>5</v>
      </c>
      <c r="Y65" s="69">
        <f t="shared" si="191"/>
        <v>4</v>
      </c>
      <c r="Z65" s="85" t="s">
        <v>13</v>
      </c>
      <c r="AA65" s="69">
        <f t="shared" ref="AA65:AJ65" si="192">ROUNDUP(AA43,0)</f>
        <v>344</v>
      </c>
      <c r="AB65" s="69">
        <f t="shared" si="192"/>
        <v>236</v>
      </c>
      <c r="AC65" s="69">
        <f t="shared" si="192"/>
        <v>262</v>
      </c>
      <c r="AD65" s="69">
        <f t="shared" si="192"/>
        <v>275</v>
      </c>
      <c r="AE65" s="69">
        <f t="shared" si="192"/>
        <v>214</v>
      </c>
      <c r="AF65" s="69">
        <f t="shared" si="192"/>
        <v>217</v>
      </c>
      <c r="AG65" s="69">
        <f t="shared" si="192"/>
        <v>214</v>
      </c>
      <c r="AH65" s="69">
        <f t="shared" si="192"/>
        <v>198</v>
      </c>
      <c r="AI65" s="69">
        <f t="shared" si="192"/>
        <v>192</v>
      </c>
      <c r="AJ65" s="69">
        <f t="shared" si="192"/>
        <v>134</v>
      </c>
      <c r="AK65" s="81" t="s">
        <v>13</v>
      </c>
      <c r="AL65" s="69">
        <f t="shared" ref="AL65:AU65" si="193">ROUNDUP(AL43,0)</f>
        <v>1709</v>
      </c>
      <c r="AM65" s="69">
        <f t="shared" si="193"/>
        <v>325</v>
      </c>
      <c r="AN65" s="69">
        <f t="shared" si="193"/>
        <v>1823</v>
      </c>
      <c r="AO65" s="69">
        <f t="shared" si="193"/>
        <v>793</v>
      </c>
      <c r="AP65" s="69">
        <f t="shared" si="193"/>
        <v>960</v>
      </c>
      <c r="AQ65" s="69">
        <f t="shared" si="193"/>
        <v>2279</v>
      </c>
      <c r="AR65" s="69">
        <f t="shared" si="193"/>
        <v>771</v>
      </c>
      <c r="AS65" s="69">
        <f t="shared" si="193"/>
        <v>2486</v>
      </c>
      <c r="AT65" s="69">
        <f t="shared" si="193"/>
        <v>663</v>
      </c>
      <c r="AU65" s="69">
        <f t="shared" si="193"/>
        <v>720</v>
      </c>
      <c r="AV65" s="81" t="s">
        <v>13</v>
      </c>
      <c r="AW65" s="69">
        <f t="shared" ref="AW65:BF65" si="194">ROUNDUP(AW43,0)</f>
        <v>498</v>
      </c>
      <c r="AX65" s="69">
        <f t="shared" si="194"/>
        <v>321</v>
      </c>
      <c r="AY65" s="69">
        <f t="shared" si="194"/>
        <v>399</v>
      </c>
      <c r="AZ65" s="69">
        <f t="shared" si="194"/>
        <v>404</v>
      </c>
      <c r="BA65" s="69">
        <f t="shared" si="194"/>
        <v>297</v>
      </c>
      <c r="BB65" s="69">
        <f t="shared" si="194"/>
        <v>300</v>
      </c>
      <c r="BC65" s="69">
        <f t="shared" si="194"/>
        <v>267</v>
      </c>
      <c r="BD65" s="69">
        <f t="shared" si="194"/>
        <v>281</v>
      </c>
      <c r="BE65" s="69">
        <f t="shared" si="194"/>
        <v>291</v>
      </c>
      <c r="BF65" s="85">
        <f t="shared" si="194"/>
        <v>166</v>
      </c>
    </row>
    <row r="66" spans="2:58" ht="15.75" thickBot="1" x14ac:dyDescent="0.3">
      <c r="B66" s="126" t="s">
        <v>21</v>
      </c>
      <c r="C66" s="93">
        <v>8268</v>
      </c>
      <c r="D66" s="94">
        <v>551335</v>
      </c>
      <c r="E66" s="88">
        <f t="shared" ref="E66:N66" si="195">ROUNDUP(E44,0)</f>
        <v>6</v>
      </c>
      <c r="F66" s="144">
        <f t="shared" si="195"/>
        <v>10</v>
      </c>
      <c r="G66" s="144">
        <f t="shared" si="195"/>
        <v>10</v>
      </c>
      <c r="H66" s="88">
        <f t="shared" si="195"/>
        <v>18</v>
      </c>
      <c r="I66" s="88">
        <f t="shared" si="195"/>
        <v>13</v>
      </c>
      <c r="J66" s="88">
        <f t="shared" si="195"/>
        <v>5</v>
      </c>
      <c r="K66" s="88">
        <f t="shared" si="195"/>
        <v>12</v>
      </c>
      <c r="L66" s="88">
        <f t="shared" si="195"/>
        <v>14</v>
      </c>
      <c r="M66" s="88">
        <f t="shared" si="195"/>
        <v>5</v>
      </c>
      <c r="N66" s="88">
        <f t="shared" si="195"/>
        <v>6</v>
      </c>
      <c r="O66" s="86" t="s">
        <v>21</v>
      </c>
      <c r="P66" s="88">
        <f t="shared" ref="P66:Y66" si="196">ROUNDUP(P44,0)</f>
        <v>4</v>
      </c>
      <c r="Q66" s="88">
        <f t="shared" si="196"/>
        <v>5</v>
      </c>
      <c r="R66" s="88">
        <f t="shared" si="196"/>
        <v>4</v>
      </c>
      <c r="S66" s="88">
        <f t="shared" si="196"/>
        <v>4</v>
      </c>
      <c r="T66" s="88">
        <f t="shared" si="196"/>
        <v>4</v>
      </c>
      <c r="U66" s="88">
        <f t="shared" si="196"/>
        <v>4</v>
      </c>
      <c r="V66" s="88">
        <f t="shared" si="196"/>
        <v>3</v>
      </c>
      <c r="W66" s="88">
        <f t="shared" si="196"/>
        <v>5</v>
      </c>
      <c r="X66" s="88">
        <f t="shared" si="196"/>
        <v>4</v>
      </c>
      <c r="Y66" s="88">
        <f t="shared" si="196"/>
        <v>4</v>
      </c>
      <c r="Z66" s="90" t="s">
        <v>21</v>
      </c>
      <c r="AA66" s="88">
        <f t="shared" ref="AA66:AJ66" si="197">ROUNDUP(AA44,0)</f>
        <v>17</v>
      </c>
      <c r="AB66" s="88">
        <f t="shared" si="197"/>
        <v>15</v>
      </c>
      <c r="AC66" s="88">
        <f t="shared" si="197"/>
        <v>14</v>
      </c>
      <c r="AD66" s="88">
        <f t="shared" si="197"/>
        <v>13</v>
      </c>
      <c r="AE66" s="88">
        <f t="shared" si="197"/>
        <v>13</v>
      </c>
      <c r="AF66" s="88">
        <f t="shared" si="197"/>
        <v>13</v>
      </c>
      <c r="AG66" s="88">
        <f t="shared" si="197"/>
        <v>13</v>
      </c>
      <c r="AH66" s="88">
        <f t="shared" si="197"/>
        <v>12</v>
      </c>
      <c r="AI66" s="88">
        <f t="shared" si="197"/>
        <v>12</v>
      </c>
      <c r="AJ66" s="88">
        <f t="shared" si="197"/>
        <v>13</v>
      </c>
      <c r="AK66" s="86" t="s">
        <v>21</v>
      </c>
      <c r="AL66" s="88">
        <f t="shared" ref="AL66:AU66" si="198">ROUNDUP(AL44,0)</f>
        <v>9</v>
      </c>
      <c r="AM66" s="88">
        <f t="shared" si="198"/>
        <v>8</v>
      </c>
      <c r="AN66" s="88">
        <f t="shared" si="198"/>
        <v>8</v>
      </c>
      <c r="AO66" s="88">
        <f t="shared" si="198"/>
        <v>7</v>
      </c>
      <c r="AP66" s="88">
        <f t="shared" si="198"/>
        <v>7</v>
      </c>
      <c r="AQ66" s="88">
        <f t="shared" si="198"/>
        <v>7</v>
      </c>
      <c r="AR66" s="88">
        <f t="shared" si="198"/>
        <v>7</v>
      </c>
      <c r="AS66" s="88">
        <f t="shared" si="198"/>
        <v>7</v>
      </c>
      <c r="AT66" s="88">
        <f t="shared" si="198"/>
        <v>6</v>
      </c>
      <c r="AU66" s="88">
        <f t="shared" si="198"/>
        <v>7</v>
      </c>
      <c r="AV66" s="86" t="s">
        <v>21</v>
      </c>
      <c r="AW66" s="88">
        <f t="shared" ref="AW66:BF66" si="199">ROUNDUP(AW44,0)</f>
        <v>28</v>
      </c>
      <c r="AX66" s="88">
        <f t="shared" si="199"/>
        <v>24</v>
      </c>
      <c r="AY66" s="88">
        <f t="shared" si="199"/>
        <v>22</v>
      </c>
      <c r="AZ66" s="88">
        <f t="shared" si="199"/>
        <v>21</v>
      </c>
      <c r="BA66" s="88">
        <f t="shared" si="199"/>
        <v>18</v>
      </c>
      <c r="BB66" s="88">
        <f t="shared" si="199"/>
        <v>19</v>
      </c>
      <c r="BC66" s="88">
        <f t="shared" si="199"/>
        <v>20</v>
      </c>
      <c r="BD66" s="88">
        <f t="shared" si="199"/>
        <v>20</v>
      </c>
      <c r="BE66" s="88">
        <f t="shared" si="199"/>
        <v>16</v>
      </c>
      <c r="BF66" s="90">
        <f t="shared" si="199"/>
        <v>19</v>
      </c>
    </row>
    <row r="67" spans="2:58" ht="15.75" thickBot="1" x14ac:dyDescent="0.3">
      <c r="B67" s="117"/>
      <c r="C67" s="68"/>
      <c r="D67" s="68"/>
      <c r="E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/>
      <c r="AK67" s="68"/>
      <c r="AL67" s="68"/>
      <c r="AM67" s="68"/>
      <c r="AN67" s="68"/>
      <c r="AO67" s="68"/>
      <c r="AP67" s="68"/>
      <c r="AQ67" s="68"/>
      <c r="AR67" s="68"/>
      <c r="AS67" s="68"/>
      <c r="AT67" s="68"/>
      <c r="AU67" s="68"/>
      <c r="AV67" s="68"/>
      <c r="AW67" s="68"/>
      <c r="AX67" s="68"/>
      <c r="AY67" s="68"/>
      <c r="AZ67" s="68"/>
      <c r="BA67" s="68"/>
      <c r="BB67" s="68"/>
      <c r="BC67" s="68"/>
      <c r="BD67" s="68"/>
      <c r="BE67" s="68"/>
      <c r="BF67" s="68"/>
    </row>
    <row r="68" spans="2:58" ht="30.75" thickBot="1" x14ac:dyDescent="0.3">
      <c r="B68" s="111" t="s">
        <v>84</v>
      </c>
      <c r="C68" s="72" t="s">
        <v>66</v>
      </c>
      <c r="D68" s="73" t="s">
        <v>67</v>
      </c>
      <c r="E68" s="115" t="s">
        <v>44</v>
      </c>
      <c r="F68" s="142" t="s">
        <v>95</v>
      </c>
      <c r="G68" s="142" t="s">
        <v>96</v>
      </c>
      <c r="H68" s="74" t="s">
        <v>89</v>
      </c>
      <c r="I68" s="74" t="s">
        <v>91</v>
      </c>
      <c r="J68" s="74" t="s">
        <v>78</v>
      </c>
      <c r="K68" s="74" t="s">
        <v>79</v>
      </c>
      <c r="L68" s="75" t="s">
        <v>80</v>
      </c>
      <c r="M68" s="74" t="s">
        <v>81</v>
      </c>
      <c r="N68" s="76" t="s">
        <v>82</v>
      </c>
      <c r="O68" s="145" t="s">
        <v>102</v>
      </c>
      <c r="P68" s="78" t="s">
        <v>38</v>
      </c>
      <c r="Q68" s="78" t="s">
        <v>41</v>
      </c>
      <c r="R68" s="78" t="s">
        <v>39</v>
      </c>
      <c r="S68" s="78" t="s">
        <v>33</v>
      </c>
      <c r="T68" s="78" t="s">
        <v>32</v>
      </c>
      <c r="U68" s="78" t="s">
        <v>35</v>
      </c>
      <c r="V68" s="78" t="s">
        <v>40</v>
      </c>
      <c r="W68" s="78" t="s">
        <v>34</v>
      </c>
      <c r="X68" s="78" t="s">
        <v>37</v>
      </c>
      <c r="Y68" s="78" t="s">
        <v>36</v>
      </c>
      <c r="Z68" s="146" t="s">
        <v>105</v>
      </c>
      <c r="AA68" s="78" t="s">
        <v>38</v>
      </c>
      <c r="AB68" s="78" t="s">
        <v>41</v>
      </c>
      <c r="AC68" s="78" t="s">
        <v>39</v>
      </c>
      <c r="AD68" s="78" t="s">
        <v>33</v>
      </c>
      <c r="AE68" s="78" t="s">
        <v>32</v>
      </c>
      <c r="AF68" s="78" t="s">
        <v>35</v>
      </c>
      <c r="AG68" s="78" t="s">
        <v>40</v>
      </c>
      <c r="AH68" s="78" t="s">
        <v>34</v>
      </c>
      <c r="AI68" s="78" t="s">
        <v>37</v>
      </c>
      <c r="AJ68" s="78" t="s">
        <v>36</v>
      </c>
      <c r="AK68" s="145" t="s">
        <v>109</v>
      </c>
      <c r="AL68" s="78" t="s">
        <v>38</v>
      </c>
      <c r="AM68" s="78" t="s">
        <v>41</v>
      </c>
      <c r="AN68" s="78" t="s">
        <v>39</v>
      </c>
      <c r="AO68" s="78" t="s">
        <v>33</v>
      </c>
      <c r="AP68" s="78" t="s">
        <v>32</v>
      </c>
      <c r="AQ68" s="78" t="s">
        <v>35</v>
      </c>
      <c r="AR68" s="78" t="s">
        <v>40</v>
      </c>
      <c r="AS68" s="78" t="s">
        <v>34</v>
      </c>
      <c r="AT68" s="78" t="s">
        <v>37</v>
      </c>
      <c r="AU68" s="80" t="s">
        <v>36</v>
      </c>
      <c r="AV68" s="79" t="s">
        <v>23</v>
      </c>
      <c r="AW68" s="78" t="s">
        <v>38</v>
      </c>
      <c r="AX68" s="78" t="s">
        <v>41</v>
      </c>
      <c r="AY68" s="78" t="s">
        <v>39</v>
      </c>
      <c r="AZ68" s="78" t="s">
        <v>33</v>
      </c>
      <c r="BA68" s="78" t="s">
        <v>32</v>
      </c>
      <c r="BB68" s="78" t="s">
        <v>35</v>
      </c>
      <c r="BC68" s="78" t="s">
        <v>40</v>
      </c>
      <c r="BD68" s="78" t="s">
        <v>34</v>
      </c>
      <c r="BE68" s="78" t="s">
        <v>37</v>
      </c>
      <c r="BF68" s="80" t="s">
        <v>36</v>
      </c>
    </row>
    <row r="69" spans="2:58" x14ac:dyDescent="0.25">
      <c r="B69" s="113" t="s">
        <v>0</v>
      </c>
      <c r="C69" s="91">
        <v>237018</v>
      </c>
      <c r="D69" s="92">
        <v>18186609</v>
      </c>
      <c r="E69" s="69">
        <f t="shared" ref="E69:N69" si="200">ROUND(100*E3/$D3,4)</f>
        <v>14.571</v>
      </c>
      <c r="F69" s="143">
        <f t="shared" si="200"/>
        <v>7.3211000000000004</v>
      </c>
      <c r="G69" s="143">
        <f t="shared" si="200"/>
        <v>7.2140000000000004</v>
      </c>
      <c r="H69" s="69">
        <f t="shared" si="200"/>
        <v>3.5314999999999999</v>
      </c>
      <c r="I69" s="69">
        <f t="shared" si="200"/>
        <v>3.8374000000000001</v>
      </c>
      <c r="J69" s="69">
        <f t="shared" si="200"/>
        <v>20.411000000000001</v>
      </c>
      <c r="K69" s="69">
        <f t="shared" si="200"/>
        <v>7.8575999999999997</v>
      </c>
      <c r="L69" s="69">
        <f t="shared" si="200"/>
        <v>4.2267999999999999</v>
      </c>
      <c r="M69" s="69">
        <f t="shared" si="200"/>
        <v>16.215499999999999</v>
      </c>
      <c r="N69" s="69">
        <f t="shared" si="200"/>
        <v>15.9176</v>
      </c>
      <c r="O69" s="81" t="s">
        <v>0</v>
      </c>
      <c r="P69" s="69">
        <f t="shared" ref="P69:Y69" si="201">ROUND(100*P3/$O3,4)</f>
        <v>28.188800000000001</v>
      </c>
      <c r="Q69" s="69">
        <f t="shared" si="201"/>
        <v>18.073399999999999</v>
      </c>
      <c r="R69" s="69">
        <f t="shared" si="201"/>
        <v>30.4543</v>
      </c>
      <c r="S69" s="69">
        <f t="shared" si="201"/>
        <v>24.159300000000002</v>
      </c>
      <c r="T69" s="69">
        <f t="shared" si="201"/>
        <v>24.112100000000002</v>
      </c>
      <c r="U69" s="69">
        <f t="shared" si="201"/>
        <v>24.450500000000002</v>
      </c>
      <c r="V69" s="69">
        <f t="shared" si="201"/>
        <v>34.154699999999998</v>
      </c>
      <c r="W69" s="69">
        <f t="shared" si="201"/>
        <v>23.618300000000001</v>
      </c>
      <c r="X69" s="69">
        <f t="shared" si="201"/>
        <v>24.8444</v>
      </c>
      <c r="Y69" s="69">
        <f t="shared" si="201"/>
        <v>29.3553</v>
      </c>
      <c r="Z69" s="81" t="s">
        <v>0</v>
      </c>
      <c r="AA69" s="69">
        <f t="shared" ref="AA69:AJ69" si="202">ROUND(100*AA3/$Z3,4)</f>
        <v>4.3559999999999999</v>
      </c>
      <c r="AB69" s="69">
        <f t="shared" si="202"/>
        <v>4.5640000000000001</v>
      </c>
      <c r="AC69" s="69">
        <f t="shared" si="202"/>
        <v>5.5571999999999999</v>
      </c>
      <c r="AD69" s="69">
        <f t="shared" si="202"/>
        <v>5.4771000000000001</v>
      </c>
      <c r="AE69" s="69">
        <f t="shared" si="202"/>
        <v>6.1890999999999998</v>
      </c>
      <c r="AF69" s="69">
        <f t="shared" si="202"/>
        <v>5.9138000000000002</v>
      </c>
      <c r="AG69" s="69">
        <f t="shared" si="202"/>
        <v>5.9238999999999997</v>
      </c>
      <c r="AH69" s="69">
        <f t="shared" si="202"/>
        <v>5.9375</v>
      </c>
      <c r="AI69" s="69">
        <f t="shared" si="202"/>
        <v>6.5769000000000002</v>
      </c>
      <c r="AJ69" s="69">
        <f t="shared" si="202"/>
        <v>6.1314000000000002</v>
      </c>
      <c r="AK69" s="81" t="s">
        <v>0</v>
      </c>
      <c r="AL69" s="69">
        <f t="shared" ref="AL69:AU69" si="203">ROUND(100*AL3/$AK3,4)</f>
        <v>6.3833000000000002</v>
      </c>
      <c r="AM69" s="69">
        <f t="shared" si="203"/>
        <v>6.3841000000000001</v>
      </c>
      <c r="AN69" s="69">
        <f t="shared" si="203"/>
        <v>7.8090000000000002</v>
      </c>
      <c r="AO69" s="69">
        <f t="shared" si="203"/>
        <v>8.1228999999999996</v>
      </c>
      <c r="AP69" s="69">
        <f t="shared" si="203"/>
        <v>8.1700999999999997</v>
      </c>
      <c r="AQ69" s="69">
        <f t="shared" si="203"/>
        <v>8.3252000000000006</v>
      </c>
      <c r="AR69" s="69">
        <f t="shared" si="203"/>
        <v>8.4808000000000003</v>
      </c>
      <c r="AS69" s="69">
        <f t="shared" si="203"/>
        <v>8.5165000000000006</v>
      </c>
      <c r="AT69" s="69">
        <f t="shared" si="203"/>
        <v>8.5655000000000001</v>
      </c>
      <c r="AU69" s="69">
        <f t="shared" si="203"/>
        <v>8.6288999999999998</v>
      </c>
      <c r="AV69" s="81" t="s">
        <v>0</v>
      </c>
      <c r="AW69" s="69">
        <f t="shared" ref="AW69:BF69" si="204">ROUND(100*AW3/$AV3,4)</f>
        <v>2.6661000000000001</v>
      </c>
      <c r="AX69" s="69">
        <f t="shared" si="204"/>
        <v>2.7446999999999999</v>
      </c>
      <c r="AY69" s="69">
        <f t="shared" si="204"/>
        <v>3.4963000000000002</v>
      </c>
      <c r="AZ69" s="69">
        <f t="shared" si="204"/>
        <v>3.2603</v>
      </c>
      <c r="BA69" s="69">
        <f t="shared" si="204"/>
        <v>3.9638</v>
      </c>
      <c r="BB69" s="69">
        <f t="shared" si="204"/>
        <v>3.9731000000000001</v>
      </c>
      <c r="BC69" s="69">
        <f t="shared" si="204"/>
        <v>3.6200999999999999</v>
      </c>
      <c r="BD69" s="69">
        <f t="shared" si="204"/>
        <v>3.5659999999999998</v>
      </c>
      <c r="BE69" s="69">
        <f t="shared" si="204"/>
        <v>4.1131000000000002</v>
      </c>
      <c r="BF69" s="85">
        <f t="shared" si="204"/>
        <v>3.8925999999999998</v>
      </c>
    </row>
    <row r="70" spans="2:58" x14ac:dyDescent="0.25">
      <c r="B70" s="113" t="s">
        <v>18</v>
      </c>
      <c r="C70" s="91">
        <v>172974</v>
      </c>
      <c r="D70" s="92">
        <v>13440825</v>
      </c>
      <c r="E70" s="69">
        <f t="shared" ref="E70:N70" si="205">ROUND(100*E4/$D4,4)</f>
        <v>14.870799999999999</v>
      </c>
      <c r="F70" s="143">
        <f t="shared" si="205"/>
        <v>4.9973999999999998</v>
      </c>
      <c r="G70" s="143">
        <f t="shared" si="205"/>
        <v>4.9576000000000002</v>
      </c>
      <c r="H70" s="69">
        <f t="shared" si="205"/>
        <v>3.5303</v>
      </c>
      <c r="I70" s="69">
        <f t="shared" si="205"/>
        <v>3.448</v>
      </c>
      <c r="J70" s="69">
        <f t="shared" si="205"/>
        <v>18.201699999999999</v>
      </c>
      <c r="K70" s="69">
        <f t="shared" si="205"/>
        <v>6.609</v>
      </c>
      <c r="L70" s="69">
        <f t="shared" si="205"/>
        <v>4.3844000000000003</v>
      </c>
      <c r="M70" s="69">
        <f t="shared" si="205"/>
        <v>15.963699999999999</v>
      </c>
      <c r="N70" s="69">
        <f t="shared" si="205"/>
        <v>3.1821999999999999</v>
      </c>
      <c r="O70" s="81" t="s">
        <v>18</v>
      </c>
      <c r="P70" s="69">
        <f t="shared" ref="P70:Y70" si="206">ROUND(100*P4/$O4,4)</f>
        <v>17.888500000000001</v>
      </c>
      <c r="Q70" s="69">
        <f t="shared" si="206"/>
        <v>11.5145</v>
      </c>
      <c r="R70" s="69">
        <f t="shared" si="206"/>
        <v>19.415400000000002</v>
      </c>
      <c r="S70" s="69">
        <f t="shared" si="206"/>
        <v>16.243600000000001</v>
      </c>
      <c r="T70" s="69">
        <f t="shared" si="206"/>
        <v>16.340699999999998</v>
      </c>
      <c r="U70" s="69">
        <f t="shared" si="206"/>
        <v>18.305299999999999</v>
      </c>
      <c r="V70" s="69">
        <f t="shared" si="206"/>
        <v>19.811499999999999</v>
      </c>
      <c r="W70" s="69">
        <f t="shared" si="206"/>
        <v>17.4984</v>
      </c>
      <c r="X70" s="69">
        <f t="shared" si="206"/>
        <v>17.513999999999999</v>
      </c>
      <c r="Y70" s="69">
        <f t="shared" si="206"/>
        <v>21.0336</v>
      </c>
      <c r="Z70" s="81" t="s">
        <v>18</v>
      </c>
      <c r="AA70" s="69">
        <f t="shared" ref="AA70:AJ70" si="207">ROUND(100*AA4/$Z4,4)</f>
        <v>3.9517000000000002</v>
      </c>
      <c r="AB70" s="69">
        <f t="shared" si="207"/>
        <v>4.1593</v>
      </c>
      <c r="AC70" s="69">
        <f t="shared" si="207"/>
        <v>5.0929000000000002</v>
      </c>
      <c r="AD70" s="69">
        <f t="shared" si="207"/>
        <v>5.0063000000000004</v>
      </c>
      <c r="AE70" s="69">
        <f t="shared" si="207"/>
        <v>5.7474999999999996</v>
      </c>
      <c r="AF70" s="69">
        <f t="shared" si="207"/>
        <v>5.4154</v>
      </c>
      <c r="AG70" s="69">
        <f t="shared" si="207"/>
        <v>5.3215000000000003</v>
      </c>
      <c r="AH70" s="69">
        <f t="shared" si="207"/>
        <v>5.4355000000000002</v>
      </c>
      <c r="AI70" s="69">
        <f t="shared" si="207"/>
        <v>6.3258000000000001</v>
      </c>
      <c r="AJ70" s="69">
        <f t="shared" si="207"/>
        <v>5.6054000000000004</v>
      </c>
      <c r="AK70" s="81" t="s">
        <v>18</v>
      </c>
      <c r="AL70" s="69">
        <f t="shared" ref="AL70:AU70" si="208">ROUND(100*AL4/$AK4,4)</f>
        <v>7.0987</v>
      </c>
      <c r="AM70" s="69">
        <f t="shared" si="208"/>
        <v>7.2850000000000001</v>
      </c>
      <c r="AN70" s="69">
        <f t="shared" si="208"/>
        <v>8.5896000000000008</v>
      </c>
      <c r="AO70" s="69">
        <f t="shared" si="208"/>
        <v>9.0452999999999992</v>
      </c>
      <c r="AP70" s="69">
        <f t="shared" si="208"/>
        <v>9.0516000000000005</v>
      </c>
      <c r="AQ70" s="69">
        <f t="shared" si="208"/>
        <v>9.2377000000000002</v>
      </c>
      <c r="AR70" s="69">
        <f t="shared" si="208"/>
        <v>9.6569000000000003</v>
      </c>
      <c r="AS70" s="69">
        <f t="shared" si="208"/>
        <v>9.5231999999999992</v>
      </c>
      <c r="AT70" s="69">
        <f t="shared" si="208"/>
        <v>9.5982000000000003</v>
      </c>
      <c r="AU70" s="69">
        <f t="shared" si="208"/>
        <v>9.6692999999999998</v>
      </c>
      <c r="AV70" s="81" t="s">
        <v>18</v>
      </c>
      <c r="AW70" s="69">
        <f t="shared" ref="AW70:BF70" si="209">ROUND(100*AW4/$AV4,4)</f>
        <v>2.3974000000000002</v>
      </c>
      <c r="AX70" s="69">
        <f t="shared" si="209"/>
        <v>2.4872000000000001</v>
      </c>
      <c r="AY70" s="69">
        <f t="shared" si="209"/>
        <v>3.2075</v>
      </c>
      <c r="AZ70" s="69">
        <f t="shared" si="209"/>
        <v>2.9239999999999999</v>
      </c>
      <c r="BA70" s="69">
        <f t="shared" si="209"/>
        <v>3.5960999999999999</v>
      </c>
      <c r="BB70" s="69">
        <f t="shared" si="209"/>
        <v>3.6652999999999998</v>
      </c>
      <c r="BC70" s="69">
        <f t="shared" si="209"/>
        <v>3.1092</v>
      </c>
      <c r="BD70" s="69">
        <f t="shared" si="209"/>
        <v>3.2317999999999998</v>
      </c>
      <c r="BE70" s="69">
        <f t="shared" si="209"/>
        <v>3.6507000000000001</v>
      </c>
      <c r="BF70" s="85">
        <f t="shared" si="209"/>
        <v>3.5388000000000002</v>
      </c>
    </row>
    <row r="71" spans="2:58" x14ac:dyDescent="0.25">
      <c r="B71" s="113" t="s">
        <v>1</v>
      </c>
      <c r="C71" s="91">
        <v>711</v>
      </c>
      <c r="D71" s="92">
        <v>42858</v>
      </c>
      <c r="E71" s="69">
        <f t="shared" ref="E71:N71" si="210">ROUND(100*E5/$D5,4)</f>
        <v>24.3782</v>
      </c>
      <c r="F71" s="143">
        <f t="shared" si="210"/>
        <v>8.7148000000000003</v>
      </c>
      <c r="G71" s="143">
        <f t="shared" si="210"/>
        <v>8.6191999999999993</v>
      </c>
      <c r="H71" s="69">
        <f t="shared" si="210"/>
        <v>8.9924999999999997</v>
      </c>
      <c r="I71" s="69">
        <f t="shared" si="210"/>
        <v>9.6575000000000006</v>
      </c>
      <c r="J71" s="69">
        <f t="shared" si="210"/>
        <v>20.924900000000001</v>
      </c>
      <c r="K71" s="69">
        <f t="shared" si="210"/>
        <v>10.877800000000001</v>
      </c>
      <c r="L71" s="69">
        <f t="shared" si="210"/>
        <v>8.8081999999999994</v>
      </c>
      <c r="M71" s="69">
        <f t="shared" si="210"/>
        <v>23.706199999999999</v>
      </c>
      <c r="N71" s="69">
        <f t="shared" si="210"/>
        <v>20.7103</v>
      </c>
      <c r="O71" s="81" t="s">
        <v>1</v>
      </c>
      <c r="P71" s="69">
        <f t="shared" ref="P71:Y71" si="211">ROUND(100*P5/$O5,4)</f>
        <v>16.479199999999999</v>
      </c>
      <c r="Q71" s="69">
        <f t="shared" si="211"/>
        <v>14.6534</v>
      </c>
      <c r="R71" s="69">
        <f t="shared" si="211"/>
        <v>17.985499999999998</v>
      </c>
      <c r="S71" s="69">
        <f t="shared" si="211"/>
        <v>18.209599999999998</v>
      </c>
      <c r="T71" s="69">
        <f t="shared" si="211"/>
        <v>18.276299999999999</v>
      </c>
      <c r="U71" s="69">
        <f t="shared" si="211"/>
        <v>21.227</v>
      </c>
      <c r="V71" s="69">
        <f t="shared" si="211"/>
        <v>23.2958</v>
      </c>
      <c r="W71" s="69">
        <f t="shared" si="211"/>
        <v>16.784300000000002</v>
      </c>
      <c r="X71" s="69">
        <f t="shared" si="211"/>
        <v>22.795300000000001</v>
      </c>
      <c r="Y71" s="69">
        <f t="shared" si="211"/>
        <v>21.4129</v>
      </c>
      <c r="Z71" s="81" t="s">
        <v>1</v>
      </c>
      <c r="AA71" s="69">
        <f t="shared" ref="AA71:AJ71" si="212">ROUND(100*AA5/$Z5,4)</f>
        <v>7.5911</v>
      </c>
      <c r="AB71" s="69">
        <f t="shared" si="212"/>
        <v>15.534700000000001</v>
      </c>
      <c r="AC71" s="69">
        <f t="shared" si="212"/>
        <v>8.8602000000000007</v>
      </c>
      <c r="AD71" s="69">
        <f t="shared" si="212"/>
        <v>11.3043</v>
      </c>
      <c r="AE71" s="69">
        <f t="shared" si="212"/>
        <v>10.6463</v>
      </c>
      <c r="AF71" s="69">
        <f t="shared" si="212"/>
        <v>10.3643</v>
      </c>
      <c r="AG71" s="69">
        <f t="shared" si="212"/>
        <v>9.7531999999999996</v>
      </c>
      <c r="AH71" s="69">
        <f t="shared" si="212"/>
        <v>10.035299999999999</v>
      </c>
      <c r="AI71" s="69">
        <f t="shared" si="212"/>
        <v>12.6675</v>
      </c>
      <c r="AJ71" s="69">
        <f t="shared" si="212"/>
        <v>9.6827000000000005</v>
      </c>
      <c r="AK71" s="81" t="s">
        <v>1</v>
      </c>
      <c r="AL71" s="69">
        <f t="shared" ref="AL71:AU71" si="213">ROUND(100*AL5/$AK5,4)</f>
        <v>12.108499999999999</v>
      </c>
      <c r="AM71" s="69">
        <f t="shared" si="213"/>
        <v>28.985499999999998</v>
      </c>
      <c r="AN71" s="69">
        <f t="shared" si="213"/>
        <v>13.557700000000001</v>
      </c>
      <c r="AO71" s="69">
        <f t="shared" si="213"/>
        <v>19.401599999999998</v>
      </c>
      <c r="AP71" s="69">
        <f t="shared" si="213"/>
        <v>18.279599999999999</v>
      </c>
      <c r="AQ71" s="69">
        <f t="shared" si="213"/>
        <v>17.297799999999999</v>
      </c>
      <c r="AR71" s="69">
        <f t="shared" si="213"/>
        <v>16.970500000000001</v>
      </c>
      <c r="AS71" s="69">
        <f t="shared" si="213"/>
        <v>16.035499999999999</v>
      </c>
      <c r="AT71" s="69">
        <f t="shared" si="213"/>
        <v>22.019600000000001</v>
      </c>
      <c r="AU71" s="69">
        <f t="shared" si="213"/>
        <v>16.315999999999999</v>
      </c>
      <c r="AV71" s="81" t="s">
        <v>1</v>
      </c>
      <c r="AW71" s="69">
        <f t="shared" ref="AW71:BF71" si="214">ROUND(100*AW5/$AV5,4)</f>
        <v>5.0918999999999999</v>
      </c>
      <c r="AX71" s="69">
        <f t="shared" si="214"/>
        <v>9.5756999999999994</v>
      </c>
      <c r="AY71" s="69">
        <f t="shared" si="214"/>
        <v>6.3791000000000002</v>
      </c>
      <c r="AZ71" s="69">
        <f t="shared" si="214"/>
        <v>7.4965000000000002</v>
      </c>
      <c r="BA71" s="69">
        <f t="shared" si="214"/>
        <v>7.3833000000000002</v>
      </c>
      <c r="BB71" s="69">
        <f t="shared" si="214"/>
        <v>7.2419000000000002</v>
      </c>
      <c r="BC71" s="69">
        <f t="shared" si="214"/>
        <v>7.0579999999999998</v>
      </c>
      <c r="BD71" s="69">
        <f t="shared" si="214"/>
        <v>7.0014000000000003</v>
      </c>
      <c r="BE71" s="69">
        <f t="shared" si="214"/>
        <v>8.4441000000000006</v>
      </c>
      <c r="BF71" s="85">
        <f t="shared" si="214"/>
        <v>7.1003999999999996</v>
      </c>
    </row>
    <row r="72" spans="2:58" x14ac:dyDescent="0.25">
      <c r="B72" s="113" t="s">
        <v>2</v>
      </c>
      <c r="C72" s="91">
        <v>1494</v>
      </c>
      <c r="D72" s="92">
        <v>97185</v>
      </c>
      <c r="E72" s="69">
        <f t="shared" ref="E72:N72" si="215">ROUND(100*E6/$D6,4)</f>
        <v>22.332699999999999</v>
      </c>
      <c r="F72" s="143">
        <f t="shared" si="215"/>
        <v>16.151700000000002</v>
      </c>
      <c r="G72" s="143">
        <f t="shared" si="215"/>
        <v>16.075500000000002</v>
      </c>
      <c r="H72" s="69">
        <f t="shared" si="215"/>
        <v>8.2851999999999997</v>
      </c>
      <c r="I72" s="69">
        <f t="shared" si="215"/>
        <v>9.3882999999999992</v>
      </c>
      <c r="J72" s="69">
        <f t="shared" si="215"/>
        <v>24.3752</v>
      </c>
      <c r="K72" s="69">
        <f t="shared" si="215"/>
        <v>9.7195999999999998</v>
      </c>
      <c r="L72" s="69">
        <f t="shared" si="215"/>
        <v>8.3942999999999994</v>
      </c>
      <c r="M72" s="69">
        <f t="shared" si="215"/>
        <v>22.332699999999999</v>
      </c>
      <c r="N72" s="69">
        <f t="shared" si="215"/>
        <v>19.064699999999998</v>
      </c>
      <c r="O72" s="81" t="s">
        <v>2</v>
      </c>
      <c r="P72" s="69">
        <f t="shared" ref="P72:Y72" si="216">ROUND(100*P6/$O6,4)</f>
        <v>33.088099999999997</v>
      </c>
      <c r="Q72" s="69">
        <f t="shared" si="216"/>
        <v>30.570599999999999</v>
      </c>
      <c r="R72" s="69">
        <f t="shared" si="216"/>
        <v>36.3474</v>
      </c>
      <c r="S72" s="69">
        <f t="shared" si="216"/>
        <v>37.449800000000003</v>
      </c>
      <c r="T72" s="69">
        <f t="shared" si="216"/>
        <v>37.638300000000001</v>
      </c>
      <c r="U72" s="69">
        <f t="shared" si="216"/>
        <v>39.022399999999998</v>
      </c>
      <c r="V72" s="69">
        <f t="shared" si="216"/>
        <v>41.4405</v>
      </c>
      <c r="W72" s="69">
        <f t="shared" si="216"/>
        <v>36.786700000000003</v>
      </c>
      <c r="X72" s="69">
        <f t="shared" si="216"/>
        <v>42.4268</v>
      </c>
      <c r="Y72" s="69">
        <f t="shared" si="216"/>
        <v>39.451300000000003</v>
      </c>
      <c r="Z72" s="81" t="s">
        <v>2</v>
      </c>
      <c r="AA72" s="69">
        <f t="shared" ref="AA72:AJ72" si="217">ROUND(100*AA6/$Z6,4)</f>
        <v>6.6792999999999996</v>
      </c>
      <c r="AB72" s="69">
        <f t="shared" si="217"/>
        <v>10.4976</v>
      </c>
      <c r="AC72" s="69">
        <f t="shared" si="217"/>
        <v>7.9482999999999997</v>
      </c>
      <c r="AD72" s="69">
        <f t="shared" si="217"/>
        <v>10.3195</v>
      </c>
      <c r="AE72" s="69">
        <f t="shared" si="217"/>
        <v>9.7850999999999999</v>
      </c>
      <c r="AF72" s="69">
        <f t="shared" si="217"/>
        <v>9.2285000000000004</v>
      </c>
      <c r="AG72" s="69">
        <f t="shared" si="217"/>
        <v>8.9056999999999995</v>
      </c>
      <c r="AH72" s="69">
        <f t="shared" si="217"/>
        <v>9.3286999999999995</v>
      </c>
      <c r="AI72" s="69">
        <f t="shared" si="217"/>
        <v>11.132099999999999</v>
      </c>
      <c r="AJ72" s="69">
        <f t="shared" si="217"/>
        <v>9.0838000000000001</v>
      </c>
      <c r="AK72" s="81" t="s">
        <v>2</v>
      </c>
      <c r="AL72" s="69">
        <f t="shared" ref="AL72:AU72" si="218">ROUND(100*AL6/$AK6,4)</f>
        <v>11.3596</v>
      </c>
      <c r="AM72" s="69">
        <f t="shared" si="218"/>
        <v>19.242699999999999</v>
      </c>
      <c r="AN72" s="69">
        <f t="shared" si="218"/>
        <v>12.931800000000001</v>
      </c>
      <c r="AO72" s="69">
        <f t="shared" si="218"/>
        <v>17.449100000000001</v>
      </c>
      <c r="AP72" s="69">
        <f t="shared" si="218"/>
        <v>16.851199999999999</v>
      </c>
      <c r="AQ72" s="69">
        <f t="shared" si="218"/>
        <v>15.9876</v>
      </c>
      <c r="AR72" s="69">
        <f t="shared" si="218"/>
        <v>15.854699999999999</v>
      </c>
      <c r="AS72" s="69">
        <f t="shared" si="218"/>
        <v>15.3454</v>
      </c>
      <c r="AT72" s="69">
        <f t="shared" si="218"/>
        <v>20.017700000000001</v>
      </c>
      <c r="AU72" s="69">
        <f t="shared" si="218"/>
        <v>15.6776</v>
      </c>
      <c r="AV72" s="81" t="s">
        <v>2</v>
      </c>
      <c r="AW72" s="69">
        <f t="shared" ref="AW72:BF72" si="219">ROUND(100*AW6/$AV6,4)</f>
        <v>4.3716999999999997</v>
      </c>
      <c r="AX72" s="69">
        <f t="shared" si="219"/>
        <v>6.8291000000000004</v>
      </c>
      <c r="AY72" s="69">
        <f t="shared" si="219"/>
        <v>5.4170999999999996</v>
      </c>
      <c r="AZ72" s="69">
        <f t="shared" si="219"/>
        <v>6.3268000000000004</v>
      </c>
      <c r="BA72" s="69">
        <f t="shared" si="219"/>
        <v>6.6458000000000004</v>
      </c>
      <c r="BB72" s="69">
        <f t="shared" si="219"/>
        <v>6.2521000000000004</v>
      </c>
      <c r="BC72" s="69">
        <f t="shared" si="219"/>
        <v>6.1502999999999997</v>
      </c>
      <c r="BD72" s="69">
        <f t="shared" si="219"/>
        <v>6.2453000000000003</v>
      </c>
      <c r="BE72" s="69">
        <f t="shared" si="219"/>
        <v>7.5690999999999997</v>
      </c>
      <c r="BF72" s="85">
        <f t="shared" si="219"/>
        <v>6.2521000000000004</v>
      </c>
    </row>
    <row r="73" spans="2:58" x14ac:dyDescent="0.25">
      <c r="B73" s="113" t="s">
        <v>3</v>
      </c>
      <c r="C73" s="91">
        <v>2904</v>
      </c>
      <c r="D73" s="92">
        <v>188898</v>
      </c>
      <c r="E73" s="69">
        <f t="shared" ref="E73:N73" si="220">ROUND(100*E7/$D7,4)</f>
        <v>22.9754</v>
      </c>
      <c r="F73" s="143">
        <f t="shared" si="220"/>
        <v>8.9873999999999992</v>
      </c>
      <c r="G73" s="143">
        <f t="shared" si="220"/>
        <v>8.8714999999999993</v>
      </c>
      <c r="H73" s="69">
        <f t="shared" si="220"/>
        <v>6.9619999999999997</v>
      </c>
      <c r="I73" s="69">
        <f t="shared" si="220"/>
        <v>7.5648999999999997</v>
      </c>
      <c r="J73" s="69">
        <f t="shared" si="220"/>
        <v>14.042</v>
      </c>
      <c r="K73" s="69">
        <f t="shared" si="220"/>
        <v>8.6395999999999997</v>
      </c>
      <c r="L73" s="69">
        <f t="shared" si="220"/>
        <v>7.2637</v>
      </c>
      <c r="M73" s="69">
        <f t="shared" si="220"/>
        <v>20.610600000000002</v>
      </c>
      <c r="N73" s="69">
        <f t="shared" si="220"/>
        <v>18.8721</v>
      </c>
      <c r="O73" s="81" t="s">
        <v>3</v>
      </c>
      <c r="P73" s="69">
        <f t="shared" ref="P73:Y73" si="221">ROUND(100*P7/$O7,4)</f>
        <v>27.246099999999998</v>
      </c>
      <c r="Q73" s="69">
        <f t="shared" si="221"/>
        <v>18.477799999999998</v>
      </c>
      <c r="R73" s="69">
        <f t="shared" si="221"/>
        <v>27.6844</v>
      </c>
      <c r="S73" s="69">
        <f t="shared" si="221"/>
        <v>22.154599999999999</v>
      </c>
      <c r="T73" s="69">
        <f t="shared" si="221"/>
        <v>22.343800000000002</v>
      </c>
      <c r="U73" s="69">
        <f t="shared" si="221"/>
        <v>22.3508</v>
      </c>
      <c r="V73" s="69">
        <f t="shared" si="221"/>
        <v>27.226199999999999</v>
      </c>
      <c r="W73" s="69">
        <f t="shared" si="221"/>
        <v>18.9267</v>
      </c>
      <c r="X73" s="69">
        <f t="shared" si="221"/>
        <v>26.5458</v>
      </c>
      <c r="Y73" s="69">
        <f t="shared" si="221"/>
        <v>25.624500000000001</v>
      </c>
      <c r="Z73" s="81" t="s">
        <v>3</v>
      </c>
      <c r="AA73" s="69">
        <f t="shared" ref="AA73:AJ73" si="222">ROUND(100*AA7/$Z7,4)</f>
        <v>5.0881999999999996</v>
      </c>
      <c r="AB73" s="69">
        <f t="shared" si="222"/>
        <v>7.19</v>
      </c>
      <c r="AC73" s="69">
        <f t="shared" si="222"/>
        <v>6.1562999999999999</v>
      </c>
      <c r="AD73" s="69">
        <f t="shared" si="222"/>
        <v>7.5058999999999996</v>
      </c>
      <c r="AE73" s="69">
        <f t="shared" si="222"/>
        <v>7.4196999999999997</v>
      </c>
      <c r="AF73" s="69">
        <f t="shared" si="222"/>
        <v>7.1096000000000004</v>
      </c>
      <c r="AG73" s="69">
        <f t="shared" si="222"/>
        <v>6.7823000000000002</v>
      </c>
      <c r="AH73" s="69">
        <f t="shared" si="222"/>
        <v>7.1269</v>
      </c>
      <c r="AI73" s="69">
        <f t="shared" si="222"/>
        <v>8.3041</v>
      </c>
      <c r="AJ73" s="69">
        <f t="shared" si="222"/>
        <v>7.0004999999999997</v>
      </c>
      <c r="AK73" s="81" t="s">
        <v>3</v>
      </c>
      <c r="AL73" s="69">
        <f t="shared" ref="AL73:AU73" si="223">ROUND(100*AL7/$AK7,4)</f>
        <v>7.7492999999999999</v>
      </c>
      <c r="AM73" s="69">
        <f t="shared" si="223"/>
        <v>11.7721</v>
      </c>
      <c r="AN73" s="69">
        <f t="shared" si="223"/>
        <v>9.3788999999999998</v>
      </c>
      <c r="AO73" s="69">
        <f t="shared" si="223"/>
        <v>11.9316</v>
      </c>
      <c r="AP73" s="69">
        <f t="shared" si="223"/>
        <v>11.373200000000001</v>
      </c>
      <c r="AQ73" s="69">
        <f t="shared" si="223"/>
        <v>11.236499999999999</v>
      </c>
      <c r="AR73" s="69">
        <f t="shared" si="223"/>
        <v>10.7578</v>
      </c>
      <c r="AS73" s="69">
        <f t="shared" si="223"/>
        <v>10.5755</v>
      </c>
      <c r="AT73" s="69">
        <f t="shared" si="223"/>
        <v>13.4131</v>
      </c>
      <c r="AU73" s="69">
        <f t="shared" si="223"/>
        <v>10.734999999999999</v>
      </c>
      <c r="AV73" s="81" t="s">
        <v>3</v>
      </c>
      <c r="AW73" s="69">
        <f t="shared" ref="AW73:BF73" si="224">ROUND(100*AW7/$AV7,4)</f>
        <v>3.1461999999999999</v>
      </c>
      <c r="AX73" s="69">
        <f t="shared" si="224"/>
        <v>4.3495999999999997</v>
      </c>
      <c r="AY73" s="69">
        <f t="shared" si="224"/>
        <v>3.9782999999999999</v>
      </c>
      <c r="AZ73" s="69">
        <f t="shared" si="224"/>
        <v>4.4115000000000002</v>
      </c>
      <c r="BA73" s="69">
        <f t="shared" si="224"/>
        <v>4.9444999999999997</v>
      </c>
      <c r="BB73" s="69">
        <f t="shared" si="224"/>
        <v>4.6555999999999997</v>
      </c>
      <c r="BC73" s="69">
        <f t="shared" si="224"/>
        <v>4.2671000000000001</v>
      </c>
      <c r="BD73" s="69">
        <f t="shared" si="224"/>
        <v>4.3771000000000004</v>
      </c>
      <c r="BE73" s="69">
        <f t="shared" si="224"/>
        <v>5.4671000000000003</v>
      </c>
      <c r="BF73" s="85">
        <f t="shared" si="224"/>
        <v>4.5697000000000001</v>
      </c>
    </row>
    <row r="74" spans="2:58" x14ac:dyDescent="0.25">
      <c r="B74" s="113" t="s">
        <v>4</v>
      </c>
      <c r="C74" s="91">
        <v>14070</v>
      </c>
      <c r="D74" s="92">
        <v>969258</v>
      </c>
      <c r="E74" s="69">
        <f t="shared" ref="E74:N74" si="225">ROUND(100*E8/$D8,4)</f>
        <v>19.311299999999999</v>
      </c>
      <c r="F74" s="143">
        <f t="shared" si="225"/>
        <v>10.0541</v>
      </c>
      <c r="G74" s="143">
        <f t="shared" si="225"/>
        <v>9.9894999999999996</v>
      </c>
      <c r="H74" s="69">
        <f t="shared" si="225"/>
        <v>5.9099000000000004</v>
      </c>
      <c r="I74" s="69">
        <f t="shared" si="225"/>
        <v>6.3434999999999997</v>
      </c>
      <c r="J74" s="69">
        <f t="shared" si="225"/>
        <v>19.956</v>
      </c>
      <c r="K74" s="69">
        <f t="shared" si="225"/>
        <v>8.8709000000000007</v>
      </c>
      <c r="L74" s="69">
        <f t="shared" si="225"/>
        <v>6.3520000000000003</v>
      </c>
      <c r="M74" s="69">
        <f t="shared" si="225"/>
        <v>18.823799999999999</v>
      </c>
      <c r="N74" s="69">
        <f t="shared" si="225"/>
        <v>17.8566</v>
      </c>
      <c r="O74" s="81" t="s">
        <v>4</v>
      </c>
      <c r="P74" s="69">
        <f t="shared" ref="P74:Y74" si="226">ROUND(100*P8/$O8,4)</f>
        <v>30.358899999999998</v>
      </c>
      <c r="Q74" s="69">
        <f t="shared" si="226"/>
        <v>22.180499999999999</v>
      </c>
      <c r="R74" s="69">
        <f t="shared" si="226"/>
        <v>32.914700000000003</v>
      </c>
      <c r="S74" s="69">
        <f t="shared" si="226"/>
        <v>27.3002</v>
      </c>
      <c r="T74" s="69">
        <f t="shared" si="226"/>
        <v>27.3993</v>
      </c>
      <c r="U74" s="69">
        <f t="shared" si="226"/>
        <v>27.075600000000001</v>
      </c>
      <c r="V74" s="69">
        <f t="shared" si="226"/>
        <v>34.400700000000001</v>
      </c>
      <c r="W74" s="69">
        <f t="shared" si="226"/>
        <v>26.4772</v>
      </c>
      <c r="X74" s="69">
        <f t="shared" si="226"/>
        <v>29.119299999999999</v>
      </c>
      <c r="Y74" s="69">
        <f t="shared" si="226"/>
        <v>31.7852</v>
      </c>
      <c r="Z74" s="81" t="s">
        <v>4</v>
      </c>
      <c r="AA74" s="69">
        <f t="shared" ref="AA74:AJ74" si="227">ROUND(100*AA8/$Z8,4)</f>
        <v>5.3886000000000003</v>
      </c>
      <c r="AB74" s="69">
        <f t="shared" si="227"/>
        <v>5.9408000000000003</v>
      </c>
      <c r="AC74" s="69">
        <f t="shared" si="227"/>
        <v>6.6681999999999997</v>
      </c>
      <c r="AD74" s="69">
        <f t="shared" si="227"/>
        <v>7.3341000000000003</v>
      </c>
      <c r="AE74" s="69">
        <f t="shared" si="227"/>
        <v>7.2760999999999996</v>
      </c>
      <c r="AF74" s="69">
        <f t="shared" si="227"/>
        <v>7.2854999999999999</v>
      </c>
      <c r="AG74" s="69">
        <f t="shared" si="227"/>
        <v>7.5663999999999998</v>
      </c>
      <c r="AH74" s="69">
        <f t="shared" si="227"/>
        <v>7.6788999999999996</v>
      </c>
      <c r="AI74" s="69">
        <f t="shared" si="227"/>
        <v>7.9408000000000003</v>
      </c>
      <c r="AJ74" s="69">
        <f t="shared" si="227"/>
        <v>7.4325000000000001</v>
      </c>
      <c r="AK74" s="81" t="s">
        <v>4</v>
      </c>
      <c r="AL74" s="69">
        <f t="shared" ref="AL74:AU74" si="228">ROUND(100*AL8/$AK8,4)</f>
        <v>9.3095999999999997</v>
      </c>
      <c r="AM74" s="69">
        <f t="shared" si="228"/>
        <v>10.109</v>
      </c>
      <c r="AN74" s="69">
        <f t="shared" si="228"/>
        <v>10.7563</v>
      </c>
      <c r="AO74" s="69">
        <f t="shared" si="228"/>
        <v>12.7606</v>
      </c>
      <c r="AP74" s="69">
        <f t="shared" si="228"/>
        <v>12.702999999999999</v>
      </c>
      <c r="AQ74" s="69">
        <f t="shared" si="228"/>
        <v>12.7744</v>
      </c>
      <c r="AR74" s="69">
        <f t="shared" si="228"/>
        <v>13.106199999999999</v>
      </c>
      <c r="AS74" s="69">
        <f t="shared" si="228"/>
        <v>12.841200000000001</v>
      </c>
      <c r="AT74" s="69">
        <f t="shared" si="228"/>
        <v>14.0945</v>
      </c>
      <c r="AU74" s="69">
        <f t="shared" si="228"/>
        <v>12.601699999999999</v>
      </c>
      <c r="AV74" s="81" t="s">
        <v>4</v>
      </c>
      <c r="AW74" s="69">
        <f t="shared" ref="AW74:BF74" si="229">ROUND(100*AW8/$AV8,4)</f>
        <v>3.3081</v>
      </c>
      <c r="AX74" s="69">
        <f t="shared" si="229"/>
        <v>3.6185999999999998</v>
      </c>
      <c r="AY74" s="69">
        <f t="shared" si="229"/>
        <v>4.1798999999999999</v>
      </c>
      <c r="AZ74" s="69">
        <f t="shared" si="229"/>
        <v>4.2992999999999997</v>
      </c>
      <c r="BA74" s="69">
        <f t="shared" si="229"/>
        <v>5.0361000000000002</v>
      </c>
      <c r="BB74" s="69">
        <f t="shared" si="229"/>
        <v>4.8954000000000004</v>
      </c>
      <c r="BC74" s="69">
        <f t="shared" si="229"/>
        <v>4.6524000000000001</v>
      </c>
      <c r="BD74" s="69">
        <f t="shared" si="229"/>
        <v>4.5877999999999997</v>
      </c>
      <c r="BE74" s="69">
        <f t="shared" si="229"/>
        <v>5.5675999999999997</v>
      </c>
      <c r="BF74" s="85">
        <f t="shared" si="229"/>
        <v>4.7419000000000002</v>
      </c>
    </row>
    <row r="75" spans="2:58" x14ac:dyDescent="0.25">
      <c r="B75" s="113" t="s">
        <v>5</v>
      </c>
      <c r="C75" s="91">
        <v>766</v>
      </c>
      <c r="D75" s="92">
        <v>46707</v>
      </c>
      <c r="E75" s="69">
        <f t="shared" ref="E75:N75" si="230">ROUND(100*E9/$D9,4)</f>
        <v>25.435199999999998</v>
      </c>
      <c r="F75" s="143">
        <f t="shared" si="230"/>
        <v>9.6473999999999993</v>
      </c>
      <c r="G75" s="143">
        <f t="shared" si="230"/>
        <v>9.2469999999999999</v>
      </c>
      <c r="H75" s="69">
        <f t="shared" si="230"/>
        <v>7.47</v>
      </c>
      <c r="I75" s="69">
        <f t="shared" si="230"/>
        <v>8.2065000000000001</v>
      </c>
      <c r="J75" s="69">
        <f t="shared" si="230"/>
        <v>13.2957</v>
      </c>
      <c r="K75" s="69">
        <f t="shared" si="230"/>
        <v>10.1569</v>
      </c>
      <c r="L75" s="69">
        <f t="shared" si="230"/>
        <v>8.4505999999999997</v>
      </c>
      <c r="M75" s="69">
        <f t="shared" si="230"/>
        <v>22.591899999999999</v>
      </c>
      <c r="N75" s="69">
        <f t="shared" si="230"/>
        <v>20.0184</v>
      </c>
      <c r="O75" s="81" t="s">
        <v>5</v>
      </c>
      <c r="P75" s="69">
        <f t="shared" ref="P75:Y75" si="231">ROUND(100*P9/$O9,4)</f>
        <v>21.071000000000002</v>
      </c>
      <c r="Q75" s="69">
        <f t="shared" si="231"/>
        <v>17.596800000000002</v>
      </c>
      <c r="R75" s="69">
        <f t="shared" si="231"/>
        <v>21.7393</v>
      </c>
      <c r="S75" s="69">
        <f t="shared" si="231"/>
        <v>20.035399999999999</v>
      </c>
      <c r="T75" s="69">
        <f t="shared" si="231"/>
        <v>20.123899999999999</v>
      </c>
      <c r="U75" s="69">
        <f t="shared" si="231"/>
        <v>20.464700000000001</v>
      </c>
      <c r="V75" s="69">
        <f t="shared" si="231"/>
        <v>25.023199999999999</v>
      </c>
      <c r="W75" s="69">
        <f t="shared" si="231"/>
        <v>15.963699999999999</v>
      </c>
      <c r="X75" s="69">
        <f t="shared" si="231"/>
        <v>25.8553</v>
      </c>
      <c r="Y75" s="69">
        <f t="shared" si="231"/>
        <v>23.195399999999999</v>
      </c>
      <c r="Z75" s="81" t="s">
        <v>5</v>
      </c>
      <c r="AA75" s="69">
        <f t="shared" ref="AA75:AJ75" si="232">ROUND(100*AA9/$Z9,4)</f>
        <v>4.1711999999999998</v>
      </c>
      <c r="AB75" s="69">
        <f t="shared" si="232"/>
        <v>11.514200000000001</v>
      </c>
      <c r="AC75" s="69">
        <f t="shared" si="232"/>
        <v>4.5839999999999996</v>
      </c>
      <c r="AD75" s="69">
        <f t="shared" si="232"/>
        <v>5.0185000000000004</v>
      </c>
      <c r="AE75" s="69">
        <f t="shared" si="232"/>
        <v>4.5839999999999996</v>
      </c>
      <c r="AF75" s="69">
        <f t="shared" si="232"/>
        <v>4.4101999999999997</v>
      </c>
      <c r="AG75" s="69">
        <f t="shared" si="232"/>
        <v>4.3014999999999999</v>
      </c>
      <c r="AH75" s="69">
        <f t="shared" si="232"/>
        <v>4.4101999999999997</v>
      </c>
      <c r="AI75" s="69">
        <f t="shared" si="232"/>
        <v>5.0618999999999996</v>
      </c>
      <c r="AJ75" s="69">
        <f t="shared" si="232"/>
        <v>4.4752999999999998</v>
      </c>
      <c r="AK75" s="81" t="s">
        <v>5</v>
      </c>
      <c r="AL75" s="69">
        <f t="shared" ref="AL75:AU75" si="233">ROUND(100*AL9/$AK9,4)</f>
        <v>2.7202000000000002</v>
      </c>
      <c r="AM75" s="69">
        <f t="shared" si="233"/>
        <v>14.81</v>
      </c>
      <c r="AN75" s="69">
        <f t="shared" si="233"/>
        <v>2.9792999999999998</v>
      </c>
      <c r="AO75" s="69">
        <f t="shared" si="233"/>
        <v>3.6701000000000001</v>
      </c>
      <c r="AP75" s="69">
        <f t="shared" si="233"/>
        <v>2.6339000000000001</v>
      </c>
      <c r="AQ75" s="69">
        <f t="shared" si="233"/>
        <v>2.8929</v>
      </c>
      <c r="AR75" s="69">
        <f t="shared" si="233"/>
        <v>2.7633999999999999</v>
      </c>
      <c r="AS75" s="69">
        <f t="shared" si="233"/>
        <v>2.9792999999999998</v>
      </c>
      <c r="AT75" s="69">
        <f t="shared" si="233"/>
        <v>2.7202000000000002</v>
      </c>
      <c r="AU75" s="69">
        <f t="shared" si="233"/>
        <v>2.677</v>
      </c>
      <c r="AV75" s="81" t="s">
        <v>5</v>
      </c>
      <c r="AW75" s="69">
        <f t="shared" ref="AW75:BF75" si="234">ROUND(100*AW9/$AV9,4)</f>
        <v>3.3127</v>
      </c>
      <c r="AX75" s="69">
        <f t="shared" si="234"/>
        <v>7.9143999999999997</v>
      </c>
      <c r="AY75" s="69">
        <f t="shared" si="234"/>
        <v>4.0731999999999999</v>
      </c>
      <c r="AZ75" s="69">
        <f t="shared" si="234"/>
        <v>4.2794999999999996</v>
      </c>
      <c r="BA75" s="69">
        <f t="shared" si="234"/>
        <v>4.3052000000000001</v>
      </c>
      <c r="BB75" s="69">
        <f t="shared" si="234"/>
        <v>4.2408000000000001</v>
      </c>
      <c r="BC75" s="69">
        <f t="shared" si="234"/>
        <v>4.0861000000000001</v>
      </c>
      <c r="BD75" s="69">
        <f t="shared" si="234"/>
        <v>3.9701</v>
      </c>
      <c r="BE75" s="69">
        <f t="shared" si="234"/>
        <v>4.4985999999999997</v>
      </c>
      <c r="BF75" s="85">
        <f t="shared" si="234"/>
        <v>4.2149999999999999</v>
      </c>
    </row>
    <row r="76" spans="2:58" x14ac:dyDescent="0.25">
      <c r="B76" s="113" t="s">
        <v>19</v>
      </c>
      <c r="C76" s="91">
        <v>6475</v>
      </c>
      <c r="D76" s="92">
        <v>427284</v>
      </c>
      <c r="E76" s="69">
        <f t="shared" ref="E76:N76" si="235">ROUND(100*E10/$D10,4)</f>
        <v>20.587700000000002</v>
      </c>
      <c r="F76" s="143">
        <f t="shared" si="235"/>
        <v>5.5557999999999996</v>
      </c>
      <c r="G76" s="143">
        <f t="shared" si="235"/>
        <v>5.4282000000000004</v>
      </c>
      <c r="H76" s="69">
        <f t="shared" si="235"/>
        <v>4.9047000000000001</v>
      </c>
      <c r="I76" s="69">
        <f t="shared" si="235"/>
        <v>4.1069000000000004</v>
      </c>
      <c r="J76" s="69">
        <f t="shared" si="235"/>
        <v>13.6403</v>
      </c>
      <c r="K76" s="69">
        <f t="shared" si="235"/>
        <v>7.8894000000000002</v>
      </c>
      <c r="L76" s="69">
        <f t="shared" si="235"/>
        <v>5.3952</v>
      </c>
      <c r="M76" s="69">
        <f t="shared" si="235"/>
        <v>19.099699999999999</v>
      </c>
      <c r="N76" s="69">
        <f t="shared" si="235"/>
        <v>18.427600000000002</v>
      </c>
      <c r="O76" s="81" t="s">
        <v>19</v>
      </c>
      <c r="P76" s="69">
        <f t="shared" ref="P76:Y76" si="236">ROUND(100*P10/$O10,4)</f>
        <v>18.303999999999998</v>
      </c>
      <c r="Q76" s="69">
        <f t="shared" si="236"/>
        <v>11.711600000000001</v>
      </c>
      <c r="R76" s="69">
        <f t="shared" si="236"/>
        <v>19.878499999999999</v>
      </c>
      <c r="S76" s="69">
        <f t="shared" si="236"/>
        <v>14.3177</v>
      </c>
      <c r="T76" s="69">
        <f t="shared" si="236"/>
        <v>14.5116</v>
      </c>
      <c r="U76" s="69">
        <f t="shared" si="236"/>
        <v>15.1183</v>
      </c>
      <c r="V76" s="69">
        <f t="shared" si="236"/>
        <v>22.425000000000001</v>
      </c>
      <c r="W76" s="69">
        <f t="shared" si="236"/>
        <v>14.332100000000001</v>
      </c>
      <c r="X76" s="69">
        <f t="shared" si="236"/>
        <v>15.5465</v>
      </c>
      <c r="Y76" s="69">
        <f t="shared" si="236"/>
        <v>19.588699999999999</v>
      </c>
      <c r="Z76" s="81" t="s">
        <v>19</v>
      </c>
      <c r="AA76" s="69">
        <f t="shared" ref="AA76:AJ76" si="237">ROUND(100*AA10/$Z10,4)</f>
        <v>3.3654000000000002</v>
      </c>
      <c r="AB76" s="69">
        <f t="shared" si="237"/>
        <v>4.5087000000000002</v>
      </c>
      <c r="AC76" s="69">
        <f t="shared" si="237"/>
        <v>4.1997</v>
      </c>
      <c r="AD76" s="69">
        <f t="shared" si="237"/>
        <v>4.7790999999999997</v>
      </c>
      <c r="AE76" s="69">
        <f t="shared" si="237"/>
        <v>5.1550000000000002</v>
      </c>
      <c r="AF76" s="69">
        <f t="shared" si="237"/>
        <v>4.7739000000000003</v>
      </c>
      <c r="AG76" s="69">
        <f t="shared" si="237"/>
        <v>4.5525000000000002</v>
      </c>
      <c r="AH76" s="69">
        <f t="shared" si="237"/>
        <v>4.7018000000000004</v>
      </c>
      <c r="AI76" s="69">
        <f t="shared" si="237"/>
        <v>5.585</v>
      </c>
      <c r="AJ76" s="69">
        <f t="shared" si="237"/>
        <v>4.7224000000000004</v>
      </c>
      <c r="AK76" s="81" t="s">
        <v>19</v>
      </c>
      <c r="AL76" s="69">
        <f t="shared" ref="AL76:AU76" si="238">ROUND(100*AL10/$AK10,4)</f>
        <v>4.2882999999999996</v>
      </c>
      <c r="AM76" s="69">
        <f t="shared" si="238"/>
        <v>6.2084999999999999</v>
      </c>
      <c r="AN76" s="69">
        <f t="shared" si="238"/>
        <v>5.6268000000000002</v>
      </c>
      <c r="AO76" s="69">
        <f t="shared" si="238"/>
        <v>6.7542</v>
      </c>
      <c r="AP76" s="69">
        <f t="shared" si="238"/>
        <v>6.7695999999999996</v>
      </c>
      <c r="AQ76" s="69">
        <f t="shared" si="238"/>
        <v>6.4865000000000004</v>
      </c>
      <c r="AR76" s="69">
        <f t="shared" si="238"/>
        <v>6.0644</v>
      </c>
      <c r="AS76" s="69">
        <f t="shared" si="238"/>
        <v>6.0952000000000002</v>
      </c>
      <c r="AT76" s="69">
        <f t="shared" si="238"/>
        <v>7.7477</v>
      </c>
      <c r="AU76" s="69">
        <f t="shared" si="238"/>
        <v>6.2857000000000003</v>
      </c>
      <c r="AV76" s="81" t="s">
        <v>19</v>
      </c>
      <c r="AW76" s="69">
        <f t="shared" ref="AW76:BF76" si="239">ROUND(100*AW10/$AV10,4)</f>
        <v>2.1128</v>
      </c>
      <c r="AX76" s="69">
        <f t="shared" si="239"/>
        <v>2.778</v>
      </c>
      <c r="AY76" s="69">
        <f t="shared" si="239"/>
        <v>2.758</v>
      </c>
      <c r="AZ76" s="69">
        <f t="shared" si="239"/>
        <v>2.8536999999999999</v>
      </c>
      <c r="BA76" s="69">
        <f t="shared" si="239"/>
        <v>3.5373999999999999</v>
      </c>
      <c r="BB76" s="69">
        <f t="shared" si="239"/>
        <v>3.1515</v>
      </c>
      <c r="BC76" s="69">
        <f t="shared" si="239"/>
        <v>2.9184999999999999</v>
      </c>
      <c r="BD76" s="69">
        <f t="shared" si="239"/>
        <v>2.9462999999999999</v>
      </c>
      <c r="BE76" s="69">
        <f t="shared" si="239"/>
        <v>3.6530999999999998</v>
      </c>
      <c r="BF76" s="85">
        <f t="shared" si="239"/>
        <v>3.2025000000000001</v>
      </c>
    </row>
    <row r="77" spans="2:58" x14ac:dyDescent="0.25">
      <c r="B77" s="113" t="s">
        <v>6</v>
      </c>
      <c r="C77" s="91">
        <v>49864</v>
      </c>
      <c r="D77" s="92">
        <v>3572533</v>
      </c>
      <c r="E77" s="69">
        <f t="shared" ref="E77:N77" si="240">ROUND(100*E11/$D11,4)</f>
        <v>17.125299999999999</v>
      </c>
      <c r="F77" s="143">
        <f t="shared" si="240"/>
        <v>6.1153000000000004</v>
      </c>
      <c r="G77" s="143">
        <f t="shared" si="240"/>
        <v>6.07</v>
      </c>
      <c r="H77" s="69">
        <f t="shared" si="240"/>
        <v>4.7470999999999997</v>
      </c>
      <c r="I77" s="69">
        <f t="shared" si="240"/>
        <v>5.2344999999999997</v>
      </c>
      <c r="J77" s="69">
        <f t="shared" si="240"/>
        <v>18.171399999999998</v>
      </c>
      <c r="K77" s="69">
        <f t="shared" si="240"/>
        <v>8.1222999999999992</v>
      </c>
      <c r="L77" s="69">
        <f t="shared" si="240"/>
        <v>5.6841999999999997</v>
      </c>
      <c r="M77" s="69">
        <f t="shared" si="240"/>
        <v>17.347899999999999</v>
      </c>
      <c r="N77" s="69">
        <f t="shared" si="240"/>
        <v>17.163900000000002</v>
      </c>
      <c r="O77" s="81" t="s">
        <v>6</v>
      </c>
      <c r="P77" s="69">
        <f t="shared" ref="P77:Y77" si="241">ROUND(100*P11/$O11,4)</f>
        <v>21.998999999999999</v>
      </c>
      <c r="Q77" s="69">
        <f t="shared" si="241"/>
        <v>14.0031</v>
      </c>
      <c r="R77" s="69">
        <f t="shared" si="241"/>
        <v>24.159600000000001</v>
      </c>
      <c r="S77" s="69">
        <f t="shared" si="241"/>
        <v>17.418199999999999</v>
      </c>
      <c r="T77" s="69">
        <f t="shared" si="241"/>
        <v>17.452100000000002</v>
      </c>
      <c r="U77" s="69">
        <f t="shared" si="241"/>
        <v>20.090499999999999</v>
      </c>
      <c r="V77" s="69">
        <f t="shared" si="241"/>
        <v>26.243099999999998</v>
      </c>
      <c r="W77" s="69">
        <f t="shared" si="241"/>
        <v>17.3551</v>
      </c>
      <c r="X77" s="69">
        <f t="shared" si="241"/>
        <v>18.209399999999999</v>
      </c>
      <c r="Y77" s="69">
        <f t="shared" si="241"/>
        <v>22.5352</v>
      </c>
      <c r="Z77" s="81" t="s">
        <v>6</v>
      </c>
      <c r="AA77" s="69">
        <f t="shared" ref="AA77:AJ77" si="242">ROUND(100*AA11/$Z11,4)</f>
        <v>5.0857000000000001</v>
      </c>
      <c r="AB77" s="69">
        <f t="shared" si="242"/>
        <v>5.3901000000000003</v>
      </c>
      <c r="AC77" s="69">
        <f t="shared" si="242"/>
        <v>6.3914999999999997</v>
      </c>
      <c r="AD77" s="69">
        <f t="shared" si="242"/>
        <v>6.6571999999999996</v>
      </c>
      <c r="AE77" s="69">
        <f t="shared" si="242"/>
        <v>6.8232999999999997</v>
      </c>
      <c r="AF77" s="69">
        <f t="shared" si="242"/>
        <v>6.8935000000000004</v>
      </c>
      <c r="AG77" s="69">
        <f t="shared" si="242"/>
        <v>7.0042</v>
      </c>
      <c r="AH77" s="69">
        <f t="shared" si="242"/>
        <v>7.1387999999999998</v>
      </c>
      <c r="AI77" s="69">
        <f t="shared" si="242"/>
        <v>7.2146999999999997</v>
      </c>
      <c r="AJ77" s="69">
        <f t="shared" si="242"/>
        <v>7.0381999999999998</v>
      </c>
      <c r="AK77" s="81" t="s">
        <v>6</v>
      </c>
      <c r="AL77" s="69">
        <f t="shared" ref="AL77:AU77" si="243">ROUND(100*AL11/$AK11,4)</f>
        <v>9.3859999999999992</v>
      </c>
      <c r="AM77" s="69">
        <f t="shared" si="243"/>
        <v>9.6712000000000007</v>
      </c>
      <c r="AN77" s="69">
        <f t="shared" si="243"/>
        <v>10.7629</v>
      </c>
      <c r="AO77" s="69">
        <f t="shared" si="243"/>
        <v>12.357100000000001</v>
      </c>
      <c r="AP77" s="69">
        <f t="shared" si="243"/>
        <v>12.3345</v>
      </c>
      <c r="AQ77" s="69">
        <f t="shared" si="243"/>
        <v>12.4838</v>
      </c>
      <c r="AR77" s="69">
        <f t="shared" si="243"/>
        <v>12.913</v>
      </c>
      <c r="AS77" s="69">
        <f t="shared" si="243"/>
        <v>12.621</v>
      </c>
      <c r="AT77" s="69">
        <f t="shared" si="243"/>
        <v>13.1189</v>
      </c>
      <c r="AU77" s="69">
        <f t="shared" si="243"/>
        <v>12.4251</v>
      </c>
      <c r="AV77" s="81" t="s">
        <v>6</v>
      </c>
      <c r="AW77" s="69">
        <f t="shared" ref="AW77:BF77" si="244">ROUND(100*AW11/$AV11,4)</f>
        <v>3.1</v>
      </c>
      <c r="AX77" s="69">
        <f t="shared" si="244"/>
        <v>3.242</v>
      </c>
      <c r="AY77" s="69">
        <f t="shared" si="244"/>
        <v>4.0025000000000004</v>
      </c>
      <c r="AZ77" s="69">
        <f t="shared" si="244"/>
        <v>3.9155000000000002</v>
      </c>
      <c r="BA77" s="69">
        <f t="shared" si="244"/>
        <v>4.6787999999999998</v>
      </c>
      <c r="BB77" s="69">
        <f t="shared" si="244"/>
        <v>4.5732999999999997</v>
      </c>
      <c r="BC77" s="69">
        <f t="shared" si="244"/>
        <v>4.1459999999999999</v>
      </c>
      <c r="BD77" s="69">
        <f t="shared" si="244"/>
        <v>4.2366999999999999</v>
      </c>
      <c r="BE77" s="69">
        <f t="shared" si="244"/>
        <v>5.1279000000000003</v>
      </c>
      <c r="BF77" s="85">
        <f t="shared" si="244"/>
        <v>4.4801000000000002</v>
      </c>
    </row>
    <row r="78" spans="2:58" x14ac:dyDescent="0.25">
      <c r="B78" s="113" t="s">
        <v>7</v>
      </c>
      <c r="C78" s="91">
        <v>10016</v>
      </c>
      <c r="D78" s="92">
        <v>719548</v>
      </c>
      <c r="E78" s="69">
        <f t="shared" ref="E78:N78" si="245">ROUND(100*E12/$D12,4)</f>
        <v>17.229700000000001</v>
      </c>
      <c r="F78" s="143">
        <f t="shared" si="245"/>
        <v>8.6174999999999997</v>
      </c>
      <c r="G78" s="143">
        <f t="shared" si="245"/>
        <v>8.5587999999999997</v>
      </c>
      <c r="H78" s="69">
        <f t="shared" si="245"/>
        <v>5.6810999999999998</v>
      </c>
      <c r="I78" s="69">
        <f t="shared" si="245"/>
        <v>6.0495999999999999</v>
      </c>
      <c r="J78" s="69">
        <f t="shared" si="245"/>
        <v>16.471</v>
      </c>
      <c r="K78" s="69">
        <f t="shared" si="245"/>
        <v>8.2082999999999995</v>
      </c>
      <c r="L78" s="69">
        <f t="shared" si="245"/>
        <v>6.1589</v>
      </c>
      <c r="M78" s="69">
        <f t="shared" si="245"/>
        <v>18.22</v>
      </c>
      <c r="N78" s="69">
        <f t="shared" si="245"/>
        <v>17.116900000000001</v>
      </c>
      <c r="O78" s="81" t="s">
        <v>7</v>
      </c>
      <c r="P78" s="69">
        <f t="shared" ref="P78:Y78" si="246">ROUND(100*P12/$O12,4)</f>
        <v>21.458100000000002</v>
      </c>
      <c r="Q78" s="69">
        <f t="shared" si="246"/>
        <v>16.910900000000002</v>
      </c>
      <c r="R78" s="69">
        <f t="shared" si="246"/>
        <v>23.1812</v>
      </c>
      <c r="S78" s="69">
        <f t="shared" si="246"/>
        <v>23.004799999999999</v>
      </c>
      <c r="T78" s="69">
        <f t="shared" si="246"/>
        <v>23.055499999999999</v>
      </c>
      <c r="U78" s="69">
        <f t="shared" si="246"/>
        <v>25.183399999999999</v>
      </c>
      <c r="V78" s="69">
        <f t="shared" si="246"/>
        <v>25.210899999999999</v>
      </c>
      <c r="W78" s="69">
        <f t="shared" si="246"/>
        <v>23.7834</v>
      </c>
      <c r="X78" s="69">
        <f t="shared" si="246"/>
        <v>25.523900000000001</v>
      </c>
      <c r="Y78" s="69">
        <f t="shared" si="246"/>
        <v>25.997800000000002</v>
      </c>
      <c r="Z78" s="81" t="s">
        <v>7</v>
      </c>
      <c r="AA78" s="69">
        <f t="shared" ref="AA78:AJ78" si="247">ROUND(100*AA12/$Z12,4)</f>
        <v>5.2705000000000002</v>
      </c>
      <c r="AB78" s="69">
        <f t="shared" si="247"/>
        <v>5.9946999999999999</v>
      </c>
      <c r="AC78" s="69">
        <f t="shared" si="247"/>
        <v>6.5457000000000001</v>
      </c>
      <c r="AD78" s="69">
        <f t="shared" si="247"/>
        <v>7.2416</v>
      </c>
      <c r="AE78" s="69">
        <f t="shared" si="247"/>
        <v>7.1982999999999997</v>
      </c>
      <c r="AF78" s="69">
        <f t="shared" si="247"/>
        <v>7.2065999999999999</v>
      </c>
      <c r="AG78" s="69">
        <f t="shared" si="247"/>
        <v>7.3914</v>
      </c>
      <c r="AH78" s="69">
        <f t="shared" si="247"/>
        <v>7.5228999999999999</v>
      </c>
      <c r="AI78" s="69">
        <f t="shared" si="247"/>
        <v>7.9141000000000004</v>
      </c>
      <c r="AJ78" s="69">
        <f t="shared" si="247"/>
        <v>7.2614999999999998</v>
      </c>
      <c r="AK78" s="81" t="s">
        <v>7</v>
      </c>
      <c r="AL78" s="69">
        <f t="shared" ref="AL78:AU78" si="248">ROUND(100*AL12/$AK12,4)</f>
        <v>9.3303999999999991</v>
      </c>
      <c r="AM78" s="69">
        <f t="shared" si="248"/>
        <v>10.5594</v>
      </c>
      <c r="AN78" s="69">
        <f t="shared" si="248"/>
        <v>10.6889</v>
      </c>
      <c r="AO78" s="69">
        <f t="shared" si="248"/>
        <v>13.050599999999999</v>
      </c>
      <c r="AP78" s="69">
        <f t="shared" si="248"/>
        <v>12.9742</v>
      </c>
      <c r="AQ78" s="69">
        <f t="shared" si="248"/>
        <v>13.050599999999999</v>
      </c>
      <c r="AR78" s="69">
        <f t="shared" si="248"/>
        <v>13.2897</v>
      </c>
      <c r="AS78" s="69">
        <f t="shared" si="248"/>
        <v>12.9277</v>
      </c>
      <c r="AT78" s="69">
        <f t="shared" si="248"/>
        <v>14.575200000000001</v>
      </c>
      <c r="AU78" s="69">
        <f t="shared" si="248"/>
        <v>12.651999999999999</v>
      </c>
      <c r="AV78" s="81" t="s">
        <v>7</v>
      </c>
      <c r="AW78" s="69">
        <f t="shared" ref="AW78:BF78" si="249">ROUND(100*AW12/$AV12,4)</f>
        <v>3.2334000000000001</v>
      </c>
      <c r="AX78" s="69">
        <f t="shared" si="249"/>
        <v>3.6564999999999999</v>
      </c>
      <c r="AY78" s="69">
        <f t="shared" si="249"/>
        <v>4.1226000000000003</v>
      </c>
      <c r="AZ78" s="69">
        <f t="shared" si="249"/>
        <v>4.2492999999999999</v>
      </c>
      <c r="BA78" s="69">
        <f t="shared" si="249"/>
        <v>4.9997999999999996</v>
      </c>
      <c r="BB78" s="69">
        <f t="shared" si="249"/>
        <v>4.7343000000000002</v>
      </c>
      <c r="BC78" s="69">
        <f t="shared" si="249"/>
        <v>4.3860999999999999</v>
      </c>
      <c r="BD78" s="69">
        <f t="shared" si="249"/>
        <v>4.5387000000000004</v>
      </c>
      <c r="BE78" s="69">
        <f t="shared" si="249"/>
        <v>5.6025999999999998</v>
      </c>
      <c r="BF78" s="85">
        <f t="shared" si="249"/>
        <v>4.6635</v>
      </c>
    </row>
    <row r="79" spans="2:58" x14ac:dyDescent="0.25">
      <c r="B79" s="113" t="s">
        <v>20</v>
      </c>
      <c r="C79" s="91">
        <v>162</v>
      </c>
      <c r="D79" s="92">
        <v>9460</v>
      </c>
      <c r="E79" s="69">
        <f t="shared" ref="E79:N79" si="250">ROUND(100*E13/$D13,4)</f>
        <v>28.837199999999999</v>
      </c>
      <c r="F79" s="143">
        <f t="shared" si="250"/>
        <v>14.788600000000001</v>
      </c>
      <c r="G79" s="143">
        <f t="shared" si="250"/>
        <v>13.6892</v>
      </c>
      <c r="H79" s="69">
        <f t="shared" si="250"/>
        <v>9.9048999999999996</v>
      </c>
      <c r="I79" s="69">
        <f t="shared" si="250"/>
        <v>12.124700000000001</v>
      </c>
      <c r="J79" s="69">
        <f t="shared" si="250"/>
        <v>13.329800000000001</v>
      </c>
      <c r="K79" s="69">
        <f t="shared" si="250"/>
        <v>10.0846</v>
      </c>
      <c r="L79" s="69">
        <f t="shared" si="250"/>
        <v>9.8202999999999996</v>
      </c>
      <c r="M79" s="69">
        <f t="shared" si="250"/>
        <v>24.714600000000001</v>
      </c>
      <c r="N79" s="69">
        <f t="shared" si="250"/>
        <v>10.0634</v>
      </c>
      <c r="O79" s="81" t="s">
        <v>20</v>
      </c>
      <c r="P79" s="69">
        <f t="shared" ref="P79:Y79" si="251">ROUND(100*P13/$O13,4)</f>
        <v>17.104399999999998</v>
      </c>
      <c r="Q79" s="69">
        <f t="shared" si="251"/>
        <v>20.235299999999999</v>
      </c>
      <c r="R79" s="69">
        <f t="shared" si="251"/>
        <v>16.537099999999999</v>
      </c>
      <c r="S79" s="69">
        <f t="shared" si="251"/>
        <v>19.163699999999999</v>
      </c>
      <c r="T79" s="69">
        <f t="shared" si="251"/>
        <v>18.848500000000001</v>
      </c>
      <c r="U79" s="69">
        <f t="shared" si="251"/>
        <v>16.936299999999999</v>
      </c>
      <c r="V79" s="69">
        <f t="shared" si="251"/>
        <v>20.613600000000002</v>
      </c>
      <c r="W79" s="69">
        <f t="shared" si="251"/>
        <v>15.276300000000001</v>
      </c>
      <c r="X79" s="69">
        <f t="shared" si="251"/>
        <v>22.882999999999999</v>
      </c>
      <c r="Y79" s="69">
        <f t="shared" si="251"/>
        <v>17.818899999999999</v>
      </c>
      <c r="Z79" s="81" t="s">
        <v>20</v>
      </c>
      <c r="AA79" s="69">
        <f t="shared" ref="AA79:AJ79" si="252">ROUND(100*AA13/$Z13,4)</f>
        <v>8.9770000000000003</v>
      </c>
      <c r="AB79" s="69">
        <f t="shared" si="252"/>
        <v>45.511499999999998</v>
      </c>
      <c r="AC79" s="69">
        <f t="shared" si="252"/>
        <v>9.7077000000000009</v>
      </c>
      <c r="AD79" s="69">
        <f t="shared" si="252"/>
        <v>9.8120999999999992</v>
      </c>
      <c r="AE79" s="69">
        <f t="shared" si="252"/>
        <v>7.0980999999999996</v>
      </c>
      <c r="AF79" s="69">
        <f t="shared" si="252"/>
        <v>8.0375999999999994</v>
      </c>
      <c r="AG79" s="69">
        <f t="shared" si="252"/>
        <v>7.0980999999999996</v>
      </c>
      <c r="AH79" s="69">
        <f t="shared" si="252"/>
        <v>8.6638999999999999</v>
      </c>
      <c r="AI79" s="69">
        <f t="shared" si="252"/>
        <v>7.7244000000000002</v>
      </c>
      <c r="AJ79" s="69">
        <f t="shared" si="252"/>
        <v>6.9936999999999996</v>
      </c>
      <c r="AK79" s="81" t="s">
        <v>20</v>
      </c>
      <c r="AL79" s="69">
        <f t="shared" ref="AL79:AU79" si="253">ROUND(100*AL13/$AK13,4)</f>
        <v>10.6996</v>
      </c>
      <c r="AM79" s="69">
        <f t="shared" si="253"/>
        <v>68.312799999999996</v>
      </c>
      <c r="AN79" s="69">
        <f t="shared" si="253"/>
        <v>12.757199999999999</v>
      </c>
      <c r="AO79" s="69">
        <f t="shared" si="253"/>
        <v>13.374499999999999</v>
      </c>
      <c r="AP79" s="69">
        <f t="shared" si="253"/>
        <v>8.4361999999999995</v>
      </c>
      <c r="AQ79" s="69">
        <f t="shared" si="253"/>
        <v>9.0534999999999997</v>
      </c>
      <c r="AR79" s="69">
        <f t="shared" si="253"/>
        <v>7.4074</v>
      </c>
      <c r="AS79" s="69">
        <f t="shared" si="253"/>
        <v>8.4361999999999995</v>
      </c>
      <c r="AT79" s="69">
        <f t="shared" si="253"/>
        <v>8.8476999999999997</v>
      </c>
      <c r="AU79" s="69">
        <f t="shared" si="253"/>
        <v>6.9958999999999998</v>
      </c>
      <c r="AV79" s="81" t="s">
        <v>20</v>
      </c>
      <c r="AW79" s="69">
        <f t="shared" ref="AW79:BF79" si="254">ROUND(100*AW13/$AV13,4)</f>
        <v>8.7243999999999993</v>
      </c>
      <c r="AX79" s="69">
        <f t="shared" si="254"/>
        <v>30.3249</v>
      </c>
      <c r="AY79" s="69">
        <f t="shared" si="254"/>
        <v>10.1083</v>
      </c>
      <c r="AZ79" s="69">
        <f t="shared" si="254"/>
        <v>10.349</v>
      </c>
      <c r="BA79" s="69">
        <f t="shared" si="254"/>
        <v>9.0252999999999997</v>
      </c>
      <c r="BB79" s="69">
        <f t="shared" si="254"/>
        <v>9.1456</v>
      </c>
      <c r="BC79" s="69">
        <f t="shared" si="254"/>
        <v>9.0252999999999997</v>
      </c>
      <c r="BD79" s="69">
        <f t="shared" si="254"/>
        <v>8.8447999999999993</v>
      </c>
      <c r="BE79" s="69">
        <f t="shared" si="254"/>
        <v>9.9277999999999995</v>
      </c>
      <c r="BF79" s="85">
        <f t="shared" si="254"/>
        <v>8.7243999999999993</v>
      </c>
    </row>
    <row r="80" spans="2:58" x14ac:dyDescent="0.25">
      <c r="B80" s="113" t="s">
        <v>8</v>
      </c>
      <c r="C80" s="91">
        <v>327323</v>
      </c>
      <c r="D80" s="92">
        <v>24865432</v>
      </c>
      <c r="E80" s="69">
        <f t="shared" ref="E80:N80" si="255">ROUND(100*E14/$D14,4)</f>
        <v>14.681699999999999</v>
      </c>
      <c r="F80" s="143">
        <f t="shared" si="255"/>
        <v>3.9990999999999999</v>
      </c>
      <c r="G80" s="143">
        <f t="shared" si="255"/>
        <v>3.9460999999999999</v>
      </c>
      <c r="H80" s="69">
        <f t="shared" si="255"/>
        <v>3.7595000000000001</v>
      </c>
      <c r="I80" s="69">
        <f t="shared" si="255"/>
        <v>3.6541999999999999</v>
      </c>
      <c r="J80" s="69">
        <f t="shared" si="255"/>
        <v>11.578799999999999</v>
      </c>
      <c r="K80" s="69">
        <f t="shared" si="255"/>
        <v>6.8137999999999996</v>
      </c>
      <c r="L80" s="69">
        <f t="shared" si="255"/>
        <v>4.4698000000000002</v>
      </c>
      <c r="M80" s="69">
        <f t="shared" si="255"/>
        <v>16.325900000000001</v>
      </c>
      <c r="N80" s="69">
        <f t="shared" si="255"/>
        <v>16.114699999999999</v>
      </c>
      <c r="O80" s="81" t="s">
        <v>8</v>
      </c>
      <c r="P80" s="69">
        <f t="shared" ref="P80:Y80" si="256">ROUND(100*P14/$O14,4)</f>
        <v>18.216999999999999</v>
      </c>
      <c r="Q80" s="69">
        <f t="shared" si="256"/>
        <v>9.9064999999999994</v>
      </c>
      <c r="R80" s="69">
        <f t="shared" si="256"/>
        <v>18.957999999999998</v>
      </c>
      <c r="S80" s="69">
        <f t="shared" si="256"/>
        <v>13.1745</v>
      </c>
      <c r="T80" s="69">
        <f t="shared" si="256"/>
        <v>12.8682</v>
      </c>
      <c r="U80" s="69">
        <f t="shared" si="256"/>
        <v>15.5595</v>
      </c>
      <c r="V80" s="69">
        <f t="shared" si="256"/>
        <v>18.056999999999999</v>
      </c>
      <c r="W80" s="69">
        <f t="shared" si="256"/>
        <v>14.9306</v>
      </c>
      <c r="X80" s="69">
        <f t="shared" si="256"/>
        <v>14.1419</v>
      </c>
      <c r="Y80" s="69">
        <f t="shared" si="256"/>
        <v>18.4041</v>
      </c>
      <c r="Z80" s="81" t="s">
        <v>8</v>
      </c>
      <c r="AA80" s="69">
        <f t="shared" ref="AA80:AJ80" si="257">ROUND(100*AA14/$Z14,4)</f>
        <v>4.1435000000000004</v>
      </c>
      <c r="AB80" s="69">
        <f t="shared" si="257"/>
        <v>4.4023000000000003</v>
      </c>
      <c r="AC80" s="69">
        <f t="shared" si="257"/>
        <v>5.2660999999999998</v>
      </c>
      <c r="AD80" s="69">
        <f t="shared" si="257"/>
        <v>5.0538999999999996</v>
      </c>
      <c r="AE80" s="69">
        <f t="shared" si="257"/>
        <v>5.8116000000000003</v>
      </c>
      <c r="AF80" s="69">
        <f t="shared" si="257"/>
        <v>5.4787999999999997</v>
      </c>
      <c r="AG80" s="69">
        <f t="shared" si="257"/>
        <v>5.4047000000000001</v>
      </c>
      <c r="AH80" s="69">
        <f t="shared" si="257"/>
        <v>5.5132000000000003</v>
      </c>
      <c r="AI80" s="69">
        <f t="shared" si="257"/>
        <v>6.1657000000000002</v>
      </c>
      <c r="AJ80" s="69">
        <f t="shared" si="257"/>
        <v>5.6813000000000002</v>
      </c>
      <c r="AK80" s="81" t="s">
        <v>8</v>
      </c>
      <c r="AL80" s="69">
        <f t="shared" ref="AL80:AU80" si="258">ROUND(100*AL14/$AK14,4)</f>
        <v>7.3636999999999997</v>
      </c>
      <c r="AM80" s="69">
        <f t="shared" si="258"/>
        <v>7.4574999999999996</v>
      </c>
      <c r="AN80" s="69">
        <f t="shared" si="258"/>
        <v>8.7713999999999999</v>
      </c>
      <c r="AO80" s="69">
        <f t="shared" si="258"/>
        <v>6.0675999999999997</v>
      </c>
      <c r="AP80" s="69">
        <f t="shared" si="258"/>
        <v>9.2706999999999997</v>
      </c>
      <c r="AQ80" s="69">
        <f t="shared" si="258"/>
        <v>8.3902999999999999</v>
      </c>
      <c r="AR80" s="69">
        <f t="shared" si="258"/>
        <v>9.7927</v>
      </c>
      <c r="AS80" s="69">
        <f t="shared" si="258"/>
        <v>9.6502999999999997</v>
      </c>
      <c r="AT80" s="69">
        <f t="shared" si="258"/>
        <v>9.6609999999999996</v>
      </c>
      <c r="AU80" s="69">
        <f t="shared" si="258"/>
        <v>9.8582999999999998</v>
      </c>
      <c r="AV80" s="81" t="s">
        <v>8</v>
      </c>
      <c r="AW80" s="69">
        <f t="shared" ref="AW80:BF80" si="259">ROUND(100*AW14/$AV14,4)</f>
        <v>2.5335000000000001</v>
      </c>
      <c r="AX80" s="69">
        <f t="shared" si="259"/>
        <v>2.6577999999999999</v>
      </c>
      <c r="AY80" s="69">
        <f t="shared" si="259"/>
        <v>3.3201000000000001</v>
      </c>
      <c r="AZ80" s="69">
        <f t="shared" si="259"/>
        <v>2.9967999999999999</v>
      </c>
      <c r="BA80" s="69">
        <f t="shared" si="259"/>
        <v>3.6976</v>
      </c>
      <c r="BB80" s="69">
        <f t="shared" si="259"/>
        <v>3.6926999999999999</v>
      </c>
      <c r="BC80" s="69">
        <f t="shared" si="259"/>
        <v>3.3281000000000001</v>
      </c>
      <c r="BD80" s="69">
        <f t="shared" si="259"/>
        <v>3.3188</v>
      </c>
      <c r="BE80" s="69">
        <f t="shared" si="259"/>
        <v>3.7907999999999999</v>
      </c>
      <c r="BF80" s="85">
        <f t="shared" si="259"/>
        <v>3.6457000000000002</v>
      </c>
    </row>
    <row r="81" spans="2:58" x14ac:dyDescent="0.25">
      <c r="B81" s="113" t="s">
        <v>9</v>
      </c>
      <c r="C81" s="91">
        <v>543652</v>
      </c>
      <c r="D81" s="92">
        <v>42420134</v>
      </c>
      <c r="E81" s="69">
        <f t="shared" ref="E81:N81" si="260">ROUND(100*E15/$D15,4)</f>
        <v>14.0305</v>
      </c>
      <c r="F81" s="143">
        <f t="shared" si="260"/>
        <v>4.2603999999999997</v>
      </c>
      <c r="G81" s="143">
        <f t="shared" si="260"/>
        <v>4.2129000000000003</v>
      </c>
      <c r="H81" s="69">
        <f t="shared" si="260"/>
        <v>4.0019999999999998</v>
      </c>
      <c r="I81" s="69">
        <f t="shared" si="260"/>
        <v>4.0891999999999999</v>
      </c>
      <c r="J81" s="69">
        <f t="shared" si="260"/>
        <v>13.998100000000001</v>
      </c>
      <c r="K81" s="69">
        <f t="shared" si="260"/>
        <v>7.0533000000000001</v>
      </c>
      <c r="L81" s="69">
        <f t="shared" si="260"/>
        <v>4.7893999999999997</v>
      </c>
      <c r="M81" s="69">
        <f t="shared" si="260"/>
        <v>16.026700000000002</v>
      </c>
      <c r="N81" s="69">
        <f t="shared" si="260"/>
        <v>15.7479</v>
      </c>
      <c r="O81" s="81" t="s">
        <v>9</v>
      </c>
      <c r="P81" s="69">
        <f t="shared" ref="P81:Y81" si="261">ROUND(100*P15/$O15,4)</f>
        <v>17.650600000000001</v>
      </c>
      <c r="Q81" s="69">
        <f t="shared" si="261"/>
        <v>10.2277</v>
      </c>
      <c r="R81" s="69">
        <f t="shared" si="261"/>
        <v>19.165700000000001</v>
      </c>
      <c r="S81" s="69">
        <f t="shared" si="261"/>
        <v>14.3804</v>
      </c>
      <c r="T81" s="69">
        <f t="shared" si="261"/>
        <v>14.417899999999999</v>
      </c>
      <c r="U81" s="69">
        <f t="shared" si="261"/>
        <v>15.078200000000001</v>
      </c>
      <c r="V81" s="69">
        <f t="shared" si="261"/>
        <v>21.075800000000001</v>
      </c>
      <c r="W81" s="69">
        <f t="shared" si="261"/>
        <v>14.482100000000001</v>
      </c>
      <c r="X81" s="69">
        <f t="shared" si="261"/>
        <v>14.8994</v>
      </c>
      <c r="Y81" s="69">
        <f t="shared" si="261"/>
        <v>18.6797</v>
      </c>
      <c r="Z81" s="81" t="s">
        <v>9</v>
      </c>
      <c r="AA81" s="69">
        <f t="shared" ref="AA81:AJ81" si="262">ROUND(100*AA15/$Z15,4)</f>
        <v>5.3216999999999999</v>
      </c>
      <c r="AB81" s="69">
        <f t="shared" si="262"/>
        <v>5.5673000000000004</v>
      </c>
      <c r="AC81" s="69">
        <f t="shared" si="262"/>
        <v>6.6875999999999998</v>
      </c>
      <c r="AD81" s="69">
        <f t="shared" si="262"/>
        <v>6.5869</v>
      </c>
      <c r="AE81" s="69">
        <f t="shared" si="262"/>
        <v>7.0185000000000004</v>
      </c>
      <c r="AF81" s="69">
        <f t="shared" si="262"/>
        <v>6.9629000000000003</v>
      </c>
      <c r="AG81" s="69">
        <f t="shared" si="262"/>
        <v>7.2020999999999997</v>
      </c>
      <c r="AH81" s="69">
        <f t="shared" si="262"/>
        <v>7.1300999999999997</v>
      </c>
      <c r="AI81" s="69">
        <f t="shared" si="262"/>
        <v>7.3784999999999998</v>
      </c>
      <c r="AJ81" s="69">
        <f t="shared" si="262"/>
        <v>7.3836000000000004</v>
      </c>
      <c r="AK81" s="81" t="s">
        <v>9</v>
      </c>
      <c r="AL81" s="69">
        <f t="shared" ref="AL81:AU81" si="263">ROUND(100*AL15/$AK15,4)</f>
        <v>9.8138000000000005</v>
      </c>
      <c r="AM81" s="69">
        <f t="shared" si="263"/>
        <v>9.8267000000000007</v>
      </c>
      <c r="AN81" s="69">
        <f t="shared" si="263"/>
        <v>11.232799999999999</v>
      </c>
      <c r="AO81" s="69">
        <f t="shared" si="263"/>
        <v>12.0931</v>
      </c>
      <c r="AP81" s="69">
        <f t="shared" si="263"/>
        <v>12.0783</v>
      </c>
      <c r="AQ81" s="69">
        <f t="shared" si="263"/>
        <v>12.247199999999999</v>
      </c>
      <c r="AR81" s="69">
        <f t="shared" si="263"/>
        <v>13.103199999999999</v>
      </c>
      <c r="AS81" s="69">
        <f t="shared" si="263"/>
        <v>12.664099999999999</v>
      </c>
      <c r="AT81" s="69">
        <f t="shared" si="263"/>
        <v>12.650600000000001</v>
      </c>
      <c r="AU81" s="69">
        <f t="shared" si="263"/>
        <v>12.808199999999999</v>
      </c>
      <c r="AV81" s="81" t="s">
        <v>9</v>
      </c>
      <c r="AW81" s="69">
        <f t="shared" ref="AW81:BF81" si="264">ROUND(100*AW15/$AV15,4)</f>
        <v>3.2858000000000001</v>
      </c>
      <c r="AX81" s="69">
        <f t="shared" si="264"/>
        <v>3.3811</v>
      </c>
      <c r="AY81" s="69">
        <f t="shared" si="264"/>
        <v>4.2112999999999996</v>
      </c>
      <c r="AZ81" s="69">
        <f t="shared" si="264"/>
        <v>4.0720999999999998</v>
      </c>
      <c r="BA81" s="69">
        <f t="shared" si="264"/>
        <v>4.8152999999999997</v>
      </c>
      <c r="BB81" s="69">
        <f t="shared" si="264"/>
        <v>4.7203999999999997</v>
      </c>
      <c r="BC81" s="69">
        <f t="shared" si="264"/>
        <v>4.3922999999999996</v>
      </c>
      <c r="BD81" s="69">
        <f t="shared" si="264"/>
        <v>4.3762999999999996</v>
      </c>
      <c r="BE81" s="69">
        <f t="shared" si="264"/>
        <v>5.1106999999999996</v>
      </c>
      <c r="BF81" s="85">
        <f t="shared" si="264"/>
        <v>4.7675000000000001</v>
      </c>
    </row>
    <row r="82" spans="2:58" x14ac:dyDescent="0.25">
      <c r="B82" s="113" t="s">
        <v>10</v>
      </c>
      <c r="C82" s="91">
        <v>11703</v>
      </c>
      <c r="D82" s="92">
        <v>793172</v>
      </c>
      <c r="E82" s="69">
        <f t="shared" ref="E82:N82" si="265">ROUND(100*E16/$D16,4)</f>
        <v>20.133800000000001</v>
      </c>
      <c r="F82" s="143">
        <f t="shared" si="265"/>
        <v>10.541700000000001</v>
      </c>
      <c r="G82" s="143">
        <f t="shared" si="265"/>
        <v>10.388999999999999</v>
      </c>
      <c r="H82" s="69">
        <f t="shared" si="265"/>
        <v>4.7682000000000002</v>
      </c>
      <c r="I82" s="69">
        <f t="shared" si="265"/>
        <v>5.0827999999999998</v>
      </c>
      <c r="J82" s="69">
        <f t="shared" si="265"/>
        <v>18.4543</v>
      </c>
      <c r="K82" s="69">
        <f t="shared" si="265"/>
        <v>8.7078000000000007</v>
      </c>
      <c r="L82" s="69">
        <f t="shared" si="265"/>
        <v>5.5734000000000004</v>
      </c>
      <c r="M82" s="69">
        <f t="shared" si="265"/>
        <v>18.2254</v>
      </c>
      <c r="N82" s="69">
        <f t="shared" si="265"/>
        <v>17.806699999999999</v>
      </c>
      <c r="O82" s="81" t="s">
        <v>10</v>
      </c>
      <c r="P82" s="69">
        <f t="shared" ref="P82:Y82" si="266">ROUND(100*P16/$O16,4)</f>
        <v>31.438400000000001</v>
      </c>
      <c r="Q82" s="69">
        <f t="shared" si="266"/>
        <v>23.636299999999999</v>
      </c>
      <c r="R82" s="69">
        <f t="shared" si="266"/>
        <v>33.771799999999999</v>
      </c>
      <c r="S82" s="69">
        <f t="shared" si="266"/>
        <v>27.319099999999999</v>
      </c>
      <c r="T82" s="69">
        <f t="shared" si="266"/>
        <v>27.4345</v>
      </c>
      <c r="U82" s="69">
        <f t="shared" si="266"/>
        <v>26.758099999999999</v>
      </c>
      <c r="V82" s="69">
        <f t="shared" si="266"/>
        <v>36.503500000000003</v>
      </c>
      <c r="W82" s="69">
        <f t="shared" si="266"/>
        <v>26.2395</v>
      </c>
      <c r="X82" s="69">
        <f t="shared" si="266"/>
        <v>28.677700000000002</v>
      </c>
      <c r="Y82" s="69">
        <f t="shared" si="266"/>
        <v>32.566099999999999</v>
      </c>
      <c r="Z82" s="81" t="s">
        <v>10</v>
      </c>
      <c r="AA82" s="69">
        <f t="shared" ref="AA82:AJ82" si="267">ROUND(100*AA16/$Z16,4)</f>
        <v>2.302</v>
      </c>
      <c r="AB82" s="69">
        <f t="shared" si="267"/>
        <v>3.0242</v>
      </c>
      <c r="AC82" s="69">
        <f t="shared" si="267"/>
        <v>2.9386999999999999</v>
      </c>
      <c r="AD82" s="69">
        <f t="shared" si="267"/>
        <v>3.1766000000000001</v>
      </c>
      <c r="AE82" s="69">
        <f t="shared" si="267"/>
        <v>3.7406999999999999</v>
      </c>
      <c r="AF82" s="69">
        <f t="shared" si="267"/>
        <v>3.3759999999999999</v>
      </c>
      <c r="AG82" s="69">
        <f t="shared" si="267"/>
        <v>3.0242</v>
      </c>
      <c r="AH82" s="69">
        <f t="shared" si="267"/>
        <v>3.2719999999999998</v>
      </c>
      <c r="AI82" s="69">
        <f t="shared" si="267"/>
        <v>3.8460999999999999</v>
      </c>
      <c r="AJ82" s="69">
        <f t="shared" si="267"/>
        <v>3.3603999999999998</v>
      </c>
      <c r="AK82" s="81" t="s">
        <v>10</v>
      </c>
      <c r="AL82" s="69">
        <f t="shared" ref="AL82:AU82" si="268">ROUND(100*AL16/$AK16,4)</f>
        <v>1.7484</v>
      </c>
      <c r="AM82" s="69">
        <f t="shared" si="268"/>
        <v>2.597</v>
      </c>
      <c r="AN82" s="69">
        <f t="shared" si="268"/>
        <v>2.4205000000000001</v>
      </c>
      <c r="AO82" s="69">
        <f t="shared" si="268"/>
        <v>2.5514999999999999</v>
      </c>
      <c r="AP82" s="69">
        <f t="shared" si="268"/>
        <v>3.0270000000000001</v>
      </c>
      <c r="AQ82" s="69">
        <f t="shared" si="268"/>
        <v>2.6055999999999999</v>
      </c>
      <c r="AR82" s="69">
        <f t="shared" si="268"/>
        <v>2.3464</v>
      </c>
      <c r="AS82" s="69">
        <f t="shared" si="268"/>
        <v>2.4887999999999999</v>
      </c>
      <c r="AT82" s="69">
        <f t="shared" si="268"/>
        <v>3.1779000000000002</v>
      </c>
      <c r="AU82" s="69">
        <f t="shared" si="268"/>
        <v>2.6995</v>
      </c>
      <c r="AV82" s="81" t="s">
        <v>10</v>
      </c>
      <c r="AW82" s="69">
        <f t="shared" ref="AW82:BF82" si="269">ROUND(100*AW16/$AV16,4)</f>
        <v>1.4101999999999999</v>
      </c>
      <c r="AX82" s="69">
        <f t="shared" si="269"/>
        <v>1.8834</v>
      </c>
      <c r="AY82" s="69">
        <f t="shared" si="269"/>
        <v>1.8484</v>
      </c>
      <c r="AZ82" s="69">
        <f t="shared" si="269"/>
        <v>1.9108000000000001</v>
      </c>
      <c r="BA82" s="69">
        <f t="shared" si="269"/>
        <v>2.5941000000000001</v>
      </c>
      <c r="BB82" s="69">
        <f t="shared" si="269"/>
        <v>2.2130999999999998</v>
      </c>
      <c r="BC82" s="69">
        <f t="shared" si="269"/>
        <v>1.8903000000000001</v>
      </c>
      <c r="BD82" s="69">
        <f t="shared" si="269"/>
        <v>2.0568</v>
      </c>
      <c r="BE82" s="69">
        <f t="shared" si="269"/>
        <v>2.3403999999999998</v>
      </c>
      <c r="BF82" s="85">
        <f t="shared" si="269"/>
        <v>2.3643000000000001</v>
      </c>
    </row>
    <row r="83" spans="2:58" x14ac:dyDescent="0.25">
      <c r="B83" s="113" t="s">
        <v>11</v>
      </c>
      <c r="C83" s="91">
        <v>19851</v>
      </c>
      <c r="D83" s="92">
        <v>1391060</v>
      </c>
      <c r="E83" s="69">
        <f t="shared" ref="E83:N83" si="270">ROUND(100*E17/$D17,4)</f>
        <v>17.443999999999999</v>
      </c>
      <c r="F83" s="143">
        <f t="shared" si="270"/>
        <v>9.7672000000000008</v>
      </c>
      <c r="G83" s="143">
        <f t="shared" si="270"/>
        <v>9.7167999999999992</v>
      </c>
      <c r="H83" s="69">
        <f t="shared" si="270"/>
        <v>5.3819999999999997</v>
      </c>
      <c r="I83" s="69">
        <f t="shared" si="270"/>
        <v>6.0571999999999999</v>
      </c>
      <c r="J83" s="69">
        <f t="shared" si="270"/>
        <v>19.9024</v>
      </c>
      <c r="K83" s="69">
        <f t="shared" si="270"/>
        <v>8.5023999999999997</v>
      </c>
      <c r="L83" s="69">
        <f t="shared" si="270"/>
        <v>6.3353000000000002</v>
      </c>
      <c r="M83" s="69">
        <f t="shared" si="270"/>
        <v>17.946400000000001</v>
      </c>
      <c r="N83" s="69">
        <f t="shared" si="270"/>
        <v>17.540900000000001</v>
      </c>
      <c r="O83" s="81" t="s">
        <v>11</v>
      </c>
      <c r="P83" s="69">
        <f t="shared" ref="P83:Y83" si="271">ROUND(100*P17/$O17,4)</f>
        <v>30.735199999999999</v>
      </c>
      <c r="Q83" s="69">
        <f t="shared" si="271"/>
        <v>22.1205</v>
      </c>
      <c r="R83" s="69">
        <f t="shared" si="271"/>
        <v>33.209499999999998</v>
      </c>
      <c r="S83" s="69">
        <f t="shared" si="271"/>
        <v>25.8522</v>
      </c>
      <c r="T83" s="69">
        <f t="shared" si="271"/>
        <v>26.046600000000002</v>
      </c>
      <c r="U83" s="69">
        <f t="shared" si="271"/>
        <v>25.587800000000001</v>
      </c>
      <c r="V83" s="69">
        <f t="shared" si="271"/>
        <v>35.8292</v>
      </c>
      <c r="W83" s="69">
        <f t="shared" si="271"/>
        <v>25.049600000000002</v>
      </c>
      <c r="X83" s="69">
        <f t="shared" si="271"/>
        <v>27.0487</v>
      </c>
      <c r="Y83" s="69">
        <f t="shared" si="271"/>
        <v>31.6204</v>
      </c>
      <c r="Z83" s="81" t="s">
        <v>11</v>
      </c>
      <c r="AA83" s="69">
        <f t="shared" ref="AA83:AJ83" si="272">ROUND(100*AA17/$Z17,4)</f>
        <v>5.1289999999999996</v>
      </c>
      <c r="AB83" s="69">
        <f t="shared" si="272"/>
        <v>5.5833000000000004</v>
      </c>
      <c r="AC83" s="69">
        <f t="shared" si="272"/>
        <v>6.3803000000000001</v>
      </c>
      <c r="AD83" s="69">
        <f t="shared" si="272"/>
        <v>6.9187000000000003</v>
      </c>
      <c r="AE83" s="69">
        <f t="shared" si="272"/>
        <v>6.9859</v>
      </c>
      <c r="AF83" s="69">
        <f t="shared" si="272"/>
        <v>7.0808</v>
      </c>
      <c r="AG83" s="69">
        <f t="shared" si="272"/>
        <v>7.2076000000000002</v>
      </c>
      <c r="AH83" s="69">
        <f t="shared" si="272"/>
        <v>7.3385999999999996</v>
      </c>
      <c r="AI83" s="69">
        <f t="shared" si="272"/>
        <v>7.5308999999999999</v>
      </c>
      <c r="AJ83" s="69">
        <f t="shared" si="272"/>
        <v>7.1353999999999997</v>
      </c>
      <c r="AK83" s="81" t="s">
        <v>11</v>
      </c>
      <c r="AL83" s="69">
        <f t="shared" ref="AL83:AU83" si="273">ROUND(100*AL17/$AK17,4)</f>
        <v>9.3028999999999993</v>
      </c>
      <c r="AM83" s="69">
        <f t="shared" si="273"/>
        <v>9.9540000000000006</v>
      </c>
      <c r="AN83" s="69">
        <f t="shared" si="273"/>
        <v>10.695499999999999</v>
      </c>
      <c r="AO83" s="69">
        <f t="shared" si="273"/>
        <v>12.6555</v>
      </c>
      <c r="AP83" s="69">
        <f t="shared" si="273"/>
        <v>12.5985</v>
      </c>
      <c r="AQ83" s="69">
        <f t="shared" si="273"/>
        <v>12.727399999999999</v>
      </c>
      <c r="AR83" s="69">
        <f t="shared" si="273"/>
        <v>13.1877</v>
      </c>
      <c r="AS83" s="69">
        <f t="shared" si="273"/>
        <v>12.7776</v>
      </c>
      <c r="AT83" s="69">
        <f t="shared" si="273"/>
        <v>13.8171</v>
      </c>
      <c r="AU83" s="69">
        <f t="shared" si="273"/>
        <v>12.5215</v>
      </c>
      <c r="AV83" s="81" t="s">
        <v>11</v>
      </c>
      <c r="AW83" s="69">
        <f t="shared" ref="AW83:BF83" si="274">ROUND(100*AW17/$AV17,4)</f>
        <v>3.1362000000000001</v>
      </c>
      <c r="AX83" s="69">
        <f t="shared" si="274"/>
        <v>3.3799000000000001</v>
      </c>
      <c r="AY83" s="69">
        <f t="shared" si="274"/>
        <v>4.0164999999999997</v>
      </c>
      <c r="AZ83" s="69">
        <f t="shared" si="274"/>
        <v>3.9979</v>
      </c>
      <c r="BA83" s="69">
        <f t="shared" si="274"/>
        <v>4.7840999999999996</v>
      </c>
      <c r="BB83" s="69">
        <f t="shared" si="274"/>
        <v>4.6052999999999997</v>
      </c>
      <c r="BC83" s="69">
        <f t="shared" si="274"/>
        <v>4.2466999999999997</v>
      </c>
      <c r="BD83" s="69">
        <f t="shared" si="274"/>
        <v>4.3228</v>
      </c>
      <c r="BE83" s="69">
        <f t="shared" si="274"/>
        <v>5.2771999999999997</v>
      </c>
      <c r="BF83" s="85">
        <f t="shared" si="274"/>
        <v>4.5056000000000003</v>
      </c>
    </row>
    <row r="84" spans="2:58" x14ac:dyDescent="0.25">
      <c r="B84" s="113" t="s">
        <v>12</v>
      </c>
      <c r="C84" s="91">
        <v>299</v>
      </c>
      <c r="D84" s="92">
        <v>17535</v>
      </c>
      <c r="E84" s="69">
        <f t="shared" ref="E84:N84" si="275">ROUND(100*E18/$D18,4)</f>
        <v>23.724</v>
      </c>
      <c r="F84" s="143">
        <f t="shared" si="275"/>
        <v>18.950700000000001</v>
      </c>
      <c r="G84" s="143">
        <f t="shared" si="275"/>
        <v>18.579999999999998</v>
      </c>
      <c r="H84" s="69">
        <f t="shared" si="275"/>
        <v>10.4762</v>
      </c>
      <c r="I84" s="69">
        <f t="shared" si="275"/>
        <v>12.0502</v>
      </c>
      <c r="J84" s="69">
        <f t="shared" si="275"/>
        <v>22.765899999999998</v>
      </c>
      <c r="K84" s="69">
        <f t="shared" si="275"/>
        <v>11.8392</v>
      </c>
      <c r="L84" s="69">
        <f t="shared" si="275"/>
        <v>9.7291000000000007</v>
      </c>
      <c r="M84" s="69">
        <f t="shared" si="275"/>
        <v>24.482500000000002</v>
      </c>
      <c r="N84" s="69">
        <f t="shared" si="275"/>
        <v>21.4999</v>
      </c>
      <c r="O84" s="81" t="s">
        <v>12</v>
      </c>
      <c r="P84" s="69">
        <f t="shared" ref="P84:Y84" si="276">ROUND(100*P18/$O18,4)</f>
        <v>31.877199999999998</v>
      </c>
      <c r="Q84" s="69">
        <f t="shared" si="276"/>
        <v>31.384399999999999</v>
      </c>
      <c r="R84" s="69">
        <f t="shared" si="276"/>
        <v>34.016599999999997</v>
      </c>
      <c r="S84" s="69">
        <f t="shared" si="276"/>
        <v>32.896500000000003</v>
      </c>
      <c r="T84" s="69">
        <f t="shared" si="276"/>
        <v>32.784500000000001</v>
      </c>
      <c r="U84" s="69">
        <f t="shared" si="276"/>
        <v>30.398700000000002</v>
      </c>
      <c r="V84" s="69">
        <f t="shared" si="276"/>
        <v>42.484299999999998</v>
      </c>
      <c r="W84" s="69">
        <f t="shared" si="276"/>
        <v>29.525099999999998</v>
      </c>
      <c r="X84" s="69">
        <f t="shared" si="276"/>
        <v>43.324399999999997</v>
      </c>
      <c r="Y84" s="69">
        <f t="shared" si="276"/>
        <v>34.262999999999998</v>
      </c>
      <c r="Z84" s="81" t="s">
        <v>12</v>
      </c>
      <c r="AA84" s="69">
        <f t="shared" ref="AA84:AJ84" si="277">ROUND(100*AA18/$Z18,4)</f>
        <v>10.2464</v>
      </c>
      <c r="AB84" s="69">
        <f t="shared" si="277"/>
        <v>29.171299999999999</v>
      </c>
      <c r="AC84" s="69">
        <f t="shared" si="277"/>
        <v>11.254200000000001</v>
      </c>
      <c r="AD84" s="69">
        <f t="shared" si="277"/>
        <v>13.7738</v>
      </c>
      <c r="AE84" s="69">
        <f t="shared" si="277"/>
        <v>12.374000000000001</v>
      </c>
      <c r="AF84" s="69">
        <f t="shared" si="277"/>
        <v>12.8779</v>
      </c>
      <c r="AG84" s="69">
        <f t="shared" si="277"/>
        <v>11.8141</v>
      </c>
      <c r="AH84" s="69">
        <f t="shared" si="277"/>
        <v>12.262</v>
      </c>
      <c r="AI84" s="69">
        <f t="shared" si="277"/>
        <v>14.8376</v>
      </c>
      <c r="AJ84" s="69">
        <f t="shared" si="277"/>
        <v>11.646100000000001</v>
      </c>
      <c r="AK84" s="81" t="s">
        <v>12</v>
      </c>
      <c r="AL84" s="69">
        <f t="shared" ref="AL84:AU84" si="278">ROUND(100*AL18/$AK18,4)</f>
        <v>14.8559</v>
      </c>
      <c r="AM84" s="69">
        <f t="shared" si="278"/>
        <v>50.554299999999998</v>
      </c>
      <c r="AN84" s="69">
        <f t="shared" si="278"/>
        <v>17.405799999999999</v>
      </c>
      <c r="AO84" s="69">
        <f t="shared" si="278"/>
        <v>23.835899999999999</v>
      </c>
      <c r="AP84" s="69">
        <f t="shared" si="278"/>
        <v>20.953399999999998</v>
      </c>
      <c r="AQ84" s="69">
        <f t="shared" si="278"/>
        <v>21.1752</v>
      </c>
      <c r="AR84" s="69">
        <f t="shared" si="278"/>
        <v>19.290500000000002</v>
      </c>
      <c r="AS84" s="69">
        <f t="shared" si="278"/>
        <v>18.403500000000001</v>
      </c>
      <c r="AT84" s="69">
        <f t="shared" si="278"/>
        <v>23.9468</v>
      </c>
      <c r="AU84" s="69">
        <f t="shared" si="278"/>
        <v>19.0687</v>
      </c>
      <c r="AV84" s="81" t="s">
        <v>12</v>
      </c>
      <c r="AW84" s="69">
        <f t="shared" ref="AW84:BF84" si="279">ROUND(100*AW18/$AV18,4)</f>
        <v>7.7346000000000004</v>
      </c>
      <c r="AX84" s="69">
        <f t="shared" si="279"/>
        <v>18.391200000000001</v>
      </c>
      <c r="AY84" s="69">
        <f t="shared" si="279"/>
        <v>9.5221999999999998</v>
      </c>
      <c r="AZ84" s="69">
        <f t="shared" si="279"/>
        <v>10.7941</v>
      </c>
      <c r="BA84" s="69">
        <f t="shared" si="279"/>
        <v>10.003399999999999</v>
      </c>
      <c r="BB84" s="69">
        <f t="shared" si="279"/>
        <v>9.8315999999999999</v>
      </c>
      <c r="BC84" s="69">
        <f t="shared" si="279"/>
        <v>10.1753</v>
      </c>
      <c r="BD84" s="69">
        <f t="shared" si="279"/>
        <v>9.7972000000000001</v>
      </c>
      <c r="BE84" s="69">
        <f t="shared" si="279"/>
        <v>11.275399999999999</v>
      </c>
      <c r="BF84" s="85">
        <f t="shared" si="279"/>
        <v>9.5908999999999995</v>
      </c>
    </row>
    <row r="85" spans="2:58" x14ac:dyDescent="0.25">
      <c r="B85" s="113" t="s">
        <v>69</v>
      </c>
      <c r="C85" s="91">
        <v>1009118</v>
      </c>
      <c r="D85" s="92">
        <v>83311681</v>
      </c>
      <c r="E85" s="69">
        <f t="shared" ref="E85:N85" si="280">ROUND(100*E19/$D19,4)</f>
        <v>12.3531</v>
      </c>
      <c r="F85" s="143">
        <f t="shared" si="280"/>
        <v>7.0277000000000003</v>
      </c>
      <c r="G85" s="143">
        <f t="shared" si="280"/>
        <v>6.9936999999999996</v>
      </c>
      <c r="H85" s="69">
        <f t="shared" si="280"/>
        <v>3.4697</v>
      </c>
      <c r="I85" s="69">
        <f t="shared" si="280"/>
        <v>3.8073000000000001</v>
      </c>
      <c r="J85" s="69">
        <f t="shared" si="280"/>
        <v>14.8819</v>
      </c>
      <c r="K85" s="69">
        <f t="shared" si="280"/>
        <v>7.2182000000000004</v>
      </c>
      <c r="L85" s="69">
        <f t="shared" si="280"/>
        <v>3.9510000000000001</v>
      </c>
      <c r="M85" s="69">
        <f t="shared" si="280"/>
        <v>15.139799999999999</v>
      </c>
      <c r="N85" s="69">
        <f t="shared" si="280"/>
        <v>3.4123999999999999</v>
      </c>
      <c r="O85" s="81" t="s">
        <v>69</v>
      </c>
      <c r="P85" s="69">
        <f t="shared" ref="P85:Y85" si="281">ROUND(100*P19/$O19,4)</f>
        <v>23.607099999999999</v>
      </c>
      <c r="Q85" s="69">
        <f t="shared" si="281"/>
        <v>16.542000000000002</v>
      </c>
      <c r="R85" s="69">
        <f t="shared" si="281"/>
        <v>26.402899999999999</v>
      </c>
      <c r="S85" s="69">
        <f t="shared" si="281"/>
        <v>25.2181</v>
      </c>
      <c r="T85" s="69">
        <f t="shared" si="281"/>
        <v>25.156700000000001</v>
      </c>
      <c r="U85" s="69">
        <f t="shared" si="281"/>
        <v>29.1723</v>
      </c>
      <c r="V85" s="69">
        <f t="shared" si="281"/>
        <v>29.629300000000001</v>
      </c>
      <c r="W85" s="69">
        <f t="shared" si="281"/>
        <v>27.293399999999998</v>
      </c>
      <c r="X85" s="69">
        <f t="shared" si="281"/>
        <v>25.645399999999999</v>
      </c>
      <c r="Y85" s="69">
        <f t="shared" si="281"/>
        <v>31.799800000000001</v>
      </c>
      <c r="Z85" s="81" t="s">
        <v>69</v>
      </c>
      <c r="AA85" s="69">
        <f t="shared" ref="AA85:AJ85" si="282">ROUND(100*AA19/$Z19,4)</f>
        <v>5.0380000000000003</v>
      </c>
      <c r="AB85" s="69">
        <f t="shared" si="282"/>
        <v>5.2628000000000004</v>
      </c>
      <c r="AC85" s="69">
        <f t="shared" si="282"/>
        <v>6.3697999999999997</v>
      </c>
      <c r="AD85" s="69">
        <f t="shared" si="282"/>
        <v>6.1615000000000002</v>
      </c>
      <c r="AE85" s="69">
        <f t="shared" si="282"/>
        <v>6.7491000000000003</v>
      </c>
      <c r="AF85" s="69">
        <f t="shared" si="282"/>
        <v>6.6128999999999998</v>
      </c>
      <c r="AG85" s="69">
        <f t="shared" si="282"/>
        <v>6.8075999999999999</v>
      </c>
      <c r="AH85" s="69">
        <f t="shared" si="282"/>
        <v>6.6856</v>
      </c>
      <c r="AI85" s="69">
        <f t="shared" si="282"/>
        <v>7.12</v>
      </c>
      <c r="AJ85" s="69">
        <f t="shared" si="282"/>
        <v>7.0056000000000003</v>
      </c>
      <c r="AK85" s="81" t="s">
        <v>69</v>
      </c>
      <c r="AL85" s="69">
        <f t="shared" ref="AL85:AU85" si="283">ROUND(100*AL19/$AK19,4)</f>
        <v>9.4766999999999992</v>
      </c>
      <c r="AM85" s="69">
        <f t="shared" si="283"/>
        <v>9.5623000000000005</v>
      </c>
      <c r="AN85" s="69">
        <f t="shared" si="283"/>
        <v>10.78</v>
      </c>
      <c r="AO85" s="69">
        <f t="shared" si="283"/>
        <v>11.3804</v>
      </c>
      <c r="AP85" s="69">
        <f t="shared" si="283"/>
        <v>11.4787</v>
      </c>
      <c r="AQ85" s="69">
        <f t="shared" si="283"/>
        <v>11.619300000000001</v>
      </c>
      <c r="AR85" s="69">
        <f t="shared" si="283"/>
        <v>12.537800000000001</v>
      </c>
      <c r="AS85" s="69">
        <f t="shared" si="283"/>
        <v>12.127800000000001</v>
      </c>
      <c r="AT85" s="69">
        <f t="shared" si="283"/>
        <v>11.9648</v>
      </c>
      <c r="AU85" s="69">
        <f t="shared" si="283"/>
        <v>12.3055</v>
      </c>
      <c r="AV85" s="81" t="s">
        <v>69</v>
      </c>
      <c r="AW85" s="69">
        <f t="shared" ref="AW85:BF85" si="284">ROUND(100*AW19/$AV19,4)</f>
        <v>3.0886</v>
      </c>
      <c r="AX85" s="69">
        <f t="shared" si="284"/>
        <v>3.1583000000000001</v>
      </c>
      <c r="AY85" s="69">
        <f t="shared" si="284"/>
        <v>4.0121000000000002</v>
      </c>
      <c r="AZ85" s="69">
        <f t="shared" si="284"/>
        <v>3.6435</v>
      </c>
      <c r="BA85" s="69">
        <f t="shared" si="284"/>
        <v>4.3284000000000002</v>
      </c>
      <c r="BB85" s="69">
        <f t="shared" si="284"/>
        <v>4.4516</v>
      </c>
      <c r="BC85" s="69">
        <f t="shared" si="284"/>
        <v>4.0019</v>
      </c>
      <c r="BD85" s="69">
        <f t="shared" si="284"/>
        <v>3.9874000000000001</v>
      </c>
      <c r="BE85" s="69">
        <f t="shared" si="284"/>
        <v>4.5411000000000001</v>
      </c>
      <c r="BF85" s="85">
        <f t="shared" si="284"/>
        <v>4.4565999999999999</v>
      </c>
    </row>
    <row r="86" spans="2:58" x14ac:dyDescent="0.25">
      <c r="B86" s="113" t="s">
        <v>22</v>
      </c>
      <c r="C86" s="91">
        <v>21469</v>
      </c>
      <c r="D86" s="92">
        <v>1515625</v>
      </c>
      <c r="E86" s="69">
        <f t="shared" ref="E86:N86" si="285">ROUND(100*E20/$D20,4)</f>
        <v>18.438300000000002</v>
      </c>
      <c r="F86" s="143">
        <f t="shared" si="285"/>
        <v>9.6544000000000008</v>
      </c>
      <c r="G86" s="143">
        <f t="shared" si="285"/>
        <v>9.5973000000000006</v>
      </c>
      <c r="H86" s="69">
        <f t="shared" si="285"/>
        <v>5.8692000000000002</v>
      </c>
      <c r="I86" s="69">
        <f t="shared" si="285"/>
        <v>6.7172000000000001</v>
      </c>
      <c r="J86" s="69">
        <f t="shared" si="285"/>
        <v>21.751799999999999</v>
      </c>
      <c r="K86" s="69">
        <f t="shared" si="285"/>
        <v>8.3986000000000001</v>
      </c>
      <c r="L86" s="69">
        <f t="shared" si="285"/>
        <v>6.3601000000000001</v>
      </c>
      <c r="M86" s="69">
        <f t="shared" si="285"/>
        <v>18.775200000000002</v>
      </c>
      <c r="N86" s="69">
        <f t="shared" si="285"/>
        <v>5.8247</v>
      </c>
      <c r="O86" s="81" t="s">
        <v>22</v>
      </c>
      <c r="P86" s="69">
        <f t="shared" ref="P86:Y86" si="286">ROUND(100*P20/$O20,4)</f>
        <v>29.128</v>
      </c>
      <c r="Q86" s="69">
        <f t="shared" si="286"/>
        <v>21.731999999999999</v>
      </c>
      <c r="R86" s="69">
        <f t="shared" si="286"/>
        <v>31.728200000000001</v>
      </c>
      <c r="S86" s="69">
        <f t="shared" si="286"/>
        <v>26.113499999999998</v>
      </c>
      <c r="T86" s="69">
        <f t="shared" si="286"/>
        <v>26.202100000000002</v>
      </c>
      <c r="U86" s="69">
        <f t="shared" si="286"/>
        <v>26.648599999999998</v>
      </c>
      <c r="V86" s="69">
        <f t="shared" si="286"/>
        <v>34.911099999999998</v>
      </c>
      <c r="W86" s="69">
        <f t="shared" si="286"/>
        <v>25.561199999999999</v>
      </c>
      <c r="X86" s="69">
        <f t="shared" si="286"/>
        <v>27.45</v>
      </c>
      <c r="Y86" s="69">
        <f t="shared" si="286"/>
        <v>30.794</v>
      </c>
      <c r="Z86" s="81" t="s">
        <v>22</v>
      </c>
      <c r="AA86" s="69">
        <f t="shared" ref="AA86:AJ86" si="287">ROUND(100*AA20/$Z20,4)</f>
        <v>5.3075999999999999</v>
      </c>
      <c r="AB86" s="69">
        <f t="shared" si="287"/>
        <v>5.7648999999999999</v>
      </c>
      <c r="AC86" s="69">
        <f t="shared" si="287"/>
        <v>6.5491000000000001</v>
      </c>
      <c r="AD86" s="69">
        <f t="shared" si="287"/>
        <v>7.0708000000000002</v>
      </c>
      <c r="AE86" s="69">
        <f t="shared" si="287"/>
        <v>7.1485000000000003</v>
      </c>
      <c r="AF86" s="69">
        <f t="shared" si="287"/>
        <v>7.1235999999999997</v>
      </c>
      <c r="AG86" s="69">
        <f t="shared" si="287"/>
        <v>7.4427000000000003</v>
      </c>
      <c r="AH86" s="69">
        <f t="shared" si="287"/>
        <v>7.4814999999999996</v>
      </c>
      <c r="AI86" s="69">
        <f t="shared" si="287"/>
        <v>7.5933000000000002</v>
      </c>
      <c r="AJ86" s="69">
        <f t="shared" si="287"/>
        <v>7.2687999999999997</v>
      </c>
      <c r="AK86" s="81" t="s">
        <v>22</v>
      </c>
      <c r="AL86" s="69">
        <f t="shared" ref="AL86:AU86" si="288">ROUND(100*AL20/$AK20,4)</f>
        <v>9.5905000000000005</v>
      </c>
      <c r="AM86" s="69">
        <f t="shared" si="288"/>
        <v>10.1457</v>
      </c>
      <c r="AN86" s="69">
        <f t="shared" si="288"/>
        <v>10.9437</v>
      </c>
      <c r="AO86" s="69">
        <f t="shared" si="288"/>
        <v>12.870799999999999</v>
      </c>
      <c r="AP86" s="69">
        <f t="shared" si="288"/>
        <v>12.7857</v>
      </c>
      <c r="AQ86" s="69">
        <f t="shared" si="288"/>
        <v>12.9419</v>
      </c>
      <c r="AR86" s="69">
        <f t="shared" si="288"/>
        <v>13.3363</v>
      </c>
      <c r="AS86" s="69">
        <f t="shared" si="288"/>
        <v>13.061</v>
      </c>
      <c r="AT86" s="69">
        <f t="shared" si="288"/>
        <v>13.8591</v>
      </c>
      <c r="AU86" s="69">
        <f t="shared" si="288"/>
        <v>12.7873</v>
      </c>
      <c r="AV86" s="81" t="s">
        <v>22</v>
      </c>
      <c r="AW86" s="69">
        <f t="shared" ref="AW86:BF86" si="289">ROUND(100*AW20/$AV20,4)</f>
        <v>3.2501000000000002</v>
      </c>
      <c r="AX86" s="69">
        <f t="shared" si="289"/>
        <v>3.4969000000000001</v>
      </c>
      <c r="AY86" s="69">
        <f t="shared" si="289"/>
        <v>4.1284000000000001</v>
      </c>
      <c r="AZ86" s="69">
        <f t="shared" si="289"/>
        <v>4.1506999999999996</v>
      </c>
      <c r="BA86" s="69">
        <f t="shared" si="289"/>
        <v>4.9089</v>
      </c>
      <c r="BB86" s="69">
        <f t="shared" si="289"/>
        <v>4.7649999999999997</v>
      </c>
      <c r="BC86" s="69">
        <f t="shared" si="289"/>
        <v>4.3499999999999996</v>
      </c>
      <c r="BD86" s="69">
        <f t="shared" si="289"/>
        <v>4.4775999999999998</v>
      </c>
      <c r="BE86" s="69">
        <f t="shared" si="289"/>
        <v>5.4118000000000004</v>
      </c>
      <c r="BF86" s="85">
        <f t="shared" si="289"/>
        <v>4.6806999999999999</v>
      </c>
    </row>
    <row r="87" spans="2:58" x14ac:dyDescent="0.25">
      <c r="B87" s="113" t="s">
        <v>13</v>
      </c>
      <c r="C87" s="91">
        <v>36450</v>
      </c>
      <c r="D87" s="92">
        <v>2612546</v>
      </c>
      <c r="E87" s="69">
        <f t="shared" ref="E87:N87" si="290">ROUND(100*E21/$D21,4)</f>
        <v>16.241599999999998</v>
      </c>
      <c r="F87" s="143">
        <f t="shared" si="290"/>
        <v>6.3040000000000003</v>
      </c>
      <c r="G87" s="143">
        <f t="shared" si="290"/>
        <v>6.2812999999999999</v>
      </c>
      <c r="H87" s="69">
        <f t="shared" si="290"/>
        <v>2.2616999999999998</v>
      </c>
      <c r="I87" s="69">
        <f t="shared" si="290"/>
        <v>2.4300000000000002</v>
      </c>
      <c r="J87" s="69">
        <f t="shared" si="290"/>
        <v>6.9436</v>
      </c>
      <c r="K87" s="69">
        <f t="shared" si="290"/>
        <v>6.4756</v>
      </c>
      <c r="L87" s="69">
        <f t="shared" si="290"/>
        <v>3.6114999999999999</v>
      </c>
      <c r="M87" s="69">
        <f t="shared" si="290"/>
        <v>17.145499999999998</v>
      </c>
      <c r="N87" s="69">
        <f t="shared" si="290"/>
        <v>16.749700000000001</v>
      </c>
      <c r="O87" s="81" t="s">
        <v>13</v>
      </c>
      <c r="P87" s="69">
        <f t="shared" ref="P87:Y87" si="291">ROUND(100*P21/$O21,4)</f>
        <v>21.395800000000001</v>
      </c>
      <c r="Q87" s="69">
        <f t="shared" si="291"/>
        <v>15.2317</v>
      </c>
      <c r="R87" s="69">
        <f t="shared" si="291"/>
        <v>25.0002</v>
      </c>
      <c r="S87" s="69">
        <f t="shared" si="291"/>
        <v>19.708500000000001</v>
      </c>
      <c r="T87" s="69">
        <f t="shared" si="291"/>
        <v>19.703299999999999</v>
      </c>
      <c r="U87" s="69">
        <f t="shared" si="291"/>
        <v>21.334399999999999</v>
      </c>
      <c r="V87" s="69">
        <f t="shared" si="291"/>
        <v>31.9194</v>
      </c>
      <c r="W87" s="69">
        <f t="shared" si="291"/>
        <v>14.4533</v>
      </c>
      <c r="X87" s="69">
        <f t="shared" si="291"/>
        <v>22.340399999999999</v>
      </c>
      <c r="Y87" s="69">
        <f t="shared" si="291"/>
        <v>30.233000000000001</v>
      </c>
      <c r="Z87" s="81" t="s">
        <v>13</v>
      </c>
      <c r="AA87" s="69">
        <f t="shared" ref="AA87:AJ87" si="292">ROUND(100*AA21/$Z21,4)</f>
        <v>0.2908</v>
      </c>
      <c r="AB87" s="69">
        <f t="shared" si="292"/>
        <v>0.42480000000000001</v>
      </c>
      <c r="AC87" s="69">
        <f t="shared" si="292"/>
        <v>0.38269999999999998</v>
      </c>
      <c r="AD87" s="69">
        <f t="shared" si="292"/>
        <v>0.3644</v>
      </c>
      <c r="AE87" s="69">
        <f t="shared" si="292"/>
        <v>0.46870000000000001</v>
      </c>
      <c r="AF87" s="69">
        <f t="shared" si="292"/>
        <v>0.46139999999999998</v>
      </c>
      <c r="AG87" s="69">
        <f t="shared" si="292"/>
        <v>0.46779999999999999</v>
      </c>
      <c r="AH87" s="69">
        <f t="shared" si="292"/>
        <v>0.50529999999999997</v>
      </c>
      <c r="AI87" s="69">
        <f t="shared" si="292"/>
        <v>0.52310000000000001</v>
      </c>
      <c r="AJ87" s="69">
        <f t="shared" si="292"/>
        <v>0.75170000000000003</v>
      </c>
      <c r="AK87" s="81" t="s">
        <v>13</v>
      </c>
      <c r="AL87" s="69">
        <f t="shared" ref="AL87:AU87" si="293">ROUND(100*AL21/$AK21,4)</f>
        <v>5.8500000000000003E-2</v>
      </c>
      <c r="AM87" s="69">
        <f t="shared" si="293"/>
        <v>0.30819999999999997</v>
      </c>
      <c r="AN87" s="69">
        <f t="shared" si="293"/>
        <v>5.4899999999999997E-2</v>
      </c>
      <c r="AO87" s="69">
        <f t="shared" si="293"/>
        <v>0.12620000000000001</v>
      </c>
      <c r="AP87" s="69">
        <f t="shared" si="293"/>
        <v>0.1042</v>
      </c>
      <c r="AQ87" s="69">
        <f t="shared" si="293"/>
        <v>4.3900000000000002E-2</v>
      </c>
      <c r="AR87" s="69">
        <f t="shared" si="293"/>
        <v>0.1298</v>
      </c>
      <c r="AS87" s="69">
        <f t="shared" si="293"/>
        <v>4.02E-2</v>
      </c>
      <c r="AT87" s="69">
        <f t="shared" si="293"/>
        <v>0.15090000000000001</v>
      </c>
      <c r="AU87" s="69">
        <f t="shared" si="293"/>
        <v>0.13900000000000001</v>
      </c>
      <c r="AV87" s="81" t="s">
        <v>13</v>
      </c>
      <c r="AW87" s="69">
        <f t="shared" ref="AW87:BF87" si="294">ROUND(100*AW21/$AV21,4)</f>
        <v>0.2011</v>
      </c>
      <c r="AX87" s="69">
        <f t="shared" si="294"/>
        <v>0.31159999999999999</v>
      </c>
      <c r="AY87" s="69">
        <f t="shared" si="294"/>
        <v>0.25130000000000002</v>
      </c>
      <c r="AZ87" s="69">
        <f t="shared" si="294"/>
        <v>0.2477</v>
      </c>
      <c r="BA87" s="69">
        <f t="shared" si="294"/>
        <v>0.33679999999999999</v>
      </c>
      <c r="BB87" s="69">
        <f t="shared" si="294"/>
        <v>0.33439999999999998</v>
      </c>
      <c r="BC87" s="69">
        <f t="shared" si="294"/>
        <v>0.37519999999999998</v>
      </c>
      <c r="BD87" s="69">
        <f t="shared" si="294"/>
        <v>0.35709999999999997</v>
      </c>
      <c r="BE87" s="69">
        <f t="shared" si="294"/>
        <v>0.3448</v>
      </c>
      <c r="BF87" s="85">
        <f t="shared" si="294"/>
        <v>0.60540000000000005</v>
      </c>
    </row>
    <row r="88" spans="2:58" ht="15.75" thickBot="1" x14ac:dyDescent="0.3">
      <c r="B88" s="126" t="s">
        <v>21</v>
      </c>
      <c r="C88" s="93">
        <v>8268</v>
      </c>
      <c r="D88" s="94">
        <v>551335</v>
      </c>
      <c r="E88" s="88">
        <f t="shared" ref="E88:N88" si="295">ROUND(100*E22/$D22,4)</f>
        <v>19.694700000000001</v>
      </c>
      <c r="F88" s="144">
        <f t="shared" si="295"/>
        <v>10.9086</v>
      </c>
      <c r="G88" s="144">
        <f t="shared" si="295"/>
        <v>10.8787</v>
      </c>
      <c r="H88" s="88">
        <f t="shared" si="295"/>
        <v>5.7893999999999997</v>
      </c>
      <c r="I88" s="88">
        <f t="shared" si="295"/>
        <v>8.0715000000000003</v>
      </c>
      <c r="J88" s="88">
        <f t="shared" si="295"/>
        <v>21.069900000000001</v>
      </c>
      <c r="K88" s="88">
        <f t="shared" si="295"/>
        <v>9.0467999999999993</v>
      </c>
      <c r="L88" s="88">
        <f t="shared" si="295"/>
        <v>7.2462</v>
      </c>
      <c r="M88" s="88">
        <f t="shared" si="295"/>
        <v>20.9071</v>
      </c>
      <c r="N88" s="88">
        <f t="shared" si="295"/>
        <v>18.536999999999999</v>
      </c>
      <c r="O88" s="86" t="s">
        <v>21</v>
      </c>
      <c r="P88" s="88">
        <f t="shared" ref="P88:Y88" si="296">ROUND(100*P22/$O22,4)</f>
        <v>29.660599999999999</v>
      </c>
      <c r="Q88" s="88">
        <f t="shared" si="296"/>
        <v>22.727900000000002</v>
      </c>
      <c r="R88" s="88">
        <f t="shared" si="296"/>
        <v>32.194499999999998</v>
      </c>
      <c r="S88" s="88">
        <f t="shared" si="296"/>
        <v>26.0471</v>
      </c>
      <c r="T88" s="88">
        <f t="shared" si="296"/>
        <v>26.245699999999999</v>
      </c>
      <c r="U88" s="88">
        <f t="shared" si="296"/>
        <v>25.3538</v>
      </c>
      <c r="V88" s="88">
        <f t="shared" si="296"/>
        <v>35.425199999999997</v>
      </c>
      <c r="W88" s="88">
        <f t="shared" si="296"/>
        <v>24.924499999999998</v>
      </c>
      <c r="X88" s="88">
        <f t="shared" si="296"/>
        <v>27.367100000000001</v>
      </c>
      <c r="Y88" s="88">
        <f t="shared" si="296"/>
        <v>31.355899999999998</v>
      </c>
      <c r="Z88" s="86" t="s">
        <v>21</v>
      </c>
      <c r="AA88" s="88">
        <f t="shared" ref="AA88:AJ88" si="297">ROUND(100*AA22/$Z22,4)</f>
        <v>6.0048000000000004</v>
      </c>
      <c r="AB88" s="88">
        <f t="shared" si="297"/>
        <v>6.8395000000000001</v>
      </c>
      <c r="AC88" s="88">
        <f t="shared" si="297"/>
        <v>7.3556999999999997</v>
      </c>
      <c r="AD88" s="88">
        <f t="shared" si="297"/>
        <v>8.3054000000000006</v>
      </c>
      <c r="AE88" s="88">
        <f t="shared" si="297"/>
        <v>8.2852999999999994</v>
      </c>
      <c r="AF88" s="88">
        <f t="shared" si="297"/>
        <v>8.2045999999999992</v>
      </c>
      <c r="AG88" s="88">
        <f t="shared" si="297"/>
        <v>8.2912999999999997</v>
      </c>
      <c r="AH88" s="88">
        <f t="shared" si="297"/>
        <v>8.5434000000000001</v>
      </c>
      <c r="AI88" s="88">
        <f t="shared" si="297"/>
        <v>9.0474999999999994</v>
      </c>
      <c r="AJ88" s="88">
        <f t="shared" si="297"/>
        <v>8.2106999999999992</v>
      </c>
      <c r="AK88" s="86" t="s">
        <v>21</v>
      </c>
      <c r="AL88" s="88">
        <f t="shared" ref="AL88:AU88" si="298">ROUND(100*AL22/$AK22,4)</f>
        <v>11.4183</v>
      </c>
      <c r="AM88" s="88">
        <f t="shared" si="298"/>
        <v>12.8566</v>
      </c>
      <c r="AN88" s="88">
        <f t="shared" si="298"/>
        <v>12.7689</v>
      </c>
      <c r="AO88" s="88">
        <f t="shared" si="298"/>
        <v>16.007999999999999</v>
      </c>
      <c r="AP88" s="88">
        <f t="shared" si="298"/>
        <v>15.7052</v>
      </c>
      <c r="AQ88" s="88">
        <f t="shared" si="298"/>
        <v>15.9602</v>
      </c>
      <c r="AR88" s="88">
        <f t="shared" si="298"/>
        <v>16.251000000000001</v>
      </c>
      <c r="AS88" s="88">
        <f t="shared" si="298"/>
        <v>15.729100000000001</v>
      </c>
      <c r="AT88" s="88">
        <f t="shared" si="298"/>
        <v>17.7331</v>
      </c>
      <c r="AU88" s="88">
        <f t="shared" si="298"/>
        <v>15.5618</v>
      </c>
      <c r="AV88" s="86" t="s">
        <v>21</v>
      </c>
      <c r="AW88" s="88">
        <f t="shared" ref="AW88:BF88" si="299">ROUND(100*AW22/$AV22,4)</f>
        <v>3.7027000000000001</v>
      </c>
      <c r="AX88" s="88">
        <f t="shared" si="299"/>
        <v>4.1669</v>
      </c>
      <c r="AY88" s="88">
        <f t="shared" si="299"/>
        <v>4.6371000000000002</v>
      </c>
      <c r="AZ88" s="88">
        <f t="shared" si="299"/>
        <v>4.92</v>
      </c>
      <c r="BA88" s="88">
        <f t="shared" si="299"/>
        <v>5.6199000000000003</v>
      </c>
      <c r="BB88" s="88">
        <f t="shared" si="299"/>
        <v>5.3539000000000003</v>
      </c>
      <c r="BC88" s="88">
        <f t="shared" si="299"/>
        <v>5.1036999999999999</v>
      </c>
      <c r="BD88" s="88">
        <f t="shared" si="299"/>
        <v>5.2172999999999998</v>
      </c>
      <c r="BE88" s="88">
        <f t="shared" si="299"/>
        <v>6.2653999999999996</v>
      </c>
      <c r="BF88" s="90">
        <f t="shared" si="299"/>
        <v>5.3818000000000001</v>
      </c>
    </row>
    <row r="89" spans="2:58" ht="15.75" thickBot="1" x14ac:dyDescent="0.3">
      <c r="B89" s="117"/>
      <c r="C89" s="68"/>
      <c r="D89" s="68"/>
      <c r="E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8"/>
      <c r="AP89" s="68"/>
      <c r="AQ89" s="68"/>
      <c r="AR89" s="68"/>
      <c r="AS89" s="68"/>
      <c r="AT89" s="68"/>
      <c r="AU89" s="68"/>
      <c r="AV89" s="68"/>
      <c r="AW89" s="68"/>
      <c r="AX89" s="68"/>
      <c r="AY89" s="68"/>
      <c r="AZ89" s="68"/>
      <c r="BA89" s="68"/>
      <c r="BB89" s="68"/>
      <c r="BC89" s="68"/>
      <c r="BD89" s="68"/>
      <c r="BE89" s="68"/>
      <c r="BF89" s="68"/>
    </row>
    <row r="90" spans="2:58" ht="30.75" thickBot="1" x14ac:dyDescent="0.3">
      <c r="B90" s="111" t="s">
        <v>83</v>
      </c>
      <c r="C90" s="72" t="s">
        <v>66</v>
      </c>
      <c r="D90" s="73" t="s">
        <v>67</v>
      </c>
      <c r="E90" s="115" t="s">
        <v>44</v>
      </c>
      <c r="F90" s="142" t="s">
        <v>95</v>
      </c>
      <c r="G90" s="142" t="s">
        <v>96</v>
      </c>
      <c r="H90" s="74" t="s">
        <v>89</v>
      </c>
      <c r="I90" s="74" t="s">
        <v>91</v>
      </c>
      <c r="J90" s="74" t="s">
        <v>78</v>
      </c>
      <c r="K90" s="74" t="s">
        <v>79</v>
      </c>
      <c r="L90" s="75" t="s">
        <v>80</v>
      </c>
      <c r="M90" s="74" t="s">
        <v>81</v>
      </c>
      <c r="N90" s="76" t="s">
        <v>82</v>
      </c>
      <c r="O90" s="145" t="s">
        <v>103</v>
      </c>
      <c r="P90" s="78" t="s">
        <v>38</v>
      </c>
      <c r="Q90" s="78" t="s">
        <v>41</v>
      </c>
      <c r="R90" s="78" t="s">
        <v>39</v>
      </c>
      <c r="S90" s="78" t="s">
        <v>33</v>
      </c>
      <c r="T90" s="78" t="s">
        <v>32</v>
      </c>
      <c r="U90" s="78" t="s">
        <v>35</v>
      </c>
      <c r="V90" s="78" t="s">
        <v>40</v>
      </c>
      <c r="W90" s="78" t="s">
        <v>34</v>
      </c>
      <c r="X90" s="78" t="s">
        <v>37</v>
      </c>
      <c r="Y90" s="78" t="s">
        <v>36</v>
      </c>
      <c r="Z90" s="146" t="s">
        <v>106</v>
      </c>
      <c r="AA90" s="78" t="s">
        <v>38</v>
      </c>
      <c r="AB90" s="78" t="s">
        <v>41</v>
      </c>
      <c r="AC90" s="78" t="s">
        <v>39</v>
      </c>
      <c r="AD90" s="78" t="s">
        <v>33</v>
      </c>
      <c r="AE90" s="78" t="s">
        <v>32</v>
      </c>
      <c r="AF90" s="78" t="s">
        <v>35</v>
      </c>
      <c r="AG90" s="78" t="s">
        <v>40</v>
      </c>
      <c r="AH90" s="78" t="s">
        <v>34</v>
      </c>
      <c r="AI90" s="78" t="s">
        <v>37</v>
      </c>
      <c r="AJ90" s="78" t="s">
        <v>36</v>
      </c>
      <c r="AK90" s="145" t="s">
        <v>108</v>
      </c>
      <c r="AL90" s="78" t="s">
        <v>38</v>
      </c>
      <c r="AM90" s="78" t="s">
        <v>41</v>
      </c>
      <c r="AN90" s="78" t="s">
        <v>39</v>
      </c>
      <c r="AO90" s="78" t="s">
        <v>33</v>
      </c>
      <c r="AP90" s="78" t="s">
        <v>32</v>
      </c>
      <c r="AQ90" s="78" t="s">
        <v>35</v>
      </c>
      <c r="AR90" s="78" t="s">
        <v>40</v>
      </c>
      <c r="AS90" s="78" t="s">
        <v>34</v>
      </c>
      <c r="AT90" s="78" t="s">
        <v>37</v>
      </c>
      <c r="AU90" s="80" t="s">
        <v>36</v>
      </c>
      <c r="AV90" s="79" t="s">
        <v>23</v>
      </c>
      <c r="AW90" s="78" t="s">
        <v>38</v>
      </c>
      <c r="AX90" s="78" t="s">
        <v>41</v>
      </c>
      <c r="AY90" s="78" t="s">
        <v>39</v>
      </c>
      <c r="AZ90" s="78" t="s">
        <v>33</v>
      </c>
      <c r="BA90" s="78" t="s">
        <v>32</v>
      </c>
      <c r="BB90" s="78" t="s">
        <v>35</v>
      </c>
      <c r="BC90" s="78" t="s">
        <v>40</v>
      </c>
      <c r="BD90" s="78" t="s">
        <v>34</v>
      </c>
      <c r="BE90" s="78" t="s">
        <v>37</v>
      </c>
      <c r="BF90" s="80" t="s">
        <v>36</v>
      </c>
    </row>
    <row r="91" spans="2:58" x14ac:dyDescent="0.25">
      <c r="B91" s="113" t="s">
        <v>0</v>
      </c>
      <c r="C91" s="91">
        <v>237018</v>
      </c>
      <c r="D91" s="92">
        <v>18186609</v>
      </c>
      <c r="E91" s="69">
        <f>100-E69</f>
        <v>85.429000000000002</v>
      </c>
      <c r="F91" s="143">
        <f t="shared" ref="F91:N91" si="300">100-F69</f>
        <v>92.678899999999999</v>
      </c>
      <c r="G91" s="143">
        <f t="shared" si="300"/>
        <v>92.786000000000001</v>
      </c>
      <c r="H91" s="69">
        <f t="shared" si="300"/>
        <v>96.468500000000006</v>
      </c>
      <c r="I91" s="69">
        <f t="shared" si="300"/>
        <v>96.162599999999998</v>
      </c>
      <c r="J91" s="69">
        <f t="shared" si="300"/>
        <v>79.588999999999999</v>
      </c>
      <c r="K91" s="69">
        <f t="shared" si="300"/>
        <v>92.142399999999995</v>
      </c>
      <c r="L91" s="69">
        <f t="shared" si="300"/>
        <v>95.773200000000003</v>
      </c>
      <c r="M91" s="69">
        <f t="shared" si="300"/>
        <v>83.784500000000008</v>
      </c>
      <c r="N91" s="69">
        <f t="shared" si="300"/>
        <v>84.082400000000007</v>
      </c>
      <c r="O91" s="81" t="s">
        <v>0</v>
      </c>
      <c r="P91" s="69">
        <f>100-P69</f>
        <v>71.811199999999999</v>
      </c>
      <c r="Q91" s="69">
        <f t="shared" ref="Q91:Y91" si="301">100-Q69</f>
        <v>81.926600000000008</v>
      </c>
      <c r="R91" s="69">
        <f t="shared" si="301"/>
        <v>69.545699999999997</v>
      </c>
      <c r="S91" s="69">
        <f t="shared" si="301"/>
        <v>75.840699999999998</v>
      </c>
      <c r="T91" s="69">
        <f t="shared" si="301"/>
        <v>75.887900000000002</v>
      </c>
      <c r="U91" s="69">
        <f t="shared" si="301"/>
        <v>75.549499999999995</v>
      </c>
      <c r="V91" s="69">
        <f t="shared" si="301"/>
        <v>65.845300000000009</v>
      </c>
      <c r="W91" s="69">
        <f t="shared" si="301"/>
        <v>76.381699999999995</v>
      </c>
      <c r="X91" s="69">
        <f t="shared" si="301"/>
        <v>75.155599999999993</v>
      </c>
      <c r="Y91" s="69">
        <f t="shared" si="301"/>
        <v>70.6447</v>
      </c>
      <c r="Z91" s="81" t="s">
        <v>0</v>
      </c>
      <c r="AA91" s="69">
        <f>100-AA69</f>
        <v>95.644000000000005</v>
      </c>
      <c r="AB91" s="69">
        <f t="shared" ref="AB91:AJ91" si="302">100-AB69</f>
        <v>95.436000000000007</v>
      </c>
      <c r="AC91" s="69">
        <f t="shared" si="302"/>
        <v>94.442800000000005</v>
      </c>
      <c r="AD91" s="69">
        <f t="shared" si="302"/>
        <v>94.522899999999993</v>
      </c>
      <c r="AE91" s="69">
        <f t="shared" si="302"/>
        <v>93.810900000000004</v>
      </c>
      <c r="AF91" s="69">
        <f t="shared" si="302"/>
        <v>94.086200000000005</v>
      </c>
      <c r="AG91" s="69">
        <f t="shared" si="302"/>
        <v>94.076099999999997</v>
      </c>
      <c r="AH91" s="69">
        <f t="shared" si="302"/>
        <v>94.0625</v>
      </c>
      <c r="AI91" s="69">
        <f t="shared" si="302"/>
        <v>93.423100000000005</v>
      </c>
      <c r="AJ91" s="69">
        <f t="shared" si="302"/>
        <v>93.868600000000001</v>
      </c>
      <c r="AK91" s="81" t="s">
        <v>0</v>
      </c>
      <c r="AL91" s="69">
        <f>100-AL69</f>
        <v>93.616699999999994</v>
      </c>
      <c r="AM91" s="69">
        <f t="shared" ref="AM91:AU91" si="303">100-AM69</f>
        <v>93.615899999999996</v>
      </c>
      <c r="AN91" s="69">
        <f t="shared" si="303"/>
        <v>92.191000000000003</v>
      </c>
      <c r="AO91" s="69">
        <f t="shared" si="303"/>
        <v>91.877099999999999</v>
      </c>
      <c r="AP91" s="69">
        <f t="shared" si="303"/>
        <v>91.829899999999995</v>
      </c>
      <c r="AQ91" s="69">
        <f t="shared" si="303"/>
        <v>91.674800000000005</v>
      </c>
      <c r="AR91" s="69">
        <f t="shared" si="303"/>
        <v>91.519199999999998</v>
      </c>
      <c r="AS91" s="69">
        <f t="shared" si="303"/>
        <v>91.483499999999992</v>
      </c>
      <c r="AT91" s="69">
        <f t="shared" si="303"/>
        <v>91.4345</v>
      </c>
      <c r="AU91" s="85">
        <f t="shared" si="303"/>
        <v>91.371099999999998</v>
      </c>
      <c r="AV91" s="81" t="s">
        <v>0</v>
      </c>
      <c r="AW91" s="69">
        <f>100-AW69</f>
        <v>97.3339</v>
      </c>
      <c r="AX91" s="69">
        <f t="shared" ref="AX91:BF91" si="304">100-AX69</f>
        <v>97.255300000000005</v>
      </c>
      <c r="AY91" s="69">
        <f t="shared" si="304"/>
        <v>96.503699999999995</v>
      </c>
      <c r="AZ91" s="69">
        <f t="shared" si="304"/>
        <v>96.739699999999999</v>
      </c>
      <c r="BA91" s="69">
        <f t="shared" si="304"/>
        <v>96.036199999999994</v>
      </c>
      <c r="BB91" s="69">
        <f t="shared" si="304"/>
        <v>96.026899999999998</v>
      </c>
      <c r="BC91" s="69">
        <f t="shared" si="304"/>
        <v>96.379900000000006</v>
      </c>
      <c r="BD91" s="69">
        <f t="shared" si="304"/>
        <v>96.433999999999997</v>
      </c>
      <c r="BE91" s="69">
        <f t="shared" si="304"/>
        <v>95.886899999999997</v>
      </c>
      <c r="BF91" s="85">
        <f t="shared" si="304"/>
        <v>96.107399999999998</v>
      </c>
    </row>
    <row r="92" spans="2:58" x14ac:dyDescent="0.25">
      <c r="B92" s="113" t="s">
        <v>18</v>
      </c>
      <c r="C92" s="91">
        <v>172974</v>
      </c>
      <c r="D92" s="92">
        <v>13440825</v>
      </c>
      <c r="E92" s="69">
        <f t="shared" ref="E92:N92" si="305">100-E70</f>
        <v>85.129199999999997</v>
      </c>
      <c r="F92" s="143">
        <f t="shared" si="305"/>
        <v>95.002600000000001</v>
      </c>
      <c r="G92" s="143">
        <f t="shared" si="305"/>
        <v>95.042400000000001</v>
      </c>
      <c r="H92" s="69">
        <f t="shared" si="305"/>
        <v>96.469700000000003</v>
      </c>
      <c r="I92" s="69">
        <f t="shared" si="305"/>
        <v>96.552000000000007</v>
      </c>
      <c r="J92" s="69">
        <f t="shared" si="305"/>
        <v>81.798299999999998</v>
      </c>
      <c r="K92" s="69">
        <f t="shared" si="305"/>
        <v>93.391000000000005</v>
      </c>
      <c r="L92" s="69">
        <f t="shared" si="305"/>
        <v>95.615600000000001</v>
      </c>
      <c r="M92" s="69">
        <f t="shared" si="305"/>
        <v>84.036299999999997</v>
      </c>
      <c r="N92" s="69">
        <f t="shared" si="305"/>
        <v>96.817800000000005</v>
      </c>
      <c r="O92" s="81" t="s">
        <v>18</v>
      </c>
      <c r="P92" s="69">
        <f t="shared" ref="P92:Y92" si="306">100-P70</f>
        <v>82.111500000000007</v>
      </c>
      <c r="Q92" s="69">
        <f t="shared" si="306"/>
        <v>88.485500000000002</v>
      </c>
      <c r="R92" s="69">
        <f t="shared" si="306"/>
        <v>80.584599999999995</v>
      </c>
      <c r="S92" s="69">
        <f t="shared" si="306"/>
        <v>83.756399999999999</v>
      </c>
      <c r="T92" s="69">
        <f t="shared" si="306"/>
        <v>83.659300000000002</v>
      </c>
      <c r="U92" s="69">
        <f t="shared" si="306"/>
        <v>81.694699999999997</v>
      </c>
      <c r="V92" s="69">
        <f t="shared" si="306"/>
        <v>80.188500000000005</v>
      </c>
      <c r="W92" s="69">
        <f t="shared" si="306"/>
        <v>82.501599999999996</v>
      </c>
      <c r="X92" s="69">
        <f t="shared" si="306"/>
        <v>82.486000000000004</v>
      </c>
      <c r="Y92" s="69">
        <f t="shared" si="306"/>
        <v>78.966399999999993</v>
      </c>
      <c r="Z92" s="81" t="s">
        <v>18</v>
      </c>
      <c r="AA92" s="69">
        <f t="shared" ref="AA92:AJ92" si="307">100-AA70</f>
        <v>96.048299999999998</v>
      </c>
      <c r="AB92" s="69">
        <f t="shared" si="307"/>
        <v>95.840699999999998</v>
      </c>
      <c r="AC92" s="69">
        <f t="shared" si="307"/>
        <v>94.9071</v>
      </c>
      <c r="AD92" s="69">
        <f t="shared" si="307"/>
        <v>94.993700000000004</v>
      </c>
      <c r="AE92" s="69">
        <f t="shared" si="307"/>
        <v>94.252499999999998</v>
      </c>
      <c r="AF92" s="69">
        <f t="shared" si="307"/>
        <v>94.584599999999995</v>
      </c>
      <c r="AG92" s="69">
        <f t="shared" si="307"/>
        <v>94.6785</v>
      </c>
      <c r="AH92" s="69">
        <f t="shared" si="307"/>
        <v>94.564499999999995</v>
      </c>
      <c r="AI92" s="69">
        <f t="shared" si="307"/>
        <v>93.674199999999999</v>
      </c>
      <c r="AJ92" s="69">
        <f t="shared" si="307"/>
        <v>94.394599999999997</v>
      </c>
      <c r="AK92" s="81" t="s">
        <v>18</v>
      </c>
      <c r="AL92" s="69">
        <f t="shared" ref="AL92:AU92" si="308">100-AL70</f>
        <v>92.901300000000006</v>
      </c>
      <c r="AM92" s="69">
        <f t="shared" si="308"/>
        <v>92.715000000000003</v>
      </c>
      <c r="AN92" s="69">
        <f t="shared" si="308"/>
        <v>91.410399999999996</v>
      </c>
      <c r="AO92" s="69">
        <f t="shared" si="308"/>
        <v>90.954700000000003</v>
      </c>
      <c r="AP92" s="69">
        <f t="shared" si="308"/>
        <v>90.948399999999992</v>
      </c>
      <c r="AQ92" s="69">
        <f t="shared" si="308"/>
        <v>90.762299999999996</v>
      </c>
      <c r="AR92" s="69">
        <f t="shared" si="308"/>
        <v>90.343099999999993</v>
      </c>
      <c r="AS92" s="69">
        <f t="shared" si="308"/>
        <v>90.476799999999997</v>
      </c>
      <c r="AT92" s="69">
        <f t="shared" si="308"/>
        <v>90.401799999999994</v>
      </c>
      <c r="AU92" s="85">
        <f t="shared" si="308"/>
        <v>90.330700000000007</v>
      </c>
      <c r="AV92" s="81" t="s">
        <v>18</v>
      </c>
      <c r="AW92" s="69">
        <f t="shared" ref="AW92:BF92" si="309">100-AW70</f>
        <v>97.602599999999995</v>
      </c>
      <c r="AX92" s="69">
        <f t="shared" si="309"/>
        <v>97.512799999999999</v>
      </c>
      <c r="AY92" s="69">
        <f t="shared" si="309"/>
        <v>96.792500000000004</v>
      </c>
      <c r="AZ92" s="69">
        <f t="shared" si="309"/>
        <v>97.075999999999993</v>
      </c>
      <c r="BA92" s="69">
        <f t="shared" si="309"/>
        <v>96.403899999999993</v>
      </c>
      <c r="BB92" s="69">
        <f t="shared" si="309"/>
        <v>96.334699999999998</v>
      </c>
      <c r="BC92" s="69">
        <f t="shared" si="309"/>
        <v>96.890799999999999</v>
      </c>
      <c r="BD92" s="69">
        <f t="shared" si="309"/>
        <v>96.768200000000007</v>
      </c>
      <c r="BE92" s="69">
        <f t="shared" si="309"/>
        <v>96.349299999999999</v>
      </c>
      <c r="BF92" s="85">
        <f t="shared" si="309"/>
        <v>96.461200000000005</v>
      </c>
    </row>
    <row r="93" spans="2:58" x14ac:dyDescent="0.25">
      <c r="B93" s="113" t="s">
        <v>1</v>
      </c>
      <c r="C93" s="91">
        <v>711</v>
      </c>
      <c r="D93" s="92">
        <v>42858</v>
      </c>
      <c r="E93" s="69">
        <f t="shared" ref="E93:N93" si="310">100-E71</f>
        <v>75.621800000000007</v>
      </c>
      <c r="F93" s="143">
        <f t="shared" si="310"/>
        <v>91.285200000000003</v>
      </c>
      <c r="G93" s="143">
        <f t="shared" si="310"/>
        <v>91.380799999999994</v>
      </c>
      <c r="H93" s="69">
        <f t="shared" si="310"/>
        <v>91.007499999999993</v>
      </c>
      <c r="I93" s="69">
        <f t="shared" si="310"/>
        <v>90.342500000000001</v>
      </c>
      <c r="J93" s="69">
        <f t="shared" si="310"/>
        <v>79.075099999999992</v>
      </c>
      <c r="K93" s="69">
        <f t="shared" si="310"/>
        <v>89.122199999999992</v>
      </c>
      <c r="L93" s="69">
        <f t="shared" si="310"/>
        <v>91.191800000000001</v>
      </c>
      <c r="M93" s="69">
        <f t="shared" si="310"/>
        <v>76.293800000000005</v>
      </c>
      <c r="N93" s="69">
        <f t="shared" si="310"/>
        <v>79.289699999999996</v>
      </c>
      <c r="O93" s="81" t="s">
        <v>1</v>
      </c>
      <c r="P93" s="69">
        <f t="shared" ref="P93:Y93" si="311">100-P71</f>
        <v>83.520800000000008</v>
      </c>
      <c r="Q93" s="69">
        <f t="shared" si="311"/>
        <v>85.346599999999995</v>
      </c>
      <c r="R93" s="69">
        <f t="shared" si="311"/>
        <v>82.014499999999998</v>
      </c>
      <c r="S93" s="69">
        <f t="shared" si="311"/>
        <v>81.790400000000005</v>
      </c>
      <c r="T93" s="69">
        <f t="shared" si="311"/>
        <v>81.723700000000008</v>
      </c>
      <c r="U93" s="69">
        <f t="shared" si="311"/>
        <v>78.772999999999996</v>
      </c>
      <c r="V93" s="69">
        <f t="shared" si="311"/>
        <v>76.7042</v>
      </c>
      <c r="W93" s="69">
        <f t="shared" si="311"/>
        <v>83.215699999999998</v>
      </c>
      <c r="X93" s="69">
        <f t="shared" si="311"/>
        <v>77.204700000000003</v>
      </c>
      <c r="Y93" s="69">
        <f t="shared" si="311"/>
        <v>78.587099999999992</v>
      </c>
      <c r="Z93" s="81" t="s">
        <v>1</v>
      </c>
      <c r="AA93" s="69">
        <f t="shared" ref="AA93:AJ93" si="312">100-AA71</f>
        <v>92.408900000000003</v>
      </c>
      <c r="AB93" s="69">
        <f t="shared" si="312"/>
        <v>84.465299999999999</v>
      </c>
      <c r="AC93" s="69">
        <f t="shared" si="312"/>
        <v>91.139799999999994</v>
      </c>
      <c r="AD93" s="69">
        <f t="shared" si="312"/>
        <v>88.695700000000002</v>
      </c>
      <c r="AE93" s="69">
        <f t="shared" si="312"/>
        <v>89.353700000000003</v>
      </c>
      <c r="AF93" s="69">
        <f t="shared" si="312"/>
        <v>89.6357</v>
      </c>
      <c r="AG93" s="69">
        <f t="shared" si="312"/>
        <v>90.246800000000007</v>
      </c>
      <c r="AH93" s="69">
        <f t="shared" si="312"/>
        <v>89.964699999999993</v>
      </c>
      <c r="AI93" s="69">
        <f t="shared" si="312"/>
        <v>87.332499999999996</v>
      </c>
      <c r="AJ93" s="69">
        <f t="shared" si="312"/>
        <v>90.317300000000003</v>
      </c>
      <c r="AK93" s="81" t="s">
        <v>1</v>
      </c>
      <c r="AL93" s="69">
        <f t="shared" ref="AL93:AU93" si="313">100-AL71</f>
        <v>87.891500000000008</v>
      </c>
      <c r="AM93" s="69">
        <f t="shared" si="313"/>
        <v>71.014499999999998</v>
      </c>
      <c r="AN93" s="69">
        <f t="shared" si="313"/>
        <v>86.442300000000003</v>
      </c>
      <c r="AO93" s="69">
        <f t="shared" si="313"/>
        <v>80.598399999999998</v>
      </c>
      <c r="AP93" s="69">
        <f t="shared" si="313"/>
        <v>81.720399999999998</v>
      </c>
      <c r="AQ93" s="69">
        <f t="shared" si="313"/>
        <v>82.702200000000005</v>
      </c>
      <c r="AR93" s="69">
        <f t="shared" si="313"/>
        <v>83.029499999999999</v>
      </c>
      <c r="AS93" s="69">
        <f t="shared" si="313"/>
        <v>83.964500000000001</v>
      </c>
      <c r="AT93" s="69">
        <f t="shared" si="313"/>
        <v>77.980400000000003</v>
      </c>
      <c r="AU93" s="85">
        <f t="shared" si="313"/>
        <v>83.683999999999997</v>
      </c>
      <c r="AV93" s="81" t="s">
        <v>1</v>
      </c>
      <c r="AW93" s="69">
        <f t="shared" ref="AW93:BF93" si="314">100-AW71</f>
        <v>94.908100000000005</v>
      </c>
      <c r="AX93" s="69">
        <f t="shared" si="314"/>
        <v>90.424300000000002</v>
      </c>
      <c r="AY93" s="69">
        <f t="shared" si="314"/>
        <v>93.620900000000006</v>
      </c>
      <c r="AZ93" s="69">
        <f t="shared" si="314"/>
        <v>92.503500000000003</v>
      </c>
      <c r="BA93" s="69">
        <f t="shared" si="314"/>
        <v>92.616699999999994</v>
      </c>
      <c r="BB93" s="69">
        <f t="shared" si="314"/>
        <v>92.758099999999999</v>
      </c>
      <c r="BC93" s="69">
        <f t="shared" si="314"/>
        <v>92.942000000000007</v>
      </c>
      <c r="BD93" s="69">
        <f t="shared" si="314"/>
        <v>92.998599999999996</v>
      </c>
      <c r="BE93" s="69">
        <f t="shared" si="314"/>
        <v>91.555899999999994</v>
      </c>
      <c r="BF93" s="85">
        <f t="shared" si="314"/>
        <v>92.899600000000007</v>
      </c>
    </row>
    <row r="94" spans="2:58" x14ac:dyDescent="0.25">
      <c r="B94" s="113" t="s">
        <v>2</v>
      </c>
      <c r="C94" s="91">
        <v>1494</v>
      </c>
      <c r="D94" s="92">
        <v>97185</v>
      </c>
      <c r="E94" s="69">
        <f t="shared" ref="E94:N94" si="315">100-E72</f>
        <v>77.667299999999997</v>
      </c>
      <c r="F94" s="143">
        <f t="shared" si="315"/>
        <v>83.848299999999995</v>
      </c>
      <c r="G94" s="143">
        <f t="shared" si="315"/>
        <v>83.924499999999995</v>
      </c>
      <c r="H94" s="69">
        <f t="shared" si="315"/>
        <v>91.714799999999997</v>
      </c>
      <c r="I94" s="69">
        <f t="shared" si="315"/>
        <v>90.611699999999999</v>
      </c>
      <c r="J94" s="69">
        <f t="shared" si="315"/>
        <v>75.624799999999993</v>
      </c>
      <c r="K94" s="69">
        <f t="shared" si="315"/>
        <v>90.2804</v>
      </c>
      <c r="L94" s="69">
        <f t="shared" si="315"/>
        <v>91.605699999999999</v>
      </c>
      <c r="M94" s="69">
        <f t="shared" si="315"/>
        <v>77.667299999999997</v>
      </c>
      <c r="N94" s="69">
        <f t="shared" si="315"/>
        <v>80.935299999999998</v>
      </c>
      <c r="O94" s="81" t="s">
        <v>2</v>
      </c>
      <c r="P94" s="69">
        <f t="shared" ref="P94:Y94" si="316">100-P72</f>
        <v>66.911900000000003</v>
      </c>
      <c r="Q94" s="69">
        <f t="shared" si="316"/>
        <v>69.429400000000001</v>
      </c>
      <c r="R94" s="69">
        <f t="shared" si="316"/>
        <v>63.6526</v>
      </c>
      <c r="S94" s="69">
        <f t="shared" si="316"/>
        <v>62.550199999999997</v>
      </c>
      <c r="T94" s="69">
        <f t="shared" si="316"/>
        <v>62.361699999999999</v>
      </c>
      <c r="U94" s="69">
        <f t="shared" si="316"/>
        <v>60.977600000000002</v>
      </c>
      <c r="V94" s="69">
        <f t="shared" si="316"/>
        <v>58.5595</v>
      </c>
      <c r="W94" s="69">
        <f t="shared" si="316"/>
        <v>63.213299999999997</v>
      </c>
      <c r="X94" s="69">
        <f t="shared" si="316"/>
        <v>57.5732</v>
      </c>
      <c r="Y94" s="69">
        <f t="shared" si="316"/>
        <v>60.548699999999997</v>
      </c>
      <c r="Z94" s="81" t="s">
        <v>2</v>
      </c>
      <c r="AA94" s="69">
        <f t="shared" ref="AA94:AJ94" si="317">100-AA72</f>
        <v>93.320700000000002</v>
      </c>
      <c r="AB94" s="69">
        <f t="shared" si="317"/>
        <v>89.502399999999994</v>
      </c>
      <c r="AC94" s="69">
        <f t="shared" si="317"/>
        <v>92.051699999999997</v>
      </c>
      <c r="AD94" s="69">
        <f t="shared" si="317"/>
        <v>89.680499999999995</v>
      </c>
      <c r="AE94" s="69">
        <f t="shared" si="317"/>
        <v>90.2149</v>
      </c>
      <c r="AF94" s="69">
        <f t="shared" si="317"/>
        <v>90.771500000000003</v>
      </c>
      <c r="AG94" s="69">
        <f t="shared" si="317"/>
        <v>91.094300000000004</v>
      </c>
      <c r="AH94" s="69">
        <f t="shared" si="317"/>
        <v>90.671300000000002</v>
      </c>
      <c r="AI94" s="69">
        <f t="shared" si="317"/>
        <v>88.867900000000006</v>
      </c>
      <c r="AJ94" s="69">
        <f t="shared" si="317"/>
        <v>90.916200000000003</v>
      </c>
      <c r="AK94" s="81" t="s">
        <v>2</v>
      </c>
      <c r="AL94" s="69">
        <f t="shared" ref="AL94:AU94" si="318">100-AL72</f>
        <v>88.6404</v>
      </c>
      <c r="AM94" s="69">
        <f t="shared" si="318"/>
        <v>80.757300000000001</v>
      </c>
      <c r="AN94" s="69">
        <f t="shared" si="318"/>
        <v>87.068200000000004</v>
      </c>
      <c r="AO94" s="69">
        <f t="shared" si="318"/>
        <v>82.550899999999999</v>
      </c>
      <c r="AP94" s="69">
        <f t="shared" si="318"/>
        <v>83.148799999999994</v>
      </c>
      <c r="AQ94" s="69">
        <f t="shared" si="318"/>
        <v>84.0124</v>
      </c>
      <c r="AR94" s="69">
        <f t="shared" si="318"/>
        <v>84.145300000000006</v>
      </c>
      <c r="AS94" s="69">
        <f t="shared" si="318"/>
        <v>84.654600000000002</v>
      </c>
      <c r="AT94" s="69">
        <f t="shared" si="318"/>
        <v>79.982299999999995</v>
      </c>
      <c r="AU94" s="85">
        <f t="shared" si="318"/>
        <v>84.322400000000002</v>
      </c>
      <c r="AV94" s="81" t="s">
        <v>2</v>
      </c>
      <c r="AW94" s="69">
        <f t="shared" ref="AW94:BF94" si="319">100-AW72</f>
        <v>95.628299999999996</v>
      </c>
      <c r="AX94" s="69">
        <f t="shared" si="319"/>
        <v>93.170900000000003</v>
      </c>
      <c r="AY94" s="69">
        <f t="shared" si="319"/>
        <v>94.582899999999995</v>
      </c>
      <c r="AZ94" s="69">
        <f t="shared" si="319"/>
        <v>93.673199999999994</v>
      </c>
      <c r="BA94" s="69">
        <f t="shared" si="319"/>
        <v>93.354200000000006</v>
      </c>
      <c r="BB94" s="69">
        <f t="shared" si="319"/>
        <v>93.747900000000001</v>
      </c>
      <c r="BC94" s="69">
        <f t="shared" si="319"/>
        <v>93.849699999999999</v>
      </c>
      <c r="BD94" s="69">
        <f t="shared" si="319"/>
        <v>93.7547</v>
      </c>
      <c r="BE94" s="69">
        <f t="shared" si="319"/>
        <v>92.430899999999994</v>
      </c>
      <c r="BF94" s="85">
        <f t="shared" si="319"/>
        <v>93.747900000000001</v>
      </c>
    </row>
    <row r="95" spans="2:58" x14ac:dyDescent="0.25">
      <c r="B95" s="113" t="s">
        <v>3</v>
      </c>
      <c r="C95" s="91">
        <v>2904</v>
      </c>
      <c r="D95" s="92">
        <v>188898</v>
      </c>
      <c r="E95" s="69">
        <f t="shared" ref="E95:N95" si="320">100-E73</f>
        <v>77.024599999999992</v>
      </c>
      <c r="F95" s="143">
        <f t="shared" si="320"/>
        <v>91.012600000000006</v>
      </c>
      <c r="G95" s="143">
        <f t="shared" si="320"/>
        <v>91.128500000000003</v>
      </c>
      <c r="H95" s="69">
        <f t="shared" si="320"/>
        <v>93.037999999999997</v>
      </c>
      <c r="I95" s="69">
        <f t="shared" si="320"/>
        <v>92.435100000000006</v>
      </c>
      <c r="J95" s="69">
        <f t="shared" si="320"/>
        <v>85.957999999999998</v>
      </c>
      <c r="K95" s="69">
        <f t="shared" si="320"/>
        <v>91.360399999999998</v>
      </c>
      <c r="L95" s="69">
        <f t="shared" si="320"/>
        <v>92.7363</v>
      </c>
      <c r="M95" s="69">
        <f t="shared" si="320"/>
        <v>79.389399999999995</v>
      </c>
      <c r="N95" s="69">
        <f t="shared" si="320"/>
        <v>81.127899999999997</v>
      </c>
      <c r="O95" s="81" t="s">
        <v>3</v>
      </c>
      <c r="P95" s="69">
        <f t="shared" ref="P95:Y95" si="321">100-P73</f>
        <v>72.753900000000002</v>
      </c>
      <c r="Q95" s="69">
        <f t="shared" si="321"/>
        <v>81.522199999999998</v>
      </c>
      <c r="R95" s="69">
        <f t="shared" si="321"/>
        <v>72.315600000000003</v>
      </c>
      <c r="S95" s="69">
        <f t="shared" si="321"/>
        <v>77.845399999999998</v>
      </c>
      <c r="T95" s="69">
        <f t="shared" si="321"/>
        <v>77.656199999999998</v>
      </c>
      <c r="U95" s="69">
        <f t="shared" si="321"/>
        <v>77.649200000000008</v>
      </c>
      <c r="V95" s="69">
        <f t="shared" si="321"/>
        <v>72.773799999999994</v>
      </c>
      <c r="W95" s="69">
        <f t="shared" si="321"/>
        <v>81.073300000000003</v>
      </c>
      <c r="X95" s="69">
        <f t="shared" si="321"/>
        <v>73.4542</v>
      </c>
      <c r="Y95" s="69">
        <f t="shared" si="321"/>
        <v>74.375500000000002</v>
      </c>
      <c r="Z95" s="81" t="s">
        <v>3</v>
      </c>
      <c r="AA95" s="69">
        <f t="shared" ref="AA95:AJ95" si="322">100-AA73</f>
        <v>94.911799999999999</v>
      </c>
      <c r="AB95" s="69">
        <f t="shared" si="322"/>
        <v>92.81</v>
      </c>
      <c r="AC95" s="69">
        <f t="shared" si="322"/>
        <v>93.843699999999998</v>
      </c>
      <c r="AD95" s="69">
        <f t="shared" si="322"/>
        <v>92.494100000000003</v>
      </c>
      <c r="AE95" s="69">
        <f t="shared" si="322"/>
        <v>92.580299999999994</v>
      </c>
      <c r="AF95" s="69">
        <f t="shared" si="322"/>
        <v>92.8904</v>
      </c>
      <c r="AG95" s="69">
        <f t="shared" si="322"/>
        <v>93.217699999999994</v>
      </c>
      <c r="AH95" s="69">
        <f t="shared" si="322"/>
        <v>92.873099999999994</v>
      </c>
      <c r="AI95" s="69">
        <f t="shared" si="322"/>
        <v>91.695899999999995</v>
      </c>
      <c r="AJ95" s="69">
        <f t="shared" si="322"/>
        <v>92.999499999999998</v>
      </c>
      <c r="AK95" s="81" t="s">
        <v>3</v>
      </c>
      <c r="AL95" s="69">
        <f t="shared" ref="AL95:AU95" si="323">100-AL73</f>
        <v>92.250699999999995</v>
      </c>
      <c r="AM95" s="69">
        <f t="shared" si="323"/>
        <v>88.227900000000005</v>
      </c>
      <c r="AN95" s="69">
        <f t="shared" si="323"/>
        <v>90.621099999999998</v>
      </c>
      <c r="AO95" s="69">
        <f t="shared" si="323"/>
        <v>88.068399999999997</v>
      </c>
      <c r="AP95" s="69">
        <f t="shared" si="323"/>
        <v>88.626800000000003</v>
      </c>
      <c r="AQ95" s="69">
        <f t="shared" si="323"/>
        <v>88.763499999999993</v>
      </c>
      <c r="AR95" s="69">
        <f t="shared" si="323"/>
        <v>89.242199999999997</v>
      </c>
      <c r="AS95" s="69">
        <f t="shared" si="323"/>
        <v>89.424499999999995</v>
      </c>
      <c r="AT95" s="69">
        <f t="shared" si="323"/>
        <v>86.5869</v>
      </c>
      <c r="AU95" s="85">
        <f t="shared" si="323"/>
        <v>89.265000000000001</v>
      </c>
      <c r="AV95" s="81" t="s">
        <v>3</v>
      </c>
      <c r="AW95" s="69">
        <f t="shared" ref="AW95:BF95" si="324">100-AW73</f>
        <v>96.853800000000007</v>
      </c>
      <c r="AX95" s="69">
        <f t="shared" si="324"/>
        <v>95.650400000000005</v>
      </c>
      <c r="AY95" s="69">
        <f t="shared" si="324"/>
        <v>96.021699999999996</v>
      </c>
      <c r="AZ95" s="69">
        <f t="shared" si="324"/>
        <v>95.588499999999996</v>
      </c>
      <c r="BA95" s="69">
        <f t="shared" si="324"/>
        <v>95.055499999999995</v>
      </c>
      <c r="BB95" s="69">
        <f t="shared" si="324"/>
        <v>95.344400000000007</v>
      </c>
      <c r="BC95" s="69">
        <f t="shared" si="324"/>
        <v>95.732900000000001</v>
      </c>
      <c r="BD95" s="69">
        <f t="shared" si="324"/>
        <v>95.622900000000001</v>
      </c>
      <c r="BE95" s="69">
        <f t="shared" si="324"/>
        <v>94.532899999999998</v>
      </c>
      <c r="BF95" s="85">
        <f t="shared" si="324"/>
        <v>95.430300000000003</v>
      </c>
    </row>
    <row r="96" spans="2:58" x14ac:dyDescent="0.25">
      <c r="B96" s="113" t="s">
        <v>4</v>
      </c>
      <c r="C96" s="91">
        <v>14070</v>
      </c>
      <c r="D96" s="92">
        <v>969258</v>
      </c>
      <c r="E96" s="69">
        <f t="shared" ref="E96:N96" si="325">100-E74</f>
        <v>80.688699999999997</v>
      </c>
      <c r="F96" s="143">
        <f t="shared" si="325"/>
        <v>89.945899999999995</v>
      </c>
      <c r="G96" s="143">
        <f t="shared" si="325"/>
        <v>90.010500000000008</v>
      </c>
      <c r="H96" s="69">
        <f t="shared" si="325"/>
        <v>94.090100000000007</v>
      </c>
      <c r="I96" s="69">
        <f t="shared" si="325"/>
        <v>93.656499999999994</v>
      </c>
      <c r="J96" s="69">
        <f t="shared" si="325"/>
        <v>80.043999999999997</v>
      </c>
      <c r="K96" s="69">
        <f t="shared" si="325"/>
        <v>91.129099999999994</v>
      </c>
      <c r="L96" s="69">
        <f t="shared" si="325"/>
        <v>93.647999999999996</v>
      </c>
      <c r="M96" s="69">
        <f t="shared" si="325"/>
        <v>81.176199999999994</v>
      </c>
      <c r="N96" s="69">
        <f t="shared" si="325"/>
        <v>82.1434</v>
      </c>
      <c r="O96" s="81" t="s">
        <v>4</v>
      </c>
      <c r="P96" s="69">
        <f t="shared" ref="P96:Y96" si="326">100-P74</f>
        <v>69.641099999999994</v>
      </c>
      <c r="Q96" s="69">
        <f t="shared" si="326"/>
        <v>77.819500000000005</v>
      </c>
      <c r="R96" s="69">
        <f t="shared" si="326"/>
        <v>67.085299999999989</v>
      </c>
      <c r="S96" s="69">
        <f t="shared" si="326"/>
        <v>72.699799999999996</v>
      </c>
      <c r="T96" s="69">
        <f t="shared" si="326"/>
        <v>72.600700000000003</v>
      </c>
      <c r="U96" s="69">
        <f t="shared" si="326"/>
        <v>72.924399999999991</v>
      </c>
      <c r="V96" s="69">
        <f t="shared" si="326"/>
        <v>65.599299999999999</v>
      </c>
      <c r="W96" s="69">
        <f t="shared" si="326"/>
        <v>73.522800000000004</v>
      </c>
      <c r="X96" s="69">
        <f t="shared" si="326"/>
        <v>70.880700000000004</v>
      </c>
      <c r="Y96" s="69">
        <f t="shared" si="326"/>
        <v>68.214799999999997</v>
      </c>
      <c r="Z96" s="81" t="s">
        <v>4</v>
      </c>
      <c r="AA96" s="69">
        <f t="shared" ref="AA96:AJ96" si="327">100-AA74</f>
        <v>94.611400000000003</v>
      </c>
      <c r="AB96" s="69">
        <f t="shared" si="327"/>
        <v>94.059200000000004</v>
      </c>
      <c r="AC96" s="69">
        <f t="shared" si="327"/>
        <v>93.331800000000001</v>
      </c>
      <c r="AD96" s="69">
        <f t="shared" si="327"/>
        <v>92.665899999999993</v>
      </c>
      <c r="AE96" s="69">
        <f t="shared" si="327"/>
        <v>92.7239</v>
      </c>
      <c r="AF96" s="69">
        <f t="shared" si="327"/>
        <v>92.714500000000001</v>
      </c>
      <c r="AG96" s="69">
        <f t="shared" si="327"/>
        <v>92.433599999999998</v>
      </c>
      <c r="AH96" s="69">
        <f t="shared" si="327"/>
        <v>92.321100000000001</v>
      </c>
      <c r="AI96" s="69">
        <f t="shared" si="327"/>
        <v>92.059200000000004</v>
      </c>
      <c r="AJ96" s="69">
        <f t="shared" si="327"/>
        <v>92.567499999999995</v>
      </c>
      <c r="AK96" s="81" t="s">
        <v>4</v>
      </c>
      <c r="AL96" s="69">
        <f t="shared" ref="AL96:AU96" si="328">100-AL74</f>
        <v>90.690399999999997</v>
      </c>
      <c r="AM96" s="69">
        <f t="shared" si="328"/>
        <v>89.891000000000005</v>
      </c>
      <c r="AN96" s="69">
        <f t="shared" si="328"/>
        <v>89.243700000000004</v>
      </c>
      <c r="AO96" s="69">
        <f t="shared" si="328"/>
        <v>87.239400000000003</v>
      </c>
      <c r="AP96" s="69">
        <f t="shared" si="328"/>
        <v>87.296999999999997</v>
      </c>
      <c r="AQ96" s="69">
        <f t="shared" si="328"/>
        <v>87.2256</v>
      </c>
      <c r="AR96" s="69">
        <f t="shared" si="328"/>
        <v>86.893799999999999</v>
      </c>
      <c r="AS96" s="69">
        <f t="shared" si="328"/>
        <v>87.158799999999999</v>
      </c>
      <c r="AT96" s="69">
        <f t="shared" si="328"/>
        <v>85.905500000000004</v>
      </c>
      <c r="AU96" s="85">
        <f t="shared" si="328"/>
        <v>87.398300000000006</v>
      </c>
      <c r="AV96" s="81" t="s">
        <v>4</v>
      </c>
      <c r="AW96" s="69">
        <f t="shared" ref="AW96:BF96" si="329">100-AW74</f>
        <v>96.691900000000004</v>
      </c>
      <c r="AX96" s="69">
        <f t="shared" si="329"/>
        <v>96.381399999999999</v>
      </c>
      <c r="AY96" s="69">
        <f t="shared" si="329"/>
        <v>95.820099999999996</v>
      </c>
      <c r="AZ96" s="69">
        <f t="shared" si="329"/>
        <v>95.700699999999998</v>
      </c>
      <c r="BA96" s="69">
        <f t="shared" si="329"/>
        <v>94.963899999999995</v>
      </c>
      <c r="BB96" s="69">
        <f t="shared" si="329"/>
        <v>95.104600000000005</v>
      </c>
      <c r="BC96" s="69">
        <f t="shared" si="329"/>
        <v>95.3476</v>
      </c>
      <c r="BD96" s="69">
        <f t="shared" si="329"/>
        <v>95.412199999999999</v>
      </c>
      <c r="BE96" s="69">
        <f t="shared" si="329"/>
        <v>94.432400000000001</v>
      </c>
      <c r="BF96" s="85">
        <f t="shared" si="329"/>
        <v>95.258099999999999</v>
      </c>
    </row>
    <row r="97" spans="2:58" x14ac:dyDescent="0.25">
      <c r="B97" s="113" t="s">
        <v>5</v>
      </c>
      <c r="C97" s="91">
        <v>766</v>
      </c>
      <c r="D97" s="92">
        <v>46707</v>
      </c>
      <c r="E97" s="69">
        <f t="shared" ref="E97:N97" si="330">100-E75</f>
        <v>74.564800000000005</v>
      </c>
      <c r="F97" s="143">
        <f t="shared" si="330"/>
        <v>90.352599999999995</v>
      </c>
      <c r="G97" s="143">
        <f t="shared" si="330"/>
        <v>90.753</v>
      </c>
      <c r="H97" s="69">
        <f t="shared" si="330"/>
        <v>92.53</v>
      </c>
      <c r="I97" s="69">
        <f t="shared" si="330"/>
        <v>91.793499999999995</v>
      </c>
      <c r="J97" s="69">
        <f t="shared" si="330"/>
        <v>86.704300000000003</v>
      </c>
      <c r="K97" s="69">
        <f t="shared" si="330"/>
        <v>89.843099999999993</v>
      </c>
      <c r="L97" s="69">
        <f t="shared" si="330"/>
        <v>91.549400000000006</v>
      </c>
      <c r="M97" s="69">
        <f t="shared" si="330"/>
        <v>77.408100000000005</v>
      </c>
      <c r="N97" s="69">
        <f t="shared" si="330"/>
        <v>79.9816</v>
      </c>
      <c r="O97" s="81" t="s">
        <v>5</v>
      </c>
      <c r="P97" s="69">
        <f t="shared" ref="P97:Y97" si="331">100-P75</f>
        <v>78.929000000000002</v>
      </c>
      <c r="Q97" s="69">
        <f t="shared" si="331"/>
        <v>82.403199999999998</v>
      </c>
      <c r="R97" s="69">
        <f t="shared" si="331"/>
        <v>78.2607</v>
      </c>
      <c r="S97" s="69">
        <f t="shared" si="331"/>
        <v>79.964600000000004</v>
      </c>
      <c r="T97" s="69">
        <f t="shared" si="331"/>
        <v>79.876100000000008</v>
      </c>
      <c r="U97" s="69">
        <f t="shared" si="331"/>
        <v>79.535300000000007</v>
      </c>
      <c r="V97" s="69">
        <f t="shared" si="331"/>
        <v>74.976799999999997</v>
      </c>
      <c r="W97" s="69">
        <f t="shared" si="331"/>
        <v>84.036299999999997</v>
      </c>
      <c r="X97" s="69">
        <f t="shared" si="331"/>
        <v>74.1447</v>
      </c>
      <c r="Y97" s="69">
        <f t="shared" si="331"/>
        <v>76.804599999999994</v>
      </c>
      <c r="Z97" s="81" t="s">
        <v>5</v>
      </c>
      <c r="AA97" s="69">
        <f t="shared" ref="AA97:AJ97" si="332">100-AA75</f>
        <v>95.828800000000001</v>
      </c>
      <c r="AB97" s="69">
        <f t="shared" si="332"/>
        <v>88.485799999999998</v>
      </c>
      <c r="AC97" s="69">
        <f t="shared" si="332"/>
        <v>95.415999999999997</v>
      </c>
      <c r="AD97" s="69">
        <f t="shared" si="332"/>
        <v>94.981499999999997</v>
      </c>
      <c r="AE97" s="69">
        <f t="shared" si="332"/>
        <v>95.415999999999997</v>
      </c>
      <c r="AF97" s="69">
        <f t="shared" si="332"/>
        <v>95.589799999999997</v>
      </c>
      <c r="AG97" s="69">
        <f t="shared" si="332"/>
        <v>95.698499999999996</v>
      </c>
      <c r="AH97" s="69">
        <f t="shared" si="332"/>
        <v>95.589799999999997</v>
      </c>
      <c r="AI97" s="69">
        <f t="shared" si="332"/>
        <v>94.938100000000006</v>
      </c>
      <c r="AJ97" s="69">
        <f t="shared" si="332"/>
        <v>95.524699999999996</v>
      </c>
      <c r="AK97" s="81" t="s">
        <v>5</v>
      </c>
      <c r="AL97" s="69">
        <f t="shared" ref="AL97:AU97" si="333">100-AL75</f>
        <v>97.279799999999994</v>
      </c>
      <c r="AM97" s="69">
        <f t="shared" si="333"/>
        <v>85.19</v>
      </c>
      <c r="AN97" s="69">
        <f t="shared" si="333"/>
        <v>97.020700000000005</v>
      </c>
      <c r="AO97" s="69">
        <f t="shared" si="333"/>
        <v>96.329899999999995</v>
      </c>
      <c r="AP97" s="69">
        <f t="shared" si="333"/>
        <v>97.366100000000003</v>
      </c>
      <c r="AQ97" s="69">
        <f t="shared" si="333"/>
        <v>97.107100000000003</v>
      </c>
      <c r="AR97" s="69">
        <f t="shared" si="333"/>
        <v>97.236599999999996</v>
      </c>
      <c r="AS97" s="69">
        <f t="shared" si="333"/>
        <v>97.020700000000005</v>
      </c>
      <c r="AT97" s="69">
        <f t="shared" si="333"/>
        <v>97.279799999999994</v>
      </c>
      <c r="AU97" s="85">
        <f t="shared" si="333"/>
        <v>97.322999999999993</v>
      </c>
      <c r="AV97" s="81" t="s">
        <v>5</v>
      </c>
      <c r="AW97" s="69">
        <f t="shared" ref="AW97:BF97" si="334">100-AW75</f>
        <v>96.687299999999993</v>
      </c>
      <c r="AX97" s="69">
        <f t="shared" si="334"/>
        <v>92.085599999999999</v>
      </c>
      <c r="AY97" s="69">
        <f t="shared" si="334"/>
        <v>95.9268</v>
      </c>
      <c r="AZ97" s="69">
        <f t="shared" si="334"/>
        <v>95.720500000000001</v>
      </c>
      <c r="BA97" s="69">
        <f t="shared" si="334"/>
        <v>95.694800000000001</v>
      </c>
      <c r="BB97" s="69">
        <f t="shared" si="334"/>
        <v>95.759199999999993</v>
      </c>
      <c r="BC97" s="69">
        <f t="shared" si="334"/>
        <v>95.913899999999998</v>
      </c>
      <c r="BD97" s="69">
        <f t="shared" si="334"/>
        <v>96.029899999999998</v>
      </c>
      <c r="BE97" s="69">
        <f t="shared" si="334"/>
        <v>95.501400000000004</v>
      </c>
      <c r="BF97" s="85">
        <f t="shared" si="334"/>
        <v>95.784999999999997</v>
      </c>
    </row>
    <row r="98" spans="2:58" x14ac:dyDescent="0.25">
      <c r="B98" s="113" t="s">
        <v>19</v>
      </c>
      <c r="C98" s="91">
        <v>6475</v>
      </c>
      <c r="D98" s="92">
        <v>427284</v>
      </c>
      <c r="E98" s="69">
        <f t="shared" ref="E98:N98" si="335">100-E76</f>
        <v>79.412300000000002</v>
      </c>
      <c r="F98" s="143">
        <f t="shared" si="335"/>
        <v>94.444199999999995</v>
      </c>
      <c r="G98" s="143">
        <f t="shared" si="335"/>
        <v>94.571799999999996</v>
      </c>
      <c r="H98" s="69">
        <f t="shared" si="335"/>
        <v>95.095299999999995</v>
      </c>
      <c r="I98" s="69">
        <f t="shared" si="335"/>
        <v>95.893100000000004</v>
      </c>
      <c r="J98" s="69">
        <f t="shared" si="335"/>
        <v>86.359700000000004</v>
      </c>
      <c r="K98" s="69">
        <f t="shared" si="335"/>
        <v>92.110600000000005</v>
      </c>
      <c r="L98" s="69">
        <f t="shared" si="335"/>
        <v>94.604799999999997</v>
      </c>
      <c r="M98" s="69">
        <f t="shared" si="335"/>
        <v>80.900300000000001</v>
      </c>
      <c r="N98" s="69">
        <f t="shared" si="335"/>
        <v>81.572400000000002</v>
      </c>
      <c r="O98" s="81" t="s">
        <v>19</v>
      </c>
      <c r="P98" s="69">
        <f t="shared" ref="P98:Y98" si="336">100-P76</f>
        <v>81.695999999999998</v>
      </c>
      <c r="Q98" s="69">
        <f t="shared" si="336"/>
        <v>88.288399999999996</v>
      </c>
      <c r="R98" s="69">
        <f t="shared" si="336"/>
        <v>80.121499999999997</v>
      </c>
      <c r="S98" s="69">
        <f t="shared" si="336"/>
        <v>85.682299999999998</v>
      </c>
      <c r="T98" s="69">
        <f t="shared" si="336"/>
        <v>85.488399999999999</v>
      </c>
      <c r="U98" s="69">
        <f t="shared" si="336"/>
        <v>84.881699999999995</v>
      </c>
      <c r="V98" s="69">
        <f t="shared" si="336"/>
        <v>77.575000000000003</v>
      </c>
      <c r="W98" s="69">
        <f t="shared" si="336"/>
        <v>85.667900000000003</v>
      </c>
      <c r="X98" s="69">
        <f t="shared" si="336"/>
        <v>84.453500000000005</v>
      </c>
      <c r="Y98" s="69">
        <f t="shared" si="336"/>
        <v>80.411299999999997</v>
      </c>
      <c r="Z98" s="81" t="s">
        <v>19</v>
      </c>
      <c r="AA98" s="69">
        <f t="shared" ref="AA98:AJ98" si="337">100-AA76</f>
        <v>96.634600000000006</v>
      </c>
      <c r="AB98" s="69">
        <f t="shared" si="337"/>
        <v>95.491299999999995</v>
      </c>
      <c r="AC98" s="69">
        <f t="shared" si="337"/>
        <v>95.800299999999993</v>
      </c>
      <c r="AD98" s="69">
        <f t="shared" si="337"/>
        <v>95.2209</v>
      </c>
      <c r="AE98" s="69">
        <f t="shared" si="337"/>
        <v>94.844999999999999</v>
      </c>
      <c r="AF98" s="69">
        <f t="shared" si="337"/>
        <v>95.226100000000002</v>
      </c>
      <c r="AG98" s="69">
        <f t="shared" si="337"/>
        <v>95.447500000000005</v>
      </c>
      <c r="AH98" s="69">
        <f t="shared" si="337"/>
        <v>95.298199999999994</v>
      </c>
      <c r="AI98" s="69">
        <f t="shared" si="337"/>
        <v>94.415000000000006</v>
      </c>
      <c r="AJ98" s="69">
        <f t="shared" si="337"/>
        <v>95.277600000000007</v>
      </c>
      <c r="AK98" s="81" t="s">
        <v>19</v>
      </c>
      <c r="AL98" s="69">
        <f t="shared" ref="AL98:AU98" si="338">100-AL76</f>
        <v>95.711700000000008</v>
      </c>
      <c r="AM98" s="69">
        <f t="shared" si="338"/>
        <v>93.791499999999999</v>
      </c>
      <c r="AN98" s="69">
        <f t="shared" si="338"/>
        <v>94.373199999999997</v>
      </c>
      <c r="AO98" s="69">
        <f t="shared" si="338"/>
        <v>93.245800000000003</v>
      </c>
      <c r="AP98" s="69">
        <f t="shared" si="338"/>
        <v>93.230400000000003</v>
      </c>
      <c r="AQ98" s="69">
        <f t="shared" si="338"/>
        <v>93.513499999999993</v>
      </c>
      <c r="AR98" s="69">
        <f t="shared" si="338"/>
        <v>93.935599999999994</v>
      </c>
      <c r="AS98" s="69">
        <f t="shared" si="338"/>
        <v>93.904799999999994</v>
      </c>
      <c r="AT98" s="69">
        <f t="shared" si="338"/>
        <v>92.252300000000005</v>
      </c>
      <c r="AU98" s="85">
        <f t="shared" si="338"/>
        <v>93.714299999999994</v>
      </c>
      <c r="AV98" s="81" t="s">
        <v>19</v>
      </c>
      <c r="AW98" s="69">
        <f t="shared" ref="AW98:BF98" si="339">100-AW76</f>
        <v>97.887200000000007</v>
      </c>
      <c r="AX98" s="69">
        <f t="shared" si="339"/>
        <v>97.221999999999994</v>
      </c>
      <c r="AY98" s="69">
        <f t="shared" si="339"/>
        <v>97.242000000000004</v>
      </c>
      <c r="AZ98" s="69">
        <f t="shared" si="339"/>
        <v>97.146299999999997</v>
      </c>
      <c r="BA98" s="69">
        <f t="shared" si="339"/>
        <v>96.462599999999995</v>
      </c>
      <c r="BB98" s="69">
        <f t="shared" si="339"/>
        <v>96.848500000000001</v>
      </c>
      <c r="BC98" s="69">
        <f t="shared" si="339"/>
        <v>97.081500000000005</v>
      </c>
      <c r="BD98" s="69">
        <f t="shared" si="339"/>
        <v>97.053700000000006</v>
      </c>
      <c r="BE98" s="69">
        <f t="shared" si="339"/>
        <v>96.346900000000005</v>
      </c>
      <c r="BF98" s="85">
        <f t="shared" si="339"/>
        <v>96.797499999999999</v>
      </c>
    </row>
    <row r="99" spans="2:58" x14ac:dyDescent="0.25">
      <c r="B99" s="113" t="s">
        <v>6</v>
      </c>
      <c r="C99" s="91">
        <v>49864</v>
      </c>
      <c r="D99" s="92">
        <v>3572533</v>
      </c>
      <c r="E99" s="69">
        <f t="shared" ref="E99:N99" si="340">100-E77</f>
        <v>82.874700000000004</v>
      </c>
      <c r="F99" s="143">
        <f t="shared" si="340"/>
        <v>93.884699999999995</v>
      </c>
      <c r="G99" s="143">
        <f t="shared" si="340"/>
        <v>93.93</v>
      </c>
      <c r="H99" s="69">
        <f t="shared" si="340"/>
        <v>95.252899999999997</v>
      </c>
      <c r="I99" s="69">
        <f t="shared" si="340"/>
        <v>94.765500000000003</v>
      </c>
      <c r="J99" s="69">
        <f t="shared" si="340"/>
        <v>81.828599999999994</v>
      </c>
      <c r="K99" s="69">
        <f t="shared" si="340"/>
        <v>91.877700000000004</v>
      </c>
      <c r="L99" s="69">
        <f t="shared" si="340"/>
        <v>94.315799999999996</v>
      </c>
      <c r="M99" s="69">
        <f t="shared" si="340"/>
        <v>82.652100000000004</v>
      </c>
      <c r="N99" s="69">
        <f t="shared" si="340"/>
        <v>82.836100000000002</v>
      </c>
      <c r="O99" s="81" t="s">
        <v>6</v>
      </c>
      <c r="P99" s="69">
        <f t="shared" ref="P99:Y99" si="341">100-P77</f>
        <v>78.001000000000005</v>
      </c>
      <c r="Q99" s="69">
        <f t="shared" si="341"/>
        <v>85.996899999999997</v>
      </c>
      <c r="R99" s="69">
        <f t="shared" si="341"/>
        <v>75.840400000000002</v>
      </c>
      <c r="S99" s="69">
        <f t="shared" si="341"/>
        <v>82.581800000000001</v>
      </c>
      <c r="T99" s="69">
        <f t="shared" si="341"/>
        <v>82.547899999999998</v>
      </c>
      <c r="U99" s="69">
        <f t="shared" si="341"/>
        <v>79.909500000000008</v>
      </c>
      <c r="V99" s="69">
        <f t="shared" si="341"/>
        <v>73.756900000000002</v>
      </c>
      <c r="W99" s="69">
        <f t="shared" si="341"/>
        <v>82.644900000000007</v>
      </c>
      <c r="X99" s="69">
        <f t="shared" si="341"/>
        <v>81.790599999999998</v>
      </c>
      <c r="Y99" s="69">
        <f t="shared" si="341"/>
        <v>77.464799999999997</v>
      </c>
      <c r="Z99" s="81" t="s">
        <v>6</v>
      </c>
      <c r="AA99" s="69">
        <f t="shared" ref="AA99:AJ99" si="342">100-AA77</f>
        <v>94.914299999999997</v>
      </c>
      <c r="AB99" s="69">
        <f t="shared" si="342"/>
        <v>94.609899999999996</v>
      </c>
      <c r="AC99" s="69">
        <f t="shared" si="342"/>
        <v>93.608500000000006</v>
      </c>
      <c r="AD99" s="69">
        <f t="shared" si="342"/>
        <v>93.342799999999997</v>
      </c>
      <c r="AE99" s="69">
        <f t="shared" si="342"/>
        <v>93.176699999999997</v>
      </c>
      <c r="AF99" s="69">
        <f t="shared" si="342"/>
        <v>93.106499999999997</v>
      </c>
      <c r="AG99" s="69">
        <f t="shared" si="342"/>
        <v>92.995800000000003</v>
      </c>
      <c r="AH99" s="69">
        <f t="shared" si="342"/>
        <v>92.861199999999997</v>
      </c>
      <c r="AI99" s="69">
        <f t="shared" si="342"/>
        <v>92.785300000000007</v>
      </c>
      <c r="AJ99" s="69">
        <f t="shared" si="342"/>
        <v>92.961799999999997</v>
      </c>
      <c r="AK99" s="81" t="s">
        <v>6</v>
      </c>
      <c r="AL99" s="69">
        <f t="shared" ref="AL99:AU99" si="343">100-AL77</f>
        <v>90.614000000000004</v>
      </c>
      <c r="AM99" s="69">
        <f t="shared" si="343"/>
        <v>90.328800000000001</v>
      </c>
      <c r="AN99" s="69">
        <f t="shared" si="343"/>
        <v>89.237099999999998</v>
      </c>
      <c r="AO99" s="69">
        <f t="shared" si="343"/>
        <v>87.642899999999997</v>
      </c>
      <c r="AP99" s="69">
        <f t="shared" si="343"/>
        <v>87.665499999999994</v>
      </c>
      <c r="AQ99" s="69">
        <f t="shared" si="343"/>
        <v>87.516199999999998</v>
      </c>
      <c r="AR99" s="69">
        <f t="shared" si="343"/>
        <v>87.087000000000003</v>
      </c>
      <c r="AS99" s="69">
        <f t="shared" si="343"/>
        <v>87.379000000000005</v>
      </c>
      <c r="AT99" s="69">
        <f t="shared" si="343"/>
        <v>86.881100000000004</v>
      </c>
      <c r="AU99" s="85">
        <f t="shared" si="343"/>
        <v>87.5749</v>
      </c>
      <c r="AV99" s="81" t="s">
        <v>6</v>
      </c>
      <c r="AW99" s="69">
        <f t="shared" ref="AW99:BF99" si="344">100-AW77</f>
        <v>96.9</v>
      </c>
      <c r="AX99" s="69">
        <f t="shared" si="344"/>
        <v>96.757999999999996</v>
      </c>
      <c r="AY99" s="69">
        <f t="shared" si="344"/>
        <v>95.997500000000002</v>
      </c>
      <c r="AZ99" s="69">
        <f t="shared" si="344"/>
        <v>96.084500000000006</v>
      </c>
      <c r="BA99" s="69">
        <f t="shared" si="344"/>
        <v>95.321200000000005</v>
      </c>
      <c r="BB99" s="69">
        <f t="shared" si="344"/>
        <v>95.426699999999997</v>
      </c>
      <c r="BC99" s="69">
        <f t="shared" si="344"/>
        <v>95.853999999999999</v>
      </c>
      <c r="BD99" s="69">
        <f t="shared" si="344"/>
        <v>95.763300000000001</v>
      </c>
      <c r="BE99" s="69">
        <f t="shared" si="344"/>
        <v>94.872100000000003</v>
      </c>
      <c r="BF99" s="85">
        <f t="shared" si="344"/>
        <v>95.519900000000007</v>
      </c>
    </row>
    <row r="100" spans="2:58" x14ac:dyDescent="0.25">
      <c r="B100" s="113" t="s">
        <v>7</v>
      </c>
      <c r="C100" s="91">
        <v>10016</v>
      </c>
      <c r="D100" s="92">
        <v>719548</v>
      </c>
      <c r="E100" s="69">
        <f t="shared" ref="E100:N100" si="345">100-E78</f>
        <v>82.770299999999992</v>
      </c>
      <c r="F100" s="143">
        <f t="shared" si="345"/>
        <v>91.382499999999993</v>
      </c>
      <c r="G100" s="143">
        <f t="shared" si="345"/>
        <v>91.441199999999995</v>
      </c>
      <c r="H100" s="69">
        <f t="shared" si="345"/>
        <v>94.318899999999999</v>
      </c>
      <c r="I100" s="69">
        <f t="shared" si="345"/>
        <v>93.950400000000002</v>
      </c>
      <c r="J100" s="69">
        <f t="shared" si="345"/>
        <v>83.528999999999996</v>
      </c>
      <c r="K100" s="69">
        <f t="shared" si="345"/>
        <v>91.791700000000006</v>
      </c>
      <c r="L100" s="69">
        <f t="shared" si="345"/>
        <v>93.841099999999997</v>
      </c>
      <c r="M100" s="69">
        <f t="shared" si="345"/>
        <v>81.78</v>
      </c>
      <c r="N100" s="69">
        <f t="shared" si="345"/>
        <v>82.883099999999999</v>
      </c>
      <c r="O100" s="81" t="s">
        <v>7</v>
      </c>
      <c r="P100" s="69">
        <f t="shared" ref="P100:Y100" si="346">100-P78</f>
        <v>78.541899999999998</v>
      </c>
      <c r="Q100" s="69">
        <f t="shared" si="346"/>
        <v>83.089100000000002</v>
      </c>
      <c r="R100" s="69">
        <f t="shared" si="346"/>
        <v>76.818799999999996</v>
      </c>
      <c r="S100" s="69">
        <f t="shared" si="346"/>
        <v>76.995199999999997</v>
      </c>
      <c r="T100" s="69">
        <f t="shared" si="346"/>
        <v>76.944500000000005</v>
      </c>
      <c r="U100" s="69">
        <f t="shared" si="346"/>
        <v>74.816599999999994</v>
      </c>
      <c r="V100" s="69">
        <f t="shared" si="346"/>
        <v>74.789100000000005</v>
      </c>
      <c r="W100" s="69">
        <f t="shared" si="346"/>
        <v>76.2166</v>
      </c>
      <c r="X100" s="69">
        <f t="shared" si="346"/>
        <v>74.476100000000002</v>
      </c>
      <c r="Y100" s="69">
        <f t="shared" si="346"/>
        <v>74.002200000000002</v>
      </c>
      <c r="Z100" s="81" t="s">
        <v>7</v>
      </c>
      <c r="AA100" s="69">
        <f t="shared" ref="AA100:AJ100" si="347">100-AA78</f>
        <v>94.729500000000002</v>
      </c>
      <c r="AB100" s="69">
        <f t="shared" si="347"/>
        <v>94.005300000000005</v>
      </c>
      <c r="AC100" s="69">
        <f t="shared" si="347"/>
        <v>93.454300000000003</v>
      </c>
      <c r="AD100" s="69">
        <f t="shared" si="347"/>
        <v>92.758399999999995</v>
      </c>
      <c r="AE100" s="69">
        <f t="shared" si="347"/>
        <v>92.801699999999997</v>
      </c>
      <c r="AF100" s="69">
        <f t="shared" si="347"/>
        <v>92.793400000000005</v>
      </c>
      <c r="AG100" s="69">
        <f t="shared" si="347"/>
        <v>92.608599999999996</v>
      </c>
      <c r="AH100" s="69">
        <f t="shared" si="347"/>
        <v>92.477100000000007</v>
      </c>
      <c r="AI100" s="69">
        <f t="shared" si="347"/>
        <v>92.085899999999995</v>
      </c>
      <c r="AJ100" s="69">
        <f t="shared" si="347"/>
        <v>92.738500000000002</v>
      </c>
      <c r="AK100" s="81" t="s">
        <v>7</v>
      </c>
      <c r="AL100" s="69">
        <f t="shared" ref="AL100:AU100" si="348">100-AL78</f>
        <v>90.669600000000003</v>
      </c>
      <c r="AM100" s="69">
        <f t="shared" si="348"/>
        <v>89.440600000000003</v>
      </c>
      <c r="AN100" s="69">
        <f t="shared" si="348"/>
        <v>89.311099999999996</v>
      </c>
      <c r="AO100" s="69">
        <f t="shared" si="348"/>
        <v>86.949399999999997</v>
      </c>
      <c r="AP100" s="69">
        <f t="shared" si="348"/>
        <v>87.025800000000004</v>
      </c>
      <c r="AQ100" s="69">
        <f t="shared" si="348"/>
        <v>86.949399999999997</v>
      </c>
      <c r="AR100" s="69">
        <f t="shared" si="348"/>
        <v>86.710300000000004</v>
      </c>
      <c r="AS100" s="69">
        <f t="shared" si="348"/>
        <v>87.072299999999998</v>
      </c>
      <c r="AT100" s="69">
        <f t="shared" si="348"/>
        <v>85.424800000000005</v>
      </c>
      <c r="AU100" s="85">
        <f t="shared" si="348"/>
        <v>87.347999999999999</v>
      </c>
      <c r="AV100" s="81" t="s">
        <v>7</v>
      </c>
      <c r="AW100" s="69">
        <f t="shared" ref="AW100:BF100" si="349">100-AW78</f>
        <v>96.766599999999997</v>
      </c>
      <c r="AX100" s="69">
        <f t="shared" si="349"/>
        <v>96.343500000000006</v>
      </c>
      <c r="AY100" s="69">
        <f t="shared" si="349"/>
        <v>95.877399999999994</v>
      </c>
      <c r="AZ100" s="69">
        <f t="shared" si="349"/>
        <v>95.750699999999995</v>
      </c>
      <c r="BA100" s="69">
        <f t="shared" si="349"/>
        <v>95.000200000000007</v>
      </c>
      <c r="BB100" s="69">
        <f t="shared" si="349"/>
        <v>95.265699999999995</v>
      </c>
      <c r="BC100" s="69">
        <f t="shared" si="349"/>
        <v>95.613900000000001</v>
      </c>
      <c r="BD100" s="69">
        <f t="shared" si="349"/>
        <v>95.461299999999994</v>
      </c>
      <c r="BE100" s="69">
        <f t="shared" si="349"/>
        <v>94.397400000000005</v>
      </c>
      <c r="BF100" s="85">
        <f t="shared" si="349"/>
        <v>95.336500000000001</v>
      </c>
    </row>
    <row r="101" spans="2:58" x14ac:dyDescent="0.25">
      <c r="B101" s="113" t="s">
        <v>20</v>
      </c>
      <c r="C101" s="91">
        <v>162</v>
      </c>
      <c r="D101" s="92">
        <v>9460</v>
      </c>
      <c r="E101" s="69">
        <f t="shared" ref="E101:N101" si="350">100-E79</f>
        <v>71.162800000000004</v>
      </c>
      <c r="F101" s="143">
        <f t="shared" si="350"/>
        <v>85.211399999999998</v>
      </c>
      <c r="G101" s="143">
        <f t="shared" si="350"/>
        <v>86.3108</v>
      </c>
      <c r="H101" s="69">
        <f t="shared" si="350"/>
        <v>90.095100000000002</v>
      </c>
      <c r="I101" s="69">
        <f t="shared" si="350"/>
        <v>87.875299999999996</v>
      </c>
      <c r="J101" s="69">
        <f t="shared" si="350"/>
        <v>86.670199999999994</v>
      </c>
      <c r="K101" s="69">
        <f t="shared" si="350"/>
        <v>89.915400000000005</v>
      </c>
      <c r="L101" s="69">
        <f t="shared" si="350"/>
        <v>90.179699999999997</v>
      </c>
      <c r="M101" s="69">
        <f t="shared" si="350"/>
        <v>75.285399999999996</v>
      </c>
      <c r="N101" s="69">
        <f t="shared" si="350"/>
        <v>89.936599999999999</v>
      </c>
      <c r="O101" s="81" t="s">
        <v>20</v>
      </c>
      <c r="P101" s="69">
        <f t="shared" ref="P101:Y101" si="351">100-P79</f>
        <v>82.895600000000002</v>
      </c>
      <c r="Q101" s="69">
        <f t="shared" si="351"/>
        <v>79.764700000000005</v>
      </c>
      <c r="R101" s="69">
        <f t="shared" si="351"/>
        <v>83.462900000000005</v>
      </c>
      <c r="S101" s="69">
        <f t="shared" si="351"/>
        <v>80.836299999999994</v>
      </c>
      <c r="T101" s="69">
        <f t="shared" si="351"/>
        <v>81.151499999999999</v>
      </c>
      <c r="U101" s="69">
        <f t="shared" si="351"/>
        <v>83.063699999999997</v>
      </c>
      <c r="V101" s="69">
        <f t="shared" si="351"/>
        <v>79.386399999999995</v>
      </c>
      <c r="W101" s="69">
        <f t="shared" si="351"/>
        <v>84.723699999999994</v>
      </c>
      <c r="X101" s="69">
        <f t="shared" si="351"/>
        <v>77.117000000000004</v>
      </c>
      <c r="Y101" s="69">
        <f t="shared" si="351"/>
        <v>82.181100000000001</v>
      </c>
      <c r="Z101" s="81" t="s">
        <v>20</v>
      </c>
      <c r="AA101" s="69">
        <f t="shared" ref="AA101:AJ101" si="352">100-AA79</f>
        <v>91.022999999999996</v>
      </c>
      <c r="AB101" s="69">
        <f t="shared" si="352"/>
        <v>54.488500000000002</v>
      </c>
      <c r="AC101" s="69">
        <f t="shared" si="352"/>
        <v>90.292299999999997</v>
      </c>
      <c r="AD101" s="69">
        <f t="shared" si="352"/>
        <v>90.187899999999999</v>
      </c>
      <c r="AE101" s="69">
        <f t="shared" si="352"/>
        <v>92.901899999999998</v>
      </c>
      <c r="AF101" s="69">
        <f t="shared" si="352"/>
        <v>91.962400000000002</v>
      </c>
      <c r="AG101" s="69">
        <f t="shared" si="352"/>
        <v>92.901899999999998</v>
      </c>
      <c r="AH101" s="69">
        <f t="shared" si="352"/>
        <v>91.336100000000002</v>
      </c>
      <c r="AI101" s="69">
        <f t="shared" si="352"/>
        <v>92.275599999999997</v>
      </c>
      <c r="AJ101" s="69">
        <f t="shared" si="352"/>
        <v>93.006299999999996</v>
      </c>
      <c r="AK101" s="81" t="s">
        <v>20</v>
      </c>
      <c r="AL101" s="69">
        <f t="shared" ref="AL101:AU101" si="353">100-AL79</f>
        <v>89.300399999999996</v>
      </c>
      <c r="AM101" s="69">
        <f t="shared" si="353"/>
        <v>31.687200000000004</v>
      </c>
      <c r="AN101" s="69">
        <f t="shared" si="353"/>
        <v>87.242800000000003</v>
      </c>
      <c r="AO101" s="69">
        <f t="shared" si="353"/>
        <v>86.625500000000002</v>
      </c>
      <c r="AP101" s="69">
        <f t="shared" si="353"/>
        <v>91.563800000000001</v>
      </c>
      <c r="AQ101" s="69">
        <f t="shared" si="353"/>
        <v>90.9465</v>
      </c>
      <c r="AR101" s="69">
        <f t="shared" si="353"/>
        <v>92.592600000000004</v>
      </c>
      <c r="AS101" s="69">
        <f t="shared" si="353"/>
        <v>91.563800000000001</v>
      </c>
      <c r="AT101" s="69">
        <f t="shared" si="353"/>
        <v>91.152299999999997</v>
      </c>
      <c r="AU101" s="85">
        <f t="shared" si="353"/>
        <v>93.004099999999994</v>
      </c>
      <c r="AV101" s="81" t="s">
        <v>20</v>
      </c>
      <c r="AW101" s="69">
        <f t="shared" ref="AW101:BF101" si="354">100-AW79</f>
        <v>91.275599999999997</v>
      </c>
      <c r="AX101" s="69">
        <f t="shared" si="354"/>
        <v>69.6751</v>
      </c>
      <c r="AY101" s="69">
        <f t="shared" si="354"/>
        <v>89.8917</v>
      </c>
      <c r="AZ101" s="69">
        <f t="shared" si="354"/>
        <v>89.650999999999996</v>
      </c>
      <c r="BA101" s="69">
        <f t="shared" si="354"/>
        <v>90.974699999999999</v>
      </c>
      <c r="BB101" s="69">
        <f t="shared" si="354"/>
        <v>90.854399999999998</v>
      </c>
      <c r="BC101" s="69">
        <f t="shared" si="354"/>
        <v>90.974699999999999</v>
      </c>
      <c r="BD101" s="69">
        <f t="shared" si="354"/>
        <v>91.155200000000008</v>
      </c>
      <c r="BE101" s="69">
        <f t="shared" si="354"/>
        <v>90.072199999999995</v>
      </c>
      <c r="BF101" s="85">
        <f t="shared" si="354"/>
        <v>91.275599999999997</v>
      </c>
    </row>
    <row r="102" spans="2:58" x14ac:dyDescent="0.25">
      <c r="B102" s="113" t="s">
        <v>8</v>
      </c>
      <c r="C102" s="91">
        <v>327323</v>
      </c>
      <c r="D102" s="92">
        <v>24865432</v>
      </c>
      <c r="E102" s="69">
        <f t="shared" ref="E102:N102" si="355">100-E80</f>
        <v>85.318299999999994</v>
      </c>
      <c r="F102" s="143">
        <f t="shared" si="355"/>
        <v>96.000900000000001</v>
      </c>
      <c r="G102" s="143">
        <f t="shared" si="355"/>
        <v>96.053899999999999</v>
      </c>
      <c r="H102" s="69">
        <f t="shared" si="355"/>
        <v>96.240499999999997</v>
      </c>
      <c r="I102" s="69">
        <f t="shared" si="355"/>
        <v>96.345799999999997</v>
      </c>
      <c r="J102" s="69">
        <f t="shared" si="355"/>
        <v>88.421199999999999</v>
      </c>
      <c r="K102" s="69">
        <f t="shared" si="355"/>
        <v>93.186199999999999</v>
      </c>
      <c r="L102" s="69">
        <f t="shared" si="355"/>
        <v>95.530199999999994</v>
      </c>
      <c r="M102" s="69">
        <f t="shared" si="355"/>
        <v>83.674099999999996</v>
      </c>
      <c r="N102" s="69">
        <f t="shared" si="355"/>
        <v>83.885300000000001</v>
      </c>
      <c r="O102" s="81" t="s">
        <v>8</v>
      </c>
      <c r="P102" s="69">
        <f t="shared" ref="P102:Y102" si="356">100-P80</f>
        <v>81.783000000000001</v>
      </c>
      <c r="Q102" s="69">
        <f t="shared" si="356"/>
        <v>90.093500000000006</v>
      </c>
      <c r="R102" s="69">
        <f t="shared" si="356"/>
        <v>81.042000000000002</v>
      </c>
      <c r="S102" s="69">
        <f t="shared" si="356"/>
        <v>86.825500000000005</v>
      </c>
      <c r="T102" s="69">
        <f t="shared" si="356"/>
        <v>87.131799999999998</v>
      </c>
      <c r="U102" s="69">
        <f t="shared" si="356"/>
        <v>84.4405</v>
      </c>
      <c r="V102" s="69">
        <f t="shared" si="356"/>
        <v>81.942999999999998</v>
      </c>
      <c r="W102" s="69">
        <f t="shared" si="356"/>
        <v>85.069400000000002</v>
      </c>
      <c r="X102" s="69">
        <f t="shared" si="356"/>
        <v>85.858100000000007</v>
      </c>
      <c r="Y102" s="69">
        <f t="shared" si="356"/>
        <v>81.5959</v>
      </c>
      <c r="Z102" s="81" t="s">
        <v>8</v>
      </c>
      <c r="AA102" s="69">
        <f t="shared" ref="AA102:AJ102" si="357">100-AA80</f>
        <v>95.856499999999997</v>
      </c>
      <c r="AB102" s="69">
        <f t="shared" si="357"/>
        <v>95.597700000000003</v>
      </c>
      <c r="AC102" s="69">
        <f t="shared" si="357"/>
        <v>94.733900000000006</v>
      </c>
      <c r="AD102" s="69">
        <f t="shared" si="357"/>
        <v>94.946100000000001</v>
      </c>
      <c r="AE102" s="69">
        <f t="shared" si="357"/>
        <v>94.188400000000001</v>
      </c>
      <c r="AF102" s="69">
        <f t="shared" si="357"/>
        <v>94.521199999999993</v>
      </c>
      <c r="AG102" s="69">
        <f t="shared" si="357"/>
        <v>94.595299999999995</v>
      </c>
      <c r="AH102" s="69">
        <f t="shared" si="357"/>
        <v>94.486800000000002</v>
      </c>
      <c r="AI102" s="69">
        <f t="shared" si="357"/>
        <v>93.834299999999999</v>
      </c>
      <c r="AJ102" s="69">
        <f t="shared" si="357"/>
        <v>94.318700000000007</v>
      </c>
      <c r="AK102" s="81" t="s">
        <v>8</v>
      </c>
      <c r="AL102" s="69">
        <f t="shared" ref="AL102:AU102" si="358">100-AL80</f>
        <v>92.636300000000006</v>
      </c>
      <c r="AM102" s="69">
        <f t="shared" si="358"/>
        <v>92.542500000000004</v>
      </c>
      <c r="AN102" s="69">
        <f t="shared" si="358"/>
        <v>91.2286</v>
      </c>
      <c r="AO102" s="69">
        <f t="shared" si="358"/>
        <v>93.932400000000001</v>
      </c>
      <c r="AP102" s="69">
        <f t="shared" si="358"/>
        <v>90.729299999999995</v>
      </c>
      <c r="AQ102" s="69">
        <f t="shared" si="358"/>
        <v>91.609700000000004</v>
      </c>
      <c r="AR102" s="69">
        <f t="shared" si="358"/>
        <v>90.207300000000004</v>
      </c>
      <c r="AS102" s="69">
        <f t="shared" si="358"/>
        <v>90.349699999999999</v>
      </c>
      <c r="AT102" s="69">
        <f t="shared" si="358"/>
        <v>90.338999999999999</v>
      </c>
      <c r="AU102" s="85">
        <f t="shared" si="358"/>
        <v>90.1417</v>
      </c>
      <c r="AV102" s="81" t="s">
        <v>8</v>
      </c>
      <c r="AW102" s="69">
        <f t="shared" ref="AW102:BF102" si="359">100-AW80</f>
        <v>97.466499999999996</v>
      </c>
      <c r="AX102" s="69">
        <f t="shared" si="359"/>
        <v>97.342200000000005</v>
      </c>
      <c r="AY102" s="69">
        <f t="shared" si="359"/>
        <v>96.679900000000004</v>
      </c>
      <c r="AZ102" s="69">
        <f t="shared" si="359"/>
        <v>97.003200000000007</v>
      </c>
      <c r="BA102" s="69">
        <f t="shared" si="359"/>
        <v>96.302400000000006</v>
      </c>
      <c r="BB102" s="69">
        <f t="shared" si="359"/>
        <v>96.307299999999998</v>
      </c>
      <c r="BC102" s="69">
        <f t="shared" si="359"/>
        <v>96.671899999999994</v>
      </c>
      <c r="BD102" s="69">
        <f t="shared" si="359"/>
        <v>96.681200000000004</v>
      </c>
      <c r="BE102" s="69">
        <f t="shared" si="359"/>
        <v>96.209199999999996</v>
      </c>
      <c r="BF102" s="85">
        <f t="shared" si="359"/>
        <v>96.354299999999995</v>
      </c>
    </row>
    <row r="103" spans="2:58" x14ac:dyDescent="0.25">
      <c r="B103" s="113" t="s">
        <v>9</v>
      </c>
      <c r="C103" s="91">
        <v>543652</v>
      </c>
      <c r="D103" s="92">
        <v>42420134</v>
      </c>
      <c r="E103" s="69">
        <f t="shared" ref="E103:N103" si="360">100-E81</f>
        <v>85.969499999999996</v>
      </c>
      <c r="F103" s="143">
        <f t="shared" si="360"/>
        <v>95.739599999999996</v>
      </c>
      <c r="G103" s="143">
        <f t="shared" si="360"/>
        <v>95.787099999999995</v>
      </c>
      <c r="H103" s="69">
        <f t="shared" si="360"/>
        <v>95.998000000000005</v>
      </c>
      <c r="I103" s="69">
        <f t="shared" si="360"/>
        <v>95.910799999999995</v>
      </c>
      <c r="J103" s="69">
        <f t="shared" si="360"/>
        <v>86.001900000000006</v>
      </c>
      <c r="K103" s="69">
        <f t="shared" si="360"/>
        <v>92.946699999999993</v>
      </c>
      <c r="L103" s="69">
        <f t="shared" si="360"/>
        <v>95.210599999999999</v>
      </c>
      <c r="M103" s="69">
        <f t="shared" si="360"/>
        <v>83.973299999999995</v>
      </c>
      <c r="N103" s="69">
        <f t="shared" si="360"/>
        <v>84.252099999999999</v>
      </c>
      <c r="O103" s="81" t="s">
        <v>9</v>
      </c>
      <c r="P103" s="69">
        <f t="shared" ref="P103:Y103" si="361">100-P81</f>
        <v>82.349400000000003</v>
      </c>
      <c r="Q103" s="69">
        <f t="shared" si="361"/>
        <v>89.772300000000001</v>
      </c>
      <c r="R103" s="69">
        <f t="shared" si="361"/>
        <v>80.834299999999999</v>
      </c>
      <c r="S103" s="69">
        <f t="shared" si="361"/>
        <v>85.619600000000005</v>
      </c>
      <c r="T103" s="69">
        <f t="shared" si="361"/>
        <v>85.582099999999997</v>
      </c>
      <c r="U103" s="69">
        <f t="shared" si="361"/>
        <v>84.921800000000005</v>
      </c>
      <c r="V103" s="69">
        <f t="shared" si="361"/>
        <v>78.924199999999999</v>
      </c>
      <c r="W103" s="69">
        <f t="shared" si="361"/>
        <v>85.517899999999997</v>
      </c>
      <c r="X103" s="69">
        <f t="shared" si="361"/>
        <v>85.1006</v>
      </c>
      <c r="Y103" s="69">
        <f t="shared" si="361"/>
        <v>81.320300000000003</v>
      </c>
      <c r="Z103" s="81" t="s">
        <v>9</v>
      </c>
      <c r="AA103" s="69">
        <f t="shared" ref="AA103:AJ103" si="362">100-AA81</f>
        <v>94.678300000000007</v>
      </c>
      <c r="AB103" s="69">
        <f t="shared" si="362"/>
        <v>94.432699999999997</v>
      </c>
      <c r="AC103" s="69">
        <f t="shared" si="362"/>
        <v>93.312399999999997</v>
      </c>
      <c r="AD103" s="69">
        <f t="shared" si="362"/>
        <v>93.4131</v>
      </c>
      <c r="AE103" s="69">
        <f t="shared" si="362"/>
        <v>92.981499999999997</v>
      </c>
      <c r="AF103" s="69">
        <f t="shared" si="362"/>
        <v>93.037099999999995</v>
      </c>
      <c r="AG103" s="69">
        <f t="shared" si="362"/>
        <v>92.797899999999998</v>
      </c>
      <c r="AH103" s="69">
        <f t="shared" si="362"/>
        <v>92.869900000000001</v>
      </c>
      <c r="AI103" s="69">
        <f t="shared" si="362"/>
        <v>92.621499999999997</v>
      </c>
      <c r="AJ103" s="69">
        <f t="shared" si="362"/>
        <v>92.616399999999999</v>
      </c>
      <c r="AK103" s="81" t="s">
        <v>9</v>
      </c>
      <c r="AL103" s="69">
        <f t="shared" ref="AL103:AU103" si="363">100-AL81</f>
        <v>90.186199999999999</v>
      </c>
      <c r="AM103" s="69">
        <f t="shared" si="363"/>
        <v>90.173299999999998</v>
      </c>
      <c r="AN103" s="69">
        <f t="shared" si="363"/>
        <v>88.767200000000003</v>
      </c>
      <c r="AO103" s="69">
        <f t="shared" si="363"/>
        <v>87.906900000000007</v>
      </c>
      <c r="AP103" s="69">
        <f t="shared" si="363"/>
        <v>87.921700000000001</v>
      </c>
      <c r="AQ103" s="69">
        <f t="shared" si="363"/>
        <v>87.752800000000008</v>
      </c>
      <c r="AR103" s="69">
        <f t="shared" si="363"/>
        <v>86.896799999999999</v>
      </c>
      <c r="AS103" s="69">
        <f t="shared" si="363"/>
        <v>87.335899999999995</v>
      </c>
      <c r="AT103" s="69">
        <f t="shared" si="363"/>
        <v>87.349400000000003</v>
      </c>
      <c r="AU103" s="85">
        <f t="shared" si="363"/>
        <v>87.191800000000001</v>
      </c>
      <c r="AV103" s="81" t="s">
        <v>9</v>
      </c>
      <c r="AW103" s="69">
        <f t="shared" ref="AW103:BF103" si="364">100-AW81</f>
        <v>96.714200000000005</v>
      </c>
      <c r="AX103" s="69">
        <f t="shared" si="364"/>
        <v>96.618899999999996</v>
      </c>
      <c r="AY103" s="69">
        <f t="shared" si="364"/>
        <v>95.788700000000006</v>
      </c>
      <c r="AZ103" s="69">
        <f t="shared" si="364"/>
        <v>95.927899999999994</v>
      </c>
      <c r="BA103" s="69">
        <f t="shared" si="364"/>
        <v>95.184700000000007</v>
      </c>
      <c r="BB103" s="69">
        <f t="shared" si="364"/>
        <v>95.279600000000002</v>
      </c>
      <c r="BC103" s="69">
        <f t="shared" si="364"/>
        <v>95.607699999999994</v>
      </c>
      <c r="BD103" s="69">
        <f t="shared" si="364"/>
        <v>95.623699999999999</v>
      </c>
      <c r="BE103" s="69">
        <f t="shared" si="364"/>
        <v>94.889300000000006</v>
      </c>
      <c r="BF103" s="85">
        <f t="shared" si="364"/>
        <v>95.232500000000002</v>
      </c>
    </row>
    <row r="104" spans="2:58" x14ac:dyDescent="0.25">
      <c r="B104" s="113" t="s">
        <v>10</v>
      </c>
      <c r="C104" s="91">
        <v>11703</v>
      </c>
      <c r="D104" s="92">
        <v>793172</v>
      </c>
      <c r="E104" s="69">
        <f t="shared" ref="E104:N104" si="365">100-E82</f>
        <v>79.866199999999992</v>
      </c>
      <c r="F104" s="143">
        <f t="shared" si="365"/>
        <v>89.458299999999994</v>
      </c>
      <c r="G104" s="143">
        <f t="shared" si="365"/>
        <v>89.611000000000004</v>
      </c>
      <c r="H104" s="69">
        <f t="shared" si="365"/>
        <v>95.231799999999993</v>
      </c>
      <c r="I104" s="69">
        <f t="shared" si="365"/>
        <v>94.917199999999994</v>
      </c>
      <c r="J104" s="69">
        <f t="shared" si="365"/>
        <v>81.545699999999997</v>
      </c>
      <c r="K104" s="69">
        <f t="shared" si="365"/>
        <v>91.292199999999994</v>
      </c>
      <c r="L104" s="69">
        <f t="shared" si="365"/>
        <v>94.426599999999993</v>
      </c>
      <c r="M104" s="69">
        <f t="shared" si="365"/>
        <v>81.774599999999992</v>
      </c>
      <c r="N104" s="69">
        <f t="shared" si="365"/>
        <v>82.193299999999994</v>
      </c>
      <c r="O104" s="81" t="s">
        <v>10</v>
      </c>
      <c r="P104" s="69">
        <f t="shared" ref="P104:Y104" si="366">100-P82</f>
        <v>68.561599999999999</v>
      </c>
      <c r="Q104" s="69">
        <f t="shared" si="366"/>
        <v>76.363699999999994</v>
      </c>
      <c r="R104" s="69">
        <f t="shared" si="366"/>
        <v>66.228200000000001</v>
      </c>
      <c r="S104" s="69">
        <f t="shared" si="366"/>
        <v>72.680900000000008</v>
      </c>
      <c r="T104" s="69">
        <f t="shared" si="366"/>
        <v>72.5655</v>
      </c>
      <c r="U104" s="69">
        <f t="shared" si="366"/>
        <v>73.241900000000001</v>
      </c>
      <c r="V104" s="69">
        <f t="shared" si="366"/>
        <v>63.496499999999997</v>
      </c>
      <c r="W104" s="69">
        <f t="shared" si="366"/>
        <v>73.760500000000008</v>
      </c>
      <c r="X104" s="69">
        <f t="shared" si="366"/>
        <v>71.322299999999998</v>
      </c>
      <c r="Y104" s="69">
        <f t="shared" si="366"/>
        <v>67.433899999999994</v>
      </c>
      <c r="Z104" s="81" t="s">
        <v>10</v>
      </c>
      <c r="AA104" s="69">
        <f t="shared" ref="AA104:AJ104" si="367">100-AA82</f>
        <v>97.697999999999993</v>
      </c>
      <c r="AB104" s="69">
        <f t="shared" si="367"/>
        <v>96.975800000000007</v>
      </c>
      <c r="AC104" s="69">
        <f t="shared" si="367"/>
        <v>97.061300000000003</v>
      </c>
      <c r="AD104" s="69">
        <f t="shared" si="367"/>
        <v>96.823400000000007</v>
      </c>
      <c r="AE104" s="69">
        <f t="shared" si="367"/>
        <v>96.259299999999996</v>
      </c>
      <c r="AF104" s="69">
        <f t="shared" si="367"/>
        <v>96.623999999999995</v>
      </c>
      <c r="AG104" s="69">
        <f t="shared" si="367"/>
        <v>96.975800000000007</v>
      </c>
      <c r="AH104" s="69">
        <f t="shared" si="367"/>
        <v>96.727999999999994</v>
      </c>
      <c r="AI104" s="69">
        <f t="shared" si="367"/>
        <v>96.153899999999993</v>
      </c>
      <c r="AJ104" s="69">
        <f t="shared" si="367"/>
        <v>96.639600000000002</v>
      </c>
      <c r="AK104" s="81" t="s">
        <v>10</v>
      </c>
      <c r="AL104" s="69">
        <f t="shared" ref="AL104:AU104" si="368">100-AL82</f>
        <v>98.251599999999996</v>
      </c>
      <c r="AM104" s="69">
        <f t="shared" si="368"/>
        <v>97.403000000000006</v>
      </c>
      <c r="AN104" s="69">
        <f t="shared" si="368"/>
        <v>97.579499999999996</v>
      </c>
      <c r="AO104" s="69">
        <f t="shared" si="368"/>
        <v>97.448499999999996</v>
      </c>
      <c r="AP104" s="69">
        <f t="shared" si="368"/>
        <v>96.972999999999999</v>
      </c>
      <c r="AQ104" s="69">
        <f t="shared" si="368"/>
        <v>97.394400000000005</v>
      </c>
      <c r="AR104" s="69">
        <f t="shared" si="368"/>
        <v>97.653599999999997</v>
      </c>
      <c r="AS104" s="69">
        <f t="shared" si="368"/>
        <v>97.511200000000002</v>
      </c>
      <c r="AT104" s="69">
        <f t="shared" si="368"/>
        <v>96.822100000000006</v>
      </c>
      <c r="AU104" s="85">
        <f t="shared" si="368"/>
        <v>97.3005</v>
      </c>
      <c r="AV104" s="81" t="s">
        <v>10</v>
      </c>
      <c r="AW104" s="69">
        <f t="shared" ref="AW104:BF104" si="369">100-AW82</f>
        <v>98.589799999999997</v>
      </c>
      <c r="AX104" s="69">
        <f t="shared" si="369"/>
        <v>98.116600000000005</v>
      </c>
      <c r="AY104" s="69">
        <f t="shared" si="369"/>
        <v>98.151600000000002</v>
      </c>
      <c r="AZ104" s="69">
        <f t="shared" si="369"/>
        <v>98.089200000000005</v>
      </c>
      <c r="BA104" s="69">
        <f t="shared" si="369"/>
        <v>97.405900000000003</v>
      </c>
      <c r="BB104" s="69">
        <f t="shared" si="369"/>
        <v>97.786900000000003</v>
      </c>
      <c r="BC104" s="69">
        <f t="shared" si="369"/>
        <v>98.109700000000004</v>
      </c>
      <c r="BD104" s="69">
        <f t="shared" si="369"/>
        <v>97.943200000000004</v>
      </c>
      <c r="BE104" s="69">
        <f t="shared" si="369"/>
        <v>97.659599999999998</v>
      </c>
      <c r="BF104" s="85">
        <f t="shared" si="369"/>
        <v>97.6357</v>
      </c>
    </row>
    <row r="105" spans="2:58" x14ac:dyDescent="0.25">
      <c r="B105" s="113" t="s">
        <v>11</v>
      </c>
      <c r="C105" s="91">
        <v>19851</v>
      </c>
      <c r="D105" s="92">
        <v>1391060</v>
      </c>
      <c r="E105" s="69">
        <f t="shared" ref="E105:N105" si="370">100-E83</f>
        <v>82.555999999999997</v>
      </c>
      <c r="F105" s="143">
        <f t="shared" si="370"/>
        <v>90.232799999999997</v>
      </c>
      <c r="G105" s="143">
        <f t="shared" si="370"/>
        <v>90.283199999999994</v>
      </c>
      <c r="H105" s="69">
        <f t="shared" si="370"/>
        <v>94.617999999999995</v>
      </c>
      <c r="I105" s="69">
        <f t="shared" si="370"/>
        <v>93.942800000000005</v>
      </c>
      <c r="J105" s="69">
        <f t="shared" si="370"/>
        <v>80.0976</v>
      </c>
      <c r="K105" s="69">
        <f t="shared" si="370"/>
        <v>91.497600000000006</v>
      </c>
      <c r="L105" s="69">
        <f t="shared" si="370"/>
        <v>93.664699999999996</v>
      </c>
      <c r="M105" s="69">
        <f t="shared" si="370"/>
        <v>82.053600000000003</v>
      </c>
      <c r="N105" s="69">
        <f t="shared" si="370"/>
        <v>82.459100000000007</v>
      </c>
      <c r="O105" s="81" t="s">
        <v>11</v>
      </c>
      <c r="P105" s="69">
        <f t="shared" ref="P105:Y105" si="371">100-P83</f>
        <v>69.264800000000008</v>
      </c>
      <c r="Q105" s="69">
        <f t="shared" si="371"/>
        <v>77.879500000000007</v>
      </c>
      <c r="R105" s="69">
        <f t="shared" si="371"/>
        <v>66.790500000000009</v>
      </c>
      <c r="S105" s="69">
        <f t="shared" si="371"/>
        <v>74.147800000000004</v>
      </c>
      <c r="T105" s="69">
        <f t="shared" si="371"/>
        <v>73.953400000000002</v>
      </c>
      <c r="U105" s="69">
        <f t="shared" si="371"/>
        <v>74.412199999999999</v>
      </c>
      <c r="V105" s="69">
        <f t="shared" si="371"/>
        <v>64.1708</v>
      </c>
      <c r="W105" s="69">
        <f t="shared" si="371"/>
        <v>74.950400000000002</v>
      </c>
      <c r="X105" s="69">
        <f t="shared" si="371"/>
        <v>72.951300000000003</v>
      </c>
      <c r="Y105" s="69">
        <f t="shared" si="371"/>
        <v>68.379599999999996</v>
      </c>
      <c r="Z105" s="81" t="s">
        <v>11</v>
      </c>
      <c r="AA105" s="69">
        <f t="shared" ref="AA105:AJ105" si="372">100-AA83</f>
        <v>94.870999999999995</v>
      </c>
      <c r="AB105" s="69">
        <f t="shared" si="372"/>
        <v>94.416700000000006</v>
      </c>
      <c r="AC105" s="69">
        <f t="shared" si="372"/>
        <v>93.619699999999995</v>
      </c>
      <c r="AD105" s="69">
        <f t="shared" si="372"/>
        <v>93.081299999999999</v>
      </c>
      <c r="AE105" s="69">
        <f t="shared" si="372"/>
        <v>93.014099999999999</v>
      </c>
      <c r="AF105" s="69">
        <f t="shared" si="372"/>
        <v>92.919200000000004</v>
      </c>
      <c r="AG105" s="69">
        <f t="shared" si="372"/>
        <v>92.792400000000001</v>
      </c>
      <c r="AH105" s="69">
        <f t="shared" si="372"/>
        <v>92.6614</v>
      </c>
      <c r="AI105" s="69">
        <f t="shared" si="372"/>
        <v>92.469099999999997</v>
      </c>
      <c r="AJ105" s="69">
        <f t="shared" si="372"/>
        <v>92.864599999999996</v>
      </c>
      <c r="AK105" s="81" t="s">
        <v>11</v>
      </c>
      <c r="AL105" s="69">
        <f t="shared" ref="AL105:AU105" si="373">100-AL83</f>
        <v>90.697100000000006</v>
      </c>
      <c r="AM105" s="69">
        <f t="shared" si="373"/>
        <v>90.045999999999992</v>
      </c>
      <c r="AN105" s="69">
        <f t="shared" si="373"/>
        <v>89.304500000000004</v>
      </c>
      <c r="AO105" s="69">
        <f t="shared" si="373"/>
        <v>87.344499999999996</v>
      </c>
      <c r="AP105" s="69">
        <f t="shared" si="373"/>
        <v>87.401499999999999</v>
      </c>
      <c r="AQ105" s="69">
        <f t="shared" si="373"/>
        <v>87.272599999999997</v>
      </c>
      <c r="AR105" s="69">
        <f t="shared" si="373"/>
        <v>86.812299999999993</v>
      </c>
      <c r="AS105" s="69">
        <f t="shared" si="373"/>
        <v>87.222399999999993</v>
      </c>
      <c r="AT105" s="69">
        <f t="shared" si="373"/>
        <v>86.182900000000004</v>
      </c>
      <c r="AU105" s="85">
        <f t="shared" si="373"/>
        <v>87.478499999999997</v>
      </c>
      <c r="AV105" s="81" t="s">
        <v>11</v>
      </c>
      <c r="AW105" s="69">
        <f t="shared" ref="AW105:BF105" si="374">100-AW83</f>
        <v>96.863799999999998</v>
      </c>
      <c r="AX105" s="69">
        <f t="shared" si="374"/>
        <v>96.620099999999994</v>
      </c>
      <c r="AY105" s="69">
        <f t="shared" si="374"/>
        <v>95.983500000000006</v>
      </c>
      <c r="AZ105" s="69">
        <f t="shared" si="374"/>
        <v>96.002099999999999</v>
      </c>
      <c r="BA105" s="69">
        <f t="shared" si="374"/>
        <v>95.215900000000005</v>
      </c>
      <c r="BB105" s="69">
        <f t="shared" si="374"/>
        <v>95.3947</v>
      </c>
      <c r="BC105" s="69">
        <f t="shared" si="374"/>
        <v>95.753299999999996</v>
      </c>
      <c r="BD105" s="69">
        <f t="shared" si="374"/>
        <v>95.677199999999999</v>
      </c>
      <c r="BE105" s="69">
        <f t="shared" si="374"/>
        <v>94.722800000000007</v>
      </c>
      <c r="BF105" s="85">
        <f t="shared" si="374"/>
        <v>95.494399999999999</v>
      </c>
    </row>
    <row r="106" spans="2:58" x14ac:dyDescent="0.25">
      <c r="B106" s="113" t="s">
        <v>12</v>
      </c>
      <c r="C106" s="91">
        <v>299</v>
      </c>
      <c r="D106" s="92">
        <v>17535</v>
      </c>
      <c r="E106" s="69">
        <f t="shared" ref="E106:N106" si="375">100-E84</f>
        <v>76.275999999999996</v>
      </c>
      <c r="F106" s="143">
        <f t="shared" si="375"/>
        <v>81.049300000000002</v>
      </c>
      <c r="G106" s="143">
        <f t="shared" si="375"/>
        <v>81.42</v>
      </c>
      <c r="H106" s="69">
        <f t="shared" si="375"/>
        <v>89.523799999999994</v>
      </c>
      <c r="I106" s="69">
        <f t="shared" si="375"/>
        <v>87.949799999999996</v>
      </c>
      <c r="J106" s="69">
        <f t="shared" si="375"/>
        <v>77.234099999999998</v>
      </c>
      <c r="K106" s="69">
        <f t="shared" si="375"/>
        <v>88.160799999999995</v>
      </c>
      <c r="L106" s="69">
        <f t="shared" si="375"/>
        <v>90.270899999999997</v>
      </c>
      <c r="M106" s="69">
        <f t="shared" si="375"/>
        <v>75.517499999999998</v>
      </c>
      <c r="N106" s="69">
        <f t="shared" si="375"/>
        <v>78.500100000000003</v>
      </c>
      <c r="O106" s="81" t="s">
        <v>12</v>
      </c>
      <c r="P106" s="69">
        <f t="shared" ref="P106:Y106" si="376">100-P84</f>
        <v>68.122799999999998</v>
      </c>
      <c r="Q106" s="69">
        <f t="shared" si="376"/>
        <v>68.615600000000001</v>
      </c>
      <c r="R106" s="69">
        <f t="shared" si="376"/>
        <v>65.983400000000003</v>
      </c>
      <c r="S106" s="69">
        <f t="shared" si="376"/>
        <v>67.103499999999997</v>
      </c>
      <c r="T106" s="69">
        <f t="shared" si="376"/>
        <v>67.215499999999992</v>
      </c>
      <c r="U106" s="69">
        <f t="shared" si="376"/>
        <v>69.601299999999995</v>
      </c>
      <c r="V106" s="69">
        <f t="shared" si="376"/>
        <v>57.515700000000002</v>
      </c>
      <c r="W106" s="69">
        <f t="shared" si="376"/>
        <v>70.474900000000005</v>
      </c>
      <c r="X106" s="69">
        <f t="shared" si="376"/>
        <v>56.675600000000003</v>
      </c>
      <c r="Y106" s="69">
        <f t="shared" si="376"/>
        <v>65.736999999999995</v>
      </c>
      <c r="Z106" s="81" t="s">
        <v>12</v>
      </c>
      <c r="AA106" s="69">
        <f t="shared" ref="AA106:AJ106" si="377">100-AA84</f>
        <v>89.753600000000006</v>
      </c>
      <c r="AB106" s="69">
        <f t="shared" si="377"/>
        <v>70.828699999999998</v>
      </c>
      <c r="AC106" s="69">
        <f t="shared" si="377"/>
        <v>88.745800000000003</v>
      </c>
      <c r="AD106" s="69">
        <f t="shared" si="377"/>
        <v>86.226200000000006</v>
      </c>
      <c r="AE106" s="69">
        <f t="shared" si="377"/>
        <v>87.626000000000005</v>
      </c>
      <c r="AF106" s="69">
        <f t="shared" si="377"/>
        <v>87.122100000000003</v>
      </c>
      <c r="AG106" s="69">
        <f t="shared" si="377"/>
        <v>88.185900000000004</v>
      </c>
      <c r="AH106" s="69">
        <f t="shared" si="377"/>
        <v>87.738</v>
      </c>
      <c r="AI106" s="69">
        <f t="shared" si="377"/>
        <v>85.162400000000005</v>
      </c>
      <c r="AJ106" s="69">
        <f t="shared" si="377"/>
        <v>88.353899999999996</v>
      </c>
      <c r="AK106" s="81" t="s">
        <v>12</v>
      </c>
      <c r="AL106" s="69">
        <f t="shared" ref="AL106:AU106" si="378">100-AL84</f>
        <v>85.144099999999995</v>
      </c>
      <c r="AM106" s="69">
        <f t="shared" si="378"/>
        <v>49.445700000000002</v>
      </c>
      <c r="AN106" s="69">
        <f t="shared" si="378"/>
        <v>82.594200000000001</v>
      </c>
      <c r="AO106" s="69">
        <f t="shared" si="378"/>
        <v>76.164100000000005</v>
      </c>
      <c r="AP106" s="69">
        <f t="shared" si="378"/>
        <v>79.046599999999998</v>
      </c>
      <c r="AQ106" s="69">
        <f t="shared" si="378"/>
        <v>78.824799999999996</v>
      </c>
      <c r="AR106" s="69">
        <f t="shared" si="378"/>
        <v>80.709499999999991</v>
      </c>
      <c r="AS106" s="69">
        <f t="shared" si="378"/>
        <v>81.596499999999992</v>
      </c>
      <c r="AT106" s="69">
        <f t="shared" si="378"/>
        <v>76.053200000000004</v>
      </c>
      <c r="AU106" s="85">
        <f t="shared" si="378"/>
        <v>80.931299999999993</v>
      </c>
      <c r="AV106" s="81" t="s">
        <v>12</v>
      </c>
      <c r="AW106" s="69">
        <f t="shared" ref="AW106:BF106" si="379">100-AW84</f>
        <v>92.2654</v>
      </c>
      <c r="AX106" s="69">
        <f t="shared" si="379"/>
        <v>81.608800000000002</v>
      </c>
      <c r="AY106" s="69">
        <f t="shared" si="379"/>
        <v>90.477800000000002</v>
      </c>
      <c r="AZ106" s="69">
        <f t="shared" si="379"/>
        <v>89.2059</v>
      </c>
      <c r="BA106" s="69">
        <f t="shared" si="379"/>
        <v>89.996600000000001</v>
      </c>
      <c r="BB106" s="69">
        <f t="shared" si="379"/>
        <v>90.168400000000005</v>
      </c>
      <c r="BC106" s="69">
        <f t="shared" si="379"/>
        <v>89.824700000000007</v>
      </c>
      <c r="BD106" s="69">
        <f t="shared" si="379"/>
        <v>90.202799999999996</v>
      </c>
      <c r="BE106" s="69">
        <f t="shared" si="379"/>
        <v>88.724599999999995</v>
      </c>
      <c r="BF106" s="85">
        <f t="shared" si="379"/>
        <v>90.409099999999995</v>
      </c>
    </row>
    <row r="107" spans="2:58" x14ac:dyDescent="0.25">
      <c r="B107" s="113" t="s">
        <v>69</v>
      </c>
      <c r="C107" s="91">
        <v>1009118</v>
      </c>
      <c r="D107" s="92">
        <v>83311681</v>
      </c>
      <c r="E107" s="69">
        <f t="shared" ref="E107:N107" si="380">100-E85</f>
        <v>87.646900000000002</v>
      </c>
      <c r="F107" s="143">
        <f t="shared" si="380"/>
        <v>92.972300000000004</v>
      </c>
      <c r="G107" s="143">
        <f t="shared" si="380"/>
        <v>93.006299999999996</v>
      </c>
      <c r="H107" s="69">
        <f t="shared" si="380"/>
        <v>96.530299999999997</v>
      </c>
      <c r="I107" s="69">
        <f t="shared" si="380"/>
        <v>96.192700000000002</v>
      </c>
      <c r="J107" s="69">
        <f t="shared" si="380"/>
        <v>85.118099999999998</v>
      </c>
      <c r="K107" s="69">
        <f t="shared" si="380"/>
        <v>92.781800000000004</v>
      </c>
      <c r="L107" s="69">
        <f t="shared" si="380"/>
        <v>96.049000000000007</v>
      </c>
      <c r="M107" s="69">
        <f t="shared" si="380"/>
        <v>84.860200000000006</v>
      </c>
      <c r="N107" s="69">
        <f t="shared" si="380"/>
        <v>96.587599999999995</v>
      </c>
      <c r="O107" s="81" t="s">
        <v>69</v>
      </c>
      <c r="P107" s="69">
        <f t="shared" ref="P107:Y107" si="381">100-P85</f>
        <v>76.392899999999997</v>
      </c>
      <c r="Q107" s="69">
        <f t="shared" si="381"/>
        <v>83.457999999999998</v>
      </c>
      <c r="R107" s="69">
        <f t="shared" si="381"/>
        <v>73.597099999999998</v>
      </c>
      <c r="S107" s="69">
        <f t="shared" si="381"/>
        <v>74.781900000000007</v>
      </c>
      <c r="T107" s="69">
        <f t="shared" si="381"/>
        <v>74.843299999999999</v>
      </c>
      <c r="U107" s="69">
        <f t="shared" si="381"/>
        <v>70.827699999999993</v>
      </c>
      <c r="V107" s="69">
        <f t="shared" si="381"/>
        <v>70.370699999999999</v>
      </c>
      <c r="W107" s="69">
        <f t="shared" si="381"/>
        <v>72.706600000000009</v>
      </c>
      <c r="X107" s="69">
        <f t="shared" si="381"/>
        <v>74.354600000000005</v>
      </c>
      <c r="Y107" s="69">
        <f t="shared" si="381"/>
        <v>68.200199999999995</v>
      </c>
      <c r="Z107" s="81" t="s">
        <v>69</v>
      </c>
      <c r="AA107" s="69">
        <f t="shared" ref="AA107:AJ107" si="382">100-AA85</f>
        <v>94.962000000000003</v>
      </c>
      <c r="AB107" s="69">
        <f t="shared" si="382"/>
        <v>94.737200000000001</v>
      </c>
      <c r="AC107" s="69">
        <f t="shared" si="382"/>
        <v>93.630200000000002</v>
      </c>
      <c r="AD107" s="69">
        <f t="shared" si="382"/>
        <v>93.838499999999996</v>
      </c>
      <c r="AE107" s="69">
        <f t="shared" si="382"/>
        <v>93.250900000000001</v>
      </c>
      <c r="AF107" s="69">
        <f t="shared" si="382"/>
        <v>93.387100000000004</v>
      </c>
      <c r="AG107" s="69">
        <f t="shared" si="382"/>
        <v>93.192400000000006</v>
      </c>
      <c r="AH107" s="69">
        <f t="shared" si="382"/>
        <v>93.314400000000006</v>
      </c>
      <c r="AI107" s="69">
        <f t="shared" si="382"/>
        <v>92.88</v>
      </c>
      <c r="AJ107" s="69">
        <f t="shared" si="382"/>
        <v>92.994399999999999</v>
      </c>
      <c r="AK107" s="81" t="s">
        <v>69</v>
      </c>
      <c r="AL107" s="69">
        <f t="shared" ref="AL107:AU107" si="383">100-AL85</f>
        <v>90.523300000000006</v>
      </c>
      <c r="AM107" s="69">
        <f t="shared" si="383"/>
        <v>90.437700000000007</v>
      </c>
      <c r="AN107" s="69">
        <f t="shared" si="383"/>
        <v>89.22</v>
      </c>
      <c r="AO107" s="69">
        <f t="shared" si="383"/>
        <v>88.619600000000005</v>
      </c>
      <c r="AP107" s="69">
        <f t="shared" si="383"/>
        <v>88.521299999999997</v>
      </c>
      <c r="AQ107" s="69">
        <f t="shared" si="383"/>
        <v>88.380700000000004</v>
      </c>
      <c r="AR107" s="69">
        <f t="shared" si="383"/>
        <v>87.462199999999996</v>
      </c>
      <c r="AS107" s="69">
        <f t="shared" si="383"/>
        <v>87.872199999999992</v>
      </c>
      <c r="AT107" s="69">
        <f t="shared" si="383"/>
        <v>88.035200000000003</v>
      </c>
      <c r="AU107" s="85">
        <f t="shared" si="383"/>
        <v>87.694500000000005</v>
      </c>
      <c r="AV107" s="81" t="s">
        <v>69</v>
      </c>
      <c r="AW107" s="69">
        <f t="shared" ref="AW107:BF107" si="384">100-AW85</f>
        <v>96.9114</v>
      </c>
      <c r="AX107" s="69">
        <f t="shared" si="384"/>
        <v>96.841700000000003</v>
      </c>
      <c r="AY107" s="69">
        <f t="shared" si="384"/>
        <v>95.987899999999996</v>
      </c>
      <c r="AZ107" s="69">
        <f t="shared" si="384"/>
        <v>96.356499999999997</v>
      </c>
      <c r="BA107" s="69">
        <f t="shared" si="384"/>
        <v>95.671599999999998</v>
      </c>
      <c r="BB107" s="69">
        <f t="shared" si="384"/>
        <v>95.548400000000001</v>
      </c>
      <c r="BC107" s="69">
        <f t="shared" si="384"/>
        <v>95.998099999999994</v>
      </c>
      <c r="BD107" s="69">
        <f t="shared" si="384"/>
        <v>96.012600000000006</v>
      </c>
      <c r="BE107" s="69">
        <f t="shared" si="384"/>
        <v>95.4589</v>
      </c>
      <c r="BF107" s="85">
        <f t="shared" si="384"/>
        <v>95.543400000000005</v>
      </c>
    </row>
    <row r="108" spans="2:58" x14ac:dyDescent="0.25">
      <c r="B108" s="113" t="s">
        <v>22</v>
      </c>
      <c r="C108" s="91">
        <v>21469</v>
      </c>
      <c r="D108" s="92">
        <v>1515625</v>
      </c>
      <c r="E108" s="69">
        <f t="shared" ref="E108:N108" si="385">100-E86</f>
        <v>81.561700000000002</v>
      </c>
      <c r="F108" s="143">
        <f t="shared" si="385"/>
        <v>90.345600000000005</v>
      </c>
      <c r="G108" s="143">
        <f t="shared" si="385"/>
        <v>90.402699999999996</v>
      </c>
      <c r="H108" s="69">
        <f t="shared" si="385"/>
        <v>94.130799999999994</v>
      </c>
      <c r="I108" s="69">
        <f t="shared" si="385"/>
        <v>93.282799999999995</v>
      </c>
      <c r="J108" s="69">
        <f t="shared" si="385"/>
        <v>78.248199999999997</v>
      </c>
      <c r="K108" s="69">
        <f t="shared" si="385"/>
        <v>91.601399999999998</v>
      </c>
      <c r="L108" s="69">
        <f t="shared" si="385"/>
        <v>93.639899999999997</v>
      </c>
      <c r="M108" s="69">
        <f t="shared" si="385"/>
        <v>81.224800000000002</v>
      </c>
      <c r="N108" s="69">
        <f t="shared" si="385"/>
        <v>94.175299999999993</v>
      </c>
      <c r="O108" s="81" t="s">
        <v>22</v>
      </c>
      <c r="P108" s="69">
        <f t="shared" ref="P108:Y108" si="386">100-P86</f>
        <v>70.872</v>
      </c>
      <c r="Q108" s="69">
        <f t="shared" si="386"/>
        <v>78.268000000000001</v>
      </c>
      <c r="R108" s="69">
        <f t="shared" si="386"/>
        <v>68.271799999999999</v>
      </c>
      <c r="S108" s="69">
        <f t="shared" si="386"/>
        <v>73.886499999999998</v>
      </c>
      <c r="T108" s="69">
        <f t="shared" si="386"/>
        <v>73.797899999999998</v>
      </c>
      <c r="U108" s="69">
        <f t="shared" si="386"/>
        <v>73.351399999999998</v>
      </c>
      <c r="V108" s="69">
        <f t="shared" si="386"/>
        <v>65.088899999999995</v>
      </c>
      <c r="W108" s="69">
        <f t="shared" si="386"/>
        <v>74.438800000000001</v>
      </c>
      <c r="X108" s="69">
        <f t="shared" si="386"/>
        <v>72.55</v>
      </c>
      <c r="Y108" s="69">
        <f t="shared" si="386"/>
        <v>69.206000000000003</v>
      </c>
      <c r="Z108" s="81" t="s">
        <v>22</v>
      </c>
      <c r="AA108" s="69">
        <f t="shared" ref="AA108:AJ108" si="387">100-AA86</f>
        <v>94.692400000000006</v>
      </c>
      <c r="AB108" s="69">
        <f t="shared" si="387"/>
        <v>94.235100000000003</v>
      </c>
      <c r="AC108" s="69">
        <f t="shared" si="387"/>
        <v>93.450900000000004</v>
      </c>
      <c r="AD108" s="69">
        <f t="shared" si="387"/>
        <v>92.929199999999994</v>
      </c>
      <c r="AE108" s="69">
        <f t="shared" si="387"/>
        <v>92.851500000000001</v>
      </c>
      <c r="AF108" s="69">
        <f t="shared" si="387"/>
        <v>92.876400000000004</v>
      </c>
      <c r="AG108" s="69">
        <f t="shared" si="387"/>
        <v>92.557299999999998</v>
      </c>
      <c r="AH108" s="69">
        <f t="shared" si="387"/>
        <v>92.518500000000003</v>
      </c>
      <c r="AI108" s="69">
        <f t="shared" si="387"/>
        <v>92.406700000000001</v>
      </c>
      <c r="AJ108" s="69">
        <f t="shared" si="387"/>
        <v>92.731200000000001</v>
      </c>
      <c r="AK108" s="81" t="s">
        <v>22</v>
      </c>
      <c r="AL108" s="69">
        <f t="shared" ref="AL108:AU108" si="388">100-AL86</f>
        <v>90.409499999999994</v>
      </c>
      <c r="AM108" s="69">
        <f t="shared" si="388"/>
        <v>89.854299999999995</v>
      </c>
      <c r="AN108" s="69">
        <f t="shared" si="388"/>
        <v>89.056299999999993</v>
      </c>
      <c r="AO108" s="69">
        <f t="shared" si="388"/>
        <v>87.129199999999997</v>
      </c>
      <c r="AP108" s="69">
        <f t="shared" si="388"/>
        <v>87.214299999999994</v>
      </c>
      <c r="AQ108" s="69">
        <f t="shared" si="388"/>
        <v>87.058099999999996</v>
      </c>
      <c r="AR108" s="69">
        <f t="shared" si="388"/>
        <v>86.663700000000006</v>
      </c>
      <c r="AS108" s="69">
        <f t="shared" si="388"/>
        <v>86.938999999999993</v>
      </c>
      <c r="AT108" s="69">
        <f t="shared" si="388"/>
        <v>86.140900000000002</v>
      </c>
      <c r="AU108" s="85">
        <f t="shared" si="388"/>
        <v>87.212699999999998</v>
      </c>
      <c r="AV108" s="81" t="s">
        <v>22</v>
      </c>
      <c r="AW108" s="69">
        <f t="shared" ref="AW108:BF108" si="389">100-AW86</f>
        <v>96.749899999999997</v>
      </c>
      <c r="AX108" s="69">
        <f t="shared" si="389"/>
        <v>96.503100000000003</v>
      </c>
      <c r="AY108" s="69">
        <f t="shared" si="389"/>
        <v>95.871600000000001</v>
      </c>
      <c r="AZ108" s="69">
        <f t="shared" si="389"/>
        <v>95.849299999999999</v>
      </c>
      <c r="BA108" s="69">
        <f t="shared" si="389"/>
        <v>95.091099999999997</v>
      </c>
      <c r="BB108" s="69">
        <f t="shared" si="389"/>
        <v>95.234999999999999</v>
      </c>
      <c r="BC108" s="69">
        <f t="shared" si="389"/>
        <v>95.65</v>
      </c>
      <c r="BD108" s="69">
        <f t="shared" si="389"/>
        <v>95.522400000000005</v>
      </c>
      <c r="BE108" s="69">
        <f t="shared" si="389"/>
        <v>94.588200000000001</v>
      </c>
      <c r="BF108" s="85">
        <f t="shared" si="389"/>
        <v>95.319299999999998</v>
      </c>
    </row>
    <row r="109" spans="2:58" x14ac:dyDescent="0.25">
      <c r="B109" s="113" t="s">
        <v>13</v>
      </c>
      <c r="C109" s="91">
        <v>36450</v>
      </c>
      <c r="D109" s="92">
        <v>2612546</v>
      </c>
      <c r="E109" s="69">
        <f t="shared" ref="E109:N109" si="390">100-E87</f>
        <v>83.758399999999995</v>
      </c>
      <c r="F109" s="143">
        <f t="shared" si="390"/>
        <v>93.695999999999998</v>
      </c>
      <c r="G109" s="143">
        <f t="shared" si="390"/>
        <v>93.718699999999998</v>
      </c>
      <c r="H109" s="69">
        <f t="shared" si="390"/>
        <v>97.738299999999995</v>
      </c>
      <c r="I109" s="69">
        <f t="shared" si="390"/>
        <v>97.57</v>
      </c>
      <c r="J109" s="69">
        <f t="shared" si="390"/>
        <v>93.056399999999996</v>
      </c>
      <c r="K109" s="69">
        <f t="shared" si="390"/>
        <v>93.5244</v>
      </c>
      <c r="L109" s="69">
        <f t="shared" si="390"/>
        <v>96.388499999999993</v>
      </c>
      <c r="M109" s="69">
        <f t="shared" si="390"/>
        <v>82.854500000000002</v>
      </c>
      <c r="N109" s="69">
        <f t="shared" si="390"/>
        <v>83.250299999999996</v>
      </c>
      <c r="O109" s="81" t="s">
        <v>13</v>
      </c>
      <c r="P109" s="69">
        <f t="shared" ref="P109:Y109" si="391">100-P87</f>
        <v>78.604199999999992</v>
      </c>
      <c r="Q109" s="69">
        <f t="shared" si="391"/>
        <v>84.768299999999996</v>
      </c>
      <c r="R109" s="69">
        <f t="shared" si="391"/>
        <v>74.999799999999993</v>
      </c>
      <c r="S109" s="69">
        <f t="shared" si="391"/>
        <v>80.291499999999999</v>
      </c>
      <c r="T109" s="69">
        <f t="shared" si="391"/>
        <v>80.296700000000001</v>
      </c>
      <c r="U109" s="69">
        <f t="shared" si="391"/>
        <v>78.665599999999998</v>
      </c>
      <c r="V109" s="69">
        <f t="shared" si="391"/>
        <v>68.080600000000004</v>
      </c>
      <c r="W109" s="69">
        <f t="shared" si="391"/>
        <v>85.546700000000001</v>
      </c>
      <c r="X109" s="69">
        <f t="shared" si="391"/>
        <v>77.659599999999998</v>
      </c>
      <c r="Y109" s="69">
        <f t="shared" si="391"/>
        <v>69.766999999999996</v>
      </c>
      <c r="Z109" s="81" t="s">
        <v>13</v>
      </c>
      <c r="AA109" s="69">
        <f t="shared" ref="AA109:AJ109" si="392">100-AA87</f>
        <v>99.709199999999996</v>
      </c>
      <c r="AB109" s="69">
        <f t="shared" si="392"/>
        <v>99.575199999999995</v>
      </c>
      <c r="AC109" s="69">
        <f t="shared" si="392"/>
        <v>99.6173</v>
      </c>
      <c r="AD109" s="69">
        <f t="shared" si="392"/>
        <v>99.635599999999997</v>
      </c>
      <c r="AE109" s="69">
        <f t="shared" si="392"/>
        <v>99.531300000000002</v>
      </c>
      <c r="AF109" s="69">
        <f t="shared" si="392"/>
        <v>99.538600000000002</v>
      </c>
      <c r="AG109" s="69">
        <f t="shared" si="392"/>
        <v>99.532200000000003</v>
      </c>
      <c r="AH109" s="69">
        <f t="shared" si="392"/>
        <v>99.494699999999995</v>
      </c>
      <c r="AI109" s="69">
        <f t="shared" si="392"/>
        <v>99.476900000000001</v>
      </c>
      <c r="AJ109" s="69">
        <f t="shared" si="392"/>
        <v>99.2483</v>
      </c>
      <c r="AK109" s="81" t="s">
        <v>13</v>
      </c>
      <c r="AL109" s="69">
        <f t="shared" ref="AL109:AU109" si="393">100-AL87</f>
        <v>99.941500000000005</v>
      </c>
      <c r="AM109" s="69">
        <f t="shared" si="393"/>
        <v>99.691800000000001</v>
      </c>
      <c r="AN109" s="69">
        <f t="shared" si="393"/>
        <v>99.945099999999996</v>
      </c>
      <c r="AO109" s="69">
        <f t="shared" si="393"/>
        <v>99.873800000000003</v>
      </c>
      <c r="AP109" s="69">
        <f t="shared" si="393"/>
        <v>99.895799999999994</v>
      </c>
      <c r="AQ109" s="69">
        <f t="shared" si="393"/>
        <v>99.956100000000006</v>
      </c>
      <c r="AR109" s="69">
        <f t="shared" si="393"/>
        <v>99.870199999999997</v>
      </c>
      <c r="AS109" s="69">
        <f t="shared" si="393"/>
        <v>99.959800000000001</v>
      </c>
      <c r="AT109" s="69">
        <f t="shared" si="393"/>
        <v>99.849100000000007</v>
      </c>
      <c r="AU109" s="85">
        <f t="shared" si="393"/>
        <v>99.861000000000004</v>
      </c>
      <c r="AV109" s="81" t="s">
        <v>13</v>
      </c>
      <c r="AW109" s="69">
        <f t="shared" ref="AW109:BF109" si="394">100-AW87</f>
        <v>99.798900000000003</v>
      </c>
      <c r="AX109" s="69">
        <f t="shared" si="394"/>
        <v>99.688400000000001</v>
      </c>
      <c r="AY109" s="69">
        <f t="shared" si="394"/>
        <v>99.748699999999999</v>
      </c>
      <c r="AZ109" s="69">
        <f t="shared" si="394"/>
        <v>99.752300000000005</v>
      </c>
      <c r="BA109" s="69">
        <f t="shared" si="394"/>
        <v>99.663200000000003</v>
      </c>
      <c r="BB109" s="69">
        <f t="shared" si="394"/>
        <v>99.665599999999998</v>
      </c>
      <c r="BC109" s="69">
        <f t="shared" si="394"/>
        <v>99.624799999999993</v>
      </c>
      <c r="BD109" s="69">
        <f t="shared" si="394"/>
        <v>99.642899999999997</v>
      </c>
      <c r="BE109" s="69">
        <f t="shared" si="394"/>
        <v>99.655199999999994</v>
      </c>
      <c r="BF109" s="85">
        <f t="shared" si="394"/>
        <v>99.394599999999997</v>
      </c>
    </row>
    <row r="110" spans="2:58" ht="15.75" thickBot="1" x14ac:dyDescent="0.3">
      <c r="B110" s="126" t="s">
        <v>21</v>
      </c>
      <c r="C110" s="93">
        <v>8268</v>
      </c>
      <c r="D110" s="94">
        <v>551335</v>
      </c>
      <c r="E110" s="88">
        <f t="shared" ref="E110:N110" si="395">100-E88</f>
        <v>80.305300000000003</v>
      </c>
      <c r="F110" s="144">
        <f t="shared" si="395"/>
        <v>89.091399999999993</v>
      </c>
      <c r="G110" s="144">
        <f t="shared" si="395"/>
        <v>89.121300000000005</v>
      </c>
      <c r="H110" s="88">
        <f t="shared" si="395"/>
        <v>94.210599999999999</v>
      </c>
      <c r="I110" s="88">
        <f t="shared" si="395"/>
        <v>91.9285</v>
      </c>
      <c r="J110" s="88">
        <f t="shared" si="395"/>
        <v>78.930099999999996</v>
      </c>
      <c r="K110" s="88">
        <f t="shared" si="395"/>
        <v>90.953199999999995</v>
      </c>
      <c r="L110" s="88">
        <f t="shared" si="395"/>
        <v>92.753799999999998</v>
      </c>
      <c r="M110" s="88">
        <f t="shared" si="395"/>
        <v>79.0929</v>
      </c>
      <c r="N110" s="88">
        <f t="shared" si="395"/>
        <v>81.462999999999994</v>
      </c>
      <c r="O110" s="86" t="s">
        <v>21</v>
      </c>
      <c r="P110" s="88">
        <f t="shared" ref="P110:Y110" si="396">100-P88</f>
        <v>70.339399999999998</v>
      </c>
      <c r="Q110" s="88">
        <f t="shared" si="396"/>
        <v>77.272099999999995</v>
      </c>
      <c r="R110" s="88">
        <f t="shared" si="396"/>
        <v>67.805499999999995</v>
      </c>
      <c r="S110" s="88">
        <f t="shared" si="396"/>
        <v>73.9529</v>
      </c>
      <c r="T110" s="88">
        <f t="shared" si="396"/>
        <v>73.754300000000001</v>
      </c>
      <c r="U110" s="88">
        <f t="shared" si="396"/>
        <v>74.646199999999993</v>
      </c>
      <c r="V110" s="88">
        <f t="shared" si="396"/>
        <v>64.57480000000001</v>
      </c>
      <c r="W110" s="88">
        <f t="shared" si="396"/>
        <v>75.075500000000005</v>
      </c>
      <c r="X110" s="88">
        <f t="shared" si="396"/>
        <v>72.632900000000006</v>
      </c>
      <c r="Y110" s="88">
        <f t="shared" si="396"/>
        <v>68.644100000000009</v>
      </c>
      <c r="Z110" s="86" t="s">
        <v>21</v>
      </c>
      <c r="AA110" s="88">
        <f t="shared" ref="AA110:AJ110" si="397">100-AA88</f>
        <v>93.995199999999997</v>
      </c>
      <c r="AB110" s="88">
        <f t="shared" si="397"/>
        <v>93.160499999999999</v>
      </c>
      <c r="AC110" s="88">
        <f t="shared" si="397"/>
        <v>92.644300000000001</v>
      </c>
      <c r="AD110" s="88">
        <f t="shared" si="397"/>
        <v>91.694599999999994</v>
      </c>
      <c r="AE110" s="88">
        <f t="shared" si="397"/>
        <v>91.714699999999993</v>
      </c>
      <c r="AF110" s="88">
        <f t="shared" si="397"/>
        <v>91.795400000000001</v>
      </c>
      <c r="AG110" s="88">
        <f t="shared" si="397"/>
        <v>91.708699999999993</v>
      </c>
      <c r="AH110" s="88">
        <f t="shared" si="397"/>
        <v>91.456599999999995</v>
      </c>
      <c r="AI110" s="88">
        <f t="shared" si="397"/>
        <v>90.952500000000001</v>
      </c>
      <c r="AJ110" s="88">
        <f t="shared" si="397"/>
        <v>91.789299999999997</v>
      </c>
      <c r="AK110" s="86" t="s">
        <v>21</v>
      </c>
      <c r="AL110" s="88">
        <f t="shared" ref="AL110:AU110" si="398">100-AL88</f>
        <v>88.581699999999998</v>
      </c>
      <c r="AM110" s="88">
        <f t="shared" si="398"/>
        <v>87.1434</v>
      </c>
      <c r="AN110" s="88">
        <f t="shared" si="398"/>
        <v>87.231099999999998</v>
      </c>
      <c r="AO110" s="88">
        <f t="shared" si="398"/>
        <v>83.992000000000004</v>
      </c>
      <c r="AP110" s="88">
        <f t="shared" si="398"/>
        <v>84.294799999999995</v>
      </c>
      <c r="AQ110" s="88">
        <f t="shared" si="398"/>
        <v>84.0398</v>
      </c>
      <c r="AR110" s="88">
        <f t="shared" si="398"/>
        <v>83.748999999999995</v>
      </c>
      <c r="AS110" s="88">
        <f t="shared" si="398"/>
        <v>84.270899999999997</v>
      </c>
      <c r="AT110" s="88">
        <f t="shared" si="398"/>
        <v>82.266899999999993</v>
      </c>
      <c r="AU110" s="90">
        <f t="shared" si="398"/>
        <v>84.438199999999995</v>
      </c>
      <c r="AV110" s="86" t="s">
        <v>21</v>
      </c>
      <c r="AW110" s="88">
        <f t="shared" ref="AW110:BF110" si="399">100-AW88</f>
        <v>96.297300000000007</v>
      </c>
      <c r="AX110" s="88">
        <f t="shared" si="399"/>
        <v>95.833100000000002</v>
      </c>
      <c r="AY110" s="88">
        <f t="shared" si="399"/>
        <v>95.362899999999996</v>
      </c>
      <c r="AZ110" s="88">
        <f t="shared" si="399"/>
        <v>95.08</v>
      </c>
      <c r="BA110" s="88">
        <f t="shared" si="399"/>
        <v>94.380099999999999</v>
      </c>
      <c r="BB110" s="88">
        <f t="shared" si="399"/>
        <v>94.646100000000004</v>
      </c>
      <c r="BC110" s="88">
        <f t="shared" si="399"/>
        <v>94.896299999999997</v>
      </c>
      <c r="BD110" s="88">
        <f t="shared" si="399"/>
        <v>94.782700000000006</v>
      </c>
      <c r="BE110" s="88">
        <f t="shared" si="399"/>
        <v>93.7346</v>
      </c>
      <c r="BF110" s="90">
        <f t="shared" si="399"/>
        <v>94.618200000000002</v>
      </c>
    </row>
    <row r="111" spans="2:58" ht="15.75" thickBot="1" x14ac:dyDescent="0.3">
      <c r="B111" s="117"/>
      <c r="C111" s="68"/>
      <c r="D111" s="68"/>
      <c r="E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O111" s="68"/>
      <c r="AP111" s="68"/>
      <c r="AQ111" s="68"/>
      <c r="AR111" s="68"/>
      <c r="AS111" s="68"/>
      <c r="AT111" s="68"/>
      <c r="AU111" s="68"/>
      <c r="AV111" s="68"/>
      <c r="AW111" s="68"/>
      <c r="AX111" s="68"/>
      <c r="AY111" s="68"/>
      <c r="AZ111" s="68"/>
      <c r="BA111" s="68"/>
      <c r="BB111" s="68"/>
      <c r="BC111" s="68"/>
      <c r="BD111" s="68"/>
      <c r="BE111" s="68"/>
      <c r="BF111" s="68"/>
    </row>
    <row r="112" spans="2:58" ht="30.75" thickBot="1" x14ac:dyDescent="0.3">
      <c r="B112" s="116" t="s">
        <v>74</v>
      </c>
      <c r="C112" s="72" t="s">
        <v>66</v>
      </c>
      <c r="D112" s="73" t="s">
        <v>67</v>
      </c>
      <c r="E112" s="105" t="s">
        <v>44</v>
      </c>
      <c r="F112" s="142" t="s">
        <v>95</v>
      </c>
      <c r="G112" s="142" t="s">
        <v>96</v>
      </c>
      <c r="H112" s="105" t="s">
        <v>89</v>
      </c>
      <c r="I112" s="105" t="s">
        <v>91</v>
      </c>
      <c r="J112" s="105" t="s">
        <v>78</v>
      </c>
      <c r="K112" s="105" t="s">
        <v>79</v>
      </c>
      <c r="L112" s="106" t="s">
        <v>80</v>
      </c>
      <c r="M112" s="105" t="s">
        <v>81</v>
      </c>
      <c r="N112" s="107" t="s">
        <v>82</v>
      </c>
      <c r="O112" s="145" t="s">
        <v>97</v>
      </c>
      <c r="P112" s="78" t="s">
        <v>38</v>
      </c>
      <c r="Q112" s="78" t="s">
        <v>41</v>
      </c>
      <c r="R112" s="78" t="s">
        <v>39</v>
      </c>
      <c r="S112" s="78" t="s">
        <v>33</v>
      </c>
      <c r="T112" s="78" t="s">
        <v>32</v>
      </c>
      <c r="U112" s="78" t="s">
        <v>35</v>
      </c>
      <c r="V112" s="78" t="s">
        <v>40</v>
      </c>
      <c r="W112" s="78" t="s">
        <v>34</v>
      </c>
      <c r="X112" s="78" t="s">
        <v>37</v>
      </c>
      <c r="Y112" s="78" t="s">
        <v>36</v>
      </c>
      <c r="Z112" s="145" t="s">
        <v>99</v>
      </c>
      <c r="AA112" s="78" t="s">
        <v>38</v>
      </c>
      <c r="AB112" s="78" t="s">
        <v>41</v>
      </c>
      <c r="AC112" s="78" t="s">
        <v>39</v>
      </c>
      <c r="AD112" s="78" t="s">
        <v>33</v>
      </c>
      <c r="AE112" s="78" t="s">
        <v>32</v>
      </c>
      <c r="AF112" s="78" t="s">
        <v>35</v>
      </c>
      <c r="AG112" s="78" t="s">
        <v>40</v>
      </c>
      <c r="AH112" s="78" t="s">
        <v>34</v>
      </c>
      <c r="AI112" s="78" t="s">
        <v>37</v>
      </c>
      <c r="AJ112" s="78" t="s">
        <v>36</v>
      </c>
      <c r="AK112" s="145" t="s">
        <v>107</v>
      </c>
      <c r="AL112" s="78" t="s">
        <v>38</v>
      </c>
      <c r="AM112" s="78" t="s">
        <v>41</v>
      </c>
      <c r="AN112" s="78" t="s">
        <v>39</v>
      </c>
      <c r="AO112" s="78" t="s">
        <v>33</v>
      </c>
      <c r="AP112" s="78" t="s">
        <v>32</v>
      </c>
      <c r="AQ112" s="78" t="s">
        <v>35</v>
      </c>
      <c r="AR112" s="78" t="s">
        <v>40</v>
      </c>
      <c r="AS112" s="78" t="s">
        <v>34</v>
      </c>
      <c r="AT112" s="78" t="s">
        <v>37</v>
      </c>
      <c r="AU112" s="80" t="s">
        <v>36</v>
      </c>
      <c r="AV112" s="79" t="s">
        <v>23</v>
      </c>
      <c r="AW112" s="78" t="s">
        <v>38</v>
      </c>
      <c r="AX112" s="78" t="s">
        <v>41</v>
      </c>
      <c r="AY112" s="78" t="s">
        <v>39</v>
      </c>
      <c r="AZ112" s="78" t="s">
        <v>33</v>
      </c>
      <c r="BA112" s="78" t="s">
        <v>32</v>
      </c>
      <c r="BB112" s="78" t="s">
        <v>35</v>
      </c>
      <c r="BC112" s="78" t="s">
        <v>40</v>
      </c>
      <c r="BD112" s="78" t="s">
        <v>34</v>
      </c>
      <c r="BE112" s="78" t="s">
        <v>37</v>
      </c>
      <c r="BF112" s="80" t="s">
        <v>36</v>
      </c>
    </row>
    <row r="113" spans="2:58" x14ac:dyDescent="0.25">
      <c r="B113" s="139" t="s">
        <v>0</v>
      </c>
      <c r="C113" s="96">
        <v>237018</v>
      </c>
      <c r="D113" s="103">
        <v>18186609</v>
      </c>
      <c r="E113" s="97">
        <f>ROUND(E3*8/$C3,4)</f>
        <v>89.443899999999999</v>
      </c>
      <c r="F113" s="143">
        <f>ROUND(F3*8/$C3,4)</f>
        <v>44.940399999999997</v>
      </c>
      <c r="G113" s="143">
        <f t="shared" ref="G113:N113" si="400">ROUND(G3*8/$C3,4)</f>
        <v>44.283099999999997</v>
      </c>
      <c r="H113" s="98">
        <f t="shared" si="400"/>
        <v>21.6783</v>
      </c>
      <c r="I113" s="98">
        <f t="shared" si="400"/>
        <v>23.556000000000001</v>
      </c>
      <c r="J113" s="98">
        <f t="shared" si="400"/>
        <v>125.2924</v>
      </c>
      <c r="K113" s="98">
        <f t="shared" si="400"/>
        <v>48.233600000000003</v>
      </c>
      <c r="L113" s="98">
        <f t="shared" si="400"/>
        <v>25.945900000000002</v>
      </c>
      <c r="M113" s="98">
        <f t="shared" si="400"/>
        <v>99.538499999999999</v>
      </c>
      <c r="N113" s="99">
        <f t="shared" si="400"/>
        <v>97.709500000000006</v>
      </c>
      <c r="O113" s="85" t="s">
        <v>0</v>
      </c>
      <c r="P113" s="97">
        <f>ROUND(P3*8/$C3,4)</f>
        <v>66.675799999999995</v>
      </c>
      <c r="Q113" s="98">
        <f t="shared" ref="Q113:Y113" si="401">ROUND(Q3*8/$C3,4)</f>
        <v>42.749600000000001</v>
      </c>
      <c r="R113" s="98">
        <f t="shared" si="401"/>
        <v>72.034400000000005</v>
      </c>
      <c r="S113" s="98">
        <f t="shared" si="401"/>
        <v>57.1447</v>
      </c>
      <c r="T113" s="98">
        <f t="shared" si="401"/>
        <v>57.033099999999997</v>
      </c>
      <c r="U113" s="98">
        <f t="shared" si="401"/>
        <v>57.833300000000001</v>
      </c>
      <c r="V113" s="98">
        <f t="shared" si="401"/>
        <v>80.787000000000006</v>
      </c>
      <c r="W113" s="98">
        <f t="shared" si="401"/>
        <v>55.865000000000002</v>
      </c>
      <c r="X113" s="98">
        <f t="shared" si="401"/>
        <v>58.7652</v>
      </c>
      <c r="Y113" s="99">
        <f t="shared" si="401"/>
        <v>69.435000000000002</v>
      </c>
      <c r="Z113" s="81" t="s">
        <v>0</v>
      </c>
      <c r="AA113" s="97">
        <f>ROUND(AA3*8/$C3,4)</f>
        <v>2.0909</v>
      </c>
      <c r="AB113" s="98">
        <f t="shared" ref="AB113:AJ113" si="402">ROUND(AB3*8/$C3,4)</f>
        <v>2.1907999999999999</v>
      </c>
      <c r="AC113" s="98">
        <f t="shared" si="402"/>
        <v>2.6675</v>
      </c>
      <c r="AD113" s="98">
        <f t="shared" si="402"/>
        <v>2.6291000000000002</v>
      </c>
      <c r="AE113" s="98">
        <f t="shared" si="402"/>
        <v>2.9708000000000001</v>
      </c>
      <c r="AF113" s="98">
        <f t="shared" si="402"/>
        <v>2.8386999999999998</v>
      </c>
      <c r="AG113" s="98">
        <f t="shared" si="402"/>
        <v>2.8435000000000001</v>
      </c>
      <c r="AH113" s="98">
        <f t="shared" si="402"/>
        <v>2.85</v>
      </c>
      <c r="AI113" s="98">
        <f t="shared" si="402"/>
        <v>3.157</v>
      </c>
      <c r="AJ113" s="99">
        <f t="shared" si="402"/>
        <v>2.9430999999999998</v>
      </c>
      <c r="AK113" s="113" t="s">
        <v>0</v>
      </c>
      <c r="AL113" s="69">
        <f>ROUND(AL3*8/$C3,4)</f>
        <v>1.5333000000000001</v>
      </c>
      <c r="AM113" s="69">
        <f t="shared" ref="AM113:AU113" si="403">ROUND(AM3*8/$C3,4)</f>
        <v>1.5335000000000001</v>
      </c>
      <c r="AN113" s="69">
        <f t="shared" si="403"/>
        <v>1.8756999999999999</v>
      </c>
      <c r="AO113" s="69">
        <f t="shared" si="403"/>
        <v>1.9511000000000001</v>
      </c>
      <c r="AP113" s="69">
        <f t="shared" si="403"/>
        <v>1.9624999999999999</v>
      </c>
      <c r="AQ113" s="69">
        <f t="shared" si="403"/>
        <v>1.9997</v>
      </c>
      <c r="AR113" s="69">
        <f t="shared" si="403"/>
        <v>2.0371000000000001</v>
      </c>
      <c r="AS113" s="69">
        <f t="shared" si="403"/>
        <v>2.0457000000000001</v>
      </c>
      <c r="AT113" s="69">
        <f t="shared" si="403"/>
        <v>2.0575000000000001</v>
      </c>
      <c r="AU113" s="69">
        <f t="shared" si="403"/>
        <v>2.0727000000000002</v>
      </c>
      <c r="AV113" s="81" t="s">
        <v>0</v>
      </c>
      <c r="AW113" s="69">
        <f>ROUND(AW3*8/$C3,4)</f>
        <v>2.133</v>
      </c>
      <c r="AX113" s="69">
        <f t="shared" ref="AX113:BF113" si="404">ROUND(AX3*8/$C3,4)</f>
        <v>2.1959</v>
      </c>
      <c r="AY113" s="69">
        <f t="shared" si="404"/>
        <v>2.7972999999999999</v>
      </c>
      <c r="AZ113" s="69">
        <f t="shared" si="404"/>
        <v>2.6084000000000001</v>
      </c>
      <c r="BA113" s="69">
        <f t="shared" si="404"/>
        <v>3.1711999999999998</v>
      </c>
      <c r="BB113" s="69">
        <f t="shared" si="404"/>
        <v>3.1787000000000001</v>
      </c>
      <c r="BC113" s="69">
        <f t="shared" si="404"/>
        <v>2.8963000000000001</v>
      </c>
      <c r="BD113" s="69">
        <f t="shared" si="404"/>
        <v>2.8530000000000002</v>
      </c>
      <c r="BE113" s="69">
        <f t="shared" si="404"/>
        <v>3.2907000000000002</v>
      </c>
      <c r="BF113" s="69">
        <f t="shared" si="404"/>
        <v>3.1143000000000001</v>
      </c>
    </row>
    <row r="114" spans="2:58" x14ac:dyDescent="0.25">
      <c r="B114" s="113" t="s">
        <v>18</v>
      </c>
      <c r="C114" s="91">
        <v>172974</v>
      </c>
      <c r="D114" s="103">
        <v>13440825</v>
      </c>
      <c r="E114" s="100">
        <f t="shared" ref="E114:N114" si="405">ROUND(E4*8/$C4,4)</f>
        <v>92.441699999999997</v>
      </c>
      <c r="F114" s="143">
        <f t="shared" si="405"/>
        <v>31.0654</v>
      </c>
      <c r="G114" s="143">
        <f t="shared" si="405"/>
        <v>30.817900000000002</v>
      </c>
      <c r="H114" s="69">
        <f t="shared" si="405"/>
        <v>21.945599999999999</v>
      </c>
      <c r="I114" s="69">
        <f t="shared" si="405"/>
        <v>21.434200000000001</v>
      </c>
      <c r="J114" s="69">
        <f t="shared" si="405"/>
        <v>113.14790000000001</v>
      </c>
      <c r="K114" s="69">
        <f t="shared" si="405"/>
        <v>41.083599999999997</v>
      </c>
      <c r="L114" s="69">
        <f t="shared" si="405"/>
        <v>27.254899999999999</v>
      </c>
      <c r="M114" s="69">
        <f t="shared" si="405"/>
        <v>99.235799999999998</v>
      </c>
      <c r="N114" s="85">
        <f t="shared" si="405"/>
        <v>19.781700000000001</v>
      </c>
      <c r="O114" s="85" t="s">
        <v>18</v>
      </c>
      <c r="P114" s="100">
        <f t="shared" ref="P114:Y114" si="406">ROUND(P4*8/$C4,4)</f>
        <v>45.160400000000003</v>
      </c>
      <c r="Q114" s="69">
        <f t="shared" si="406"/>
        <v>29.068999999999999</v>
      </c>
      <c r="R114" s="69">
        <f t="shared" si="406"/>
        <v>49.015300000000003</v>
      </c>
      <c r="S114" s="69">
        <f t="shared" si="406"/>
        <v>41.007899999999999</v>
      </c>
      <c r="T114" s="69">
        <f t="shared" si="406"/>
        <v>41.253100000000003</v>
      </c>
      <c r="U114" s="69">
        <f t="shared" si="406"/>
        <v>46.212800000000001</v>
      </c>
      <c r="V114" s="69">
        <f t="shared" si="406"/>
        <v>50.015300000000003</v>
      </c>
      <c r="W114" s="69">
        <f t="shared" si="406"/>
        <v>44.175800000000002</v>
      </c>
      <c r="X114" s="69">
        <f t="shared" si="406"/>
        <v>44.215200000000003</v>
      </c>
      <c r="Y114" s="85">
        <f t="shared" si="406"/>
        <v>53.1006</v>
      </c>
      <c r="Z114" s="81" t="s">
        <v>18</v>
      </c>
      <c r="AA114" s="100">
        <f t="shared" ref="AA114:AJ114" si="407">ROUND(AA4*8/$C4,4)</f>
        <v>1.8968</v>
      </c>
      <c r="AB114" s="69">
        <f t="shared" si="407"/>
        <v>1.9964</v>
      </c>
      <c r="AC114" s="69">
        <f t="shared" si="407"/>
        <v>2.4445000000000001</v>
      </c>
      <c r="AD114" s="69">
        <f t="shared" si="407"/>
        <v>2.403</v>
      </c>
      <c r="AE114" s="69">
        <f t="shared" si="407"/>
        <v>2.7587000000000002</v>
      </c>
      <c r="AF114" s="69">
        <f t="shared" si="407"/>
        <v>2.5992999999999999</v>
      </c>
      <c r="AG114" s="69">
        <f t="shared" si="407"/>
        <v>2.5543</v>
      </c>
      <c r="AH114" s="69">
        <f t="shared" si="407"/>
        <v>2.609</v>
      </c>
      <c r="AI114" s="69">
        <f t="shared" si="407"/>
        <v>3.0363000000000002</v>
      </c>
      <c r="AJ114" s="85">
        <f t="shared" si="407"/>
        <v>2.6905000000000001</v>
      </c>
      <c r="AK114" s="81" t="s">
        <v>18</v>
      </c>
      <c r="AL114" s="69">
        <f t="shared" ref="AL114:AU114" si="408">ROUND(AL4*8/$C4,4)</f>
        <v>1.7041999999999999</v>
      </c>
      <c r="AM114" s="69">
        <f t="shared" si="408"/>
        <v>1.7488999999999999</v>
      </c>
      <c r="AN114" s="69">
        <f t="shared" si="408"/>
        <v>2.0621</v>
      </c>
      <c r="AO114" s="69">
        <f t="shared" si="408"/>
        <v>2.1715</v>
      </c>
      <c r="AP114" s="69">
        <f t="shared" si="408"/>
        <v>2.173</v>
      </c>
      <c r="AQ114" s="69">
        <f t="shared" si="408"/>
        <v>2.2176999999999998</v>
      </c>
      <c r="AR114" s="69">
        <f t="shared" si="408"/>
        <v>2.3182999999999998</v>
      </c>
      <c r="AS114" s="69">
        <f t="shared" si="408"/>
        <v>2.2862</v>
      </c>
      <c r="AT114" s="69">
        <f t="shared" si="408"/>
        <v>2.3041999999999998</v>
      </c>
      <c r="AU114" s="69">
        <f t="shared" si="408"/>
        <v>2.3212999999999999</v>
      </c>
      <c r="AV114" s="81" t="s">
        <v>18</v>
      </c>
      <c r="AW114" s="69">
        <f t="shared" ref="AW114:BF114" si="409">ROUND(AW4*8/$C4,4)</f>
        <v>1.9179999999999999</v>
      </c>
      <c r="AX114" s="69">
        <f t="shared" si="409"/>
        <v>1.9898</v>
      </c>
      <c r="AY114" s="69">
        <f t="shared" si="409"/>
        <v>2.5661</v>
      </c>
      <c r="AZ114" s="69">
        <f t="shared" si="409"/>
        <v>2.3393000000000002</v>
      </c>
      <c r="BA114" s="69">
        <f t="shared" si="409"/>
        <v>2.8769</v>
      </c>
      <c r="BB114" s="69">
        <f t="shared" si="409"/>
        <v>2.9323000000000001</v>
      </c>
      <c r="BC114" s="69">
        <f t="shared" si="409"/>
        <v>2.4874000000000001</v>
      </c>
      <c r="BD114" s="69">
        <f t="shared" si="409"/>
        <v>2.5855000000000001</v>
      </c>
      <c r="BE114" s="69">
        <f t="shared" si="409"/>
        <v>2.9205999999999999</v>
      </c>
      <c r="BF114" s="69">
        <f t="shared" si="409"/>
        <v>2.8311000000000002</v>
      </c>
    </row>
    <row r="115" spans="2:58" x14ac:dyDescent="0.25">
      <c r="B115" s="113" t="s">
        <v>1</v>
      </c>
      <c r="C115" s="91">
        <v>711</v>
      </c>
      <c r="D115" s="103">
        <v>42858</v>
      </c>
      <c r="E115" s="100">
        <f t="shared" ref="E115:N115" si="410">ROUND(E5*8/$C5,4)</f>
        <v>117.55840000000001</v>
      </c>
      <c r="F115" s="143">
        <f t="shared" si="410"/>
        <v>42.025300000000001</v>
      </c>
      <c r="G115" s="143">
        <f t="shared" si="410"/>
        <v>41.564</v>
      </c>
      <c r="H115" s="69">
        <f t="shared" si="410"/>
        <v>43.3643</v>
      </c>
      <c r="I115" s="69">
        <f t="shared" si="410"/>
        <v>46.570999999999998</v>
      </c>
      <c r="J115" s="69">
        <f t="shared" si="410"/>
        <v>100.9058</v>
      </c>
      <c r="K115" s="69">
        <f t="shared" si="410"/>
        <v>52.4557</v>
      </c>
      <c r="L115" s="69">
        <f t="shared" si="410"/>
        <v>42.4754</v>
      </c>
      <c r="M115" s="69">
        <f t="shared" si="410"/>
        <v>114.31789999999999</v>
      </c>
      <c r="N115" s="85">
        <f t="shared" si="410"/>
        <v>99.870599999999996</v>
      </c>
      <c r="O115" s="85" t="s">
        <v>1</v>
      </c>
      <c r="P115" s="100">
        <f t="shared" ref="P115:Y115" si="411">ROUND(P5*8/$C5,4)</f>
        <v>38.897300000000001</v>
      </c>
      <c r="Q115" s="69">
        <f t="shared" si="411"/>
        <v>34.587899999999998</v>
      </c>
      <c r="R115" s="69">
        <f t="shared" si="411"/>
        <v>42.4529</v>
      </c>
      <c r="S115" s="69">
        <f t="shared" si="411"/>
        <v>42.981699999999996</v>
      </c>
      <c r="T115" s="69">
        <f t="shared" si="411"/>
        <v>43.139200000000002</v>
      </c>
      <c r="U115" s="69">
        <f t="shared" si="411"/>
        <v>50.104100000000003</v>
      </c>
      <c r="V115" s="69">
        <f t="shared" si="411"/>
        <v>54.987299999999998</v>
      </c>
      <c r="W115" s="69">
        <f t="shared" si="411"/>
        <v>39.617400000000004</v>
      </c>
      <c r="X115" s="69">
        <f t="shared" si="411"/>
        <v>53.805900000000001</v>
      </c>
      <c r="Y115" s="85">
        <f t="shared" si="411"/>
        <v>50.542900000000003</v>
      </c>
      <c r="Z115" s="81" t="s">
        <v>1</v>
      </c>
      <c r="AA115" s="100">
        <f t="shared" ref="AA115:AJ115" si="412">ROUND(AA5*8/$C5,4)</f>
        <v>3.6343000000000001</v>
      </c>
      <c r="AB115" s="69">
        <f t="shared" si="412"/>
        <v>7.4374000000000002</v>
      </c>
      <c r="AC115" s="69">
        <f t="shared" si="412"/>
        <v>4.2419000000000002</v>
      </c>
      <c r="AD115" s="69">
        <f t="shared" si="412"/>
        <v>5.4120999999999997</v>
      </c>
      <c r="AE115" s="69">
        <f t="shared" si="412"/>
        <v>5.0970000000000004</v>
      </c>
      <c r="AF115" s="69">
        <f t="shared" si="412"/>
        <v>4.9619999999999997</v>
      </c>
      <c r="AG115" s="69">
        <f t="shared" si="412"/>
        <v>4.6695000000000002</v>
      </c>
      <c r="AH115" s="69">
        <f t="shared" si="412"/>
        <v>4.8045</v>
      </c>
      <c r="AI115" s="69">
        <f t="shared" si="412"/>
        <v>6.0647000000000002</v>
      </c>
      <c r="AJ115" s="85">
        <f t="shared" si="412"/>
        <v>4.6356999999999999</v>
      </c>
      <c r="AK115" s="81" t="s">
        <v>1</v>
      </c>
      <c r="AL115" s="69">
        <f t="shared" ref="AL115:AU115" si="413">ROUND(AL5*8/$C5,4)</f>
        <v>2.9142000000000001</v>
      </c>
      <c r="AM115" s="69">
        <f t="shared" si="413"/>
        <v>6.9760999999999997</v>
      </c>
      <c r="AN115" s="69">
        <f t="shared" si="413"/>
        <v>3.2629999999999999</v>
      </c>
      <c r="AO115" s="69">
        <f t="shared" si="413"/>
        <v>4.6695000000000002</v>
      </c>
      <c r="AP115" s="69">
        <f t="shared" si="413"/>
        <v>4.3994</v>
      </c>
      <c r="AQ115" s="69">
        <f t="shared" si="413"/>
        <v>4.1631999999999998</v>
      </c>
      <c r="AR115" s="69">
        <f t="shared" si="413"/>
        <v>4.0843999999999996</v>
      </c>
      <c r="AS115" s="69">
        <f t="shared" si="413"/>
        <v>3.8593999999999999</v>
      </c>
      <c r="AT115" s="69">
        <f t="shared" si="413"/>
        <v>5.2995999999999999</v>
      </c>
      <c r="AU115" s="69">
        <f t="shared" si="413"/>
        <v>3.9268999999999998</v>
      </c>
      <c r="AV115" s="81" t="s">
        <v>1</v>
      </c>
      <c r="AW115" s="69">
        <f t="shared" ref="AW115:BF115" si="414">ROUND(AW5*8/$C5,4)</f>
        <v>4.0506000000000002</v>
      </c>
      <c r="AX115" s="69">
        <f t="shared" si="414"/>
        <v>7.6173999999999999</v>
      </c>
      <c r="AY115" s="69">
        <f t="shared" si="414"/>
        <v>5.0744999999999996</v>
      </c>
      <c r="AZ115" s="69">
        <f t="shared" si="414"/>
        <v>5.9634</v>
      </c>
      <c r="BA115" s="69">
        <f t="shared" si="414"/>
        <v>5.8734000000000002</v>
      </c>
      <c r="BB115" s="69">
        <f t="shared" si="414"/>
        <v>5.7609000000000004</v>
      </c>
      <c r="BC115" s="69">
        <f t="shared" si="414"/>
        <v>5.6146000000000003</v>
      </c>
      <c r="BD115" s="69">
        <f t="shared" si="414"/>
        <v>5.5696000000000003</v>
      </c>
      <c r="BE115" s="69">
        <f t="shared" si="414"/>
        <v>6.7172999999999998</v>
      </c>
      <c r="BF115" s="69">
        <f t="shared" si="414"/>
        <v>5.6483999999999996</v>
      </c>
    </row>
    <row r="116" spans="2:58" x14ac:dyDescent="0.25">
      <c r="B116" s="113" t="s">
        <v>2</v>
      </c>
      <c r="C116" s="91">
        <v>1494</v>
      </c>
      <c r="D116" s="103">
        <v>97185</v>
      </c>
      <c r="E116" s="100">
        <f t="shared" ref="E116:N116" si="415">ROUND(E6*8/$C6,4)</f>
        <v>116.2195</v>
      </c>
      <c r="F116" s="143">
        <f t="shared" si="415"/>
        <v>84.0535</v>
      </c>
      <c r="G116" s="143">
        <f t="shared" si="415"/>
        <v>83.657300000000006</v>
      </c>
      <c r="H116" s="69">
        <f t="shared" si="415"/>
        <v>43.116500000000002</v>
      </c>
      <c r="I116" s="69">
        <f t="shared" si="415"/>
        <v>48.8568</v>
      </c>
      <c r="J116" s="69">
        <f t="shared" si="415"/>
        <v>126.84869999999999</v>
      </c>
      <c r="K116" s="69">
        <f t="shared" si="415"/>
        <v>50.581000000000003</v>
      </c>
      <c r="L116" s="69">
        <f t="shared" si="415"/>
        <v>43.684100000000001</v>
      </c>
      <c r="M116" s="69">
        <f t="shared" si="415"/>
        <v>116.2195</v>
      </c>
      <c r="N116" s="85">
        <f t="shared" si="415"/>
        <v>99.212900000000005</v>
      </c>
      <c r="O116" s="85" t="s">
        <v>2</v>
      </c>
      <c r="P116" s="100">
        <f t="shared" ref="P116:Y116" si="416">ROUND(P6*8/$C6,4)</f>
        <v>85.51</v>
      </c>
      <c r="Q116" s="69">
        <f t="shared" si="416"/>
        <v>79.004000000000005</v>
      </c>
      <c r="R116" s="69">
        <f t="shared" si="416"/>
        <v>93.933099999999996</v>
      </c>
      <c r="S116" s="69">
        <f t="shared" si="416"/>
        <v>96.781800000000004</v>
      </c>
      <c r="T116" s="69">
        <f t="shared" si="416"/>
        <v>97.269099999999995</v>
      </c>
      <c r="U116" s="69">
        <f t="shared" si="416"/>
        <v>100.84610000000001</v>
      </c>
      <c r="V116" s="69">
        <f t="shared" si="416"/>
        <v>107.095</v>
      </c>
      <c r="W116" s="69">
        <f t="shared" si="416"/>
        <v>95.068299999999994</v>
      </c>
      <c r="X116" s="69">
        <f t="shared" si="416"/>
        <v>109.6439</v>
      </c>
      <c r="Y116" s="85">
        <f t="shared" si="416"/>
        <v>101.9545</v>
      </c>
      <c r="Z116" s="81" t="s">
        <v>2</v>
      </c>
      <c r="AA116" s="100">
        <f t="shared" ref="AA116:AJ116" si="417">ROUND(AA6*8/$C6,4)</f>
        <v>3.2128999999999999</v>
      </c>
      <c r="AB116" s="69">
        <f t="shared" si="417"/>
        <v>5.0495000000000001</v>
      </c>
      <c r="AC116" s="69">
        <f t="shared" si="417"/>
        <v>3.8233000000000001</v>
      </c>
      <c r="AD116" s="69">
        <f t="shared" si="417"/>
        <v>4.9638999999999998</v>
      </c>
      <c r="AE116" s="69">
        <f t="shared" si="417"/>
        <v>4.7068000000000003</v>
      </c>
      <c r="AF116" s="69">
        <f t="shared" si="417"/>
        <v>4.4390999999999998</v>
      </c>
      <c r="AG116" s="69">
        <f t="shared" si="417"/>
        <v>4.2838000000000003</v>
      </c>
      <c r="AH116" s="69">
        <f t="shared" si="417"/>
        <v>4.4873000000000003</v>
      </c>
      <c r="AI116" s="69">
        <f t="shared" si="417"/>
        <v>5.3548</v>
      </c>
      <c r="AJ116" s="85">
        <f t="shared" si="417"/>
        <v>4.3695000000000004</v>
      </c>
      <c r="AK116" s="81" t="s">
        <v>2</v>
      </c>
      <c r="AL116" s="69">
        <f t="shared" ref="AL116:AU116" si="418">ROUND(AL6*8/$C6,4)</f>
        <v>2.7469999999999999</v>
      </c>
      <c r="AM116" s="69">
        <f t="shared" si="418"/>
        <v>4.6532999999999998</v>
      </c>
      <c r="AN116" s="69">
        <f t="shared" si="418"/>
        <v>3.1272000000000002</v>
      </c>
      <c r="AO116" s="69">
        <f t="shared" si="418"/>
        <v>4.2195</v>
      </c>
      <c r="AP116" s="69">
        <f t="shared" si="418"/>
        <v>4.0750000000000002</v>
      </c>
      <c r="AQ116" s="69">
        <f t="shared" si="418"/>
        <v>3.8660999999999999</v>
      </c>
      <c r="AR116" s="69">
        <f t="shared" si="418"/>
        <v>3.8340000000000001</v>
      </c>
      <c r="AS116" s="69">
        <f t="shared" si="418"/>
        <v>3.7107999999999999</v>
      </c>
      <c r="AT116" s="69">
        <f t="shared" si="418"/>
        <v>4.8407</v>
      </c>
      <c r="AU116" s="69">
        <f t="shared" si="418"/>
        <v>3.7911999999999999</v>
      </c>
      <c r="AV116" s="81" t="s">
        <v>2</v>
      </c>
      <c r="AW116" s="69">
        <f t="shared" ref="AW116:BF116" si="419">ROUND(AW6*8/$C6,4)</f>
        <v>3.4485000000000001</v>
      </c>
      <c r="AX116" s="69">
        <f t="shared" si="419"/>
        <v>5.3868999999999998</v>
      </c>
      <c r="AY116" s="69">
        <f t="shared" si="419"/>
        <v>4.2731000000000003</v>
      </c>
      <c r="AZ116" s="69">
        <f t="shared" si="419"/>
        <v>4.9905999999999997</v>
      </c>
      <c r="BA116" s="69">
        <f t="shared" si="419"/>
        <v>5.2423000000000002</v>
      </c>
      <c r="BB116" s="69">
        <f t="shared" si="419"/>
        <v>4.9317000000000002</v>
      </c>
      <c r="BC116" s="69">
        <f t="shared" si="419"/>
        <v>4.8513999999999999</v>
      </c>
      <c r="BD116" s="69">
        <f t="shared" si="419"/>
        <v>4.9264000000000001</v>
      </c>
      <c r="BE116" s="69">
        <f t="shared" si="419"/>
        <v>5.9705000000000004</v>
      </c>
      <c r="BF116" s="69">
        <f t="shared" si="419"/>
        <v>4.9317000000000002</v>
      </c>
    </row>
    <row r="117" spans="2:58" x14ac:dyDescent="0.25">
      <c r="B117" s="113" t="s">
        <v>3</v>
      </c>
      <c r="C117" s="91">
        <v>2904</v>
      </c>
      <c r="D117" s="103">
        <v>188898</v>
      </c>
      <c r="E117" s="100">
        <f t="shared" ref="E117:N117" si="420">ROUND(E7*8/$C7,4)</f>
        <v>119.5592</v>
      </c>
      <c r="F117" s="143">
        <f t="shared" si="420"/>
        <v>46.768599999999999</v>
      </c>
      <c r="G117" s="143">
        <f t="shared" si="420"/>
        <v>46.165300000000002</v>
      </c>
      <c r="H117" s="69">
        <f t="shared" si="420"/>
        <v>36.228700000000003</v>
      </c>
      <c r="I117" s="69">
        <f t="shared" si="420"/>
        <v>39.366399999999999</v>
      </c>
      <c r="J117" s="69">
        <f t="shared" si="420"/>
        <v>73.071600000000004</v>
      </c>
      <c r="K117" s="69">
        <f t="shared" si="420"/>
        <v>44.9587</v>
      </c>
      <c r="L117" s="69">
        <f t="shared" si="420"/>
        <v>37.798900000000003</v>
      </c>
      <c r="M117" s="69">
        <f t="shared" si="420"/>
        <v>107.2534</v>
      </c>
      <c r="N117" s="85">
        <f t="shared" si="420"/>
        <v>98.206599999999995</v>
      </c>
      <c r="O117" s="85" t="s">
        <v>3</v>
      </c>
      <c r="P117" s="100">
        <f t="shared" ref="P117:Y117" si="421">ROUND(P7*8/$C7,4)</f>
        <v>63.875999999999998</v>
      </c>
      <c r="Q117" s="69">
        <f t="shared" si="421"/>
        <v>43.319600000000001</v>
      </c>
      <c r="R117" s="69">
        <f t="shared" si="421"/>
        <v>64.903599999999997</v>
      </c>
      <c r="S117" s="69">
        <f t="shared" si="421"/>
        <v>51.939399999999999</v>
      </c>
      <c r="T117" s="69">
        <f t="shared" si="421"/>
        <v>52.382899999999999</v>
      </c>
      <c r="U117" s="69">
        <f t="shared" si="421"/>
        <v>52.3994</v>
      </c>
      <c r="V117" s="69">
        <f t="shared" si="421"/>
        <v>63.8292</v>
      </c>
      <c r="W117" s="69">
        <f t="shared" si="421"/>
        <v>44.371899999999997</v>
      </c>
      <c r="X117" s="69">
        <f t="shared" si="421"/>
        <v>62.234200000000001</v>
      </c>
      <c r="Y117" s="85">
        <f t="shared" si="421"/>
        <v>60.074399999999997</v>
      </c>
      <c r="Z117" s="81" t="s">
        <v>3</v>
      </c>
      <c r="AA117" s="100">
        <f t="shared" ref="AA117:AJ117" si="422">ROUND(AA7*8/$C7,4)</f>
        <v>2.4407999999999999</v>
      </c>
      <c r="AB117" s="69">
        <f t="shared" si="422"/>
        <v>3.4489999999999998</v>
      </c>
      <c r="AC117" s="69">
        <f t="shared" si="422"/>
        <v>2.9531999999999998</v>
      </c>
      <c r="AD117" s="69">
        <f t="shared" si="422"/>
        <v>3.6006</v>
      </c>
      <c r="AE117" s="69">
        <f t="shared" si="422"/>
        <v>3.5592000000000001</v>
      </c>
      <c r="AF117" s="69">
        <f t="shared" si="422"/>
        <v>3.4104999999999999</v>
      </c>
      <c r="AG117" s="69">
        <f t="shared" si="422"/>
        <v>3.2534000000000001</v>
      </c>
      <c r="AH117" s="69">
        <f t="shared" si="422"/>
        <v>3.4186999999999999</v>
      </c>
      <c r="AI117" s="69">
        <f t="shared" si="422"/>
        <v>3.9834999999999998</v>
      </c>
      <c r="AJ117" s="85">
        <f t="shared" si="422"/>
        <v>3.3580999999999999</v>
      </c>
      <c r="AK117" s="81" t="s">
        <v>3</v>
      </c>
      <c r="AL117" s="69">
        <f t="shared" ref="AL117:AU117" si="423">ROUND(AL7*8/$C7,4)</f>
        <v>1.8733</v>
      </c>
      <c r="AM117" s="69">
        <f t="shared" si="423"/>
        <v>2.8456999999999999</v>
      </c>
      <c r="AN117" s="69">
        <f t="shared" si="423"/>
        <v>2.2671999999999999</v>
      </c>
      <c r="AO117" s="69">
        <f t="shared" si="423"/>
        <v>2.8843000000000001</v>
      </c>
      <c r="AP117" s="69">
        <f t="shared" si="423"/>
        <v>2.7492999999999999</v>
      </c>
      <c r="AQ117" s="69">
        <f t="shared" si="423"/>
        <v>2.7162999999999999</v>
      </c>
      <c r="AR117" s="69">
        <f t="shared" si="423"/>
        <v>2.6006</v>
      </c>
      <c r="AS117" s="69">
        <f t="shared" si="423"/>
        <v>2.5565000000000002</v>
      </c>
      <c r="AT117" s="69">
        <f t="shared" si="423"/>
        <v>3.2423999999999999</v>
      </c>
      <c r="AU117" s="69">
        <f t="shared" si="423"/>
        <v>2.5950000000000002</v>
      </c>
      <c r="AV117" s="81" t="s">
        <v>3</v>
      </c>
      <c r="AW117" s="69">
        <f t="shared" ref="AW117:BF117" si="424">ROUND(AW7*8/$C7,4)</f>
        <v>2.5207000000000002</v>
      </c>
      <c r="AX117" s="69">
        <f t="shared" si="424"/>
        <v>3.4847999999999999</v>
      </c>
      <c r="AY117" s="69">
        <f t="shared" si="424"/>
        <v>3.1873</v>
      </c>
      <c r="AZ117" s="69">
        <f t="shared" si="424"/>
        <v>3.5344000000000002</v>
      </c>
      <c r="BA117" s="69">
        <f t="shared" si="424"/>
        <v>3.9613999999999998</v>
      </c>
      <c r="BB117" s="69">
        <f t="shared" si="424"/>
        <v>3.73</v>
      </c>
      <c r="BC117" s="69">
        <f t="shared" si="424"/>
        <v>3.4186999999999999</v>
      </c>
      <c r="BD117" s="69">
        <f t="shared" si="424"/>
        <v>3.5068999999999999</v>
      </c>
      <c r="BE117" s="69">
        <f t="shared" si="424"/>
        <v>4.3802000000000003</v>
      </c>
      <c r="BF117" s="69">
        <f t="shared" si="424"/>
        <v>3.6612</v>
      </c>
    </row>
    <row r="118" spans="2:58" x14ac:dyDescent="0.25">
      <c r="B118" s="113" t="s">
        <v>4</v>
      </c>
      <c r="C118" s="91">
        <v>14070</v>
      </c>
      <c r="D118" s="103">
        <v>969258</v>
      </c>
      <c r="E118" s="100">
        <f t="shared" ref="E118:N118" si="425">ROUND(E8*8/$C8,4)</f>
        <v>106.4256</v>
      </c>
      <c r="F118" s="143">
        <f t="shared" si="425"/>
        <v>55.408700000000003</v>
      </c>
      <c r="G118" s="143">
        <f t="shared" si="425"/>
        <v>55.052700000000002</v>
      </c>
      <c r="H118" s="69">
        <f t="shared" si="425"/>
        <v>32.569699999999997</v>
      </c>
      <c r="I118" s="69">
        <f t="shared" si="425"/>
        <v>34.959499999999998</v>
      </c>
      <c r="J118" s="69">
        <f t="shared" si="425"/>
        <v>109.9787</v>
      </c>
      <c r="K118" s="69">
        <f t="shared" si="425"/>
        <v>48.888100000000001</v>
      </c>
      <c r="L118" s="69">
        <f t="shared" si="425"/>
        <v>35.006100000000004</v>
      </c>
      <c r="M118" s="69">
        <f t="shared" si="425"/>
        <v>103.739</v>
      </c>
      <c r="N118" s="85">
        <f t="shared" si="425"/>
        <v>98.409099999999995</v>
      </c>
      <c r="O118" s="85" t="s">
        <v>4</v>
      </c>
      <c r="P118" s="100">
        <f t="shared" ref="P118:Y118" si="426">ROUND(P8*8/$C8,4)</f>
        <v>71.936899999999994</v>
      </c>
      <c r="Q118" s="69">
        <f t="shared" si="426"/>
        <v>52.5578</v>
      </c>
      <c r="R118" s="69">
        <f t="shared" si="426"/>
        <v>77.992900000000006</v>
      </c>
      <c r="S118" s="69">
        <f t="shared" si="426"/>
        <v>64.689099999999996</v>
      </c>
      <c r="T118" s="69">
        <f t="shared" si="426"/>
        <v>64.924000000000007</v>
      </c>
      <c r="U118" s="69">
        <f t="shared" si="426"/>
        <v>64.156899999999993</v>
      </c>
      <c r="V118" s="69">
        <f t="shared" si="426"/>
        <v>81.514099999999999</v>
      </c>
      <c r="W118" s="69">
        <f t="shared" si="426"/>
        <v>62.738900000000001</v>
      </c>
      <c r="X118" s="69">
        <f t="shared" si="426"/>
        <v>68.999600000000001</v>
      </c>
      <c r="Y118" s="85">
        <f t="shared" si="426"/>
        <v>75.316599999999994</v>
      </c>
      <c r="Z118" s="81" t="s">
        <v>4</v>
      </c>
      <c r="AA118" s="100">
        <f t="shared" ref="AA118:AJ118" si="427">ROUND(AA8*8/$C8,4)</f>
        <v>2.5859000000000001</v>
      </c>
      <c r="AB118" s="69">
        <f t="shared" si="427"/>
        <v>2.8509000000000002</v>
      </c>
      <c r="AC118" s="69">
        <f t="shared" si="427"/>
        <v>3.2</v>
      </c>
      <c r="AD118" s="69">
        <f t="shared" si="427"/>
        <v>3.5194999999999999</v>
      </c>
      <c r="AE118" s="69">
        <f t="shared" si="427"/>
        <v>3.4916999999999998</v>
      </c>
      <c r="AF118" s="69">
        <f t="shared" si="427"/>
        <v>3.4962</v>
      </c>
      <c r="AG118" s="69">
        <f t="shared" si="427"/>
        <v>3.6309999999999998</v>
      </c>
      <c r="AH118" s="69">
        <f t="shared" si="427"/>
        <v>3.6850000000000001</v>
      </c>
      <c r="AI118" s="69">
        <f t="shared" si="427"/>
        <v>3.8107000000000002</v>
      </c>
      <c r="AJ118" s="85">
        <f t="shared" si="427"/>
        <v>3.5667</v>
      </c>
      <c r="AK118" s="81" t="s">
        <v>4</v>
      </c>
      <c r="AL118" s="69">
        <f t="shared" ref="AL118:AU118" si="428">ROUND(AL8*8/$C8,4)</f>
        <v>2.2976999999999999</v>
      </c>
      <c r="AM118" s="69">
        <f t="shared" si="428"/>
        <v>2.4950000000000001</v>
      </c>
      <c r="AN118" s="69">
        <f t="shared" si="428"/>
        <v>2.6547000000000001</v>
      </c>
      <c r="AO118" s="69">
        <f t="shared" si="428"/>
        <v>3.1494</v>
      </c>
      <c r="AP118" s="69">
        <f t="shared" si="428"/>
        <v>3.1352000000000002</v>
      </c>
      <c r="AQ118" s="69">
        <f t="shared" si="428"/>
        <v>3.1528</v>
      </c>
      <c r="AR118" s="69">
        <f t="shared" si="428"/>
        <v>3.2347000000000001</v>
      </c>
      <c r="AS118" s="69">
        <f t="shared" si="428"/>
        <v>3.1692999999999998</v>
      </c>
      <c r="AT118" s="69">
        <f t="shared" si="428"/>
        <v>3.4786000000000001</v>
      </c>
      <c r="AU118" s="69">
        <f t="shared" si="428"/>
        <v>3.1101999999999999</v>
      </c>
      <c r="AV118" s="81" t="s">
        <v>4</v>
      </c>
      <c r="AW118" s="69">
        <f t="shared" ref="AW118:BF118" si="429">ROUND(AW8*8/$C8,4)</f>
        <v>2.6473</v>
      </c>
      <c r="AX118" s="69">
        <f t="shared" si="429"/>
        <v>2.8957999999999999</v>
      </c>
      <c r="AY118" s="69">
        <f t="shared" si="429"/>
        <v>3.3450000000000002</v>
      </c>
      <c r="AZ118" s="69">
        <f t="shared" si="429"/>
        <v>3.4405000000000001</v>
      </c>
      <c r="BA118" s="69">
        <f t="shared" si="429"/>
        <v>4.0301</v>
      </c>
      <c r="BB118" s="69">
        <f t="shared" si="429"/>
        <v>3.9176000000000002</v>
      </c>
      <c r="BC118" s="69">
        <f t="shared" si="429"/>
        <v>3.7231000000000001</v>
      </c>
      <c r="BD118" s="69">
        <f t="shared" si="429"/>
        <v>3.6714000000000002</v>
      </c>
      <c r="BE118" s="69">
        <f t="shared" si="429"/>
        <v>4.4554</v>
      </c>
      <c r="BF118" s="69">
        <f t="shared" si="429"/>
        <v>3.7947000000000002</v>
      </c>
    </row>
    <row r="119" spans="2:58" x14ac:dyDescent="0.25">
      <c r="B119" s="113" t="s">
        <v>5</v>
      </c>
      <c r="C119" s="91">
        <v>766</v>
      </c>
      <c r="D119" s="103">
        <v>46707</v>
      </c>
      <c r="E119" s="100">
        <f t="shared" ref="E119:N119" si="430">ROUND(E9*8/$C9,4)</f>
        <v>124.0731</v>
      </c>
      <c r="F119" s="143">
        <f t="shared" si="430"/>
        <v>47.060099999999998</v>
      </c>
      <c r="G119" s="143">
        <f t="shared" si="430"/>
        <v>45.106999999999999</v>
      </c>
      <c r="H119" s="69">
        <f t="shared" si="430"/>
        <v>36.438600000000001</v>
      </c>
      <c r="I119" s="69">
        <f t="shared" si="430"/>
        <v>40.031300000000002</v>
      </c>
      <c r="J119" s="69">
        <f t="shared" si="430"/>
        <v>64.856399999999994</v>
      </c>
      <c r="K119" s="69">
        <f t="shared" si="430"/>
        <v>49.545699999999997</v>
      </c>
      <c r="L119" s="69">
        <f t="shared" si="430"/>
        <v>41.221899999999998</v>
      </c>
      <c r="M119" s="69">
        <f t="shared" si="430"/>
        <v>110.2037</v>
      </c>
      <c r="N119" s="85">
        <f t="shared" si="430"/>
        <v>97.650099999999995</v>
      </c>
      <c r="O119" s="85" t="s">
        <v>5</v>
      </c>
      <c r="P119" s="100">
        <f t="shared" ref="P119:Y119" si="431">ROUND(P9*8/$C9,4)</f>
        <v>49.723199999999999</v>
      </c>
      <c r="Q119" s="69">
        <f t="shared" si="431"/>
        <v>41.524799999999999</v>
      </c>
      <c r="R119" s="69">
        <f t="shared" si="431"/>
        <v>51.3003</v>
      </c>
      <c r="S119" s="69">
        <f t="shared" si="431"/>
        <v>47.279400000000003</v>
      </c>
      <c r="T119" s="69">
        <f t="shared" si="431"/>
        <v>47.488300000000002</v>
      </c>
      <c r="U119" s="69">
        <f t="shared" si="431"/>
        <v>48.292400000000001</v>
      </c>
      <c r="V119" s="69">
        <f t="shared" si="431"/>
        <v>59.049599999999998</v>
      </c>
      <c r="W119" s="69">
        <f t="shared" si="431"/>
        <v>37.670999999999999</v>
      </c>
      <c r="X119" s="69">
        <f t="shared" si="431"/>
        <v>61.013100000000001</v>
      </c>
      <c r="Y119" s="85">
        <f t="shared" si="431"/>
        <v>54.7363</v>
      </c>
      <c r="Z119" s="81" t="s">
        <v>5</v>
      </c>
      <c r="AA119" s="100">
        <f t="shared" ref="AA119:AJ119" si="432">ROUND(AA9*8/$C9,4)</f>
        <v>2.0051999999999999</v>
      </c>
      <c r="AB119" s="69">
        <f t="shared" si="432"/>
        <v>5.5351999999999997</v>
      </c>
      <c r="AC119" s="69">
        <f t="shared" si="432"/>
        <v>2.2037</v>
      </c>
      <c r="AD119" s="69">
        <f t="shared" si="432"/>
        <v>2.4125000000000001</v>
      </c>
      <c r="AE119" s="69">
        <f t="shared" si="432"/>
        <v>2.2037</v>
      </c>
      <c r="AF119" s="69">
        <f t="shared" si="432"/>
        <v>2.1200999999999999</v>
      </c>
      <c r="AG119" s="69">
        <f t="shared" si="432"/>
        <v>2.0678999999999998</v>
      </c>
      <c r="AH119" s="69">
        <f t="shared" si="432"/>
        <v>2.1200999999999999</v>
      </c>
      <c r="AI119" s="69">
        <f t="shared" si="432"/>
        <v>2.4333999999999998</v>
      </c>
      <c r="AJ119" s="85">
        <f t="shared" si="432"/>
        <v>2.1514000000000002</v>
      </c>
      <c r="AK119" s="81" t="s">
        <v>5</v>
      </c>
      <c r="AL119" s="69">
        <f t="shared" ref="AL119:AU119" si="433">ROUND(AL9*8/$C9,4)</f>
        <v>0.65800000000000003</v>
      </c>
      <c r="AM119" s="69">
        <f t="shared" si="433"/>
        <v>3.5821999999999998</v>
      </c>
      <c r="AN119" s="69">
        <f t="shared" si="433"/>
        <v>0.72060000000000002</v>
      </c>
      <c r="AO119" s="69">
        <f t="shared" si="433"/>
        <v>0.88770000000000004</v>
      </c>
      <c r="AP119" s="69">
        <f t="shared" si="433"/>
        <v>0.6371</v>
      </c>
      <c r="AQ119" s="69">
        <f t="shared" si="433"/>
        <v>0.69969999999999999</v>
      </c>
      <c r="AR119" s="69">
        <f t="shared" si="433"/>
        <v>0.66839999999999999</v>
      </c>
      <c r="AS119" s="69">
        <f t="shared" si="433"/>
        <v>0.72060000000000002</v>
      </c>
      <c r="AT119" s="69">
        <f t="shared" si="433"/>
        <v>0.65800000000000003</v>
      </c>
      <c r="AU119" s="69">
        <f t="shared" si="433"/>
        <v>0.64749999999999996</v>
      </c>
      <c r="AV119" s="81" t="s">
        <v>5</v>
      </c>
      <c r="AW119" s="69">
        <f t="shared" ref="AW119:BF119" si="434">ROUND(AW9*8/$C9,4)</f>
        <v>2.6840999999999999</v>
      </c>
      <c r="AX119" s="69">
        <f t="shared" si="434"/>
        <v>6.4124999999999996</v>
      </c>
      <c r="AY119" s="69">
        <f t="shared" si="434"/>
        <v>3.3003</v>
      </c>
      <c r="AZ119" s="69">
        <f t="shared" si="434"/>
        <v>3.4674</v>
      </c>
      <c r="BA119" s="69">
        <f t="shared" si="434"/>
        <v>3.4883000000000002</v>
      </c>
      <c r="BB119" s="69">
        <f t="shared" si="434"/>
        <v>3.4359999999999999</v>
      </c>
      <c r="BC119" s="69">
        <f t="shared" si="434"/>
        <v>3.3107000000000002</v>
      </c>
      <c r="BD119" s="69">
        <f t="shared" si="434"/>
        <v>3.2166999999999999</v>
      </c>
      <c r="BE119" s="69">
        <f t="shared" si="434"/>
        <v>3.6448999999999998</v>
      </c>
      <c r="BF119" s="69">
        <f t="shared" si="434"/>
        <v>3.4150999999999998</v>
      </c>
    </row>
    <row r="120" spans="2:58" x14ac:dyDescent="0.25">
      <c r="B120" s="113" t="s">
        <v>19</v>
      </c>
      <c r="C120" s="91">
        <v>6475</v>
      </c>
      <c r="D120" s="103">
        <v>427284</v>
      </c>
      <c r="E120" s="100">
        <f t="shared" ref="E120:N120" si="435">ROUND(E10*8/$C10,4)</f>
        <v>108.6863</v>
      </c>
      <c r="F120" s="143">
        <f t="shared" si="435"/>
        <v>29.33</v>
      </c>
      <c r="G120" s="143">
        <f t="shared" si="435"/>
        <v>28.656700000000001</v>
      </c>
      <c r="H120" s="69">
        <f t="shared" si="435"/>
        <v>25.892800000000001</v>
      </c>
      <c r="I120" s="69">
        <f t="shared" si="435"/>
        <v>21.680900000000001</v>
      </c>
      <c r="J120" s="69">
        <f t="shared" si="435"/>
        <v>72.009900000000002</v>
      </c>
      <c r="K120" s="69">
        <f t="shared" si="435"/>
        <v>41.6494</v>
      </c>
      <c r="L120" s="69">
        <f t="shared" si="435"/>
        <v>28.482500000000002</v>
      </c>
      <c r="M120" s="69">
        <f t="shared" si="435"/>
        <v>100.8309</v>
      </c>
      <c r="N120" s="85">
        <f t="shared" si="435"/>
        <v>97.282499999999999</v>
      </c>
      <c r="O120" s="85" t="s">
        <v>19</v>
      </c>
      <c r="P120" s="100">
        <f t="shared" ref="P120:Y120" si="436">ROUND(P10*8/$C10,4)</f>
        <v>42.4587</v>
      </c>
      <c r="Q120" s="69">
        <f t="shared" si="436"/>
        <v>27.166599999999999</v>
      </c>
      <c r="R120" s="69">
        <f t="shared" si="436"/>
        <v>46.110900000000001</v>
      </c>
      <c r="S120" s="69">
        <f t="shared" si="436"/>
        <v>33.212000000000003</v>
      </c>
      <c r="T120" s="69">
        <f t="shared" si="436"/>
        <v>33.661799999999999</v>
      </c>
      <c r="U120" s="69">
        <f t="shared" si="436"/>
        <v>35.069000000000003</v>
      </c>
      <c r="V120" s="69">
        <f t="shared" si="436"/>
        <v>52.017899999999997</v>
      </c>
      <c r="W120" s="69">
        <f t="shared" si="436"/>
        <v>33.245399999999997</v>
      </c>
      <c r="X120" s="69">
        <f t="shared" si="436"/>
        <v>36.062399999999997</v>
      </c>
      <c r="Y120" s="85">
        <f t="shared" si="436"/>
        <v>45.438800000000001</v>
      </c>
      <c r="Z120" s="81" t="s">
        <v>19</v>
      </c>
      <c r="AA120" s="100">
        <f t="shared" ref="AA120:AJ120" si="437">ROUND(AA10*8/$C10,4)</f>
        <v>1.6148</v>
      </c>
      <c r="AB120" s="69">
        <f t="shared" si="437"/>
        <v>2.1634000000000002</v>
      </c>
      <c r="AC120" s="69">
        <f t="shared" si="437"/>
        <v>2.0150999999999999</v>
      </c>
      <c r="AD120" s="69">
        <f t="shared" si="437"/>
        <v>2.2930999999999999</v>
      </c>
      <c r="AE120" s="69">
        <f t="shared" si="437"/>
        <v>2.4735</v>
      </c>
      <c r="AF120" s="69">
        <f t="shared" si="437"/>
        <v>2.2907000000000002</v>
      </c>
      <c r="AG120" s="69">
        <f t="shared" si="437"/>
        <v>2.1844000000000001</v>
      </c>
      <c r="AH120" s="69">
        <f t="shared" si="437"/>
        <v>2.2561</v>
      </c>
      <c r="AI120" s="69">
        <f t="shared" si="437"/>
        <v>2.6798000000000002</v>
      </c>
      <c r="AJ120" s="85">
        <f t="shared" si="437"/>
        <v>2.2658999999999998</v>
      </c>
      <c r="AK120" s="81" t="s">
        <v>19</v>
      </c>
      <c r="AL120" s="69">
        <f t="shared" ref="AL120:AU120" si="438">ROUND(AL10*8/$C10,4)</f>
        <v>1.0291999999999999</v>
      </c>
      <c r="AM120" s="69">
        <f t="shared" si="438"/>
        <v>1.49</v>
      </c>
      <c r="AN120" s="69">
        <f t="shared" si="438"/>
        <v>1.3504</v>
      </c>
      <c r="AO120" s="69">
        <f t="shared" si="438"/>
        <v>1.621</v>
      </c>
      <c r="AP120" s="69">
        <f t="shared" si="438"/>
        <v>1.6247</v>
      </c>
      <c r="AQ120" s="69">
        <f t="shared" si="438"/>
        <v>1.5568</v>
      </c>
      <c r="AR120" s="69">
        <f t="shared" si="438"/>
        <v>1.4554</v>
      </c>
      <c r="AS120" s="69">
        <f t="shared" si="438"/>
        <v>1.4629000000000001</v>
      </c>
      <c r="AT120" s="69">
        <f t="shared" si="438"/>
        <v>1.8594999999999999</v>
      </c>
      <c r="AU120" s="69">
        <f t="shared" si="438"/>
        <v>1.5085999999999999</v>
      </c>
      <c r="AV120" s="81" t="s">
        <v>19</v>
      </c>
      <c r="AW120" s="69">
        <f t="shared" ref="AW120:BF120" si="439">ROUND(AW10*8/$C10,4)</f>
        <v>1.6914</v>
      </c>
      <c r="AX120" s="69">
        <f t="shared" si="439"/>
        <v>2.2239</v>
      </c>
      <c r="AY120" s="69">
        <f t="shared" si="439"/>
        <v>2.2079</v>
      </c>
      <c r="AZ120" s="69">
        <f t="shared" si="439"/>
        <v>2.2845</v>
      </c>
      <c r="BA120" s="69">
        <f t="shared" si="439"/>
        <v>2.8317999999999999</v>
      </c>
      <c r="BB120" s="69">
        <f t="shared" si="439"/>
        <v>2.5228999999999999</v>
      </c>
      <c r="BC120" s="69">
        <f t="shared" si="439"/>
        <v>2.3363999999999998</v>
      </c>
      <c r="BD120" s="69">
        <f t="shared" si="439"/>
        <v>2.3586</v>
      </c>
      <c r="BE120" s="69">
        <f t="shared" si="439"/>
        <v>2.9245000000000001</v>
      </c>
      <c r="BF120" s="69">
        <f t="shared" si="439"/>
        <v>2.5636999999999999</v>
      </c>
    </row>
    <row r="121" spans="2:58" x14ac:dyDescent="0.25">
      <c r="B121" s="113" t="s">
        <v>6</v>
      </c>
      <c r="C121" s="91">
        <v>49864</v>
      </c>
      <c r="D121" s="103">
        <v>3572533</v>
      </c>
      <c r="E121" s="100">
        <f t="shared" ref="E121:N121" si="440">ROUND(E11*8/$C11,4)</f>
        <v>98.156300000000002</v>
      </c>
      <c r="F121" s="143">
        <f t="shared" si="440"/>
        <v>35.0505</v>
      </c>
      <c r="G121" s="143">
        <f t="shared" si="440"/>
        <v>34.7913</v>
      </c>
      <c r="H121" s="69">
        <f t="shared" si="440"/>
        <v>27.208400000000001</v>
      </c>
      <c r="I121" s="69">
        <f t="shared" si="440"/>
        <v>30.002099999999999</v>
      </c>
      <c r="J121" s="69">
        <f t="shared" si="440"/>
        <v>104.1521</v>
      </c>
      <c r="K121" s="69">
        <f t="shared" si="440"/>
        <v>46.554099999999998</v>
      </c>
      <c r="L121" s="69">
        <f t="shared" si="440"/>
        <v>32.579700000000003</v>
      </c>
      <c r="M121" s="69">
        <f t="shared" si="440"/>
        <v>99.432199999999995</v>
      </c>
      <c r="N121" s="85">
        <f t="shared" si="440"/>
        <v>98.377200000000002</v>
      </c>
      <c r="O121" s="85" t="s">
        <v>6</v>
      </c>
      <c r="P121" s="100">
        <f t="shared" ref="P121:Y121" si="441">ROUND(P11*8/$C11,4)</f>
        <v>50.9998</v>
      </c>
      <c r="Q121" s="69">
        <f t="shared" si="441"/>
        <v>32.463200000000001</v>
      </c>
      <c r="R121" s="69">
        <f t="shared" si="441"/>
        <v>56.008800000000001</v>
      </c>
      <c r="S121" s="69">
        <f t="shared" si="441"/>
        <v>40.380200000000002</v>
      </c>
      <c r="T121" s="69">
        <f t="shared" si="441"/>
        <v>40.458799999999997</v>
      </c>
      <c r="U121" s="69">
        <f t="shared" si="441"/>
        <v>46.575299999999999</v>
      </c>
      <c r="V121" s="69">
        <f t="shared" si="441"/>
        <v>60.838799999999999</v>
      </c>
      <c r="W121" s="69">
        <f t="shared" si="441"/>
        <v>40.234099999999998</v>
      </c>
      <c r="X121" s="69">
        <f t="shared" si="441"/>
        <v>42.214500000000001</v>
      </c>
      <c r="Y121" s="85">
        <f t="shared" si="441"/>
        <v>52.242899999999999</v>
      </c>
      <c r="Z121" s="81" t="s">
        <v>6</v>
      </c>
      <c r="AA121" s="100">
        <f t="shared" ref="AA121:AJ121" si="442">ROUND(AA11*8/$C11,4)</f>
        <v>2.4411999999999998</v>
      </c>
      <c r="AB121" s="69">
        <f t="shared" si="442"/>
        <v>2.5874000000000001</v>
      </c>
      <c r="AC121" s="69">
        <f t="shared" si="442"/>
        <v>3.0680000000000001</v>
      </c>
      <c r="AD121" s="69">
        <f t="shared" si="442"/>
        <v>3.1956000000000002</v>
      </c>
      <c r="AE121" s="69">
        <f t="shared" si="442"/>
        <v>3.2753000000000001</v>
      </c>
      <c r="AF121" s="69">
        <f t="shared" si="442"/>
        <v>3.3090000000000002</v>
      </c>
      <c r="AG121" s="69">
        <f t="shared" si="442"/>
        <v>3.3620999999999999</v>
      </c>
      <c r="AH121" s="69">
        <f t="shared" si="442"/>
        <v>3.4268000000000001</v>
      </c>
      <c r="AI121" s="69">
        <f t="shared" si="442"/>
        <v>3.4632000000000001</v>
      </c>
      <c r="AJ121" s="85">
        <f t="shared" si="442"/>
        <v>3.3784999999999998</v>
      </c>
      <c r="AK121" s="81" t="s">
        <v>6</v>
      </c>
      <c r="AL121" s="69">
        <f t="shared" ref="AL121:AU121" si="443">ROUND(AL11*8/$C11,4)</f>
        <v>2.2593999999999999</v>
      </c>
      <c r="AM121" s="69">
        <f t="shared" si="443"/>
        <v>2.3281000000000001</v>
      </c>
      <c r="AN121" s="69">
        <f t="shared" si="443"/>
        <v>2.5909</v>
      </c>
      <c r="AO121" s="69">
        <f t="shared" si="443"/>
        <v>2.9746999999999999</v>
      </c>
      <c r="AP121" s="69">
        <f t="shared" si="443"/>
        <v>2.9691999999999998</v>
      </c>
      <c r="AQ121" s="69">
        <f t="shared" si="443"/>
        <v>3.0051000000000001</v>
      </c>
      <c r="AR121" s="69">
        <f t="shared" si="443"/>
        <v>3.1084999999999998</v>
      </c>
      <c r="AS121" s="69">
        <f t="shared" si="443"/>
        <v>3.0381999999999998</v>
      </c>
      <c r="AT121" s="69">
        <f t="shared" si="443"/>
        <v>3.1579999999999999</v>
      </c>
      <c r="AU121" s="69">
        <f t="shared" si="443"/>
        <v>2.9910000000000001</v>
      </c>
      <c r="AV121" s="81" t="s">
        <v>6</v>
      </c>
      <c r="AW121" s="69">
        <f t="shared" ref="AW121:BF121" si="444">ROUND(AW11*8/$C11,4)</f>
        <v>2.4805000000000001</v>
      </c>
      <c r="AX121" s="69">
        <f t="shared" si="444"/>
        <v>2.5941000000000001</v>
      </c>
      <c r="AY121" s="69">
        <f t="shared" si="444"/>
        <v>3.2025999999999999</v>
      </c>
      <c r="AZ121" s="69">
        <f t="shared" si="444"/>
        <v>3.133</v>
      </c>
      <c r="BA121" s="69">
        <f t="shared" si="444"/>
        <v>3.7437999999999998</v>
      </c>
      <c r="BB121" s="69">
        <f t="shared" si="444"/>
        <v>3.6594000000000002</v>
      </c>
      <c r="BC121" s="69">
        <f t="shared" si="444"/>
        <v>3.3174999999999999</v>
      </c>
      <c r="BD121" s="69">
        <f t="shared" si="444"/>
        <v>3.39</v>
      </c>
      <c r="BE121" s="69">
        <f t="shared" si="444"/>
        <v>4.1032000000000002</v>
      </c>
      <c r="BF121" s="69">
        <f t="shared" si="444"/>
        <v>3.5848</v>
      </c>
    </row>
    <row r="122" spans="2:58" x14ac:dyDescent="0.25">
      <c r="B122" s="113" t="s">
        <v>7</v>
      </c>
      <c r="C122" s="91">
        <v>10016</v>
      </c>
      <c r="D122" s="103">
        <v>719548</v>
      </c>
      <c r="E122" s="100">
        <f t="shared" ref="E122:N122" si="445">ROUND(E12*8/$C12,4)</f>
        <v>99.022400000000005</v>
      </c>
      <c r="F122" s="143">
        <f t="shared" si="445"/>
        <v>49.526400000000002</v>
      </c>
      <c r="G122" s="143">
        <f t="shared" si="445"/>
        <v>49.189300000000003</v>
      </c>
      <c r="H122" s="69">
        <f t="shared" si="445"/>
        <v>32.650199999999998</v>
      </c>
      <c r="I122" s="69">
        <f t="shared" si="445"/>
        <v>34.7684</v>
      </c>
      <c r="J122" s="69">
        <f t="shared" si="445"/>
        <v>94.662099999999995</v>
      </c>
      <c r="K122" s="69">
        <f t="shared" si="445"/>
        <v>47.174900000000001</v>
      </c>
      <c r="L122" s="69">
        <f t="shared" si="445"/>
        <v>35.3962</v>
      </c>
      <c r="M122" s="69">
        <f t="shared" si="445"/>
        <v>104.7141</v>
      </c>
      <c r="N122" s="85">
        <f t="shared" si="445"/>
        <v>98.373800000000003</v>
      </c>
      <c r="O122" s="85" t="s">
        <v>7</v>
      </c>
      <c r="P122" s="100">
        <f t="shared" ref="P122:Y122" si="446">ROUND(P12*8/$C12,4)</f>
        <v>59.194099999999999</v>
      </c>
      <c r="Q122" s="69">
        <f t="shared" si="446"/>
        <v>46.650199999999998</v>
      </c>
      <c r="R122" s="69">
        <f t="shared" si="446"/>
        <v>63.947299999999998</v>
      </c>
      <c r="S122" s="69">
        <f t="shared" si="446"/>
        <v>63.460900000000002</v>
      </c>
      <c r="T122" s="69">
        <f t="shared" si="446"/>
        <v>63.6006</v>
      </c>
      <c r="U122" s="69">
        <f t="shared" si="446"/>
        <v>69.470399999999998</v>
      </c>
      <c r="V122" s="69">
        <f t="shared" si="446"/>
        <v>69.546300000000002</v>
      </c>
      <c r="W122" s="69">
        <f t="shared" si="446"/>
        <v>65.608599999999996</v>
      </c>
      <c r="X122" s="69">
        <f t="shared" si="446"/>
        <v>70.409700000000001</v>
      </c>
      <c r="Y122" s="85">
        <f t="shared" si="446"/>
        <v>71.717299999999994</v>
      </c>
      <c r="Z122" s="81" t="s">
        <v>7</v>
      </c>
      <c r="AA122" s="100">
        <f t="shared" ref="AA122:AJ122" si="447">ROUND(AA12*8/$C12,4)</f>
        <v>2.5287999999999999</v>
      </c>
      <c r="AB122" s="69">
        <f t="shared" si="447"/>
        <v>2.8761999999999999</v>
      </c>
      <c r="AC122" s="69">
        <f t="shared" si="447"/>
        <v>3.1406000000000001</v>
      </c>
      <c r="AD122" s="69">
        <f t="shared" si="447"/>
        <v>3.4744000000000002</v>
      </c>
      <c r="AE122" s="69">
        <f t="shared" si="447"/>
        <v>3.4537</v>
      </c>
      <c r="AF122" s="69">
        <f t="shared" si="447"/>
        <v>3.4577</v>
      </c>
      <c r="AG122" s="69">
        <f t="shared" si="447"/>
        <v>3.5463</v>
      </c>
      <c r="AH122" s="69">
        <f t="shared" si="447"/>
        <v>3.6093999999999999</v>
      </c>
      <c r="AI122" s="69">
        <f t="shared" si="447"/>
        <v>3.7970999999999999</v>
      </c>
      <c r="AJ122" s="85">
        <f t="shared" si="447"/>
        <v>3.484</v>
      </c>
      <c r="AK122" s="81" t="s">
        <v>7</v>
      </c>
      <c r="AL122" s="69">
        <f t="shared" ref="AL122:AU122" si="448">ROUND(AL12*8/$C12,4)</f>
        <v>2.2435999999999998</v>
      </c>
      <c r="AM122" s="69">
        <f t="shared" si="448"/>
        <v>2.5390999999999999</v>
      </c>
      <c r="AN122" s="69">
        <f t="shared" si="448"/>
        <v>2.5703</v>
      </c>
      <c r="AO122" s="69">
        <f t="shared" si="448"/>
        <v>3.1381999999999999</v>
      </c>
      <c r="AP122" s="69">
        <f t="shared" si="448"/>
        <v>3.1198000000000001</v>
      </c>
      <c r="AQ122" s="69">
        <f t="shared" si="448"/>
        <v>3.1381999999999999</v>
      </c>
      <c r="AR122" s="69">
        <f t="shared" si="448"/>
        <v>3.1957</v>
      </c>
      <c r="AS122" s="69">
        <f t="shared" si="448"/>
        <v>3.1086</v>
      </c>
      <c r="AT122" s="69">
        <f t="shared" si="448"/>
        <v>3.5047999999999999</v>
      </c>
      <c r="AU122" s="69">
        <f t="shared" si="448"/>
        <v>3.0423</v>
      </c>
      <c r="AV122" s="81" t="s">
        <v>7</v>
      </c>
      <c r="AW122" s="69">
        <f t="shared" ref="AW122:BF122" si="449">ROUND(AW12*8/$C12,4)</f>
        <v>2.5878999999999999</v>
      </c>
      <c r="AX122" s="69">
        <f t="shared" si="449"/>
        <v>2.9264999999999999</v>
      </c>
      <c r="AY122" s="69">
        <f t="shared" si="449"/>
        <v>3.2995000000000001</v>
      </c>
      <c r="AZ122" s="69">
        <f t="shared" si="449"/>
        <v>3.4009999999999998</v>
      </c>
      <c r="BA122" s="69">
        <f t="shared" si="449"/>
        <v>4.0015999999999998</v>
      </c>
      <c r="BB122" s="69">
        <f t="shared" si="449"/>
        <v>3.7890999999999999</v>
      </c>
      <c r="BC122" s="69">
        <f t="shared" si="449"/>
        <v>3.5104000000000002</v>
      </c>
      <c r="BD122" s="69">
        <f t="shared" si="449"/>
        <v>3.6326000000000001</v>
      </c>
      <c r="BE122" s="69">
        <f t="shared" si="449"/>
        <v>4.484</v>
      </c>
      <c r="BF122" s="69">
        <f t="shared" si="449"/>
        <v>3.7324000000000002</v>
      </c>
    </row>
    <row r="123" spans="2:58" x14ac:dyDescent="0.25">
      <c r="B123" s="113" t="s">
        <v>20</v>
      </c>
      <c r="C123" s="91">
        <v>162</v>
      </c>
      <c r="D123" s="103">
        <v>9460</v>
      </c>
      <c r="E123" s="100">
        <f t="shared" ref="E123:N123" si="450">ROUND(E13*8/$C13,4)</f>
        <v>134.71600000000001</v>
      </c>
      <c r="F123" s="143">
        <f t="shared" si="450"/>
        <v>69.086399999999998</v>
      </c>
      <c r="G123" s="143">
        <f t="shared" si="450"/>
        <v>63.950600000000001</v>
      </c>
      <c r="H123" s="69">
        <f t="shared" si="450"/>
        <v>46.271599999999999</v>
      </c>
      <c r="I123" s="69">
        <f t="shared" si="450"/>
        <v>56.642000000000003</v>
      </c>
      <c r="J123" s="69">
        <f t="shared" si="450"/>
        <v>62.271599999999999</v>
      </c>
      <c r="K123" s="69">
        <f t="shared" si="450"/>
        <v>47.1111</v>
      </c>
      <c r="L123" s="69">
        <f t="shared" si="450"/>
        <v>45.8765</v>
      </c>
      <c r="M123" s="69">
        <f t="shared" si="450"/>
        <v>115.4568</v>
      </c>
      <c r="N123" s="85">
        <f t="shared" si="450"/>
        <v>47.012300000000003</v>
      </c>
      <c r="O123" s="85" t="s">
        <v>20</v>
      </c>
      <c r="P123" s="100">
        <f t="shared" ref="P123:Y123" si="451">ROUND(P13*8/$C13,4)</f>
        <v>40.197499999999998</v>
      </c>
      <c r="Q123" s="69">
        <f t="shared" si="451"/>
        <v>47.555599999999998</v>
      </c>
      <c r="R123" s="69">
        <f t="shared" si="451"/>
        <v>38.864199999999997</v>
      </c>
      <c r="S123" s="69">
        <f t="shared" si="451"/>
        <v>45.036999999999999</v>
      </c>
      <c r="T123" s="69">
        <f t="shared" si="451"/>
        <v>44.296300000000002</v>
      </c>
      <c r="U123" s="69">
        <f t="shared" si="451"/>
        <v>39.802500000000002</v>
      </c>
      <c r="V123" s="69">
        <f t="shared" si="451"/>
        <v>48.444400000000002</v>
      </c>
      <c r="W123" s="69">
        <f t="shared" si="451"/>
        <v>35.901200000000003</v>
      </c>
      <c r="X123" s="69">
        <f t="shared" si="451"/>
        <v>53.777799999999999</v>
      </c>
      <c r="Y123" s="85">
        <f t="shared" si="451"/>
        <v>41.8765</v>
      </c>
      <c r="Z123" s="81" t="s">
        <v>20</v>
      </c>
      <c r="AA123" s="100">
        <f t="shared" ref="AA123:AJ123" si="452">ROUND(AA13*8/$C13,4)</f>
        <v>4.2469000000000001</v>
      </c>
      <c r="AB123" s="69">
        <f t="shared" si="452"/>
        <v>21.530899999999999</v>
      </c>
      <c r="AC123" s="69">
        <f t="shared" si="452"/>
        <v>4.5926</v>
      </c>
      <c r="AD123" s="69">
        <f t="shared" si="452"/>
        <v>4.6420000000000003</v>
      </c>
      <c r="AE123" s="69">
        <f t="shared" si="452"/>
        <v>3.3580000000000001</v>
      </c>
      <c r="AF123" s="69">
        <f t="shared" si="452"/>
        <v>3.8025000000000002</v>
      </c>
      <c r="AG123" s="69">
        <f t="shared" si="452"/>
        <v>3.3580000000000001</v>
      </c>
      <c r="AH123" s="69">
        <f t="shared" si="452"/>
        <v>4.0987999999999998</v>
      </c>
      <c r="AI123" s="69">
        <f t="shared" si="452"/>
        <v>3.6543000000000001</v>
      </c>
      <c r="AJ123" s="85">
        <f t="shared" si="452"/>
        <v>3.3086000000000002</v>
      </c>
      <c r="AK123" s="81" t="s">
        <v>20</v>
      </c>
      <c r="AL123" s="69">
        <f t="shared" ref="AL123:AU123" si="453">ROUND(AL13*8/$C13,4)</f>
        <v>2.5678999999999998</v>
      </c>
      <c r="AM123" s="69">
        <f t="shared" si="453"/>
        <v>16.395099999999999</v>
      </c>
      <c r="AN123" s="69">
        <f t="shared" si="453"/>
        <v>3.0617000000000001</v>
      </c>
      <c r="AO123" s="69">
        <f t="shared" si="453"/>
        <v>3.2099000000000002</v>
      </c>
      <c r="AP123" s="69">
        <f t="shared" si="453"/>
        <v>2.0247000000000002</v>
      </c>
      <c r="AQ123" s="69">
        <f t="shared" si="453"/>
        <v>2.1728000000000001</v>
      </c>
      <c r="AR123" s="69">
        <f t="shared" si="453"/>
        <v>1.7778</v>
      </c>
      <c r="AS123" s="69">
        <f t="shared" si="453"/>
        <v>2.0247000000000002</v>
      </c>
      <c r="AT123" s="69">
        <f t="shared" si="453"/>
        <v>2.1234999999999999</v>
      </c>
      <c r="AU123" s="69">
        <f t="shared" si="453"/>
        <v>1.679</v>
      </c>
      <c r="AV123" s="81" t="s">
        <v>20</v>
      </c>
      <c r="AW123" s="69">
        <f t="shared" ref="AW123:BF123" si="454">ROUND(AW13*8/$C13,4)</f>
        <v>7.1604999999999999</v>
      </c>
      <c r="AX123" s="69">
        <f t="shared" si="454"/>
        <v>24.8889</v>
      </c>
      <c r="AY123" s="69">
        <f t="shared" si="454"/>
        <v>8.2963000000000005</v>
      </c>
      <c r="AZ123" s="69">
        <f t="shared" si="454"/>
        <v>8.4938000000000002</v>
      </c>
      <c r="BA123" s="69">
        <f t="shared" si="454"/>
        <v>7.4074</v>
      </c>
      <c r="BB123" s="69">
        <f t="shared" si="454"/>
        <v>7.5061999999999998</v>
      </c>
      <c r="BC123" s="69">
        <f t="shared" si="454"/>
        <v>7.4074</v>
      </c>
      <c r="BD123" s="69">
        <f t="shared" si="454"/>
        <v>7.2592999999999996</v>
      </c>
      <c r="BE123" s="69">
        <f t="shared" si="454"/>
        <v>8.1480999999999995</v>
      </c>
      <c r="BF123" s="69">
        <f t="shared" si="454"/>
        <v>7.1604999999999999</v>
      </c>
    </row>
    <row r="124" spans="2:58" x14ac:dyDescent="0.25">
      <c r="B124" s="113" t="s">
        <v>8</v>
      </c>
      <c r="C124" s="91">
        <v>327323</v>
      </c>
      <c r="D124" s="103">
        <v>24865432</v>
      </c>
      <c r="E124" s="100">
        <f t="shared" ref="E124:N124" si="455">ROUND(E14*8/$C14,4)</f>
        <v>89.224699999999999</v>
      </c>
      <c r="F124" s="143">
        <f t="shared" si="455"/>
        <v>24.303699999999999</v>
      </c>
      <c r="G124" s="143">
        <f t="shared" si="455"/>
        <v>23.981300000000001</v>
      </c>
      <c r="H124" s="69">
        <f t="shared" si="455"/>
        <v>22.847799999999999</v>
      </c>
      <c r="I124" s="69">
        <f t="shared" si="455"/>
        <v>22.207599999999999</v>
      </c>
      <c r="J124" s="69">
        <f t="shared" si="455"/>
        <v>70.367500000000007</v>
      </c>
      <c r="K124" s="69">
        <f t="shared" si="455"/>
        <v>41.409300000000002</v>
      </c>
      <c r="L124" s="69">
        <f t="shared" si="455"/>
        <v>27.164200000000001</v>
      </c>
      <c r="M124" s="69">
        <f t="shared" si="455"/>
        <v>99.217200000000005</v>
      </c>
      <c r="N124" s="85">
        <f t="shared" si="455"/>
        <v>97.933800000000005</v>
      </c>
      <c r="O124" s="85" t="s">
        <v>8</v>
      </c>
      <c r="P124" s="100">
        <f t="shared" ref="P124:Y124" si="456">ROUND(P14*8/$C14,4)</f>
        <v>40.806100000000001</v>
      </c>
      <c r="Q124" s="69">
        <f t="shared" si="456"/>
        <v>22.1905</v>
      </c>
      <c r="R124" s="69">
        <f t="shared" si="456"/>
        <v>42.466000000000001</v>
      </c>
      <c r="S124" s="69">
        <f t="shared" si="456"/>
        <v>29.510899999999999</v>
      </c>
      <c r="T124" s="69">
        <f t="shared" si="456"/>
        <v>28.8248</v>
      </c>
      <c r="U124" s="69">
        <f t="shared" si="456"/>
        <v>34.853200000000001</v>
      </c>
      <c r="V124" s="69">
        <f t="shared" si="456"/>
        <v>40.447699999999998</v>
      </c>
      <c r="W124" s="69">
        <f t="shared" si="456"/>
        <v>33.444499999999998</v>
      </c>
      <c r="X124" s="69">
        <f t="shared" si="456"/>
        <v>31.677800000000001</v>
      </c>
      <c r="Y124" s="85">
        <f t="shared" si="456"/>
        <v>41.225200000000001</v>
      </c>
      <c r="Z124" s="81" t="s">
        <v>8</v>
      </c>
      <c r="AA124" s="100">
        <f t="shared" ref="AA124:AJ124" si="457">ROUND(AA14*8/$C14,4)</f>
        <v>1.9888999999999999</v>
      </c>
      <c r="AB124" s="69">
        <f t="shared" si="457"/>
        <v>2.1132</v>
      </c>
      <c r="AC124" s="69">
        <f t="shared" si="457"/>
        <v>2.5278</v>
      </c>
      <c r="AD124" s="69">
        <f t="shared" si="457"/>
        <v>2.4260000000000002</v>
      </c>
      <c r="AE124" s="69">
        <f t="shared" si="457"/>
        <v>2.7896999999999998</v>
      </c>
      <c r="AF124" s="69">
        <f t="shared" si="457"/>
        <v>2.6299000000000001</v>
      </c>
      <c r="AG124" s="69">
        <f t="shared" si="457"/>
        <v>2.5943000000000001</v>
      </c>
      <c r="AH124" s="69">
        <f t="shared" si="457"/>
        <v>2.6463999999999999</v>
      </c>
      <c r="AI124" s="69">
        <f t="shared" si="457"/>
        <v>2.9596</v>
      </c>
      <c r="AJ124" s="85">
        <f t="shared" si="457"/>
        <v>2.7271000000000001</v>
      </c>
      <c r="AK124" s="81" t="s">
        <v>8</v>
      </c>
      <c r="AL124" s="69">
        <f t="shared" ref="AL124:AU124" si="458">ROUND(AL14*8/$C14,4)</f>
        <v>1.7683</v>
      </c>
      <c r="AM124" s="69">
        <f t="shared" si="458"/>
        <v>1.7907999999999999</v>
      </c>
      <c r="AN124" s="69">
        <f t="shared" si="458"/>
        <v>2.1063999999999998</v>
      </c>
      <c r="AO124" s="69">
        <f t="shared" si="458"/>
        <v>1.4571000000000001</v>
      </c>
      <c r="AP124" s="69">
        <f t="shared" si="458"/>
        <v>2.2263000000000002</v>
      </c>
      <c r="AQ124" s="69">
        <f t="shared" si="458"/>
        <v>2.0148000000000001</v>
      </c>
      <c r="AR124" s="69">
        <f t="shared" si="458"/>
        <v>2.3515999999999999</v>
      </c>
      <c r="AS124" s="69">
        <f t="shared" si="458"/>
        <v>2.3174000000000001</v>
      </c>
      <c r="AT124" s="69">
        <f t="shared" si="458"/>
        <v>2.3199999999999998</v>
      </c>
      <c r="AU124" s="69">
        <f t="shared" si="458"/>
        <v>2.3673999999999999</v>
      </c>
      <c r="AV124" s="81" t="s">
        <v>8</v>
      </c>
      <c r="AW124" s="69">
        <f t="shared" ref="AW124:BF124" si="459">ROUND(AW14*8/$C14,4)</f>
        <v>2.0268999999999999</v>
      </c>
      <c r="AX124" s="69">
        <f t="shared" si="459"/>
        <v>2.1263999999999998</v>
      </c>
      <c r="AY124" s="69">
        <f t="shared" si="459"/>
        <v>2.6562999999999999</v>
      </c>
      <c r="AZ124" s="69">
        <f t="shared" si="459"/>
        <v>2.3976000000000002</v>
      </c>
      <c r="BA124" s="69">
        <f t="shared" si="459"/>
        <v>2.9582999999999999</v>
      </c>
      <c r="BB124" s="69">
        <f t="shared" si="459"/>
        <v>2.9544000000000001</v>
      </c>
      <c r="BC124" s="69">
        <f t="shared" si="459"/>
        <v>2.6627000000000001</v>
      </c>
      <c r="BD124" s="69">
        <f t="shared" si="459"/>
        <v>2.6551999999999998</v>
      </c>
      <c r="BE124" s="69">
        <f t="shared" si="459"/>
        <v>3.0329000000000002</v>
      </c>
      <c r="BF124" s="69">
        <f t="shared" si="459"/>
        <v>2.9167999999999998</v>
      </c>
    </row>
    <row r="125" spans="2:58" x14ac:dyDescent="0.25">
      <c r="B125" s="113" t="s">
        <v>9</v>
      </c>
      <c r="C125" s="91">
        <v>543652</v>
      </c>
      <c r="D125" s="103">
        <v>42420134</v>
      </c>
      <c r="E125" s="100">
        <f t="shared" ref="E125:N125" si="460">ROUND(E15*8/$C15,4)</f>
        <v>87.581599999999995</v>
      </c>
      <c r="F125" s="143">
        <f t="shared" si="460"/>
        <v>26.594200000000001</v>
      </c>
      <c r="G125" s="143">
        <f t="shared" si="460"/>
        <v>26.297999999999998</v>
      </c>
      <c r="H125" s="69">
        <f t="shared" si="460"/>
        <v>24.9817</v>
      </c>
      <c r="I125" s="69">
        <f t="shared" si="460"/>
        <v>25.5261</v>
      </c>
      <c r="J125" s="69">
        <f t="shared" si="460"/>
        <v>87.3797</v>
      </c>
      <c r="K125" s="69">
        <f t="shared" si="460"/>
        <v>44.028500000000001</v>
      </c>
      <c r="L125" s="69">
        <f t="shared" si="460"/>
        <v>29.8965</v>
      </c>
      <c r="M125" s="69">
        <f t="shared" si="460"/>
        <v>100.0429</v>
      </c>
      <c r="N125" s="85">
        <f t="shared" si="460"/>
        <v>98.302199999999999</v>
      </c>
      <c r="O125" s="85" t="s">
        <v>9</v>
      </c>
      <c r="P125" s="100">
        <f t="shared" ref="P125:Y125" si="461">ROUND(P15*8/$C15,4)</f>
        <v>41.2819</v>
      </c>
      <c r="Q125" s="69">
        <f t="shared" si="461"/>
        <v>23.9209</v>
      </c>
      <c r="R125" s="69">
        <f t="shared" si="461"/>
        <v>44.825400000000002</v>
      </c>
      <c r="S125" s="69">
        <f t="shared" si="461"/>
        <v>33.633400000000002</v>
      </c>
      <c r="T125" s="69">
        <f t="shared" si="461"/>
        <v>33.7209</v>
      </c>
      <c r="U125" s="69">
        <f t="shared" si="461"/>
        <v>35.265300000000003</v>
      </c>
      <c r="V125" s="69">
        <f t="shared" si="461"/>
        <v>49.292700000000004</v>
      </c>
      <c r="W125" s="69">
        <f t="shared" si="461"/>
        <v>33.871200000000002</v>
      </c>
      <c r="X125" s="69">
        <f t="shared" si="461"/>
        <v>34.847299999999997</v>
      </c>
      <c r="Y125" s="85">
        <f t="shared" si="461"/>
        <v>43.688600000000001</v>
      </c>
      <c r="Z125" s="81" t="s">
        <v>9</v>
      </c>
      <c r="AA125" s="100">
        <f t="shared" ref="AA125:AJ125" si="462">ROUND(AA15*8/$C15,4)</f>
        <v>2.5554000000000001</v>
      </c>
      <c r="AB125" s="69">
        <f t="shared" si="462"/>
        <v>2.6732999999999998</v>
      </c>
      <c r="AC125" s="69">
        <f t="shared" si="462"/>
        <v>3.2113</v>
      </c>
      <c r="AD125" s="69">
        <f t="shared" si="462"/>
        <v>3.1629</v>
      </c>
      <c r="AE125" s="69">
        <f t="shared" si="462"/>
        <v>3.3700999999999999</v>
      </c>
      <c r="AF125" s="69">
        <f t="shared" si="462"/>
        <v>3.3435000000000001</v>
      </c>
      <c r="AG125" s="69">
        <f t="shared" si="462"/>
        <v>3.4582999999999999</v>
      </c>
      <c r="AH125" s="69">
        <f t="shared" si="462"/>
        <v>3.4237000000000002</v>
      </c>
      <c r="AI125" s="69">
        <f t="shared" si="462"/>
        <v>3.5430000000000001</v>
      </c>
      <c r="AJ125" s="85">
        <f t="shared" si="462"/>
        <v>3.5455000000000001</v>
      </c>
      <c r="AK125" s="81" t="s">
        <v>9</v>
      </c>
      <c r="AL125" s="69">
        <f t="shared" ref="AL125:AU125" si="463">ROUND(AL15*8/$C15,4)</f>
        <v>2.3740000000000001</v>
      </c>
      <c r="AM125" s="69">
        <f t="shared" si="463"/>
        <v>2.3771</v>
      </c>
      <c r="AN125" s="69">
        <f t="shared" si="463"/>
        <v>2.7172000000000001</v>
      </c>
      <c r="AO125" s="69">
        <f t="shared" si="463"/>
        <v>2.9253</v>
      </c>
      <c r="AP125" s="69">
        <f t="shared" si="463"/>
        <v>2.9218000000000002</v>
      </c>
      <c r="AQ125" s="69">
        <f t="shared" si="463"/>
        <v>2.9626000000000001</v>
      </c>
      <c r="AR125" s="69">
        <f t="shared" si="463"/>
        <v>3.1697000000000002</v>
      </c>
      <c r="AS125" s="69">
        <f t="shared" si="463"/>
        <v>3.0634999999999999</v>
      </c>
      <c r="AT125" s="69">
        <f t="shared" si="463"/>
        <v>3.0602</v>
      </c>
      <c r="AU125" s="69">
        <f t="shared" si="463"/>
        <v>3.0983000000000001</v>
      </c>
      <c r="AV125" s="81" t="s">
        <v>9</v>
      </c>
      <c r="AW125" s="69">
        <f t="shared" ref="AW125:BF125" si="464">ROUND(AW15*8/$C15,4)</f>
        <v>2.63</v>
      </c>
      <c r="AX125" s="69">
        <f t="shared" si="464"/>
        <v>2.7063999999999999</v>
      </c>
      <c r="AY125" s="69">
        <f t="shared" si="464"/>
        <v>3.3708</v>
      </c>
      <c r="AZ125" s="69">
        <f t="shared" si="464"/>
        <v>3.2593999999999999</v>
      </c>
      <c r="BA125" s="69">
        <f t="shared" si="464"/>
        <v>3.8542999999999998</v>
      </c>
      <c r="BB125" s="69">
        <f t="shared" si="464"/>
        <v>3.7783000000000002</v>
      </c>
      <c r="BC125" s="69">
        <f t="shared" si="464"/>
        <v>3.5156999999999998</v>
      </c>
      <c r="BD125" s="69">
        <f t="shared" si="464"/>
        <v>3.5030000000000001</v>
      </c>
      <c r="BE125" s="69">
        <f t="shared" si="464"/>
        <v>4.0907</v>
      </c>
      <c r="BF125" s="69">
        <f t="shared" si="464"/>
        <v>3.8159999999999998</v>
      </c>
    </row>
    <row r="126" spans="2:58" x14ac:dyDescent="0.25">
      <c r="B126" s="113" t="s">
        <v>10</v>
      </c>
      <c r="C126" s="91">
        <v>11703</v>
      </c>
      <c r="D126" s="103">
        <v>793172</v>
      </c>
      <c r="E126" s="100">
        <f t="shared" ref="E126:N126" si="465">ROUND(E16*8/$C16,4)</f>
        <v>109.16589999999999</v>
      </c>
      <c r="F126" s="143">
        <f t="shared" si="465"/>
        <v>57.157299999999999</v>
      </c>
      <c r="G126" s="143">
        <f t="shared" si="465"/>
        <v>56.329500000000003</v>
      </c>
      <c r="H126" s="69">
        <f t="shared" si="465"/>
        <v>25.853200000000001</v>
      </c>
      <c r="I126" s="69">
        <f t="shared" si="465"/>
        <v>27.558700000000002</v>
      </c>
      <c r="J126" s="69">
        <f t="shared" si="465"/>
        <v>100.0591</v>
      </c>
      <c r="K126" s="69">
        <f t="shared" si="465"/>
        <v>47.213900000000002</v>
      </c>
      <c r="L126" s="69">
        <f t="shared" si="465"/>
        <v>30.2193</v>
      </c>
      <c r="M126" s="69">
        <f t="shared" si="465"/>
        <v>98.818399999999997</v>
      </c>
      <c r="N126" s="85">
        <f t="shared" si="465"/>
        <v>96.548199999999994</v>
      </c>
      <c r="O126" s="85" t="s">
        <v>10</v>
      </c>
      <c r="P126" s="100">
        <f t="shared" ref="P126:Y126" si="466">ROUND(P16*8/$C16,4)</f>
        <v>74.093800000000002</v>
      </c>
      <c r="Q126" s="69">
        <f t="shared" si="466"/>
        <v>55.706099999999999</v>
      </c>
      <c r="R126" s="69">
        <f t="shared" si="466"/>
        <v>79.593299999999999</v>
      </c>
      <c r="S126" s="69">
        <f t="shared" si="466"/>
        <v>64.385499999999993</v>
      </c>
      <c r="T126" s="69">
        <f t="shared" si="466"/>
        <v>64.657600000000002</v>
      </c>
      <c r="U126" s="69">
        <f t="shared" si="466"/>
        <v>63.063499999999998</v>
      </c>
      <c r="V126" s="69">
        <f t="shared" si="466"/>
        <v>86.031300000000002</v>
      </c>
      <c r="W126" s="69">
        <f t="shared" si="466"/>
        <v>61.841200000000001</v>
      </c>
      <c r="X126" s="69">
        <f t="shared" si="466"/>
        <v>67.587500000000006</v>
      </c>
      <c r="Y126" s="85">
        <f t="shared" si="466"/>
        <v>76.751599999999996</v>
      </c>
      <c r="Z126" s="81" t="s">
        <v>10</v>
      </c>
      <c r="AA126" s="100">
        <f t="shared" ref="AA126:AJ126" si="467">ROUND(AA16*8/$C16,4)</f>
        <v>1.1047</v>
      </c>
      <c r="AB126" s="69">
        <f t="shared" si="467"/>
        <v>1.4513</v>
      </c>
      <c r="AC126" s="69">
        <f t="shared" si="467"/>
        <v>1.4101999999999999</v>
      </c>
      <c r="AD126" s="69">
        <f t="shared" si="467"/>
        <v>1.5244</v>
      </c>
      <c r="AE126" s="69">
        <f t="shared" si="467"/>
        <v>1.7950999999999999</v>
      </c>
      <c r="AF126" s="69">
        <f t="shared" si="467"/>
        <v>1.6201000000000001</v>
      </c>
      <c r="AG126" s="69">
        <f t="shared" si="467"/>
        <v>1.4513</v>
      </c>
      <c r="AH126" s="69">
        <f t="shared" si="467"/>
        <v>1.5702</v>
      </c>
      <c r="AI126" s="69">
        <f t="shared" si="467"/>
        <v>1.8456999999999999</v>
      </c>
      <c r="AJ126" s="85">
        <f t="shared" si="467"/>
        <v>1.6126</v>
      </c>
      <c r="AK126" s="81" t="s">
        <v>10</v>
      </c>
      <c r="AL126" s="69">
        <f t="shared" ref="AL126:AU126" si="468">ROUND(AL16*8/$C16,4)</f>
        <v>0.41970000000000002</v>
      </c>
      <c r="AM126" s="69">
        <f t="shared" si="468"/>
        <v>0.62339999999999995</v>
      </c>
      <c r="AN126" s="69">
        <f t="shared" si="468"/>
        <v>0.58099999999999996</v>
      </c>
      <c r="AO126" s="69">
        <f t="shared" si="468"/>
        <v>0.61250000000000004</v>
      </c>
      <c r="AP126" s="69">
        <f t="shared" si="468"/>
        <v>0.72670000000000001</v>
      </c>
      <c r="AQ126" s="69">
        <f t="shared" si="468"/>
        <v>0.62549999999999994</v>
      </c>
      <c r="AR126" s="69">
        <f t="shared" si="468"/>
        <v>0.56330000000000002</v>
      </c>
      <c r="AS126" s="69">
        <f t="shared" si="468"/>
        <v>0.59750000000000003</v>
      </c>
      <c r="AT126" s="69">
        <f t="shared" si="468"/>
        <v>0.76290000000000002</v>
      </c>
      <c r="AU126" s="69">
        <f t="shared" si="468"/>
        <v>0.64800000000000002</v>
      </c>
      <c r="AV126" s="81" t="s">
        <v>10</v>
      </c>
      <c r="AW126" s="69">
        <f t="shared" ref="AW126:BF126" si="469">ROUND(AW16*8/$C16,4)</f>
        <v>1.1286</v>
      </c>
      <c r="AX126" s="69">
        <f t="shared" si="469"/>
        <v>1.5073000000000001</v>
      </c>
      <c r="AY126" s="69">
        <f t="shared" si="469"/>
        <v>1.4793000000000001</v>
      </c>
      <c r="AZ126" s="69">
        <f t="shared" si="469"/>
        <v>1.5291999999999999</v>
      </c>
      <c r="BA126" s="69">
        <f t="shared" si="469"/>
        <v>2.0760000000000001</v>
      </c>
      <c r="BB126" s="69">
        <f t="shared" si="469"/>
        <v>1.7712000000000001</v>
      </c>
      <c r="BC126" s="69">
        <f t="shared" si="469"/>
        <v>1.5127999999999999</v>
      </c>
      <c r="BD126" s="69">
        <f t="shared" si="469"/>
        <v>1.6460999999999999</v>
      </c>
      <c r="BE126" s="69">
        <f t="shared" si="469"/>
        <v>1.873</v>
      </c>
      <c r="BF126" s="69">
        <f t="shared" si="469"/>
        <v>1.8922000000000001</v>
      </c>
    </row>
    <row r="127" spans="2:58" x14ac:dyDescent="0.25">
      <c r="B127" s="113" t="s">
        <v>11</v>
      </c>
      <c r="C127" s="91">
        <v>19851</v>
      </c>
      <c r="D127" s="103">
        <v>1391060</v>
      </c>
      <c r="E127" s="100">
        <f t="shared" ref="E127:N127" si="470">ROUND(E17*8/$C17,4)</f>
        <v>97.790899999999993</v>
      </c>
      <c r="F127" s="143">
        <f t="shared" si="470"/>
        <v>54.755099999999999</v>
      </c>
      <c r="G127" s="143">
        <f t="shared" si="470"/>
        <v>54.4726</v>
      </c>
      <c r="H127" s="69">
        <f t="shared" si="470"/>
        <v>30.171600000000002</v>
      </c>
      <c r="I127" s="69">
        <f t="shared" si="470"/>
        <v>33.956600000000002</v>
      </c>
      <c r="J127" s="69">
        <f t="shared" si="470"/>
        <v>111.5732</v>
      </c>
      <c r="K127" s="69">
        <f t="shared" si="470"/>
        <v>47.664700000000003</v>
      </c>
      <c r="L127" s="69">
        <f t="shared" si="470"/>
        <v>35.515799999999999</v>
      </c>
      <c r="M127" s="69">
        <f t="shared" si="470"/>
        <v>100.6075</v>
      </c>
      <c r="N127" s="85">
        <f t="shared" si="470"/>
        <v>98.334199999999996</v>
      </c>
      <c r="O127" s="85" t="s">
        <v>11</v>
      </c>
      <c r="P127" s="100">
        <f t="shared" ref="P127:Y127" si="471">ROUND(P17*8/$C17,4)</f>
        <v>72.356700000000004</v>
      </c>
      <c r="Q127" s="69">
        <f t="shared" si="471"/>
        <v>52.076000000000001</v>
      </c>
      <c r="R127" s="69">
        <f t="shared" si="471"/>
        <v>78.181700000000006</v>
      </c>
      <c r="S127" s="69">
        <f t="shared" si="471"/>
        <v>60.860999999999997</v>
      </c>
      <c r="T127" s="69">
        <f t="shared" si="471"/>
        <v>61.318800000000003</v>
      </c>
      <c r="U127" s="69">
        <f t="shared" si="471"/>
        <v>60.238799999999998</v>
      </c>
      <c r="V127" s="69">
        <f t="shared" si="471"/>
        <v>84.348799999999997</v>
      </c>
      <c r="W127" s="69">
        <f t="shared" si="471"/>
        <v>58.971699999999998</v>
      </c>
      <c r="X127" s="69">
        <f t="shared" si="471"/>
        <v>63.677999999999997</v>
      </c>
      <c r="Y127" s="85">
        <f t="shared" si="471"/>
        <v>74.440600000000003</v>
      </c>
      <c r="Z127" s="81" t="s">
        <v>11</v>
      </c>
      <c r="AA127" s="100">
        <f t="shared" ref="AA127:AJ127" si="472">ROUND(AA17*8/$C17,4)</f>
        <v>2.4611000000000001</v>
      </c>
      <c r="AB127" s="69">
        <f t="shared" si="472"/>
        <v>2.6791999999999998</v>
      </c>
      <c r="AC127" s="69">
        <f t="shared" si="472"/>
        <v>3.0615999999999999</v>
      </c>
      <c r="AD127" s="69">
        <f t="shared" si="472"/>
        <v>3.3199000000000001</v>
      </c>
      <c r="AE127" s="69">
        <f t="shared" si="472"/>
        <v>3.3521999999999998</v>
      </c>
      <c r="AF127" s="69">
        <f t="shared" si="472"/>
        <v>3.3976999999999999</v>
      </c>
      <c r="AG127" s="69">
        <f t="shared" si="472"/>
        <v>3.4586000000000001</v>
      </c>
      <c r="AH127" s="69">
        <f t="shared" si="472"/>
        <v>3.5213999999999999</v>
      </c>
      <c r="AI127" s="69">
        <f t="shared" si="472"/>
        <v>3.6137000000000001</v>
      </c>
      <c r="AJ127" s="85">
        <f t="shared" si="472"/>
        <v>3.4239000000000002</v>
      </c>
      <c r="AK127" s="81" t="s">
        <v>11</v>
      </c>
      <c r="AL127" s="69">
        <f t="shared" ref="AL127:AU127" si="473">ROUND(AL17*8/$C17,4)</f>
        <v>2.2399</v>
      </c>
      <c r="AM127" s="69">
        <f t="shared" si="473"/>
        <v>2.3967000000000001</v>
      </c>
      <c r="AN127" s="69">
        <f t="shared" si="473"/>
        <v>2.5752000000000002</v>
      </c>
      <c r="AO127" s="69">
        <f t="shared" si="473"/>
        <v>3.0470999999999999</v>
      </c>
      <c r="AP127" s="69">
        <f t="shared" si="473"/>
        <v>3.0333999999999999</v>
      </c>
      <c r="AQ127" s="69">
        <f t="shared" si="473"/>
        <v>3.0644</v>
      </c>
      <c r="AR127" s="69">
        <f t="shared" si="473"/>
        <v>3.1753</v>
      </c>
      <c r="AS127" s="69">
        <f t="shared" si="473"/>
        <v>3.0764999999999998</v>
      </c>
      <c r="AT127" s="69">
        <f t="shared" si="473"/>
        <v>3.3268</v>
      </c>
      <c r="AU127" s="69">
        <f t="shared" si="473"/>
        <v>3.0148999999999999</v>
      </c>
      <c r="AV127" s="81" t="s">
        <v>11</v>
      </c>
      <c r="AW127" s="69">
        <f t="shared" ref="AW127:BF127" si="474">ROUND(AW17*8/$C17,4)</f>
        <v>2.5095000000000001</v>
      </c>
      <c r="AX127" s="69">
        <f t="shared" si="474"/>
        <v>2.7044999999999999</v>
      </c>
      <c r="AY127" s="69">
        <f t="shared" si="474"/>
        <v>3.2139000000000002</v>
      </c>
      <c r="AZ127" s="69">
        <f t="shared" si="474"/>
        <v>3.1989999999999998</v>
      </c>
      <c r="BA127" s="69">
        <f t="shared" si="474"/>
        <v>3.8281000000000001</v>
      </c>
      <c r="BB127" s="69">
        <f t="shared" si="474"/>
        <v>3.6850999999999998</v>
      </c>
      <c r="BC127" s="69">
        <f t="shared" si="474"/>
        <v>3.3980999999999999</v>
      </c>
      <c r="BD127" s="69">
        <f t="shared" si="474"/>
        <v>3.4590000000000001</v>
      </c>
      <c r="BE127" s="69">
        <f t="shared" si="474"/>
        <v>4.2226999999999997</v>
      </c>
      <c r="BF127" s="69">
        <f t="shared" si="474"/>
        <v>3.6053000000000002</v>
      </c>
    </row>
    <row r="128" spans="2:58" x14ac:dyDescent="0.25">
      <c r="B128" s="113" t="s">
        <v>12</v>
      </c>
      <c r="C128" s="91">
        <v>299</v>
      </c>
      <c r="D128" s="103">
        <v>17535</v>
      </c>
      <c r="E128" s="100">
        <f t="shared" ref="E128:N128" si="475">ROUND(E18*8/$C18,4)</f>
        <v>111.3043</v>
      </c>
      <c r="F128" s="143">
        <f t="shared" si="475"/>
        <v>88.909700000000001</v>
      </c>
      <c r="G128" s="143">
        <f t="shared" si="475"/>
        <v>87.170599999999993</v>
      </c>
      <c r="H128" s="69">
        <f t="shared" si="475"/>
        <v>49.150500000000001</v>
      </c>
      <c r="I128" s="69">
        <f t="shared" si="475"/>
        <v>56.5351</v>
      </c>
      <c r="J128" s="69">
        <f t="shared" si="475"/>
        <v>106.8094</v>
      </c>
      <c r="K128" s="69">
        <f t="shared" si="475"/>
        <v>55.545200000000001</v>
      </c>
      <c r="L128" s="69">
        <f t="shared" si="475"/>
        <v>45.645499999999998</v>
      </c>
      <c r="M128" s="69">
        <f t="shared" si="475"/>
        <v>114.8629</v>
      </c>
      <c r="N128" s="85">
        <f t="shared" si="475"/>
        <v>100.86960000000001</v>
      </c>
      <c r="O128" s="85" t="s">
        <v>12</v>
      </c>
      <c r="P128" s="100">
        <f t="shared" ref="P128:Y128" si="476">ROUND(P18*8/$C18,4)</f>
        <v>76.147199999999998</v>
      </c>
      <c r="Q128" s="69">
        <f t="shared" si="476"/>
        <v>74.969899999999996</v>
      </c>
      <c r="R128" s="69">
        <f t="shared" si="476"/>
        <v>81.257499999999993</v>
      </c>
      <c r="S128" s="69">
        <f t="shared" si="476"/>
        <v>78.581900000000005</v>
      </c>
      <c r="T128" s="69">
        <f t="shared" si="476"/>
        <v>78.314400000000006</v>
      </c>
      <c r="U128" s="69">
        <f t="shared" si="476"/>
        <v>72.615399999999994</v>
      </c>
      <c r="V128" s="69">
        <f t="shared" si="476"/>
        <v>101.4849</v>
      </c>
      <c r="W128" s="69">
        <f t="shared" si="476"/>
        <v>70.528400000000005</v>
      </c>
      <c r="X128" s="69">
        <f t="shared" si="476"/>
        <v>103.49160000000001</v>
      </c>
      <c r="Y128" s="85">
        <f t="shared" si="476"/>
        <v>81.846199999999996</v>
      </c>
      <c r="Z128" s="81" t="s">
        <v>12</v>
      </c>
      <c r="AA128" s="100">
        <f t="shared" ref="AA128:AJ128" si="477">ROUND(AA18*8/$C18,4)</f>
        <v>4.8963000000000001</v>
      </c>
      <c r="AB128" s="69">
        <f t="shared" si="477"/>
        <v>13.9398</v>
      </c>
      <c r="AC128" s="69">
        <f t="shared" si="477"/>
        <v>5.3779000000000003</v>
      </c>
      <c r="AD128" s="69">
        <f t="shared" si="477"/>
        <v>6.5819000000000001</v>
      </c>
      <c r="AE128" s="69">
        <f t="shared" si="477"/>
        <v>5.9130000000000003</v>
      </c>
      <c r="AF128" s="69">
        <f t="shared" si="477"/>
        <v>6.1538000000000004</v>
      </c>
      <c r="AG128" s="69">
        <f t="shared" si="477"/>
        <v>5.6455000000000002</v>
      </c>
      <c r="AH128" s="69">
        <f t="shared" si="477"/>
        <v>5.8594999999999997</v>
      </c>
      <c r="AI128" s="69">
        <f t="shared" si="477"/>
        <v>7.0903</v>
      </c>
      <c r="AJ128" s="85">
        <f t="shared" si="477"/>
        <v>5.5651999999999999</v>
      </c>
      <c r="AK128" s="81" t="s">
        <v>12</v>
      </c>
      <c r="AL128" s="69">
        <f t="shared" ref="AL128:AU128" si="478">ROUND(AL18*8/$C18,4)</f>
        <v>3.5853000000000002</v>
      </c>
      <c r="AM128" s="69">
        <f t="shared" si="478"/>
        <v>12.200699999999999</v>
      </c>
      <c r="AN128" s="69">
        <f t="shared" si="478"/>
        <v>4.2007000000000003</v>
      </c>
      <c r="AO128" s="69">
        <f t="shared" si="478"/>
        <v>5.7525000000000004</v>
      </c>
      <c r="AP128" s="69">
        <f t="shared" si="478"/>
        <v>5.0568999999999997</v>
      </c>
      <c r="AQ128" s="69">
        <f t="shared" si="478"/>
        <v>5.1104000000000003</v>
      </c>
      <c r="AR128" s="69">
        <f t="shared" si="478"/>
        <v>4.6555</v>
      </c>
      <c r="AS128" s="69">
        <f t="shared" si="478"/>
        <v>4.4414999999999996</v>
      </c>
      <c r="AT128" s="69">
        <f t="shared" si="478"/>
        <v>5.7793000000000001</v>
      </c>
      <c r="AU128" s="69">
        <f t="shared" si="478"/>
        <v>4.6020000000000003</v>
      </c>
      <c r="AV128" s="81" t="s">
        <v>12</v>
      </c>
      <c r="AW128" s="69">
        <f t="shared" ref="AW128:BF128" si="479">ROUND(AW18*8/$C18,4)</f>
        <v>6.0201000000000002</v>
      </c>
      <c r="AX128" s="69">
        <f t="shared" si="479"/>
        <v>14.314399999999999</v>
      </c>
      <c r="AY128" s="69">
        <f t="shared" si="479"/>
        <v>7.4114000000000004</v>
      </c>
      <c r="AZ128" s="69">
        <f t="shared" si="479"/>
        <v>8.4013000000000009</v>
      </c>
      <c r="BA128" s="69">
        <f t="shared" si="479"/>
        <v>7.7859999999999996</v>
      </c>
      <c r="BB128" s="69">
        <f t="shared" si="479"/>
        <v>7.6521999999999997</v>
      </c>
      <c r="BC128" s="69">
        <f t="shared" si="479"/>
        <v>7.9196999999999997</v>
      </c>
      <c r="BD128" s="69">
        <f t="shared" si="479"/>
        <v>7.6254</v>
      </c>
      <c r="BE128" s="69">
        <f t="shared" si="479"/>
        <v>8.7759</v>
      </c>
      <c r="BF128" s="69">
        <f t="shared" si="479"/>
        <v>7.4649000000000001</v>
      </c>
    </row>
    <row r="129" spans="2:58" x14ac:dyDescent="0.25">
      <c r="B129" s="113" t="s">
        <v>69</v>
      </c>
      <c r="C129" s="91">
        <v>1009118</v>
      </c>
      <c r="D129" s="103">
        <v>83311681</v>
      </c>
      <c r="E129" s="100">
        <f t="shared" ref="E129:N129" si="480">ROUND(E19*8/$C19,4)</f>
        <v>81.5886</v>
      </c>
      <c r="F129" s="143">
        <f t="shared" si="480"/>
        <v>46.415999999999997</v>
      </c>
      <c r="G129" s="143">
        <f t="shared" si="480"/>
        <v>46.191699999999997</v>
      </c>
      <c r="H129" s="69">
        <f t="shared" si="480"/>
        <v>22.9163</v>
      </c>
      <c r="I129" s="69">
        <f t="shared" si="480"/>
        <v>25.146000000000001</v>
      </c>
      <c r="J129" s="69">
        <f t="shared" si="480"/>
        <v>98.290400000000005</v>
      </c>
      <c r="K129" s="69">
        <f t="shared" si="480"/>
        <v>47.674100000000003</v>
      </c>
      <c r="L129" s="69">
        <f t="shared" si="480"/>
        <v>26.094899999999999</v>
      </c>
      <c r="M129" s="69">
        <f t="shared" si="480"/>
        <v>99.993700000000004</v>
      </c>
      <c r="N129" s="85">
        <f t="shared" si="480"/>
        <v>22.5382</v>
      </c>
      <c r="O129" s="85" t="s">
        <v>69</v>
      </c>
      <c r="P129" s="100">
        <f t="shared" ref="P129:Y129" si="481">ROUND(P19*8/$C19,4)</f>
        <v>62.634999999999998</v>
      </c>
      <c r="Q129" s="69">
        <f t="shared" si="481"/>
        <v>43.889899999999997</v>
      </c>
      <c r="R129" s="69">
        <f t="shared" si="481"/>
        <v>70.053100000000001</v>
      </c>
      <c r="S129" s="69">
        <f t="shared" si="481"/>
        <v>66.909400000000005</v>
      </c>
      <c r="T129" s="69">
        <f t="shared" si="481"/>
        <v>66.746600000000001</v>
      </c>
      <c r="U129" s="69">
        <f t="shared" si="481"/>
        <v>77.400800000000004</v>
      </c>
      <c r="V129" s="69">
        <f t="shared" si="481"/>
        <v>78.613299999999995</v>
      </c>
      <c r="W129" s="69">
        <f t="shared" si="481"/>
        <v>72.415700000000001</v>
      </c>
      <c r="X129" s="69">
        <f t="shared" si="481"/>
        <v>68.043199999999999</v>
      </c>
      <c r="Y129" s="85">
        <f t="shared" si="481"/>
        <v>84.372299999999996</v>
      </c>
      <c r="Z129" s="81" t="s">
        <v>69</v>
      </c>
      <c r="AA129" s="100">
        <f t="shared" ref="AA129:AJ129" si="482">ROUND(AA19*8/$C19,4)</f>
        <v>2.4182000000000001</v>
      </c>
      <c r="AB129" s="69">
        <f t="shared" si="482"/>
        <v>2.5261</v>
      </c>
      <c r="AC129" s="69">
        <f t="shared" si="482"/>
        <v>3.0575000000000001</v>
      </c>
      <c r="AD129" s="69">
        <f t="shared" si="482"/>
        <v>2.9575</v>
      </c>
      <c r="AE129" s="69">
        <f t="shared" si="482"/>
        <v>3.2395999999999998</v>
      </c>
      <c r="AF129" s="69">
        <f t="shared" si="482"/>
        <v>3.1741999999999999</v>
      </c>
      <c r="AG129" s="69">
        <f t="shared" si="482"/>
        <v>3.2675999999999998</v>
      </c>
      <c r="AH129" s="69">
        <f t="shared" si="482"/>
        <v>3.2090999999999998</v>
      </c>
      <c r="AI129" s="69">
        <f t="shared" si="482"/>
        <v>3.4176000000000002</v>
      </c>
      <c r="AJ129" s="85">
        <f t="shared" si="482"/>
        <v>3.3626999999999998</v>
      </c>
      <c r="AK129" s="81" t="s">
        <v>69</v>
      </c>
      <c r="AL129" s="69">
        <f t="shared" ref="AL129:AU129" si="483">ROUND(AL19*8/$C19,4)</f>
        <v>2.2812000000000001</v>
      </c>
      <c r="AM129" s="69">
        <f t="shared" si="483"/>
        <v>2.3018000000000001</v>
      </c>
      <c r="AN129" s="69">
        <f t="shared" si="483"/>
        <v>2.5950000000000002</v>
      </c>
      <c r="AO129" s="69">
        <f t="shared" si="483"/>
        <v>2.7395</v>
      </c>
      <c r="AP129" s="69">
        <f t="shared" si="483"/>
        <v>2.7631999999999999</v>
      </c>
      <c r="AQ129" s="69">
        <f t="shared" si="483"/>
        <v>2.7970000000000002</v>
      </c>
      <c r="AR129" s="69">
        <f t="shared" si="483"/>
        <v>3.0181</v>
      </c>
      <c r="AS129" s="69">
        <f t="shared" si="483"/>
        <v>2.9194</v>
      </c>
      <c r="AT129" s="69">
        <f t="shared" si="483"/>
        <v>2.8801999999999999</v>
      </c>
      <c r="AU129" s="69">
        <f t="shared" si="483"/>
        <v>2.9622000000000002</v>
      </c>
      <c r="AV129" s="81" t="s">
        <v>69</v>
      </c>
      <c r="AW129" s="69">
        <f t="shared" ref="AW129:BF129" si="484">ROUND(AW19*8/$C19,4)</f>
        <v>2.4708999999999999</v>
      </c>
      <c r="AX129" s="69">
        <f t="shared" si="484"/>
        <v>2.5266999999999999</v>
      </c>
      <c r="AY129" s="69">
        <f t="shared" si="484"/>
        <v>3.2097000000000002</v>
      </c>
      <c r="AZ129" s="69">
        <f t="shared" si="484"/>
        <v>2.9148000000000001</v>
      </c>
      <c r="BA129" s="69">
        <f t="shared" si="484"/>
        <v>3.4626999999999999</v>
      </c>
      <c r="BB129" s="69">
        <f t="shared" si="484"/>
        <v>3.5613000000000001</v>
      </c>
      <c r="BC129" s="69">
        <f t="shared" si="484"/>
        <v>3.2014999999999998</v>
      </c>
      <c r="BD129" s="69">
        <f t="shared" si="484"/>
        <v>3.1899000000000002</v>
      </c>
      <c r="BE129" s="69">
        <f t="shared" si="484"/>
        <v>3.6328999999999998</v>
      </c>
      <c r="BF129" s="69">
        <f t="shared" si="484"/>
        <v>3.5653000000000001</v>
      </c>
    </row>
    <row r="130" spans="2:58" x14ac:dyDescent="0.25">
      <c r="B130" s="113" t="s">
        <v>22</v>
      </c>
      <c r="C130" s="91">
        <v>21469</v>
      </c>
      <c r="D130" s="103">
        <v>1515625</v>
      </c>
      <c r="E130" s="100">
        <f t="shared" ref="E130:N130" si="485">ROUND(E20*8/$C20,4)</f>
        <v>104.13379999999999</v>
      </c>
      <c r="F130" s="143">
        <f t="shared" si="485"/>
        <v>54.524799999999999</v>
      </c>
      <c r="G130" s="143">
        <f t="shared" si="485"/>
        <v>54.202399999999997</v>
      </c>
      <c r="H130" s="69">
        <f t="shared" si="485"/>
        <v>33.147300000000001</v>
      </c>
      <c r="I130" s="69">
        <f t="shared" si="485"/>
        <v>37.936399999999999</v>
      </c>
      <c r="J130" s="69">
        <f t="shared" si="485"/>
        <v>122.84690000000001</v>
      </c>
      <c r="K130" s="69">
        <f t="shared" si="485"/>
        <v>47.432899999999997</v>
      </c>
      <c r="L130" s="69">
        <f t="shared" si="485"/>
        <v>35.919699999999999</v>
      </c>
      <c r="M130" s="69">
        <f t="shared" si="485"/>
        <v>106.0361</v>
      </c>
      <c r="N130" s="85">
        <f t="shared" si="485"/>
        <v>32.895800000000001</v>
      </c>
      <c r="O130" s="85" t="s">
        <v>22</v>
      </c>
      <c r="P130" s="100">
        <f t="shared" ref="P130:Y130" si="486">ROUND(P20*8/$C20,4)</f>
        <v>69.372600000000006</v>
      </c>
      <c r="Q130" s="69">
        <f t="shared" si="486"/>
        <v>51.758000000000003</v>
      </c>
      <c r="R130" s="69">
        <f t="shared" si="486"/>
        <v>75.565299999999993</v>
      </c>
      <c r="S130" s="69">
        <f t="shared" si="486"/>
        <v>62.193100000000001</v>
      </c>
      <c r="T130" s="69">
        <f t="shared" si="486"/>
        <v>62.404000000000003</v>
      </c>
      <c r="U130" s="69">
        <f t="shared" si="486"/>
        <v>63.467500000000001</v>
      </c>
      <c r="V130" s="69">
        <f t="shared" si="486"/>
        <v>83.145700000000005</v>
      </c>
      <c r="W130" s="69">
        <f t="shared" si="486"/>
        <v>60.877699999999997</v>
      </c>
      <c r="X130" s="69">
        <f t="shared" si="486"/>
        <v>65.376099999999994</v>
      </c>
      <c r="Y130" s="85">
        <f t="shared" si="486"/>
        <v>73.340400000000002</v>
      </c>
      <c r="Z130" s="81" t="s">
        <v>22</v>
      </c>
      <c r="AA130" s="100">
        <f t="shared" ref="AA130:AJ130" si="487">ROUND(AA20*8/$C20,4)</f>
        <v>2.5472999999999999</v>
      </c>
      <c r="AB130" s="69">
        <f t="shared" si="487"/>
        <v>2.7667999999999999</v>
      </c>
      <c r="AC130" s="69">
        <f t="shared" si="487"/>
        <v>3.1431</v>
      </c>
      <c r="AD130" s="69">
        <f t="shared" si="487"/>
        <v>3.3935</v>
      </c>
      <c r="AE130" s="69">
        <f t="shared" si="487"/>
        <v>3.4308000000000001</v>
      </c>
      <c r="AF130" s="69">
        <f t="shared" si="487"/>
        <v>3.4188999999999998</v>
      </c>
      <c r="AG130" s="69">
        <f t="shared" si="487"/>
        <v>3.5720000000000001</v>
      </c>
      <c r="AH130" s="69">
        <f t="shared" si="487"/>
        <v>3.5907</v>
      </c>
      <c r="AI130" s="69">
        <f t="shared" si="487"/>
        <v>3.6442999999999999</v>
      </c>
      <c r="AJ130" s="85">
        <f t="shared" si="487"/>
        <v>3.4885999999999999</v>
      </c>
      <c r="AK130" s="81" t="s">
        <v>22</v>
      </c>
      <c r="AL130" s="69">
        <f t="shared" ref="AL130:AU130" si="488">ROUND(AL20*8/$C20,4)</f>
        <v>2.3107000000000002</v>
      </c>
      <c r="AM130" s="69">
        <f t="shared" si="488"/>
        <v>2.4445000000000001</v>
      </c>
      <c r="AN130" s="69">
        <f t="shared" si="488"/>
        <v>2.6366999999999998</v>
      </c>
      <c r="AO130" s="69">
        <f t="shared" si="488"/>
        <v>3.101</v>
      </c>
      <c r="AP130" s="69">
        <f t="shared" si="488"/>
        <v>3.0804999999999998</v>
      </c>
      <c r="AQ130" s="69">
        <f t="shared" si="488"/>
        <v>3.1181999999999999</v>
      </c>
      <c r="AR130" s="69">
        <f t="shared" si="488"/>
        <v>3.2132000000000001</v>
      </c>
      <c r="AS130" s="69">
        <f t="shared" si="488"/>
        <v>3.1469</v>
      </c>
      <c r="AT130" s="69">
        <f t="shared" si="488"/>
        <v>3.3391000000000002</v>
      </c>
      <c r="AU130" s="69">
        <f t="shared" si="488"/>
        <v>3.0809000000000002</v>
      </c>
      <c r="AV130" s="81" t="s">
        <v>22</v>
      </c>
      <c r="AW130" s="69">
        <f t="shared" ref="AW130:BF130" si="489">ROUND(AW20*8/$C20,4)</f>
        <v>2.6006</v>
      </c>
      <c r="AX130" s="69">
        <f t="shared" si="489"/>
        <v>2.7980999999999998</v>
      </c>
      <c r="AY130" s="69">
        <f t="shared" si="489"/>
        <v>3.3033999999999999</v>
      </c>
      <c r="AZ130" s="69">
        <f t="shared" si="489"/>
        <v>3.3212999999999999</v>
      </c>
      <c r="BA130" s="69">
        <f t="shared" si="489"/>
        <v>3.9279000000000002</v>
      </c>
      <c r="BB130" s="69">
        <f t="shared" si="489"/>
        <v>3.8128000000000002</v>
      </c>
      <c r="BC130" s="69">
        <f t="shared" si="489"/>
        <v>3.4807000000000001</v>
      </c>
      <c r="BD130" s="69">
        <f t="shared" si="489"/>
        <v>3.5828000000000002</v>
      </c>
      <c r="BE130" s="69">
        <f t="shared" si="489"/>
        <v>4.3303000000000003</v>
      </c>
      <c r="BF130" s="69">
        <f t="shared" si="489"/>
        <v>3.7452999999999999</v>
      </c>
    </row>
    <row r="131" spans="2:58" x14ac:dyDescent="0.25">
      <c r="B131" s="113" t="s">
        <v>13</v>
      </c>
      <c r="C131" s="91">
        <v>36450</v>
      </c>
      <c r="D131" s="103">
        <v>2612546</v>
      </c>
      <c r="E131" s="100">
        <f t="shared" ref="E131:N131" si="490">ROUND(E21*8/$C21,4)</f>
        <v>93.129199999999997</v>
      </c>
      <c r="F131" s="143">
        <f t="shared" si="490"/>
        <v>36.147100000000002</v>
      </c>
      <c r="G131" s="143">
        <f t="shared" si="490"/>
        <v>36.017099999999999</v>
      </c>
      <c r="H131" s="69">
        <f t="shared" si="490"/>
        <v>12.9688</v>
      </c>
      <c r="I131" s="69">
        <f t="shared" si="490"/>
        <v>13.933400000000001</v>
      </c>
      <c r="J131" s="69">
        <f t="shared" si="490"/>
        <v>39.814500000000002</v>
      </c>
      <c r="K131" s="69">
        <f t="shared" si="490"/>
        <v>37.1312</v>
      </c>
      <c r="L131" s="69">
        <f t="shared" si="490"/>
        <v>20.708500000000001</v>
      </c>
      <c r="M131" s="69">
        <f t="shared" si="490"/>
        <v>98.311999999999998</v>
      </c>
      <c r="N131" s="85">
        <f t="shared" si="490"/>
        <v>96.042599999999993</v>
      </c>
      <c r="O131" s="85" t="s">
        <v>13</v>
      </c>
      <c r="P131" s="100">
        <f t="shared" ref="P131:Y131" si="491">ROUND(P21*8/$C21,4)</f>
        <v>50.489100000000001</v>
      </c>
      <c r="Q131" s="69">
        <f t="shared" si="491"/>
        <v>35.943199999999997</v>
      </c>
      <c r="R131" s="69">
        <f t="shared" si="491"/>
        <v>58.994599999999998</v>
      </c>
      <c r="S131" s="69">
        <f t="shared" si="491"/>
        <v>46.5075</v>
      </c>
      <c r="T131" s="69">
        <f t="shared" si="491"/>
        <v>46.4953</v>
      </c>
      <c r="U131" s="69">
        <f t="shared" si="491"/>
        <v>50.344299999999997</v>
      </c>
      <c r="V131" s="69">
        <f t="shared" si="491"/>
        <v>75.322199999999995</v>
      </c>
      <c r="W131" s="69">
        <f t="shared" si="491"/>
        <v>34.106299999999997</v>
      </c>
      <c r="X131" s="69">
        <f t="shared" si="491"/>
        <v>52.7181</v>
      </c>
      <c r="Y131" s="85">
        <f t="shared" si="491"/>
        <v>71.3429</v>
      </c>
      <c r="Z131" s="81" t="s">
        <v>13</v>
      </c>
      <c r="AA131" s="100">
        <f t="shared" ref="AA131:AJ131" si="492">ROUND(AA21*8/$C21,4)</f>
        <v>0.1396</v>
      </c>
      <c r="AB131" s="69">
        <f t="shared" si="492"/>
        <v>0.2039</v>
      </c>
      <c r="AC131" s="69">
        <f t="shared" si="492"/>
        <v>0.1837</v>
      </c>
      <c r="AD131" s="69">
        <f t="shared" si="492"/>
        <v>0.1749</v>
      </c>
      <c r="AE131" s="69">
        <f t="shared" si="492"/>
        <v>0.22500000000000001</v>
      </c>
      <c r="AF131" s="69">
        <f t="shared" si="492"/>
        <v>0.2215</v>
      </c>
      <c r="AG131" s="69">
        <f t="shared" si="492"/>
        <v>0.22450000000000001</v>
      </c>
      <c r="AH131" s="69">
        <f t="shared" si="492"/>
        <v>0.24249999999999999</v>
      </c>
      <c r="AI131" s="69">
        <f t="shared" si="492"/>
        <v>0.25109999999999999</v>
      </c>
      <c r="AJ131" s="85">
        <f t="shared" si="492"/>
        <v>0.36080000000000001</v>
      </c>
      <c r="AK131" s="81" t="s">
        <v>13</v>
      </c>
      <c r="AL131" s="69">
        <f t="shared" ref="AL131:AU131" si="493">ROUND(AL21*8/$C21,4)</f>
        <v>1.4E-2</v>
      </c>
      <c r="AM131" s="69">
        <f t="shared" si="493"/>
        <v>7.3999999999999996E-2</v>
      </c>
      <c r="AN131" s="69">
        <f t="shared" si="493"/>
        <v>1.32E-2</v>
      </c>
      <c r="AO131" s="69">
        <f t="shared" si="493"/>
        <v>3.0300000000000001E-2</v>
      </c>
      <c r="AP131" s="69">
        <f t="shared" si="493"/>
        <v>2.5000000000000001E-2</v>
      </c>
      <c r="AQ131" s="69">
        <f t="shared" si="493"/>
        <v>1.0500000000000001E-2</v>
      </c>
      <c r="AR131" s="69">
        <f t="shared" si="493"/>
        <v>3.1199999999999999E-2</v>
      </c>
      <c r="AS131" s="69">
        <f t="shared" si="493"/>
        <v>9.7000000000000003E-3</v>
      </c>
      <c r="AT131" s="69">
        <f t="shared" si="493"/>
        <v>3.6200000000000003E-2</v>
      </c>
      <c r="AU131" s="69">
        <f t="shared" si="493"/>
        <v>3.3399999999999999E-2</v>
      </c>
      <c r="AV131" s="81" t="s">
        <v>13</v>
      </c>
      <c r="AW131" s="69">
        <f t="shared" ref="AW131:BF131" si="494">ROUND(AW21*8/$C21,4)</f>
        <v>0.16089999999999999</v>
      </c>
      <c r="AX131" s="69">
        <f t="shared" si="494"/>
        <v>0.24929999999999999</v>
      </c>
      <c r="AY131" s="69">
        <f t="shared" si="494"/>
        <v>0.20100000000000001</v>
      </c>
      <c r="AZ131" s="69">
        <f t="shared" si="494"/>
        <v>0.19819999999999999</v>
      </c>
      <c r="BA131" s="69">
        <f t="shared" si="494"/>
        <v>0.26950000000000002</v>
      </c>
      <c r="BB131" s="69">
        <f t="shared" si="494"/>
        <v>0.26750000000000002</v>
      </c>
      <c r="BC131" s="69">
        <f t="shared" si="494"/>
        <v>0.30020000000000002</v>
      </c>
      <c r="BD131" s="69">
        <f t="shared" si="494"/>
        <v>0.2858</v>
      </c>
      <c r="BE131" s="69">
        <f t="shared" si="494"/>
        <v>0.27589999999999998</v>
      </c>
      <c r="BF131" s="69">
        <f t="shared" si="494"/>
        <v>0.4844</v>
      </c>
    </row>
    <row r="132" spans="2:58" ht="15.75" thickBot="1" x14ac:dyDescent="0.3">
      <c r="B132" s="126" t="s">
        <v>21</v>
      </c>
      <c r="C132" s="93">
        <v>8268</v>
      </c>
      <c r="D132" s="104">
        <v>551335</v>
      </c>
      <c r="E132" s="101">
        <f t="shared" ref="E132:N132" si="495">ROUND(E22*8/$C22,4)</f>
        <v>105.0643</v>
      </c>
      <c r="F132" s="144">
        <f t="shared" si="495"/>
        <v>58.1935</v>
      </c>
      <c r="G132" s="144">
        <f t="shared" si="495"/>
        <v>58.033900000000003</v>
      </c>
      <c r="H132" s="88">
        <f t="shared" si="495"/>
        <v>30.884399999999999</v>
      </c>
      <c r="I132" s="88">
        <f t="shared" si="495"/>
        <v>43.058500000000002</v>
      </c>
      <c r="J132" s="88">
        <f t="shared" si="495"/>
        <v>112.4006</v>
      </c>
      <c r="K132" s="88">
        <f t="shared" si="495"/>
        <v>48.261200000000002</v>
      </c>
      <c r="L132" s="88">
        <f t="shared" si="495"/>
        <v>38.655999999999999</v>
      </c>
      <c r="M132" s="88">
        <f t="shared" si="495"/>
        <v>111.5317</v>
      </c>
      <c r="N132" s="90">
        <f t="shared" si="495"/>
        <v>98.888199999999998</v>
      </c>
      <c r="O132" s="90" t="s">
        <v>21</v>
      </c>
      <c r="P132" s="101">
        <f t="shared" ref="P132:Y132" si="496">ROUND(P22*8/$C22,4)</f>
        <v>71.661299999999997</v>
      </c>
      <c r="Q132" s="88">
        <f t="shared" si="496"/>
        <v>54.911499999999997</v>
      </c>
      <c r="R132" s="88">
        <f t="shared" si="496"/>
        <v>77.783299999999997</v>
      </c>
      <c r="S132" s="88">
        <f t="shared" si="496"/>
        <v>62.930799999999998</v>
      </c>
      <c r="T132" s="88">
        <f t="shared" si="496"/>
        <v>63.410699999999999</v>
      </c>
      <c r="U132" s="88">
        <f t="shared" si="496"/>
        <v>61.255899999999997</v>
      </c>
      <c r="V132" s="88">
        <f t="shared" si="496"/>
        <v>85.588800000000006</v>
      </c>
      <c r="W132" s="88">
        <f t="shared" si="496"/>
        <v>60.218699999999998</v>
      </c>
      <c r="X132" s="88">
        <f t="shared" si="496"/>
        <v>66.12</v>
      </c>
      <c r="Y132" s="90">
        <f t="shared" si="496"/>
        <v>75.757099999999994</v>
      </c>
      <c r="Z132" s="86" t="s">
        <v>21</v>
      </c>
      <c r="AA132" s="101">
        <f t="shared" ref="AA132:AJ132" si="497">ROUND(AA22*8/$C22,4)</f>
        <v>2.8815</v>
      </c>
      <c r="AB132" s="88">
        <f t="shared" si="497"/>
        <v>3.2820999999999998</v>
      </c>
      <c r="AC132" s="88">
        <f t="shared" si="497"/>
        <v>3.5297999999999998</v>
      </c>
      <c r="AD132" s="88">
        <f t="shared" si="497"/>
        <v>3.9855</v>
      </c>
      <c r="AE132" s="88">
        <f t="shared" si="497"/>
        <v>3.9758</v>
      </c>
      <c r="AF132" s="88">
        <f t="shared" si="497"/>
        <v>3.9371</v>
      </c>
      <c r="AG132" s="88">
        <f t="shared" si="497"/>
        <v>3.9786999999999999</v>
      </c>
      <c r="AH132" s="88">
        <f t="shared" si="497"/>
        <v>4.0997000000000003</v>
      </c>
      <c r="AI132" s="88">
        <f t="shared" si="497"/>
        <v>4.3415999999999997</v>
      </c>
      <c r="AJ132" s="90">
        <f t="shared" si="497"/>
        <v>3.94</v>
      </c>
      <c r="AK132" s="86" t="s">
        <v>21</v>
      </c>
      <c r="AL132" s="69">
        <f t="shared" ref="AL132:AU132" si="498">ROUND(AL22*8/$C22,4)</f>
        <v>2.7730999999999999</v>
      </c>
      <c r="AM132" s="69">
        <f t="shared" si="498"/>
        <v>3.1223999999999998</v>
      </c>
      <c r="AN132" s="69">
        <f t="shared" si="498"/>
        <v>3.1011000000000002</v>
      </c>
      <c r="AO132" s="69">
        <f t="shared" si="498"/>
        <v>3.8877999999999999</v>
      </c>
      <c r="AP132" s="69">
        <f t="shared" si="498"/>
        <v>3.8142</v>
      </c>
      <c r="AQ132" s="69">
        <f t="shared" si="498"/>
        <v>3.8761000000000001</v>
      </c>
      <c r="AR132" s="69">
        <f t="shared" si="498"/>
        <v>3.9468000000000001</v>
      </c>
      <c r="AS132" s="69">
        <f t="shared" si="498"/>
        <v>3.82</v>
      </c>
      <c r="AT132" s="69">
        <f t="shared" si="498"/>
        <v>4.3067000000000002</v>
      </c>
      <c r="AU132" s="69">
        <f t="shared" si="498"/>
        <v>3.7793999999999999</v>
      </c>
      <c r="AV132" s="86" t="s">
        <v>21</v>
      </c>
      <c r="AW132" s="69">
        <f t="shared" ref="AW132:BF132" si="499">ROUND(AW22*8/$C22,4)</f>
        <v>2.9636999999999998</v>
      </c>
      <c r="AX132" s="69">
        <f t="shared" si="499"/>
        <v>3.3353000000000002</v>
      </c>
      <c r="AY132" s="69">
        <f t="shared" si="499"/>
        <v>3.7117</v>
      </c>
      <c r="AZ132" s="69">
        <f t="shared" si="499"/>
        <v>3.9380999999999999</v>
      </c>
      <c r="BA132" s="69">
        <f t="shared" si="499"/>
        <v>4.4983000000000004</v>
      </c>
      <c r="BB132" s="69">
        <f t="shared" si="499"/>
        <v>4.2854000000000001</v>
      </c>
      <c r="BC132" s="69">
        <f t="shared" si="499"/>
        <v>4.0850999999999997</v>
      </c>
      <c r="BD132" s="69">
        <f t="shared" si="499"/>
        <v>4.1760999999999999</v>
      </c>
      <c r="BE132" s="69">
        <f t="shared" si="499"/>
        <v>5.0149999999999997</v>
      </c>
      <c r="BF132" s="69">
        <f t="shared" si="499"/>
        <v>4.3076999999999996</v>
      </c>
    </row>
  </sheetData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E40AC-6BA4-4F0E-872B-834190381059}">
  <dimension ref="A1:BH157"/>
  <sheetViews>
    <sheetView topLeftCell="A57" zoomScale="40" zoomScaleNormal="40" workbookViewId="0">
      <selection activeCell="O108" sqref="O108"/>
    </sheetView>
  </sheetViews>
  <sheetFormatPr defaultRowHeight="15" x14ac:dyDescent="0.25"/>
  <cols>
    <col min="1" max="1" width="2.85546875" style="150" customWidth="1"/>
    <col min="2" max="2" width="12.5703125" style="150" bestFit="1" customWidth="1"/>
    <col min="3" max="3" width="10" style="150" hidden="1" customWidth="1"/>
    <col min="4" max="4" width="11.140625" style="150" hidden="1" customWidth="1"/>
    <col min="5" max="5" width="9" style="150" bestFit="1" customWidth="1"/>
    <col min="6" max="9" width="10.7109375" style="148" customWidth="1"/>
    <col min="10" max="10" width="8" style="150" bestFit="1" customWidth="1"/>
    <col min="11" max="11" width="10.5703125" style="150" bestFit="1" customWidth="1"/>
    <col min="12" max="13" width="9.7109375" style="150" bestFit="1" customWidth="1"/>
    <col min="14" max="14" width="8" style="150" bestFit="1" customWidth="1"/>
    <col min="15" max="16" width="9" style="150" bestFit="1" customWidth="1"/>
    <col min="17" max="17" width="11.140625" style="150" bestFit="1" customWidth="1"/>
    <col min="18" max="22" width="9" style="150" bestFit="1" customWidth="1"/>
    <col min="23" max="24" width="10.140625" style="150" bestFit="1" customWidth="1"/>
    <col min="25" max="25" width="9" style="150" bestFit="1" customWidth="1"/>
    <col min="26" max="27" width="10.140625" style="150" bestFit="1" customWidth="1"/>
    <col min="28" max="28" width="12.5703125" style="150" bestFit="1" customWidth="1"/>
    <col min="29" max="29" width="10.140625" style="150" bestFit="1" customWidth="1"/>
    <col min="30" max="30" width="9" style="150" bestFit="1" customWidth="1"/>
    <col min="31" max="32" width="10.140625" style="150" bestFit="1" customWidth="1"/>
    <col min="33" max="33" width="9" style="150" bestFit="1" customWidth="1"/>
    <col min="34" max="35" width="10.140625" style="150" bestFit="1" customWidth="1"/>
    <col min="36" max="37" width="9" style="150" bestFit="1" customWidth="1"/>
    <col min="38" max="38" width="10.140625" style="150" bestFit="1" customWidth="1"/>
    <col min="39" max="39" width="14" style="150" bestFit="1" customWidth="1"/>
    <col min="40" max="40" width="11.140625" style="150" bestFit="1" customWidth="1"/>
    <col min="41" max="41" width="10.140625" style="150" bestFit="1" customWidth="1"/>
    <col min="42" max="42" width="9" style="150" bestFit="1" customWidth="1"/>
    <col min="43" max="44" width="10.140625" style="150" bestFit="1" customWidth="1"/>
    <col min="45" max="45" width="11.140625" style="150" bestFit="1" customWidth="1"/>
    <col min="46" max="46" width="10.140625" style="150" bestFit="1" customWidth="1"/>
    <col min="47" max="47" width="11.140625" style="150" bestFit="1" customWidth="1"/>
    <col min="48" max="49" width="10.140625" style="150" bestFit="1" customWidth="1"/>
    <col min="50" max="50" width="11.5703125" style="150" bestFit="1" customWidth="1"/>
    <col min="51" max="58" width="10.140625" style="150" bestFit="1" customWidth="1"/>
    <col min="59" max="59" width="9" style="150" bestFit="1" customWidth="1"/>
    <col min="60" max="60" width="10.140625" style="150" bestFit="1" customWidth="1"/>
    <col min="61" max="16384" width="9.140625" style="150"/>
  </cols>
  <sheetData>
    <row r="1" spans="2:60" ht="15" customHeight="1" thickBot="1" x14ac:dyDescent="0.3">
      <c r="B1" s="148"/>
      <c r="C1" s="148"/>
      <c r="D1" s="148"/>
      <c r="E1" s="148"/>
      <c r="F1" s="149"/>
      <c r="G1" s="149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  <c r="AT1" s="148"/>
      <c r="AU1" s="148"/>
      <c r="AV1" s="148"/>
      <c r="AW1" s="148"/>
      <c r="AX1" s="148"/>
      <c r="AY1" s="148"/>
      <c r="AZ1" s="148"/>
      <c r="BA1" s="148"/>
      <c r="BB1" s="148"/>
      <c r="BC1" s="148"/>
      <c r="BD1" s="148"/>
      <c r="BE1" s="148"/>
      <c r="BF1" s="148"/>
      <c r="BG1" s="148"/>
      <c r="BH1" s="148"/>
    </row>
    <row r="2" spans="2:60" ht="30.75" thickBot="1" x14ac:dyDescent="0.3">
      <c r="B2" s="151" t="s">
        <v>87</v>
      </c>
      <c r="C2" s="152" t="s">
        <v>66</v>
      </c>
      <c r="D2" s="153" t="s">
        <v>67</v>
      </c>
      <c r="E2" s="115" t="s">
        <v>44</v>
      </c>
      <c r="F2" s="205" t="s">
        <v>111</v>
      </c>
      <c r="G2" s="206"/>
      <c r="H2" s="205" t="s">
        <v>112</v>
      </c>
      <c r="I2" s="206"/>
      <c r="J2" s="74" t="s">
        <v>89</v>
      </c>
      <c r="K2" s="74" t="s">
        <v>91</v>
      </c>
      <c r="L2" s="74" t="s">
        <v>78</v>
      </c>
      <c r="M2" s="74" t="s">
        <v>79</v>
      </c>
      <c r="N2" s="75" t="s">
        <v>80</v>
      </c>
      <c r="O2" s="74" t="s">
        <v>81</v>
      </c>
      <c r="P2" s="76" t="s">
        <v>82</v>
      </c>
      <c r="Q2" s="154" t="s">
        <v>90</v>
      </c>
      <c r="R2" s="155" t="s">
        <v>38</v>
      </c>
      <c r="S2" s="155" t="s">
        <v>41</v>
      </c>
      <c r="T2" s="155" t="s">
        <v>39</v>
      </c>
      <c r="U2" s="155" t="s">
        <v>33</v>
      </c>
      <c r="V2" s="155" t="s">
        <v>32</v>
      </c>
      <c r="W2" s="155" t="s">
        <v>35</v>
      </c>
      <c r="X2" s="155" t="s">
        <v>40</v>
      </c>
      <c r="Y2" s="155" t="s">
        <v>34</v>
      </c>
      <c r="Z2" s="155" t="s">
        <v>37</v>
      </c>
      <c r="AA2" s="155" t="s">
        <v>36</v>
      </c>
      <c r="AB2" s="154" t="s">
        <v>98</v>
      </c>
      <c r="AC2" s="155" t="s">
        <v>38</v>
      </c>
      <c r="AD2" s="155" t="s">
        <v>41</v>
      </c>
      <c r="AE2" s="155" t="s">
        <v>39</v>
      </c>
      <c r="AF2" s="155" t="s">
        <v>33</v>
      </c>
      <c r="AG2" s="155" t="s">
        <v>32</v>
      </c>
      <c r="AH2" s="155" t="s">
        <v>35</v>
      </c>
      <c r="AI2" s="155" t="s">
        <v>40</v>
      </c>
      <c r="AJ2" s="155" t="s">
        <v>34</v>
      </c>
      <c r="AK2" s="155" t="s">
        <v>37</v>
      </c>
      <c r="AL2" s="155" t="s">
        <v>36</v>
      </c>
      <c r="AM2" s="154" t="s">
        <v>65</v>
      </c>
      <c r="AN2" s="155" t="s">
        <v>38</v>
      </c>
      <c r="AO2" s="155" t="s">
        <v>41</v>
      </c>
      <c r="AP2" s="155" t="s">
        <v>39</v>
      </c>
      <c r="AQ2" s="155" t="s">
        <v>33</v>
      </c>
      <c r="AR2" s="155" t="s">
        <v>32</v>
      </c>
      <c r="AS2" s="155" t="s">
        <v>35</v>
      </c>
      <c r="AT2" s="155" t="s">
        <v>40</v>
      </c>
      <c r="AU2" s="155" t="s">
        <v>34</v>
      </c>
      <c r="AV2" s="155" t="s">
        <v>37</v>
      </c>
      <c r="AW2" s="155" t="s">
        <v>36</v>
      </c>
      <c r="AX2" s="156" t="s">
        <v>23</v>
      </c>
      <c r="AY2" s="155" t="s">
        <v>38</v>
      </c>
      <c r="AZ2" s="155" t="s">
        <v>41</v>
      </c>
      <c r="BA2" s="155" t="s">
        <v>39</v>
      </c>
      <c r="BB2" s="155" t="s">
        <v>33</v>
      </c>
      <c r="BC2" s="155" t="s">
        <v>32</v>
      </c>
      <c r="BD2" s="155" t="s">
        <v>35</v>
      </c>
      <c r="BE2" s="155" t="s">
        <v>40</v>
      </c>
      <c r="BF2" s="155" t="s">
        <v>34</v>
      </c>
      <c r="BG2" s="155" t="s">
        <v>37</v>
      </c>
      <c r="BH2" s="157" t="s">
        <v>36</v>
      </c>
    </row>
    <row r="3" spans="2:60" x14ac:dyDescent="0.25">
      <c r="B3" s="158" t="s">
        <v>0</v>
      </c>
      <c r="C3" s="158">
        <v>237018</v>
      </c>
      <c r="D3" s="159">
        <v>18186609</v>
      </c>
      <c r="E3" s="149">
        <v>2649976</v>
      </c>
      <c r="F3" s="160">
        <v>1328502</v>
      </c>
      <c r="G3" s="160">
        <v>1331459</v>
      </c>
      <c r="H3" s="160">
        <v>1311980</v>
      </c>
      <c r="I3" s="160">
        <v>1311986</v>
      </c>
      <c r="J3" s="149">
        <v>642268</v>
      </c>
      <c r="K3" s="149">
        <v>697900</v>
      </c>
      <c r="L3" s="149">
        <v>3712068</v>
      </c>
      <c r="M3" s="149">
        <v>1429029</v>
      </c>
      <c r="N3" s="149">
        <v>768706</v>
      </c>
      <c r="O3" s="149">
        <v>2949053</v>
      </c>
      <c r="P3" s="149">
        <v>2894863</v>
      </c>
      <c r="Q3" s="161">
        <v>7007812</v>
      </c>
      <c r="R3" s="149">
        <v>1975421</v>
      </c>
      <c r="S3" s="149">
        <v>1266553</v>
      </c>
      <c r="T3" s="149">
        <v>2134181</v>
      </c>
      <c r="U3" s="149">
        <v>1693040</v>
      </c>
      <c r="V3" s="149">
        <v>1689733</v>
      </c>
      <c r="W3" s="149">
        <v>1713443</v>
      </c>
      <c r="X3" s="149">
        <v>2393497</v>
      </c>
      <c r="Y3" s="149">
        <v>1655127</v>
      </c>
      <c r="Z3" s="149">
        <v>1741052</v>
      </c>
      <c r="AA3" s="149">
        <v>2057167</v>
      </c>
      <c r="AB3" s="161">
        <v>1422139</v>
      </c>
      <c r="AC3" s="149">
        <v>61949</v>
      </c>
      <c r="AD3" s="149">
        <v>64906</v>
      </c>
      <c r="AE3" s="149">
        <v>79031</v>
      </c>
      <c r="AF3" s="149">
        <v>77892</v>
      </c>
      <c r="AG3" s="149">
        <v>88017</v>
      </c>
      <c r="AH3" s="149">
        <v>84103</v>
      </c>
      <c r="AI3" s="149">
        <v>84246</v>
      </c>
      <c r="AJ3" s="149">
        <v>84439</v>
      </c>
      <c r="AK3" s="149">
        <v>93532</v>
      </c>
      <c r="AL3" s="149">
        <v>87197</v>
      </c>
      <c r="AM3" s="162">
        <v>711655</v>
      </c>
      <c r="AN3" s="149">
        <v>45427</v>
      </c>
      <c r="AO3" s="149">
        <v>45433</v>
      </c>
      <c r="AP3" s="149">
        <v>55573</v>
      </c>
      <c r="AQ3" s="149">
        <v>57807</v>
      </c>
      <c r="AR3" s="149">
        <v>58143</v>
      </c>
      <c r="AS3" s="149">
        <v>59247</v>
      </c>
      <c r="AT3" s="149">
        <v>60354</v>
      </c>
      <c r="AU3" s="149">
        <v>60608</v>
      </c>
      <c r="AV3" s="149">
        <v>60957</v>
      </c>
      <c r="AW3" s="149">
        <v>61408</v>
      </c>
      <c r="AX3" s="162">
        <v>2370337</v>
      </c>
      <c r="AY3" s="149">
        <v>63195</v>
      </c>
      <c r="AZ3" s="149">
        <v>65059</v>
      </c>
      <c r="BA3" s="149">
        <v>82875</v>
      </c>
      <c r="BB3" s="149">
        <v>77281</v>
      </c>
      <c r="BC3" s="149">
        <v>93955</v>
      </c>
      <c r="BD3" s="149">
        <v>94176</v>
      </c>
      <c r="BE3" s="149">
        <v>85808</v>
      </c>
      <c r="BF3" s="149">
        <v>84526</v>
      </c>
      <c r="BG3" s="149">
        <v>97494</v>
      </c>
      <c r="BH3" s="163">
        <v>92267</v>
      </c>
    </row>
    <row r="4" spans="2:60" x14ac:dyDescent="0.25">
      <c r="B4" s="158" t="s">
        <v>18</v>
      </c>
      <c r="C4" s="158">
        <v>172974</v>
      </c>
      <c r="D4" s="159">
        <v>13440825</v>
      </c>
      <c r="E4" s="149">
        <v>1998752</v>
      </c>
      <c r="F4" s="160">
        <v>669535</v>
      </c>
      <c r="G4" s="160">
        <v>671689</v>
      </c>
      <c r="H4" s="160">
        <v>665370</v>
      </c>
      <c r="I4" s="160">
        <v>666337</v>
      </c>
      <c r="J4" s="149">
        <v>474502</v>
      </c>
      <c r="K4" s="149">
        <v>463444</v>
      </c>
      <c r="L4" s="149">
        <v>2446455</v>
      </c>
      <c r="M4" s="149">
        <v>888299</v>
      </c>
      <c r="N4" s="149">
        <v>589298</v>
      </c>
      <c r="O4" s="149">
        <v>2145652</v>
      </c>
      <c r="P4" s="149">
        <v>427715</v>
      </c>
      <c r="Q4" s="161">
        <v>5458532</v>
      </c>
      <c r="R4" s="149">
        <v>976447</v>
      </c>
      <c r="S4" s="149">
        <v>628523</v>
      </c>
      <c r="T4" s="149">
        <v>1059797</v>
      </c>
      <c r="U4" s="149">
        <v>886663</v>
      </c>
      <c r="V4" s="149">
        <v>891965</v>
      </c>
      <c r="W4" s="149">
        <v>999201</v>
      </c>
      <c r="X4" s="149">
        <v>1081419</v>
      </c>
      <c r="Y4" s="149">
        <v>955158</v>
      </c>
      <c r="Z4" s="149">
        <v>956009</v>
      </c>
      <c r="AA4" s="149">
        <v>1148127</v>
      </c>
      <c r="AB4" s="161">
        <v>1037827</v>
      </c>
      <c r="AC4" s="149">
        <v>41012</v>
      </c>
      <c r="AD4" s="149">
        <v>43166</v>
      </c>
      <c r="AE4" s="149">
        <v>52855</v>
      </c>
      <c r="AF4" s="149">
        <v>51957</v>
      </c>
      <c r="AG4" s="149">
        <v>59649</v>
      </c>
      <c r="AH4" s="149">
        <v>56202</v>
      </c>
      <c r="AI4" s="149">
        <v>55228</v>
      </c>
      <c r="AJ4" s="149">
        <v>56411</v>
      </c>
      <c r="AK4" s="149">
        <v>65651</v>
      </c>
      <c r="AL4" s="149">
        <v>58174</v>
      </c>
      <c r="AM4" s="161">
        <v>519067</v>
      </c>
      <c r="AN4" s="149">
        <v>36847</v>
      </c>
      <c r="AO4" s="149">
        <v>37814</v>
      </c>
      <c r="AP4" s="149">
        <v>44586</v>
      </c>
      <c r="AQ4" s="149">
        <v>46951</v>
      </c>
      <c r="AR4" s="149">
        <v>46984</v>
      </c>
      <c r="AS4" s="149">
        <v>47950</v>
      </c>
      <c r="AT4" s="149">
        <v>50126</v>
      </c>
      <c r="AU4" s="149">
        <v>49432</v>
      </c>
      <c r="AV4" s="149">
        <v>49821</v>
      </c>
      <c r="AW4" s="149">
        <v>50190</v>
      </c>
      <c r="AX4" s="161">
        <v>1729785</v>
      </c>
      <c r="AY4" s="149">
        <v>41470</v>
      </c>
      <c r="AZ4" s="149">
        <v>43023</v>
      </c>
      <c r="BA4" s="149">
        <v>55483</v>
      </c>
      <c r="BB4" s="149">
        <v>50579</v>
      </c>
      <c r="BC4" s="149">
        <v>62204</v>
      </c>
      <c r="BD4" s="149">
        <v>63401</v>
      </c>
      <c r="BE4" s="149">
        <v>53783</v>
      </c>
      <c r="BF4" s="149">
        <v>55903</v>
      </c>
      <c r="BG4" s="149">
        <v>63149</v>
      </c>
      <c r="BH4" s="163">
        <v>61213</v>
      </c>
    </row>
    <row r="5" spans="2:60" x14ac:dyDescent="0.25">
      <c r="B5" s="158" t="s">
        <v>1</v>
      </c>
      <c r="C5" s="158">
        <v>711</v>
      </c>
      <c r="D5" s="159">
        <v>42858</v>
      </c>
      <c r="E5" s="149">
        <v>10448</v>
      </c>
      <c r="F5" s="160">
        <v>3397</v>
      </c>
      <c r="G5" s="160">
        <v>3735</v>
      </c>
      <c r="H5" s="160">
        <v>3333</v>
      </c>
      <c r="I5" s="160">
        <v>3694</v>
      </c>
      <c r="J5" s="149">
        <v>3854</v>
      </c>
      <c r="K5" s="149">
        <v>4139</v>
      </c>
      <c r="L5" s="149">
        <v>8968</v>
      </c>
      <c r="M5" s="149">
        <v>4662</v>
      </c>
      <c r="N5" s="149">
        <v>3775</v>
      </c>
      <c r="O5" s="149">
        <v>10160</v>
      </c>
      <c r="P5" s="149">
        <v>8876</v>
      </c>
      <c r="Q5" s="161">
        <v>20978</v>
      </c>
      <c r="R5" s="149">
        <v>3457</v>
      </c>
      <c r="S5" s="149">
        <v>3074</v>
      </c>
      <c r="T5" s="149">
        <v>3773</v>
      </c>
      <c r="U5" s="149">
        <v>3820</v>
      </c>
      <c r="V5" s="149">
        <v>3834</v>
      </c>
      <c r="W5" s="149">
        <v>4453</v>
      </c>
      <c r="X5" s="149">
        <v>4887</v>
      </c>
      <c r="Y5" s="149">
        <v>3521</v>
      </c>
      <c r="Z5" s="149">
        <v>4782</v>
      </c>
      <c r="AA5" s="149">
        <v>4492</v>
      </c>
      <c r="AB5" s="161">
        <v>4255</v>
      </c>
      <c r="AC5" s="149">
        <v>323</v>
      </c>
      <c r="AD5" s="149">
        <v>661</v>
      </c>
      <c r="AE5" s="149">
        <v>377</v>
      </c>
      <c r="AF5" s="149">
        <v>481</v>
      </c>
      <c r="AG5" s="149">
        <v>453</v>
      </c>
      <c r="AH5" s="149">
        <v>441</v>
      </c>
      <c r="AI5" s="149">
        <v>415</v>
      </c>
      <c r="AJ5" s="149">
        <v>427</v>
      </c>
      <c r="AK5" s="149">
        <v>539</v>
      </c>
      <c r="AL5" s="149">
        <v>412</v>
      </c>
      <c r="AM5" s="161">
        <v>2139</v>
      </c>
      <c r="AN5" s="149">
        <v>259</v>
      </c>
      <c r="AO5" s="149">
        <v>620</v>
      </c>
      <c r="AP5" s="149">
        <v>290</v>
      </c>
      <c r="AQ5" s="149">
        <v>415</v>
      </c>
      <c r="AR5" s="149">
        <v>391</v>
      </c>
      <c r="AS5" s="149">
        <v>370</v>
      </c>
      <c r="AT5" s="149">
        <v>363</v>
      </c>
      <c r="AU5" s="149">
        <v>343</v>
      </c>
      <c r="AV5" s="149">
        <v>471</v>
      </c>
      <c r="AW5" s="149">
        <v>349</v>
      </c>
      <c r="AX5" s="161">
        <v>7070</v>
      </c>
      <c r="AY5" s="149">
        <v>360</v>
      </c>
      <c r="AZ5" s="149">
        <v>677</v>
      </c>
      <c r="BA5" s="149">
        <v>451</v>
      </c>
      <c r="BB5" s="149">
        <v>530</v>
      </c>
      <c r="BC5" s="149">
        <v>522</v>
      </c>
      <c r="BD5" s="149">
        <v>512</v>
      </c>
      <c r="BE5" s="149">
        <v>499</v>
      </c>
      <c r="BF5" s="149">
        <v>495</v>
      </c>
      <c r="BG5" s="149">
        <v>597</v>
      </c>
      <c r="BH5" s="163">
        <v>502</v>
      </c>
    </row>
    <row r="6" spans="2:60" x14ac:dyDescent="0.25">
      <c r="B6" s="158" t="s">
        <v>2</v>
      </c>
      <c r="C6" s="158">
        <v>1494</v>
      </c>
      <c r="D6" s="159">
        <v>97185</v>
      </c>
      <c r="E6" s="149">
        <v>21704</v>
      </c>
      <c r="F6" s="160">
        <v>15354</v>
      </c>
      <c r="G6" s="160">
        <v>15697</v>
      </c>
      <c r="H6" s="160">
        <v>15267</v>
      </c>
      <c r="I6" s="160">
        <v>15623</v>
      </c>
      <c r="J6" s="149">
        <v>8052</v>
      </c>
      <c r="K6" s="149">
        <v>9124</v>
      </c>
      <c r="L6" s="149">
        <v>23689</v>
      </c>
      <c r="M6" s="149">
        <v>9446</v>
      </c>
      <c r="N6" s="149">
        <v>8158</v>
      </c>
      <c r="O6" s="149">
        <v>21704</v>
      </c>
      <c r="P6" s="149">
        <v>18528</v>
      </c>
      <c r="Q6" s="161">
        <v>48262</v>
      </c>
      <c r="R6" s="149">
        <v>15969</v>
      </c>
      <c r="S6" s="149">
        <v>14754</v>
      </c>
      <c r="T6" s="149">
        <v>17542</v>
      </c>
      <c r="U6" s="149">
        <v>18074</v>
      </c>
      <c r="V6" s="149">
        <v>18165</v>
      </c>
      <c r="W6" s="149">
        <v>18833</v>
      </c>
      <c r="X6" s="149">
        <v>20000</v>
      </c>
      <c r="Y6" s="149">
        <v>17754</v>
      </c>
      <c r="Z6" s="149">
        <v>20476</v>
      </c>
      <c r="AA6" s="149">
        <v>19040</v>
      </c>
      <c r="AB6" s="161">
        <v>8983</v>
      </c>
      <c r="AC6" s="149">
        <v>600</v>
      </c>
      <c r="AD6" s="149">
        <v>943</v>
      </c>
      <c r="AE6" s="149">
        <v>714</v>
      </c>
      <c r="AF6" s="149">
        <v>927</v>
      </c>
      <c r="AG6" s="149">
        <v>879</v>
      </c>
      <c r="AH6" s="149">
        <v>829</v>
      </c>
      <c r="AI6" s="149">
        <v>800</v>
      </c>
      <c r="AJ6" s="149">
        <v>838</v>
      </c>
      <c r="AK6" s="149">
        <v>1000</v>
      </c>
      <c r="AL6" s="149">
        <v>816</v>
      </c>
      <c r="AM6" s="161">
        <v>4516</v>
      </c>
      <c r="AN6" s="149">
        <v>513</v>
      </c>
      <c r="AO6" s="149">
        <v>869</v>
      </c>
      <c r="AP6" s="149">
        <v>584</v>
      </c>
      <c r="AQ6" s="149">
        <v>788</v>
      </c>
      <c r="AR6" s="149">
        <v>761</v>
      </c>
      <c r="AS6" s="149">
        <v>722</v>
      </c>
      <c r="AT6" s="149">
        <v>716</v>
      </c>
      <c r="AU6" s="149">
        <v>693</v>
      </c>
      <c r="AV6" s="149">
        <v>904</v>
      </c>
      <c r="AW6" s="149">
        <v>708</v>
      </c>
      <c r="AX6" s="161">
        <v>14731</v>
      </c>
      <c r="AY6" s="149">
        <v>644</v>
      </c>
      <c r="AZ6" s="149">
        <v>1006</v>
      </c>
      <c r="BA6" s="149">
        <v>798</v>
      </c>
      <c r="BB6" s="149">
        <v>932</v>
      </c>
      <c r="BC6" s="149">
        <v>979</v>
      </c>
      <c r="BD6" s="149">
        <v>921</v>
      </c>
      <c r="BE6" s="149">
        <v>906</v>
      </c>
      <c r="BF6" s="149">
        <v>920</v>
      </c>
      <c r="BG6" s="149">
        <v>1115</v>
      </c>
      <c r="BH6" s="163">
        <v>921</v>
      </c>
    </row>
    <row r="7" spans="2:60" x14ac:dyDescent="0.25">
      <c r="B7" s="158" t="s">
        <v>3</v>
      </c>
      <c r="C7" s="158">
        <v>2904</v>
      </c>
      <c r="D7" s="159">
        <v>188898</v>
      </c>
      <c r="E7" s="149">
        <v>43400</v>
      </c>
      <c r="F7" s="160">
        <v>16611</v>
      </c>
      <c r="G7" s="160">
        <v>16977</v>
      </c>
      <c r="H7" s="160">
        <v>16405</v>
      </c>
      <c r="I7" s="160">
        <v>16758</v>
      </c>
      <c r="J7" s="149">
        <v>13151</v>
      </c>
      <c r="K7" s="149">
        <v>14290</v>
      </c>
      <c r="L7" s="149">
        <v>26525</v>
      </c>
      <c r="M7" s="149">
        <v>16320</v>
      </c>
      <c r="N7" s="149">
        <v>13721</v>
      </c>
      <c r="O7" s="149">
        <v>38933</v>
      </c>
      <c r="P7" s="149">
        <v>35649</v>
      </c>
      <c r="Q7" s="161">
        <v>85102</v>
      </c>
      <c r="R7" s="149">
        <v>23187</v>
      </c>
      <c r="S7" s="149">
        <v>15725</v>
      </c>
      <c r="T7" s="149">
        <v>23560</v>
      </c>
      <c r="U7" s="149">
        <v>18854</v>
      </c>
      <c r="V7" s="149">
        <v>19015</v>
      </c>
      <c r="W7" s="149">
        <v>19021</v>
      </c>
      <c r="X7" s="149">
        <v>23170</v>
      </c>
      <c r="Y7" s="149">
        <v>16107</v>
      </c>
      <c r="Z7" s="149">
        <v>22591</v>
      </c>
      <c r="AA7" s="149">
        <v>21807</v>
      </c>
      <c r="AB7" s="161">
        <v>17413</v>
      </c>
      <c r="AC7" s="149">
        <v>886</v>
      </c>
      <c r="AD7" s="149">
        <v>1252</v>
      </c>
      <c r="AE7" s="149">
        <v>1072</v>
      </c>
      <c r="AF7" s="149">
        <v>1307</v>
      </c>
      <c r="AG7" s="149">
        <v>1292</v>
      </c>
      <c r="AH7" s="149">
        <v>1238</v>
      </c>
      <c r="AI7" s="149">
        <v>1181</v>
      </c>
      <c r="AJ7" s="149">
        <v>1241</v>
      </c>
      <c r="AK7" s="149">
        <v>1446</v>
      </c>
      <c r="AL7" s="149">
        <v>1219</v>
      </c>
      <c r="AM7" s="161">
        <v>8775</v>
      </c>
      <c r="AN7" s="149">
        <v>680</v>
      </c>
      <c r="AO7" s="149">
        <v>1033</v>
      </c>
      <c r="AP7" s="149">
        <v>823</v>
      </c>
      <c r="AQ7" s="149">
        <v>1047</v>
      </c>
      <c r="AR7" s="149">
        <v>998</v>
      </c>
      <c r="AS7" s="149">
        <v>986</v>
      </c>
      <c r="AT7" s="149">
        <v>944</v>
      </c>
      <c r="AU7" s="149">
        <v>928</v>
      </c>
      <c r="AV7" s="149">
        <v>1177</v>
      </c>
      <c r="AW7" s="149">
        <v>942</v>
      </c>
      <c r="AX7" s="161">
        <v>29083</v>
      </c>
      <c r="AY7" s="149">
        <v>915</v>
      </c>
      <c r="AZ7" s="149">
        <v>1265</v>
      </c>
      <c r="BA7" s="149">
        <v>1157</v>
      </c>
      <c r="BB7" s="149">
        <v>1283</v>
      </c>
      <c r="BC7" s="149">
        <v>1438</v>
      </c>
      <c r="BD7" s="149">
        <v>1354</v>
      </c>
      <c r="BE7" s="149">
        <v>1241</v>
      </c>
      <c r="BF7" s="149">
        <v>1273</v>
      </c>
      <c r="BG7" s="149">
        <v>1590</v>
      </c>
      <c r="BH7" s="163">
        <v>1329</v>
      </c>
    </row>
    <row r="8" spans="2:60" x14ac:dyDescent="0.25">
      <c r="B8" s="158" t="s">
        <v>4</v>
      </c>
      <c r="C8" s="158">
        <v>14070</v>
      </c>
      <c r="D8" s="159">
        <v>969258</v>
      </c>
      <c r="E8" s="149">
        <v>187176</v>
      </c>
      <c r="F8" s="160">
        <v>96984</v>
      </c>
      <c r="G8" s="160">
        <v>97450</v>
      </c>
      <c r="H8" s="160">
        <v>96477</v>
      </c>
      <c r="I8" s="160">
        <v>96824</v>
      </c>
      <c r="J8" s="149">
        <v>57282</v>
      </c>
      <c r="K8" s="149">
        <v>61485</v>
      </c>
      <c r="L8" s="149">
        <v>193425</v>
      </c>
      <c r="M8" s="149">
        <v>85982</v>
      </c>
      <c r="N8" s="149">
        <v>61567</v>
      </c>
      <c r="O8" s="149">
        <v>182451</v>
      </c>
      <c r="P8" s="149">
        <v>173077</v>
      </c>
      <c r="Q8" s="161">
        <v>416744</v>
      </c>
      <c r="R8" s="149">
        <v>126519</v>
      </c>
      <c r="S8" s="149">
        <v>92436</v>
      </c>
      <c r="T8" s="149">
        <v>137170</v>
      </c>
      <c r="U8" s="149">
        <v>113772</v>
      </c>
      <c r="V8" s="149">
        <v>114185</v>
      </c>
      <c r="W8" s="149">
        <v>112836</v>
      </c>
      <c r="X8" s="149">
        <v>143363</v>
      </c>
      <c r="Y8" s="149">
        <v>110342</v>
      </c>
      <c r="Z8" s="149">
        <v>121353</v>
      </c>
      <c r="AA8" s="149">
        <v>132463</v>
      </c>
      <c r="AB8" s="161">
        <v>84400</v>
      </c>
      <c r="AC8" s="149">
        <v>4548</v>
      </c>
      <c r="AD8" s="149">
        <v>5014</v>
      </c>
      <c r="AE8" s="149">
        <v>5628</v>
      </c>
      <c r="AF8" s="149">
        <v>6190</v>
      </c>
      <c r="AG8" s="149">
        <v>6141</v>
      </c>
      <c r="AH8" s="149">
        <v>6149</v>
      </c>
      <c r="AI8" s="149">
        <v>6386</v>
      </c>
      <c r="AJ8" s="149">
        <v>6481</v>
      </c>
      <c r="AK8" s="149">
        <v>6702</v>
      </c>
      <c r="AL8" s="149">
        <v>6273</v>
      </c>
      <c r="AM8" s="161">
        <v>43407</v>
      </c>
      <c r="AN8" s="149">
        <v>4041</v>
      </c>
      <c r="AO8" s="149">
        <v>4388</v>
      </c>
      <c r="AP8" s="149">
        <v>4669</v>
      </c>
      <c r="AQ8" s="149">
        <v>5539</v>
      </c>
      <c r="AR8" s="149">
        <v>5514</v>
      </c>
      <c r="AS8" s="149">
        <v>5545</v>
      </c>
      <c r="AT8" s="149">
        <v>5689</v>
      </c>
      <c r="AU8" s="149">
        <v>5574</v>
      </c>
      <c r="AV8" s="149">
        <v>6118</v>
      </c>
      <c r="AW8" s="149">
        <v>5470</v>
      </c>
      <c r="AX8" s="161">
        <v>140744</v>
      </c>
      <c r="AY8" s="149">
        <v>4656</v>
      </c>
      <c r="AZ8" s="149">
        <v>5093</v>
      </c>
      <c r="BA8" s="149">
        <v>5883</v>
      </c>
      <c r="BB8" s="149">
        <v>6051</v>
      </c>
      <c r="BC8" s="149">
        <v>7088</v>
      </c>
      <c r="BD8" s="149">
        <v>6890</v>
      </c>
      <c r="BE8" s="149">
        <v>6548</v>
      </c>
      <c r="BF8" s="149">
        <v>6457</v>
      </c>
      <c r="BG8" s="149">
        <v>7836</v>
      </c>
      <c r="BH8" s="163">
        <v>6674</v>
      </c>
    </row>
    <row r="9" spans="2:60" x14ac:dyDescent="0.25">
      <c r="B9" s="158" t="s">
        <v>5</v>
      </c>
      <c r="C9" s="158">
        <v>766</v>
      </c>
      <c r="D9" s="159">
        <v>46707</v>
      </c>
      <c r="E9" s="149">
        <v>11880</v>
      </c>
      <c r="F9" s="160">
        <v>3799</v>
      </c>
      <c r="G9" s="160">
        <v>4506</v>
      </c>
      <c r="H9" s="160">
        <v>3668</v>
      </c>
      <c r="I9" s="160">
        <v>4319</v>
      </c>
      <c r="J9" s="149">
        <v>3489</v>
      </c>
      <c r="K9" s="149">
        <v>3833</v>
      </c>
      <c r="L9" s="149">
        <v>6210</v>
      </c>
      <c r="M9" s="149">
        <v>4744</v>
      </c>
      <c r="N9" s="149">
        <v>3947</v>
      </c>
      <c r="O9" s="149">
        <v>10552</v>
      </c>
      <c r="P9" s="149">
        <v>9350</v>
      </c>
      <c r="Q9" s="161">
        <v>22595</v>
      </c>
      <c r="R9" s="149">
        <v>4761</v>
      </c>
      <c r="S9" s="149">
        <v>3976</v>
      </c>
      <c r="T9" s="149">
        <v>4912</v>
      </c>
      <c r="U9" s="149">
        <v>4527</v>
      </c>
      <c r="V9" s="149">
        <v>4547</v>
      </c>
      <c r="W9" s="149">
        <v>4624</v>
      </c>
      <c r="X9" s="149">
        <v>5654</v>
      </c>
      <c r="Y9" s="149">
        <v>3607</v>
      </c>
      <c r="Z9" s="149">
        <v>5842</v>
      </c>
      <c r="AA9" s="149">
        <v>5241</v>
      </c>
      <c r="AB9" s="161">
        <v>4603</v>
      </c>
      <c r="AC9" s="149">
        <v>192</v>
      </c>
      <c r="AD9" s="149">
        <v>530</v>
      </c>
      <c r="AE9" s="149">
        <v>211</v>
      </c>
      <c r="AF9" s="149">
        <v>231</v>
      </c>
      <c r="AG9" s="149">
        <v>211</v>
      </c>
      <c r="AH9" s="149">
        <v>203</v>
      </c>
      <c r="AI9" s="149">
        <v>198</v>
      </c>
      <c r="AJ9" s="149">
        <v>203</v>
      </c>
      <c r="AK9" s="149">
        <v>233</v>
      </c>
      <c r="AL9" s="149">
        <v>206</v>
      </c>
      <c r="AM9" s="161">
        <v>2316</v>
      </c>
      <c r="AN9" s="149">
        <v>63</v>
      </c>
      <c r="AO9" s="149">
        <v>343</v>
      </c>
      <c r="AP9" s="149">
        <v>69</v>
      </c>
      <c r="AQ9" s="149">
        <v>85</v>
      </c>
      <c r="AR9" s="149">
        <v>61</v>
      </c>
      <c r="AS9" s="149">
        <v>67</v>
      </c>
      <c r="AT9" s="149">
        <v>64</v>
      </c>
      <c r="AU9" s="149">
        <v>69</v>
      </c>
      <c r="AV9" s="149">
        <v>63</v>
      </c>
      <c r="AW9" s="149">
        <v>62</v>
      </c>
      <c r="AX9" s="161">
        <v>7758</v>
      </c>
      <c r="AY9" s="149">
        <v>257</v>
      </c>
      <c r="AZ9" s="149">
        <v>614</v>
      </c>
      <c r="BA9" s="149">
        <v>316</v>
      </c>
      <c r="BB9" s="149">
        <v>332</v>
      </c>
      <c r="BC9" s="149">
        <v>334</v>
      </c>
      <c r="BD9" s="149">
        <v>329</v>
      </c>
      <c r="BE9" s="149">
        <v>317</v>
      </c>
      <c r="BF9" s="149">
        <v>308</v>
      </c>
      <c r="BG9" s="149">
        <v>349</v>
      </c>
      <c r="BH9" s="163">
        <v>327</v>
      </c>
    </row>
    <row r="10" spans="2:60" x14ac:dyDescent="0.25">
      <c r="B10" s="158" t="s">
        <v>19</v>
      </c>
      <c r="C10" s="158">
        <v>6475</v>
      </c>
      <c r="D10" s="159">
        <v>427284</v>
      </c>
      <c r="E10" s="149">
        <v>87968</v>
      </c>
      <c r="F10" s="160">
        <v>23295</v>
      </c>
      <c r="G10" s="160">
        <v>23739</v>
      </c>
      <c r="H10" s="160">
        <v>22821</v>
      </c>
      <c r="I10" s="160">
        <v>23194</v>
      </c>
      <c r="J10" s="149">
        <v>20957</v>
      </c>
      <c r="K10" s="149">
        <v>17548</v>
      </c>
      <c r="L10" s="149">
        <v>58283</v>
      </c>
      <c r="M10" s="149">
        <v>33710</v>
      </c>
      <c r="N10" s="149">
        <v>23053</v>
      </c>
      <c r="O10" s="149">
        <v>81610</v>
      </c>
      <c r="P10" s="149">
        <v>78738</v>
      </c>
      <c r="Q10" s="161">
        <v>187746</v>
      </c>
      <c r="R10" s="149">
        <v>34365</v>
      </c>
      <c r="S10" s="149">
        <v>21988</v>
      </c>
      <c r="T10" s="149">
        <v>37321</v>
      </c>
      <c r="U10" s="149">
        <v>26881</v>
      </c>
      <c r="V10" s="149">
        <v>27245</v>
      </c>
      <c r="W10" s="149">
        <v>28384</v>
      </c>
      <c r="X10" s="149">
        <v>42102</v>
      </c>
      <c r="Y10" s="149">
        <v>26908</v>
      </c>
      <c r="Z10" s="149">
        <v>29188</v>
      </c>
      <c r="AA10" s="149">
        <v>36777</v>
      </c>
      <c r="AB10" s="161">
        <v>38836</v>
      </c>
      <c r="AC10" s="149">
        <v>1307</v>
      </c>
      <c r="AD10" s="149">
        <v>1751</v>
      </c>
      <c r="AE10" s="149">
        <v>1631</v>
      </c>
      <c r="AF10" s="149">
        <v>1856</v>
      </c>
      <c r="AG10" s="149">
        <v>2002</v>
      </c>
      <c r="AH10" s="149">
        <v>1854</v>
      </c>
      <c r="AI10" s="149">
        <v>1768</v>
      </c>
      <c r="AJ10" s="149">
        <v>1826</v>
      </c>
      <c r="AK10" s="149">
        <v>2169</v>
      </c>
      <c r="AL10" s="149">
        <v>1834</v>
      </c>
      <c r="AM10" s="161">
        <v>19425</v>
      </c>
      <c r="AN10" s="149">
        <v>833</v>
      </c>
      <c r="AO10" s="149">
        <v>1206</v>
      </c>
      <c r="AP10" s="149">
        <v>1093</v>
      </c>
      <c r="AQ10" s="149">
        <v>1312</v>
      </c>
      <c r="AR10" s="149">
        <v>1315</v>
      </c>
      <c r="AS10" s="149">
        <v>1260</v>
      </c>
      <c r="AT10" s="149">
        <v>1178</v>
      </c>
      <c r="AU10" s="149">
        <v>1184</v>
      </c>
      <c r="AV10" s="149">
        <v>1505</v>
      </c>
      <c r="AW10" s="149">
        <v>1221</v>
      </c>
      <c r="AX10" s="161">
        <v>64794</v>
      </c>
      <c r="AY10" s="149">
        <v>1369</v>
      </c>
      <c r="AZ10" s="149">
        <v>1800</v>
      </c>
      <c r="BA10" s="149">
        <v>1787</v>
      </c>
      <c r="BB10" s="149">
        <v>1849</v>
      </c>
      <c r="BC10" s="149">
        <v>2292</v>
      </c>
      <c r="BD10" s="149">
        <v>2042</v>
      </c>
      <c r="BE10" s="149">
        <v>1891</v>
      </c>
      <c r="BF10" s="149">
        <v>1909</v>
      </c>
      <c r="BG10" s="149">
        <v>2367</v>
      </c>
      <c r="BH10" s="163">
        <v>2075</v>
      </c>
    </row>
    <row r="11" spans="2:60" x14ac:dyDescent="0.25">
      <c r="B11" s="158" t="s">
        <v>6</v>
      </c>
      <c r="C11" s="158">
        <v>49864</v>
      </c>
      <c r="D11" s="159">
        <v>3572533</v>
      </c>
      <c r="E11" s="149">
        <v>611808</v>
      </c>
      <c r="F11" s="160">
        <v>217559</v>
      </c>
      <c r="G11" s="160">
        <v>218470</v>
      </c>
      <c r="H11" s="160">
        <v>216426</v>
      </c>
      <c r="I11" s="160">
        <v>216854</v>
      </c>
      <c r="J11" s="149">
        <v>169590</v>
      </c>
      <c r="K11" s="149">
        <v>187003</v>
      </c>
      <c r="L11" s="149">
        <v>649180</v>
      </c>
      <c r="M11" s="149">
        <v>290172</v>
      </c>
      <c r="N11" s="149">
        <v>203069</v>
      </c>
      <c r="O11" s="149">
        <v>619761</v>
      </c>
      <c r="P11" s="149">
        <v>613185</v>
      </c>
      <c r="Q11" s="161">
        <v>1444984</v>
      </c>
      <c r="R11" s="149">
        <v>317882</v>
      </c>
      <c r="S11" s="149">
        <v>202343</v>
      </c>
      <c r="T11" s="149">
        <v>349103</v>
      </c>
      <c r="U11" s="149">
        <v>251690</v>
      </c>
      <c r="V11" s="149">
        <v>252180</v>
      </c>
      <c r="W11" s="149">
        <v>290304</v>
      </c>
      <c r="X11" s="149">
        <v>379208</v>
      </c>
      <c r="Y11" s="149">
        <v>250779</v>
      </c>
      <c r="Z11" s="149">
        <v>263123</v>
      </c>
      <c r="AA11" s="149">
        <v>325630</v>
      </c>
      <c r="AB11" s="161">
        <v>299194</v>
      </c>
      <c r="AC11" s="149">
        <v>15216</v>
      </c>
      <c r="AD11" s="149">
        <v>16127</v>
      </c>
      <c r="AE11" s="149">
        <v>19123</v>
      </c>
      <c r="AF11" s="149">
        <v>19918</v>
      </c>
      <c r="AG11" s="149">
        <v>20415</v>
      </c>
      <c r="AH11" s="149">
        <v>20625</v>
      </c>
      <c r="AI11" s="149">
        <v>20956</v>
      </c>
      <c r="AJ11" s="149">
        <v>21359</v>
      </c>
      <c r="AK11" s="149">
        <v>21586</v>
      </c>
      <c r="AL11" s="149">
        <v>21058</v>
      </c>
      <c r="AM11" s="161">
        <v>150043</v>
      </c>
      <c r="AN11" s="149">
        <v>14083</v>
      </c>
      <c r="AO11" s="149">
        <v>14511</v>
      </c>
      <c r="AP11" s="149">
        <v>16149</v>
      </c>
      <c r="AQ11" s="149">
        <v>18541</v>
      </c>
      <c r="AR11" s="149">
        <v>18507</v>
      </c>
      <c r="AS11" s="149">
        <v>18731</v>
      </c>
      <c r="AT11" s="149">
        <v>19375</v>
      </c>
      <c r="AU11" s="149">
        <v>18937</v>
      </c>
      <c r="AV11" s="149">
        <v>19684</v>
      </c>
      <c r="AW11" s="149">
        <v>18643</v>
      </c>
      <c r="AX11" s="161">
        <v>498742</v>
      </c>
      <c r="AY11" s="149">
        <v>15461</v>
      </c>
      <c r="AZ11" s="149">
        <v>16169</v>
      </c>
      <c r="BA11" s="149">
        <v>19962</v>
      </c>
      <c r="BB11" s="149">
        <v>19528</v>
      </c>
      <c r="BC11" s="149">
        <v>23335</v>
      </c>
      <c r="BD11" s="149">
        <v>22809</v>
      </c>
      <c r="BE11" s="149">
        <v>20678</v>
      </c>
      <c r="BF11" s="149">
        <v>21130</v>
      </c>
      <c r="BG11" s="149">
        <v>25575</v>
      </c>
      <c r="BH11" s="163">
        <v>22344</v>
      </c>
    </row>
    <row r="12" spans="2:60" x14ac:dyDescent="0.25">
      <c r="B12" s="158" t="s">
        <v>7</v>
      </c>
      <c r="C12" s="158">
        <v>10016</v>
      </c>
      <c r="D12" s="159">
        <v>719548</v>
      </c>
      <c r="E12" s="149">
        <v>123976</v>
      </c>
      <c r="F12" s="160">
        <v>61572</v>
      </c>
      <c r="G12" s="160">
        <v>62007</v>
      </c>
      <c r="H12" s="160">
        <v>61215</v>
      </c>
      <c r="I12" s="160">
        <v>61585</v>
      </c>
      <c r="J12" s="149">
        <v>40878</v>
      </c>
      <c r="K12" s="149">
        <v>43530</v>
      </c>
      <c r="L12" s="149">
        <v>118517</v>
      </c>
      <c r="M12" s="149">
        <v>59063</v>
      </c>
      <c r="N12" s="149">
        <v>44316</v>
      </c>
      <c r="O12" s="149">
        <v>131102</v>
      </c>
      <c r="P12" s="149">
        <v>123164</v>
      </c>
      <c r="Q12" s="161">
        <v>345375</v>
      </c>
      <c r="R12" s="149">
        <v>74111</v>
      </c>
      <c r="S12" s="149">
        <v>58406</v>
      </c>
      <c r="T12" s="149">
        <v>80062</v>
      </c>
      <c r="U12" s="149">
        <v>79453</v>
      </c>
      <c r="V12" s="149">
        <v>79628</v>
      </c>
      <c r="W12" s="149">
        <v>86977</v>
      </c>
      <c r="X12" s="149">
        <v>87072</v>
      </c>
      <c r="Y12" s="149">
        <v>82142</v>
      </c>
      <c r="Z12" s="149">
        <v>88153</v>
      </c>
      <c r="AA12" s="149">
        <v>89790</v>
      </c>
      <c r="AB12" s="161">
        <v>60070</v>
      </c>
      <c r="AC12" s="149">
        <v>3166</v>
      </c>
      <c r="AD12" s="149">
        <v>3601</v>
      </c>
      <c r="AE12" s="149">
        <v>3932</v>
      </c>
      <c r="AF12" s="149">
        <v>4350</v>
      </c>
      <c r="AG12" s="149">
        <v>4324</v>
      </c>
      <c r="AH12" s="149">
        <v>4329</v>
      </c>
      <c r="AI12" s="149">
        <v>4440</v>
      </c>
      <c r="AJ12" s="149">
        <v>4519</v>
      </c>
      <c r="AK12" s="149">
        <v>4754</v>
      </c>
      <c r="AL12" s="149">
        <v>4362</v>
      </c>
      <c r="AM12" s="161">
        <v>30106</v>
      </c>
      <c r="AN12" s="149">
        <v>2809</v>
      </c>
      <c r="AO12" s="149">
        <v>3179</v>
      </c>
      <c r="AP12" s="149">
        <v>3218</v>
      </c>
      <c r="AQ12" s="149">
        <v>3929</v>
      </c>
      <c r="AR12" s="149">
        <v>3906</v>
      </c>
      <c r="AS12" s="149">
        <v>3929</v>
      </c>
      <c r="AT12" s="149">
        <v>4001</v>
      </c>
      <c r="AU12" s="149">
        <v>3892</v>
      </c>
      <c r="AV12" s="149">
        <v>4388</v>
      </c>
      <c r="AW12" s="149">
        <v>3809</v>
      </c>
      <c r="AX12" s="161">
        <v>100204</v>
      </c>
      <c r="AY12" s="149">
        <v>3240</v>
      </c>
      <c r="AZ12" s="149">
        <v>3664</v>
      </c>
      <c r="BA12" s="149">
        <v>4131</v>
      </c>
      <c r="BB12" s="149">
        <v>4258</v>
      </c>
      <c r="BC12" s="149">
        <v>5010</v>
      </c>
      <c r="BD12" s="149">
        <v>4744</v>
      </c>
      <c r="BE12" s="149">
        <v>4395</v>
      </c>
      <c r="BF12" s="149">
        <v>4548</v>
      </c>
      <c r="BG12" s="149">
        <v>5614</v>
      </c>
      <c r="BH12" s="163">
        <v>4673</v>
      </c>
    </row>
    <row r="13" spans="2:60" x14ac:dyDescent="0.25">
      <c r="B13" s="158" t="s">
        <v>20</v>
      </c>
      <c r="C13" s="158">
        <v>162</v>
      </c>
      <c r="D13" s="159">
        <v>9460</v>
      </c>
      <c r="E13" s="149">
        <v>2728</v>
      </c>
      <c r="F13" s="160">
        <v>794</v>
      </c>
      <c r="G13" s="160">
        <v>1399</v>
      </c>
      <c r="H13" s="160">
        <v>761</v>
      </c>
      <c r="I13" s="160">
        <v>1295</v>
      </c>
      <c r="J13" s="149">
        <v>937</v>
      </c>
      <c r="K13" s="149">
        <v>1147</v>
      </c>
      <c r="L13" s="149">
        <v>1261</v>
      </c>
      <c r="M13" s="149">
        <v>954</v>
      </c>
      <c r="N13" s="149">
        <v>929</v>
      </c>
      <c r="O13" s="149">
        <v>2338</v>
      </c>
      <c r="P13" s="149">
        <v>952</v>
      </c>
      <c r="Q13" s="161">
        <v>4759</v>
      </c>
      <c r="R13" s="149">
        <v>814</v>
      </c>
      <c r="S13" s="149">
        <v>963</v>
      </c>
      <c r="T13" s="149">
        <v>787</v>
      </c>
      <c r="U13" s="149">
        <v>912</v>
      </c>
      <c r="V13" s="149">
        <v>897</v>
      </c>
      <c r="W13" s="149">
        <v>806</v>
      </c>
      <c r="X13" s="149">
        <v>981</v>
      </c>
      <c r="Y13" s="149">
        <v>727</v>
      </c>
      <c r="Z13" s="149">
        <v>1089</v>
      </c>
      <c r="AA13" s="149">
        <v>848</v>
      </c>
      <c r="AB13" s="161">
        <v>958</v>
      </c>
      <c r="AC13" s="149">
        <v>86</v>
      </c>
      <c r="AD13" s="149">
        <v>436</v>
      </c>
      <c r="AE13" s="149">
        <v>93</v>
      </c>
      <c r="AF13" s="149">
        <v>94</v>
      </c>
      <c r="AG13" s="149">
        <v>68</v>
      </c>
      <c r="AH13" s="149">
        <v>77</v>
      </c>
      <c r="AI13" s="149">
        <v>68</v>
      </c>
      <c r="AJ13" s="149">
        <v>83</v>
      </c>
      <c r="AK13" s="149">
        <v>74</v>
      </c>
      <c r="AL13" s="149">
        <v>67</v>
      </c>
      <c r="AM13" s="161">
        <v>486</v>
      </c>
      <c r="AN13" s="149">
        <v>52</v>
      </c>
      <c r="AO13" s="149">
        <v>332</v>
      </c>
      <c r="AP13" s="149">
        <v>62</v>
      </c>
      <c r="AQ13" s="149">
        <v>65</v>
      </c>
      <c r="AR13" s="149">
        <v>41</v>
      </c>
      <c r="AS13" s="149">
        <v>44</v>
      </c>
      <c r="AT13" s="149">
        <v>36</v>
      </c>
      <c r="AU13" s="149">
        <v>41</v>
      </c>
      <c r="AV13" s="149">
        <v>43</v>
      </c>
      <c r="AW13" s="149">
        <v>34</v>
      </c>
      <c r="AX13" s="161">
        <v>1662</v>
      </c>
      <c r="AY13" s="149">
        <v>145</v>
      </c>
      <c r="AZ13" s="149">
        <v>504</v>
      </c>
      <c r="BA13" s="149">
        <v>168</v>
      </c>
      <c r="BB13" s="149">
        <v>172</v>
      </c>
      <c r="BC13" s="149">
        <v>150</v>
      </c>
      <c r="BD13" s="149">
        <v>152</v>
      </c>
      <c r="BE13" s="149">
        <v>150</v>
      </c>
      <c r="BF13" s="149">
        <v>147</v>
      </c>
      <c r="BG13" s="149">
        <v>165</v>
      </c>
      <c r="BH13" s="163">
        <v>145</v>
      </c>
    </row>
    <row r="14" spans="2:60" x14ac:dyDescent="0.25">
      <c r="B14" s="158" t="s">
        <v>8</v>
      </c>
      <c r="C14" s="158">
        <v>327323</v>
      </c>
      <c r="D14" s="159">
        <v>24865432</v>
      </c>
      <c r="E14" s="149">
        <v>3650664</v>
      </c>
      <c r="F14" s="160">
        <v>989310</v>
      </c>
      <c r="G14" s="160">
        <v>994393</v>
      </c>
      <c r="H14" s="160">
        <v>967549</v>
      </c>
      <c r="I14" s="160">
        <v>981205</v>
      </c>
      <c r="J14" s="149">
        <v>934827</v>
      </c>
      <c r="K14" s="149">
        <v>908633</v>
      </c>
      <c r="L14" s="149">
        <v>2879114</v>
      </c>
      <c r="M14" s="149">
        <v>1694276</v>
      </c>
      <c r="N14" s="149">
        <v>1111433</v>
      </c>
      <c r="O14" s="149">
        <v>4059509</v>
      </c>
      <c r="P14" s="149">
        <v>4007000</v>
      </c>
      <c r="Q14" s="161">
        <v>9165044</v>
      </c>
      <c r="R14" s="149">
        <v>1669597</v>
      </c>
      <c r="S14" s="149">
        <v>907932</v>
      </c>
      <c r="T14" s="149">
        <v>1737511</v>
      </c>
      <c r="U14" s="149">
        <v>1207451</v>
      </c>
      <c r="V14" s="149">
        <v>1179377</v>
      </c>
      <c r="W14" s="149">
        <v>1426032</v>
      </c>
      <c r="X14" s="149">
        <v>1654933</v>
      </c>
      <c r="Y14" s="149">
        <v>1368395</v>
      </c>
      <c r="Z14" s="149">
        <v>1296109</v>
      </c>
      <c r="AA14" s="149">
        <v>1686745</v>
      </c>
      <c r="AB14" s="161">
        <v>1963990</v>
      </c>
      <c r="AC14" s="149">
        <v>81378</v>
      </c>
      <c r="AD14" s="149">
        <v>86461</v>
      </c>
      <c r="AE14" s="149">
        <v>103426</v>
      </c>
      <c r="AF14" s="149">
        <v>99259</v>
      </c>
      <c r="AG14" s="149">
        <v>114140</v>
      </c>
      <c r="AH14" s="149">
        <v>107603</v>
      </c>
      <c r="AI14" s="149">
        <v>106147</v>
      </c>
      <c r="AJ14" s="149">
        <v>108279</v>
      </c>
      <c r="AK14" s="149">
        <v>121094</v>
      </c>
      <c r="AL14" s="149">
        <v>111580</v>
      </c>
      <c r="AM14" s="161">
        <v>982541</v>
      </c>
      <c r="AN14" s="149">
        <v>72351</v>
      </c>
      <c r="AO14" s="149">
        <v>73273</v>
      </c>
      <c r="AP14" s="149">
        <v>86183</v>
      </c>
      <c r="AQ14" s="149">
        <v>59617</v>
      </c>
      <c r="AR14" s="149">
        <v>91088</v>
      </c>
      <c r="AS14" s="149">
        <v>82438</v>
      </c>
      <c r="AT14" s="149">
        <v>96217</v>
      </c>
      <c r="AU14" s="149">
        <v>94818</v>
      </c>
      <c r="AV14" s="149">
        <v>94923</v>
      </c>
      <c r="AW14" s="149">
        <v>96862</v>
      </c>
      <c r="AX14" s="161">
        <v>3273445</v>
      </c>
      <c r="AY14" s="149">
        <v>82932</v>
      </c>
      <c r="AZ14" s="149">
        <v>87003</v>
      </c>
      <c r="BA14" s="149">
        <v>108682</v>
      </c>
      <c r="BB14" s="149">
        <v>98100</v>
      </c>
      <c r="BC14" s="149">
        <v>121040</v>
      </c>
      <c r="BD14" s="149">
        <v>120880</v>
      </c>
      <c r="BE14" s="149">
        <v>108945</v>
      </c>
      <c r="BF14" s="149">
        <v>108640</v>
      </c>
      <c r="BG14" s="149">
        <v>124091</v>
      </c>
      <c r="BH14" s="163">
        <v>119341</v>
      </c>
    </row>
    <row r="15" spans="2:60" x14ac:dyDescent="0.25">
      <c r="B15" s="158" t="s">
        <v>9</v>
      </c>
      <c r="C15" s="158">
        <v>543652</v>
      </c>
      <c r="D15" s="159">
        <v>42420134</v>
      </c>
      <c r="E15" s="149">
        <v>5951736</v>
      </c>
      <c r="F15" s="160">
        <v>1799234</v>
      </c>
      <c r="G15" s="160">
        <v>1807247</v>
      </c>
      <c r="H15" s="160">
        <v>1786905</v>
      </c>
      <c r="I15" s="160">
        <v>1787118</v>
      </c>
      <c r="J15" s="149">
        <v>1697672</v>
      </c>
      <c r="K15" s="149">
        <v>1734665</v>
      </c>
      <c r="L15" s="149">
        <v>5938019</v>
      </c>
      <c r="M15" s="149">
        <v>2992021</v>
      </c>
      <c r="N15" s="149">
        <v>2031664</v>
      </c>
      <c r="O15" s="149">
        <v>6798568</v>
      </c>
      <c r="P15" s="149">
        <v>6680275</v>
      </c>
      <c r="Q15" s="161">
        <v>15893877</v>
      </c>
      <c r="R15" s="149">
        <v>2805372</v>
      </c>
      <c r="S15" s="149">
        <v>1625579</v>
      </c>
      <c r="T15" s="149">
        <v>3046176</v>
      </c>
      <c r="U15" s="149">
        <v>2285610</v>
      </c>
      <c r="V15" s="149">
        <v>2291557</v>
      </c>
      <c r="W15" s="149">
        <v>2396507</v>
      </c>
      <c r="X15" s="149">
        <v>3349758</v>
      </c>
      <c r="Y15" s="149">
        <v>2301767</v>
      </c>
      <c r="Z15" s="149">
        <v>2368100</v>
      </c>
      <c r="AA15" s="149">
        <v>2968925</v>
      </c>
      <c r="AB15" s="161">
        <v>3263132</v>
      </c>
      <c r="AC15" s="149">
        <v>173655</v>
      </c>
      <c r="AD15" s="149">
        <v>181668</v>
      </c>
      <c r="AE15" s="149">
        <v>218226</v>
      </c>
      <c r="AF15" s="149">
        <v>214939</v>
      </c>
      <c r="AG15" s="149">
        <v>229022</v>
      </c>
      <c r="AH15" s="149">
        <v>227210</v>
      </c>
      <c r="AI15" s="149">
        <v>235014</v>
      </c>
      <c r="AJ15" s="149">
        <v>232665</v>
      </c>
      <c r="AK15" s="149">
        <v>240769</v>
      </c>
      <c r="AL15" s="149">
        <v>240938</v>
      </c>
      <c r="AM15" s="161">
        <v>1643875</v>
      </c>
      <c r="AN15" s="149">
        <v>161326</v>
      </c>
      <c r="AO15" s="149">
        <v>161539</v>
      </c>
      <c r="AP15" s="149">
        <v>184654</v>
      </c>
      <c r="AQ15" s="149">
        <v>198795</v>
      </c>
      <c r="AR15" s="149">
        <v>198552</v>
      </c>
      <c r="AS15" s="149">
        <v>201329</v>
      </c>
      <c r="AT15" s="149">
        <v>215400</v>
      </c>
      <c r="AU15" s="149">
        <v>208182</v>
      </c>
      <c r="AV15" s="149">
        <v>207960</v>
      </c>
      <c r="AW15" s="149">
        <v>210550</v>
      </c>
      <c r="AX15" s="161">
        <v>5439443</v>
      </c>
      <c r="AY15" s="149">
        <v>178727</v>
      </c>
      <c r="AZ15" s="149">
        <v>183915</v>
      </c>
      <c r="BA15" s="149">
        <v>229069</v>
      </c>
      <c r="BB15" s="149">
        <v>221497</v>
      </c>
      <c r="BC15" s="149">
        <v>261927</v>
      </c>
      <c r="BD15" s="149">
        <v>256762</v>
      </c>
      <c r="BE15" s="149">
        <v>238914</v>
      </c>
      <c r="BF15" s="149">
        <v>238049</v>
      </c>
      <c r="BG15" s="149">
        <v>277993</v>
      </c>
      <c r="BH15" s="163">
        <v>259323</v>
      </c>
    </row>
    <row r="16" spans="2:60" x14ac:dyDescent="0.25">
      <c r="B16" s="158" t="s">
        <v>10</v>
      </c>
      <c r="C16" s="158">
        <v>11703</v>
      </c>
      <c r="D16" s="159">
        <v>793172</v>
      </c>
      <c r="E16" s="149">
        <v>159696</v>
      </c>
      <c r="F16" s="160">
        <v>83107</v>
      </c>
      <c r="G16" s="160">
        <v>83614</v>
      </c>
      <c r="H16" s="160">
        <v>82105</v>
      </c>
      <c r="I16" s="160">
        <v>82403</v>
      </c>
      <c r="J16" s="149">
        <v>37820</v>
      </c>
      <c r="K16" s="149">
        <v>40315</v>
      </c>
      <c r="L16" s="149">
        <v>146374</v>
      </c>
      <c r="M16" s="149">
        <v>69068</v>
      </c>
      <c r="N16" s="149">
        <v>44207</v>
      </c>
      <c r="O16" s="149">
        <v>144559</v>
      </c>
      <c r="P16" s="149">
        <v>141238</v>
      </c>
      <c r="Q16" s="161">
        <v>344770</v>
      </c>
      <c r="R16" s="149">
        <v>108390</v>
      </c>
      <c r="S16" s="149">
        <v>81491</v>
      </c>
      <c r="T16" s="149">
        <v>116435</v>
      </c>
      <c r="U16" s="149">
        <v>94188</v>
      </c>
      <c r="V16" s="149">
        <v>94586</v>
      </c>
      <c r="W16" s="149">
        <v>92254</v>
      </c>
      <c r="X16" s="149">
        <v>125853</v>
      </c>
      <c r="Y16" s="149">
        <v>90466</v>
      </c>
      <c r="Z16" s="149">
        <v>98872</v>
      </c>
      <c r="AA16" s="149">
        <v>112278</v>
      </c>
      <c r="AB16" s="161">
        <v>70201</v>
      </c>
      <c r="AC16" s="149">
        <v>1616</v>
      </c>
      <c r="AD16" s="149">
        <v>2123</v>
      </c>
      <c r="AE16" s="149">
        <v>2063</v>
      </c>
      <c r="AF16" s="149">
        <v>2230</v>
      </c>
      <c r="AG16" s="149">
        <v>2626</v>
      </c>
      <c r="AH16" s="149">
        <v>2370</v>
      </c>
      <c r="AI16" s="149">
        <v>2123</v>
      </c>
      <c r="AJ16" s="149">
        <v>2297</v>
      </c>
      <c r="AK16" s="149">
        <v>2700</v>
      </c>
      <c r="AL16" s="149">
        <v>2359</v>
      </c>
      <c r="AM16" s="161">
        <v>35117</v>
      </c>
      <c r="AN16" s="149">
        <v>614</v>
      </c>
      <c r="AO16" s="149">
        <v>912</v>
      </c>
      <c r="AP16" s="149">
        <v>850</v>
      </c>
      <c r="AQ16" s="149">
        <v>896</v>
      </c>
      <c r="AR16" s="149">
        <v>1063</v>
      </c>
      <c r="AS16" s="149">
        <v>915</v>
      </c>
      <c r="AT16" s="149">
        <v>824</v>
      </c>
      <c r="AU16" s="149">
        <v>874</v>
      </c>
      <c r="AV16" s="149">
        <v>1116</v>
      </c>
      <c r="AW16" s="149">
        <v>948</v>
      </c>
      <c r="AX16" s="161">
        <v>117074</v>
      </c>
      <c r="AY16" s="149">
        <v>1651</v>
      </c>
      <c r="AZ16" s="149">
        <v>2205</v>
      </c>
      <c r="BA16" s="149">
        <v>2164</v>
      </c>
      <c r="BB16" s="149">
        <v>2237</v>
      </c>
      <c r="BC16" s="149">
        <v>3037</v>
      </c>
      <c r="BD16" s="149">
        <v>2591</v>
      </c>
      <c r="BE16" s="149">
        <v>2213</v>
      </c>
      <c r="BF16" s="149">
        <v>2408</v>
      </c>
      <c r="BG16" s="149">
        <v>2740</v>
      </c>
      <c r="BH16" s="163">
        <v>2768</v>
      </c>
    </row>
    <row r="17" spans="2:60" x14ac:dyDescent="0.25">
      <c r="B17" s="158" t="s">
        <v>11</v>
      </c>
      <c r="C17" s="158">
        <v>19851</v>
      </c>
      <c r="D17" s="159">
        <v>1391060</v>
      </c>
      <c r="E17" s="149">
        <v>242656</v>
      </c>
      <c r="F17" s="160">
        <v>135327</v>
      </c>
      <c r="G17" s="160">
        <v>135868</v>
      </c>
      <c r="H17" s="160">
        <v>134778</v>
      </c>
      <c r="I17" s="160">
        <v>135167</v>
      </c>
      <c r="J17" s="149">
        <v>74867</v>
      </c>
      <c r="K17" s="149">
        <v>84259</v>
      </c>
      <c r="L17" s="149">
        <v>276855</v>
      </c>
      <c r="M17" s="149">
        <v>118274</v>
      </c>
      <c r="N17" s="149">
        <v>88128</v>
      </c>
      <c r="O17" s="149">
        <v>249645</v>
      </c>
      <c r="P17" s="149">
        <v>244004</v>
      </c>
      <c r="Q17" s="161">
        <v>584164</v>
      </c>
      <c r="R17" s="149">
        <v>179544</v>
      </c>
      <c r="S17" s="149">
        <v>129220</v>
      </c>
      <c r="T17" s="149">
        <v>193998</v>
      </c>
      <c r="U17" s="149">
        <v>151019</v>
      </c>
      <c r="V17" s="149">
        <v>152155</v>
      </c>
      <c r="W17" s="149">
        <v>149475</v>
      </c>
      <c r="X17" s="149">
        <v>209301</v>
      </c>
      <c r="Y17" s="149">
        <v>146331</v>
      </c>
      <c r="Z17" s="149">
        <v>158009</v>
      </c>
      <c r="AA17" s="149">
        <v>184715</v>
      </c>
      <c r="AB17" s="161">
        <v>119069</v>
      </c>
      <c r="AC17" s="149">
        <v>6107</v>
      </c>
      <c r="AD17" s="149">
        <v>6648</v>
      </c>
      <c r="AE17" s="149">
        <v>7597</v>
      </c>
      <c r="AF17" s="149">
        <v>8238</v>
      </c>
      <c r="AG17" s="149">
        <v>8318</v>
      </c>
      <c r="AH17" s="149">
        <v>8431</v>
      </c>
      <c r="AI17" s="149">
        <v>8582</v>
      </c>
      <c r="AJ17" s="149">
        <v>8738</v>
      </c>
      <c r="AK17" s="149">
        <v>8967</v>
      </c>
      <c r="AL17" s="149">
        <v>8496</v>
      </c>
      <c r="AM17" s="161">
        <v>59745</v>
      </c>
      <c r="AN17" s="149">
        <v>5558</v>
      </c>
      <c r="AO17" s="149">
        <v>5947</v>
      </c>
      <c r="AP17" s="149">
        <v>6390</v>
      </c>
      <c r="AQ17" s="149">
        <v>7561</v>
      </c>
      <c r="AR17" s="149">
        <v>7527</v>
      </c>
      <c r="AS17" s="149">
        <v>7604</v>
      </c>
      <c r="AT17" s="149">
        <v>7879</v>
      </c>
      <c r="AU17" s="149">
        <v>7634</v>
      </c>
      <c r="AV17" s="149">
        <v>8255</v>
      </c>
      <c r="AW17" s="149">
        <v>7481</v>
      </c>
      <c r="AX17" s="161">
        <v>198554</v>
      </c>
      <c r="AY17" s="149">
        <v>6227</v>
      </c>
      <c r="AZ17" s="149">
        <v>6711</v>
      </c>
      <c r="BA17" s="149">
        <v>7975</v>
      </c>
      <c r="BB17" s="149">
        <v>7938</v>
      </c>
      <c r="BC17" s="149">
        <v>9499</v>
      </c>
      <c r="BD17" s="149">
        <v>9144</v>
      </c>
      <c r="BE17" s="149">
        <v>8432</v>
      </c>
      <c r="BF17" s="149">
        <v>8583</v>
      </c>
      <c r="BG17" s="149">
        <v>10478</v>
      </c>
      <c r="BH17" s="163">
        <v>8946</v>
      </c>
    </row>
    <row r="18" spans="2:60" x14ac:dyDescent="0.25">
      <c r="B18" s="158" t="s">
        <v>12</v>
      </c>
      <c r="C18" s="158">
        <v>299</v>
      </c>
      <c r="D18" s="159">
        <v>17535</v>
      </c>
      <c r="E18" s="149">
        <v>4160</v>
      </c>
      <c r="F18" s="160">
        <v>2819</v>
      </c>
      <c r="G18" s="160">
        <v>3323</v>
      </c>
      <c r="H18" s="160">
        <v>2770</v>
      </c>
      <c r="I18" s="160">
        <v>3258</v>
      </c>
      <c r="J18" s="149">
        <v>1837</v>
      </c>
      <c r="K18" s="149">
        <v>2113</v>
      </c>
      <c r="L18" s="149">
        <v>3992</v>
      </c>
      <c r="M18" s="149">
        <v>2076</v>
      </c>
      <c r="N18" s="149">
        <v>1706</v>
      </c>
      <c r="O18" s="149">
        <v>4293</v>
      </c>
      <c r="P18" s="149">
        <v>3770</v>
      </c>
      <c r="Q18" s="161">
        <v>8928</v>
      </c>
      <c r="R18" s="149">
        <v>2846</v>
      </c>
      <c r="S18" s="149">
        <v>2802</v>
      </c>
      <c r="T18" s="149">
        <v>3037</v>
      </c>
      <c r="U18" s="149">
        <v>2937</v>
      </c>
      <c r="V18" s="149">
        <v>2927</v>
      </c>
      <c r="W18" s="149">
        <v>2714</v>
      </c>
      <c r="X18" s="149">
        <v>3793</v>
      </c>
      <c r="Y18" s="149">
        <v>2636</v>
      </c>
      <c r="Z18" s="149">
        <v>3868</v>
      </c>
      <c r="AA18" s="149">
        <v>3059</v>
      </c>
      <c r="AB18" s="161">
        <v>1786</v>
      </c>
      <c r="AC18" s="149">
        <v>183</v>
      </c>
      <c r="AD18" s="149">
        <v>521</v>
      </c>
      <c r="AE18" s="149">
        <v>201</v>
      </c>
      <c r="AF18" s="149">
        <v>246</v>
      </c>
      <c r="AG18" s="149">
        <v>221</v>
      </c>
      <c r="AH18" s="149">
        <v>230</v>
      </c>
      <c r="AI18" s="149">
        <v>211</v>
      </c>
      <c r="AJ18" s="149">
        <v>219</v>
      </c>
      <c r="AK18" s="149">
        <v>265</v>
      </c>
      <c r="AL18" s="149">
        <v>208</v>
      </c>
      <c r="AM18" s="161">
        <v>902</v>
      </c>
      <c r="AN18" s="149">
        <v>134</v>
      </c>
      <c r="AO18" s="149">
        <v>456</v>
      </c>
      <c r="AP18" s="149">
        <v>157</v>
      </c>
      <c r="AQ18" s="149">
        <v>215</v>
      </c>
      <c r="AR18" s="149">
        <v>189</v>
      </c>
      <c r="AS18" s="149">
        <v>191</v>
      </c>
      <c r="AT18" s="149">
        <v>174</v>
      </c>
      <c r="AU18" s="149">
        <v>166</v>
      </c>
      <c r="AV18" s="149">
        <v>216</v>
      </c>
      <c r="AW18" s="149">
        <v>172</v>
      </c>
      <c r="AX18" s="161">
        <v>2909</v>
      </c>
      <c r="AY18" s="149">
        <v>225</v>
      </c>
      <c r="AZ18" s="149">
        <v>535</v>
      </c>
      <c r="BA18" s="149">
        <v>277</v>
      </c>
      <c r="BB18" s="149">
        <v>314</v>
      </c>
      <c r="BC18" s="149">
        <v>291</v>
      </c>
      <c r="BD18" s="149">
        <v>286</v>
      </c>
      <c r="BE18" s="149">
        <v>296</v>
      </c>
      <c r="BF18" s="149">
        <v>285</v>
      </c>
      <c r="BG18" s="149">
        <v>328</v>
      </c>
      <c r="BH18" s="163">
        <v>279</v>
      </c>
    </row>
    <row r="19" spans="2:60" x14ac:dyDescent="0.25">
      <c r="B19" s="158" t="s">
        <v>69</v>
      </c>
      <c r="C19" s="158">
        <v>1009118</v>
      </c>
      <c r="D19" s="159">
        <v>83311681</v>
      </c>
      <c r="E19" s="149">
        <v>10291560</v>
      </c>
      <c r="F19" s="160">
        <v>5841292</v>
      </c>
      <c r="G19" s="160">
        <v>5854902</v>
      </c>
      <c r="H19" s="160">
        <v>5824013</v>
      </c>
      <c r="I19" s="160">
        <v>5826610</v>
      </c>
      <c r="J19" s="149">
        <v>2890655</v>
      </c>
      <c r="K19" s="149">
        <v>3171904</v>
      </c>
      <c r="L19" s="149">
        <v>12398332</v>
      </c>
      <c r="M19" s="149">
        <v>6013605</v>
      </c>
      <c r="N19" s="149">
        <v>3291608</v>
      </c>
      <c r="O19" s="149">
        <v>12613181</v>
      </c>
      <c r="P19" s="149">
        <v>2842958</v>
      </c>
      <c r="Q19" s="161">
        <v>33467792</v>
      </c>
      <c r="R19" s="149">
        <v>7900766</v>
      </c>
      <c r="S19" s="149">
        <v>5536257</v>
      </c>
      <c r="T19" s="149">
        <v>8836483</v>
      </c>
      <c r="U19" s="149">
        <v>8439937</v>
      </c>
      <c r="V19" s="149">
        <v>8419403</v>
      </c>
      <c r="W19" s="149">
        <v>9763313</v>
      </c>
      <c r="X19" s="149">
        <v>9916258</v>
      </c>
      <c r="Y19" s="149">
        <v>9134504</v>
      </c>
      <c r="Z19" s="149">
        <v>8582956</v>
      </c>
      <c r="AA19" s="149">
        <v>10642706</v>
      </c>
      <c r="AB19" s="161">
        <v>6054691</v>
      </c>
      <c r="AC19" s="149">
        <v>305035</v>
      </c>
      <c r="AD19" s="149">
        <v>318645</v>
      </c>
      <c r="AE19" s="149">
        <v>385672</v>
      </c>
      <c r="AF19" s="149">
        <v>373058</v>
      </c>
      <c r="AG19" s="149">
        <v>408638</v>
      </c>
      <c r="AH19" s="149">
        <v>400392</v>
      </c>
      <c r="AI19" s="149">
        <v>412180</v>
      </c>
      <c r="AJ19" s="149">
        <v>404793</v>
      </c>
      <c r="AK19" s="149">
        <v>431092</v>
      </c>
      <c r="AL19" s="149">
        <v>424170</v>
      </c>
      <c r="AM19" s="161">
        <v>3036449</v>
      </c>
      <c r="AN19" s="149">
        <v>287756</v>
      </c>
      <c r="AO19" s="149">
        <v>290353</v>
      </c>
      <c r="AP19" s="149">
        <v>327329</v>
      </c>
      <c r="AQ19" s="149">
        <v>345559</v>
      </c>
      <c r="AR19" s="149">
        <v>348546</v>
      </c>
      <c r="AS19" s="149">
        <v>352813</v>
      </c>
      <c r="AT19" s="149">
        <v>380703</v>
      </c>
      <c r="AU19" s="149">
        <v>368254</v>
      </c>
      <c r="AV19" s="149">
        <v>363306</v>
      </c>
      <c r="AW19" s="149">
        <v>373649</v>
      </c>
      <c r="AX19" s="161">
        <v>10091226</v>
      </c>
      <c r="AY19" s="149">
        <v>311676</v>
      </c>
      <c r="AZ19" s="149">
        <v>318711</v>
      </c>
      <c r="BA19" s="149">
        <v>404872</v>
      </c>
      <c r="BB19" s="149">
        <v>367671</v>
      </c>
      <c r="BC19" s="149">
        <v>436790</v>
      </c>
      <c r="BD19" s="149">
        <v>449218</v>
      </c>
      <c r="BE19" s="149">
        <v>403837</v>
      </c>
      <c r="BF19" s="149">
        <v>402376</v>
      </c>
      <c r="BG19" s="149">
        <v>458257</v>
      </c>
      <c r="BH19" s="163">
        <v>449726</v>
      </c>
    </row>
    <row r="20" spans="2:60" x14ac:dyDescent="0.25">
      <c r="B20" s="158" t="s">
        <v>22</v>
      </c>
      <c r="C20" s="158">
        <v>21469</v>
      </c>
      <c r="D20" s="159">
        <v>1515625</v>
      </c>
      <c r="E20" s="149">
        <v>279456</v>
      </c>
      <c r="F20" s="160">
        <v>145735</v>
      </c>
      <c r="G20" s="160">
        <v>146324</v>
      </c>
      <c r="H20" s="160">
        <v>145100</v>
      </c>
      <c r="I20" s="160">
        <v>145459</v>
      </c>
      <c r="J20" s="149">
        <v>88955</v>
      </c>
      <c r="K20" s="149">
        <v>101807</v>
      </c>
      <c r="L20" s="149">
        <v>329675</v>
      </c>
      <c r="M20" s="149">
        <v>127292</v>
      </c>
      <c r="N20" s="149">
        <v>96395</v>
      </c>
      <c r="O20" s="149">
        <v>284561</v>
      </c>
      <c r="P20" s="149">
        <v>88280</v>
      </c>
      <c r="Q20" s="161">
        <v>639144</v>
      </c>
      <c r="R20" s="149">
        <v>186170</v>
      </c>
      <c r="S20" s="149">
        <v>138899</v>
      </c>
      <c r="T20" s="149">
        <v>202789</v>
      </c>
      <c r="U20" s="149">
        <v>166903</v>
      </c>
      <c r="V20" s="149">
        <v>167469</v>
      </c>
      <c r="W20" s="149">
        <v>170323</v>
      </c>
      <c r="X20" s="149">
        <v>223132</v>
      </c>
      <c r="Y20" s="149">
        <v>163373</v>
      </c>
      <c r="Z20" s="149">
        <v>175445</v>
      </c>
      <c r="AA20" s="149">
        <v>196818</v>
      </c>
      <c r="AB20" s="161">
        <v>128797</v>
      </c>
      <c r="AC20" s="149">
        <v>6836</v>
      </c>
      <c r="AD20" s="149">
        <v>7425</v>
      </c>
      <c r="AE20" s="149">
        <v>8435</v>
      </c>
      <c r="AF20" s="149">
        <v>9107</v>
      </c>
      <c r="AG20" s="149">
        <v>9207</v>
      </c>
      <c r="AH20" s="149">
        <v>9175</v>
      </c>
      <c r="AI20" s="149">
        <v>9586</v>
      </c>
      <c r="AJ20" s="149">
        <v>9636</v>
      </c>
      <c r="AK20" s="149">
        <v>9780</v>
      </c>
      <c r="AL20" s="149">
        <v>9362</v>
      </c>
      <c r="AM20" s="161">
        <v>64658</v>
      </c>
      <c r="AN20" s="149">
        <v>6201</v>
      </c>
      <c r="AO20" s="149">
        <v>6560</v>
      </c>
      <c r="AP20" s="149">
        <v>7076</v>
      </c>
      <c r="AQ20" s="149">
        <v>8322</v>
      </c>
      <c r="AR20" s="149">
        <v>8267</v>
      </c>
      <c r="AS20" s="149">
        <v>8368</v>
      </c>
      <c r="AT20" s="149">
        <v>8623</v>
      </c>
      <c r="AU20" s="149">
        <v>8445</v>
      </c>
      <c r="AV20" s="149">
        <v>8961</v>
      </c>
      <c r="AW20" s="149">
        <v>8268</v>
      </c>
      <c r="AX20" s="161">
        <v>214734</v>
      </c>
      <c r="AY20" s="149">
        <v>6979</v>
      </c>
      <c r="AZ20" s="149">
        <v>7509</v>
      </c>
      <c r="BA20" s="149">
        <v>8865</v>
      </c>
      <c r="BB20" s="149">
        <v>8913</v>
      </c>
      <c r="BC20" s="149">
        <v>10541</v>
      </c>
      <c r="BD20" s="149">
        <v>10232</v>
      </c>
      <c r="BE20" s="149">
        <v>9341</v>
      </c>
      <c r="BF20" s="149">
        <v>9615</v>
      </c>
      <c r="BG20" s="149">
        <v>11621</v>
      </c>
      <c r="BH20" s="163">
        <v>10051</v>
      </c>
    </row>
    <row r="21" spans="2:60" x14ac:dyDescent="0.25">
      <c r="B21" s="158" t="s">
        <v>13</v>
      </c>
      <c r="C21" s="158">
        <v>36450</v>
      </c>
      <c r="D21" s="159">
        <v>2612546</v>
      </c>
      <c r="E21" s="149">
        <v>424320</v>
      </c>
      <c r="F21" s="160">
        <v>156033</v>
      </c>
      <c r="G21" s="160">
        <v>164695</v>
      </c>
      <c r="H21" s="160">
        <v>155441</v>
      </c>
      <c r="I21" s="160">
        <v>164103</v>
      </c>
      <c r="J21" s="149">
        <v>59089</v>
      </c>
      <c r="K21" s="149">
        <v>63484</v>
      </c>
      <c r="L21" s="149">
        <v>181405</v>
      </c>
      <c r="M21" s="149">
        <v>169179</v>
      </c>
      <c r="N21" s="149">
        <v>94353</v>
      </c>
      <c r="O21" s="149">
        <v>447934</v>
      </c>
      <c r="P21" s="149">
        <v>437594</v>
      </c>
      <c r="Q21" s="161">
        <v>1075169</v>
      </c>
      <c r="R21" s="149">
        <v>230041</v>
      </c>
      <c r="S21" s="149">
        <v>163766</v>
      </c>
      <c r="T21" s="149">
        <v>268794</v>
      </c>
      <c r="U21" s="149">
        <v>211900</v>
      </c>
      <c r="V21" s="149">
        <v>211844</v>
      </c>
      <c r="W21" s="149">
        <v>229381</v>
      </c>
      <c r="X21" s="149">
        <v>343187</v>
      </c>
      <c r="Y21" s="149">
        <v>155397</v>
      </c>
      <c r="Z21" s="149">
        <v>240197</v>
      </c>
      <c r="AA21" s="149">
        <v>325056</v>
      </c>
      <c r="AB21" s="161">
        <v>218695</v>
      </c>
      <c r="AC21" s="149">
        <v>636</v>
      </c>
      <c r="AD21" s="149">
        <v>929</v>
      </c>
      <c r="AE21" s="149">
        <v>837</v>
      </c>
      <c r="AF21" s="149">
        <v>797</v>
      </c>
      <c r="AG21" s="149">
        <v>1025</v>
      </c>
      <c r="AH21" s="149">
        <v>1009</v>
      </c>
      <c r="AI21" s="149">
        <v>1023</v>
      </c>
      <c r="AJ21" s="149">
        <v>1105</v>
      </c>
      <c r="AK21" s="149">
        <v>1144</v>
      </c>
      <c r="AL21" s="149">
        <v>1644</v>
      </c>
      <c r="AM21" s="161">
        <v>109359</v>
      </c>
      <c r="AN21" s="149">
        <v>64</v>
      </c>
      <c r="AO21" s="149">
        <v>337</v>
      </c>
      <c r="AP21" s="149">
        <v>60</v>
      </c>
      <c r="AQ21" s="149">
        <v>138</v>
      </c>
      <c r="AR21" s="149">
        <v>114</v>
      </c>
      <c r="AS21" s="149">
        <v>48</v>
      </c>
      <c r="AT21" s="149">
        <v>142</v>
      </c>
      <c r="AU21" s="149">
        <v>44</v>
      </c>
      <c r="AV21" s="149">
        <v>165</v>
      </c>
      <c r="AW21" s="149">
        <v>152</v>
      </c>
      <c r="AX21" s="161">
        <v>364574</v>
      </c>
      <c r="AY21" s="149">
        <v>733</v>
      </c>
      <c r="AZ21" s="149">
        <v>1136</v>
      </c>
      <c r="BA21" s="149">
        <v>916</v>
      </c>
      <c r="BB21" s="149">
        <v>903</v>
      </c>
      <c r="BC21" s="149">
        <v>1228</v>
      </c>
      <c r="BD21" s="149">
        <v>1219</v>
      </c>
      <c r="BE21" s="149">
        <v>1368</v>
      </c>
      <c r="BF21" s="149">
        <v>1302</v>
      </c>
      <c r="BG21" s="149">
        <v>1257</v>
      </c>
      <c r="BH21" s="163">
        <v>2207</v>
      </c>
    </row>
    <row r="22" spans="2:60" ht="15.75" thickBot="1" x14ac:dyDescent="0.3">
      <c r="B22" s="164" t="s">
        <v>21</v>
      </c>
      <c r="C22" s="164">
        <v>8268</v>
      </c>
      <c r="D22" s="165">
        <v>551335</v>
      </c>
      <c r="E22" s="166">
        <v>108584</v>
      </c>
      <c r="F22" s="167">
        <v>59729</v>
      </c>
      <c r="G22" s="167">
        <v>60143</v>
      </c>
      <c r="H22" s="167">
        <v>59617</v>
      </c>
      <c r="I22" s="167">
        <v>59978</v>
      </c>
      <c r="J22" s="166">
        <v>31919</v>
      </c>
      <c r="K22" s="166">
        <v>44501</v>
      </c>
      <c r="L22" s="166">
        <v>116166</v>
      </c>
      <c r="M22" s="166">
        <v>49878</v>
      </c>
      <c r="N22" s="166">
        <v>39951</v>
      </c>
      <c r="O22" s="166">
        <v>115268</v>
      </c>
      <c r="P22" s="166">
        <v>102201</v>
      </c>
      <c r="Q22" s="168">
        <v>249698</v>
      </c>
      <c r="R22" s="166">
        <v>74062</v>
      </c>
      <c r="S22" s="166">
        <v>56751</v>
      </c>
      <c r="T22" s="166">
        <v>80389</v>
      </c>
      <c r="U22" s="166">
        <v>65039</v>
      </c>
      <c r="V22" s="166">
        <v>65535</v>
      </c>
      <c r="W22" s="166">
        <v>63308</v>
      </c>
      <c r="X22" s="166">
        <v>88456</v>
      </c>
      <c r="Y22" s="166">
        <v>62236</v>
      </c>
      <c r="Z22" s="166">
        <v>68335</v>
      </c>
      <c r="AA22" s="166">
        <v>78295</v>
      </c>
      <c r="AB22" s="168">
        <v>49594</v>
      </c>
      <c r="AC22" s="166">
        <v>2978</v>
      </c>
      <c r="AD22" s="166">
        <v>3392</v>
      </c>
      <c r="AE22" s="166">
        <v>3648</v>
      </c>
      <c r="AF22" s="166">
        <v>4119</v>
      </c>
      <c r="AG22" s="166">
        <v>4109</v>
      </c>
      <c r="AH22" s="166">
        <v>4069</v>
      </c>
      <c r="AI22" s="166">
        <v>4112</v>
      </c>
      <c r="AJ22" s="166">
        <v>4237</v>
      </c>
      <c r="AK22" s="166">
        <v>4487</v>
      </c>
      <c r="AL22" s="166">
        <v>4072</v>
      </c>
      <c r="AM22" s="168">
        <v>25100</v>
      </c>
      <c r="AN22" s="166">
        <v>2866</v>
      </c>
      <c r="AO22" s="166">
        <v>3227</v>
      </c>
      <c r="AP22" s="166">
        <v>3205</v>
      </c>
      <c r="AQ22" s="166">
        <v>4018</v>
      </c>
      <c r="AR22" s="166">
        <v>3942</v>
      </c>
      <c r="AS22" s="166">
        <v>4006</v>
      </c>
      <c r="AT22" s="166">
        <v>4079</v>
      </c>
      <c r="AU22" s="166">
        <v>3948</v>
      </c>
      <c r="AV22" s="166">
        <v>4451</v>
      </c>
      <c r="AW22" s="166">
        <v>3906</v>
      </c>
      <c r="AX22" s="168">
        <v>82724</v>
      </c>
      <c r="AY22" s="166">
        <v>3063</v>
      </c>
      <c r="AZ22" s="166">
        <v>3447</v>
      </c>
      <c r="BA22" s="166">
        <v>3836</v>
      </c>
      <c r="BB22" s="166">
        <v>4070</v>
      </c>
      <c r="BC22" s="166">
        <v>4649</v>
      </c>
      <c r="BD22" s="166">
        <v>4429</v>
      </c>
      <c r="BE22" s="166">
        <v>4222</v>
      </c>
      <c r="BF22" s="166">
        <v>4316</v>
      </c>
      <c r="BG22" s="166">
        <v>5183</v>
      </c>
      <c r="BH22" s="169">
        <v>4452</v>
      </c>
    </row>
    <row r="23" spans="2:60" ht="15.75" thickBot="1" x14ac:dyDescent="0.3">
      <c r="B23" s="148"/>
      <c r="C23" s="148"/>
      <c r="D23" s="148"/>
      <c r="E23" s="149"/>
      <c r="J23" s="149"/>
      <c r="K23" s="149"/>
      <c r="L23" s="149"/>
      <c r="M23" s="149"/>
      <c r="N23" s="149"/>
      <c r="O23" s="149"/>
      <c r="P23" s="149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148"/>
      <c r="AQ23" s="148"/>
      <c r="AR23" s="148"/>
      <c r="AS23" s="148"/>
      <c r="AT23" s="148"/>
      <c r="AU23" s="148"/>
      <c r="AV23" s="148"/>
      <c r="AW23" s="148"/>
      <c r="AX23" s="148"/>
      <c r="AY23" s="148"/>
      <c r="AZ23" s="148"/>
      <c r="BA23" s="148"/>
      <c r="BB23" s="148"/>
      <c r="BC23" s="148"/>
      <c r="BD23" s="148"/>
      <c r="BE23" s="148"/>
      <c r="BF23" s="148"/>
      <c r="BG23" s="148"/>
      <c r="BH23" s="148"/>
    </row>
    <row r="24" spans="2:60" ht="30.75" thickBot="1" x14ac:dyDescent="0.3">
      <c r="B24" s="152" t="s">
        <v>68</v>
      </c>
      <c r="C24" s="152" t="s">
        <v>66</v>
      </c>
      <c r="D24" s="153" t="s">
        <v>67</v>
      </c>
      <c r="E24" s="115" t="s">
        <v>44</v>
      </c>
      <c r="F24" s="205" t="s">
        <v>111</v>
      </c>
      <c r="G24" s="206"/>
      <c r="H24" s="205" t="s">
        <v>112</v>
      </c>
      <c r="I24" s="206"/>
      <c r="J24" s="74" t="s">
        <v>89</v>
      </c>
      <c r="K24" s="74" t="s">
        <v>91</v>
      </c>
      <c r="L24" s="74" t="s">
        <v>78</v>
      </c>
      <c r="M24" s="74" t="s">
        <v>79</v>
      </c>
      <c r="N24" s="75" t="s">
        <v>80</v>
      </c>
      <c r="O24" s="74" t="s">
        <v>81</v>
      </c>
      <c r="P24" s="76" t="s">
        <v>82</v>
      </c>
      <c r="Q24" s="154" t="s">
        <v>90</v>
      </c>
      <c r="R24" s="155" t="s">
        <v>38</v>
      </c>
      <c r="S24" s="155" t="s">
        <v>41</v>
      </c>
      <c r="T24" s="155" t="s">
        <v>39</v>
      </c>
      <c r="U24" s="155" t="s">
        <v>33</v>
      </c>
      <c r="V24" s="155" t="s">
        <v>32</v>
      </c>
      <c r="W24" s="155" t="s">
        <v>35</v>
      </c>
      <c r="X24" s="155" t="s">
        <v>40</v>
      </c>
      <c r="Y24" s="155" t="s">
        <v>34</v>
      </c>
      <c r="Z24" s="155" t="s">
        <v>37</v>
      </c>
      <c r="AA24" s="155" t="s">
        <v>36</v>
      </c>
      <c r="AB24" s="152" t="s">
        <v>100</v>
      </c>
      <c r="AC24" s="155" t="s">
        <v>38</v>
      </c>
      <c r="AD24" s="155" t="s">
        <v>41</v>
      </c>
      <c r="AE24" s="155" t="s">
        <v>39</v>
      </c>
      <c r="AF24" s="155" t="s">
        <v>33</v>
      </c>
      <c r="AG24" s="155" t="s">
        <v>32</v>
      </c>
      <c r="AH24" s="155" t="s">
        <v>35</v>
      </c>
      <c r="AI24" s="155" t="s">
        <v>40</v>
      </c>
      <c r="AJ24" s="155" t="s">
        <v>34</v>
      </c>
      <c r="AK24" s="155" t="s">
        <v>37</v>
      </c>
      <c r="AL24" s="155" t="s">
        <v>36</v>
      </c>
      <c r="AM24" s="154" t="s">
        <v>65</v>
      </c>
      <c r="AN24" s="155" t="s">
        <v>38</v>
      </c>
      <c r="AO24" s="155" t="s">
        <v>41</v>
      </c>
      <c r="AP24" s="155" t="s">
        <v>39</v>
      </c>
      <c r="AQ24" s="155" t="s">
        <v>33</v>
      </c>
      <c r="AR24" s="155" t="s">
        <v>32</v>
      </c>
      <c r="AS24" s="155" t="s">
        <v>35</v>
      </c>
      <c r="AT24" s="155" t="s">
        <v>40</v>
      </c>
      <c r="AU24" s="155" t="s">
        <v>34</v>
      </c>
      <c r="AV24" s="155" t="s">
        <v>37</v>
      </c>
      <c r="AW24" s="157" t="s">
        <v>36</v>
      </c>
      <c r="AX24" s="156" t="s">
        <v>23</v>
      </c>
      <c r="AY24" s="155" t="s">
        <v>38</v>
      </c>
      <c r="AZ24" s="155" t="s">
        <v>41</v>
      </c>
      <c r="BA24" s="155" t="s">
        <v>39</v>
      </c>
      <c r="BB24" s="155" t="s">
        <v>33</v>
      </c>
      <c r="BC24" s="155" t="s">
        <v>32</v>
      </c>
      <c r="BD24" s="155" t="s">
        <v>35</v>
      </c>
      <c r="BE24" s="155" t="s">
        <v>40</v>
      </c>
      <c r="BF24" s="155" t="s">
        <v>34</v>
      </c>
      <c r="BG24" s="155" t="s">
        <v>37</v>
      </c>
      <c r="BH24" s="157" t="s">
        <v>36</v>
      </c>
    </row>
    <row r="25" spans="2:60" x14ac:dyDescent="0.25">
      <c r="B25" s="158" t="s">
        <v>0</v>
      </c>
      <c r="C25" s="170">
        <v>237018</v>
      </c>
      <c r="D25" s="171">
        <v>18186609</v>
      </c>
      <c r="E25" s="149">
        <f t="shared" ref="E25:P40" si="0">ROUND($D25/E3,4)</f>
        <v>6.8628999999999998</v>
      </c>
      <c r="F25" s="160">
        <f t="shared" si="0"/>
        <v>13.6896</v>
      </c>
      <c r="G25" s="160">
        <f t="shared" si="0"/>
        <v>13.6592</v>
      </c>
      <c r="H25" s="160">
        <f t="shared" si="0"/>
        <v>13.862</v>
      </c>
      <c r="I25" s="160">
        <f t="shared" si="0"/>
        <v>13.8619</v>
      </c>
      <c r="J25" s="149">
        <f t="shared" si="0"/>
        <v>28.316199999999998</v>
      </c>
      <c r="K25" s="149">
        <f t="shared" si="0"/>
        <v>26.059000000000001</v>
      </c>
      <c r="L25" s="149">
        <f t="shared" si="0"/>
        <v>4.8993000000000002</v>
      </c>
      <c r="M25" s="149">
        <f t="shared" si="0"/>
        <v>12.7265</v>
      </c>
      <c r="N25" s="149">
        <f t="shared" si="0"/>
        <v>23.6587</v>
      </c>
      <c r="O25" s="149">
        <f t="shared" si="0"/>
        <v>6.1669</v>
      </c>
      <c r="P25" s="149">
        <f t="shared" si="0"/>
        <v>6.2824</v>
      </c>
      <c r="Q25" s="158" t="s">
        <v>0</v>
      </c>
      <c r="R25" s="149">
        <f t="shared" ref="R25:AA40" si="1">ROUND($Q3/R3,4)</f>
        <v>3.5474999999999999</v>
      </c>
      <c r="S25" s="149">
        <f t="shared" si="1"/>
        <v>5.5330000000000004</v>
      </c>
      <c r="T25" s="149">
        <f t="shared" si="1"/>
        <v>3.2835999999999999</v>
      </c>
      <c r="U25" s="149">
        <f t="shared" si="1"/>
        <v>4.1391999999999998</v>
      </c>
      <c r="V25" s="149">
        <f t="shared" si="1"/>
        <v>4.1473000000000004</v>
      </c>
      <c r="W25" s="149">
        <f t="shared" si="1"/>
        <v>4.0899000000000001</v>
      </c>
      <c r="X25" s="149">
        <f t="shared" si="1"/>
        <v>2.9279000000000002</v>
      </c>
      <c r="Y25" s="149">
        <f t="shared" si="1"/>
        <v>4.234</v>
      </c>
      <c r="Z25" s="149">
        <f t="shared" si="1"/>
        <v>4.0250000000000004</v>
      </c>
      <c r="AA25" s="149">
        <f t="shared" si="1"/>
        <v>3.4064999999999999</v>
      </c>
      <c r="AB25" s="158" t="s">
        <v>0</v>
      </c>
      <c r="AC25" s="149">
        <f t="shared" ref="AC25:AL40" si="2">ROUND($AB3/AC3,4)</f>
        <v>22.956600000000002</v>
      </c>
      <c r="AD25" s="149">
        <f t="shared" si="2"/>
        <v>21.910699999999999</v>
      </c>
      <c r="AE25" s="149">
        <f t="shared" si="2"/>
        <v>17.994700000000002</v>
      </c>
      <c r="AF25" s="149">
        <f t="shared" si="2"/>
        <v>18.2578</v>
      </c>
      <c r="AG25" s="149">
        <f t="shared" si="2"/>
        <v>16.157499999999999</v>
      </c>
      <c r="AH25" s="149">
        <f t="shared" si="2"/>
        <v>16.909500000000001</v>
      </c>
      <c r="AI25" s="149">
        <f t="shared" si="2"/>
        <v>16.880800000000001</v>
      </c>
      <c r="AJ25" s="149">
        <f t="shared" si="2"/>
        <v>16.842199999999998</v>
      </c>
      <c r="AK25" s="149">
        <f t="shared" si="2"/>
        <v>15.204800000000001</v>
      </c>
      <c r="AL25" s="149">
        <f t="shared" si="2"/>
        <v>16.3095</v>
      </c>
      <c r="AM25" s="158" t="s">
        <v>0</v>
      </c>
      <c r="AN25" s="149">
        <f t="shared" ref="AN25:AW40" si="3">ROUND($AM3/AN3,4)</f>
        <v>15.665900000000001</v>
      </c>
      <c r="AO25" s="149">
        <f t="shared" si="3"/>
        <v>15.6638</v>
      </c>
      <c r="AP25" s="149">
        <f t="shared" si="3"/>
        <v>12.8058</v>
      </c>
      <c r="AQ25" s="149">
        <f t="shared" si="3"/>
        <v>12.3109</v>
      </c>
      <c r="AR25" s="149">
        <f t="shared" si="3"/>
        <v>12.239699999999999</v>
      </c>
      <c r="AS25" s="149">
        <f t="shared" si="3"/>
        <v>12.011699999999999</v>
      </c>
      <c r="AT25" s="149">
        <f t="shared" si="3"/>
        <v>11.7913</v>
      </c>
      <c r="AU25" s="149">
        <f t="shared" si="3"/>
        <v>11.741899999999999</v>
      </c>
      <c r="AV25" s="149">
        <f t="shared" si="3"/>
        <v>11.6747</v>
      </c>
      <c r="AW25" s="149">
        <f t="shared" si="3"/>
        <v>11.589</v>
      </c>
      <c r="AX25" s="158" t="s">
        <v>0</v>
      </c>
      <c r="AY25" s="149">
        <f t="shared" ref="AY25:BH40" si="4">ROUND($AX3/AY3,4)</f>
        <v>37.508299999999998</v>
      </c>
      <c r="AZ25" s="149">
        <f t="shared" si="4"/>
        <v>36.433700000000002</v>
      </c>
      <c r="BA25" s="149">
        <f t="shared" si="4"/>
        <v>28.601400000000002</v>
      </c>
      <c r="BB25" s="149">
        <f t="shared" si="4"/>
        <v>30.671700000000001</v>
      </c>
      <c r="BC25" s="149">
        <f t="shared" si="4"/>
        <v>25.228400000000001</v>
      </c>
      <c r="BD25" s="149">
        <f t="shared" si="4"/>
        <v>25.1692</v>
      </c>
      <c r="BE25" s="149">
        <f t="shared" si="4"/>
        <v>27.623699999999999</v>
      </c>
      <c r="BF25" s="149">
        <f t="shared" si="4"/>
        <v>28.0427</v>
      </c>
      <c r="BG25" s="149">
        <f t="shared" si="4"/>
        <v>24.3126</v>
      </c>
      <c r="BH25" s="163">
        <f t="shared" si="4"/>
        <v>25.69</v>
      </c>
    </row>
    <row r="26" spans="2:60" x14ac:dyDescent="0.25">
      <c r="B26" s="158" t="s">
        <v>18</v>
      </c>
      <c r="C26" s="170">
        <v>172974</v>
      </c>
      <c r="D26" s="171">
        <v>13440825</v>
      </c>
      <c r="E26" s="149">
        <f t="shared" si="0"/>
        <v>6.7245999999999997</v>
      </c>
      <c r="F26" s="160">
        <f t="shared" si="0"/>
        <v>20.0749</v>
      </c>
      <c r="G26" s="160">
        <f t="shared" si="0"/>
        <v>20.0105</v>
      </c>
      <c r="H26" s="160">
        <f t="shared" si="0"/>
        <v>20.200500000000002</v>
      </c>
      <c r="I26" s="160">
        <f t="shared" si="0"/>
        <v>20.171199999999999</v>
      </c>
      <c r="J26" s="149">
        <f t="shared" si="0"/>
        <v>28.3262</v>
      </c>
      <c r="K26" s="149">
        <f t="shared" si="0"/>
        <v>29.001999999999999</v>
      </c>
      <c r="L26" s="149">
        <f t="shared" si="0"/>
        <v>5.4939999999999998</v>
      </c>
      <c r="M26" s="149">
        <f t="shared" si="0"/>
        <v>15.131</v>
      </c>
      <c r="N26" s="149">
        <f t="shared" si="0"/>
        <v>22.808199999999999</v>
      </c>
      <c r="O26" s="149">
        <f t="shared" si="0"/>
        <v>6.2641999999999998</v>
      </c>
      <c r="P26" s="149">
        <f t="shared" si="0"/>
        <v>31.424700000000001</v>
      </c>
      <c r="Q26" s="158" t="s">
        <v>18</v>
      </c>
      <c r="R26" s="149">
        <f t="shared" si="1"/>
        <v>5.5902000000000003</v>
      </c>
      <c r="S26" s="149">
        <f t="shared" si="1"/>
        <v>8.6846999999999994</v>
      </c>
      <c r="T26" s="149">
        <f t="shared" si="1"/>
        <v>5.1505000000000001</v>
      </c>
      <c r="U26" s="149">
        <f t="shared" si="1"/>
        <v>6.1562999999999999</v>
      </c>
      <c r="V26" s="149">
        <f t="shared" si="1"/>
        <v>6.1196999999999999</v>
      </c>
      <c r="W26" s="149">
        <f t="shared" si="1"/>
        <v>5.4629000000000003</v>
      </c>
      <c r="X26" s="149">
        <f t="shared" si="1"/>
        <v>5.0476000000000001</v>
      </c>
      <c r="Y26" s="149">
        <f t="shared" si="1"/>
        <v>5.7148000000000003</v>
      </c>
      <c r="Z26" s="149">
        <f t="shared" si="1"/>
        <v>5.7096999999999998</v>
      </c>
      <c r="AA26" s="149">
        <f t="shared" si="1"/>
        <v>4.7542999999999997</v>
      </c>
      <c r="AB26" s="158" t="s">
        <v>18</v>
      </c>
      <c r="AC26" s="149">
        <f t="shared" si="2"/>
        <v>25.305399999999999</v>
      </c>
      <c r="AD26" s="149">
        <f t="shared" si="2"/>
        <v>24.0427</v>
      </c>
      <c r="AE26" s="149">
        <f t="shared" si="2"/>
        <v>19.635400000000001</v>
      </c>
      <c r="AF26" s="149">
        <f t="shared" si="2"/>
        <v>19.974699999999999</v>
      </c>
      <c r="AG26" s="149">
        <f t="shared" si="2"/>
        <v>17.398900000000001</v>
      </c>
      <c r="AH26" s="149">
        <f t="shared" si="2"/>
        <v>18.466000000000001</v>
      </c>
      <c r="AI26" s="149">
        <f t="shared" si="2"/>
        <v>18.791699999999999</v>
      </c>
      <c r="AJ26" s="149">
        <f t="shared" si="2"/>
        <v>18.397600000000001</v>
      </c>
      <c r="AK26" s="149">
        <f t="shared" si="2"/>
        <v>15.808199999999999</v>
      </c>
      <c r="AL26" s="149">
        <f t="shared" si="2"/>
        <v>17.84</v>
      </c>
      <c r="AM26" s="158" t="s">
        <v>18</v>
      </c>
      <c r="AN26" s="149">
        <f t="shared" si="3"/>
        <v>14.0871</v>
      </c>
      <c r="AO26" s="149">
        <f t="shared" si="3"/>
        <v>13.726800000000001</v>
      </c>
      <c r="AP26" s="149">
        <f t="shared" si="3"/>
        <v>11.6419</v>
      </c>
      <c r="AQ26" s="149">
        <f t="shared" si="3"/>
        <v>11.0555</v>
      </c>
      <c r="AR26" s="149">
        <f t="shared" si="3"/>
        <v>11.047700000000001</v>
      </c>
      <c r="AS26" s="149">
        <f t="shared" si="3"/>
        <v>10.825200000000001</v>
      </c>
      <c r="AT26" s="149">
        <f t="shared" si="3"/>
        <v>10.3552</v>
      </c>
      <c r="AU26" s="149">
        <f t="shared" si="3"/>
        <v>10.5006</v>
      </c>
      <c r="AV26" s="149">
        <f t="shared" si="3"/>
        <v>10.4186</v>
      </c>
      <c r="AW26" s="149">
        <f t="shared" si="3"/>
        <v>10.342000000000001</v>
      </c>
      <c r="AX26" s="158" t="s">
        <v>18</v>
      </c>
      <c r="AY26" s="149">
        <f t="shared" si="4"/>
        <v>41.7117</v>
      </c>
      <c r="AZ26" s="149">
        <f t="shared" si="4"/>
        <v>40.206099999999999</v>
      </c>
      <c r="BA26" s="149">
        <f t="shared" si="4"/>
        <v>31.1768</v>
      </c>
      <c r="BB26" s="149">
        <f t="shared" si="4"/>
        <v>34.1997</v>
      </c>
      <c r="BC26" s="149">
        <f t="shared" si="4"/>
        <v>27.808299999999999</v>
      </c>
      <c r="BD26" s="149">
        <f t="shared" si="4"/>
        <v>27.283200000000001</v>
      </c>
      <c r="BE26" s="149">
        <f t="shared" si="4"/>
        <v>32.162300000000002</v>
      </c>
      <c r="BF26" s="149">
        <f t="shared" si="4"/>
        <v>30.942599999999999</v>
      </c>
      <c r="BG26" s="149">
        <f t="shared" si="4"/>
        <v>27.392099999999999</v>
      </c>
      <c r="BH26" s="163">
        <f t="shared" si="4"/>
        <v>28.258500000000002</v>
      </c>
    </row>
    <row r="27" spans="2:60" x14ac:dyDescent="0.25">
      <c r="B27" s="158" t="s">
        <v>1</v>
      </c>
      <c r="C27" s="170">
        <v>711</v>
      </c>
      <c r="D27" s="171">
        <v>42858</v>
      </c>
      <c r="E27" s="149">
        <f t="shared" si="0"/>
        <v>4.1020000000000003</v>
      </c>
      <c r="F27" s="160">
        <f t="shared" si="0"/>
        <v>12.616400000000001</v>
      </c>
      <c r="G27" s="160">
        <f t="shared" si="0"/>
        <v>11.4747</v>
      </c>
      <c r="H27" s="160">
        <f t="shared" si="0"/>
        <v>12.858700000000001</v>
      </c>
      <c r="I27" s="160">
        <f t="shared" si="0"/>
        <v>11.6021</v>
      </c>
      <c r="J27" s="149">
        <f t="shared" si="0"/>
        <v>11.1204</v>
      </c>
      <c r="K27" s="149">
        <f t="shared" si="0"/>
        <v>10.354699999999999</v>
      </c>
      <c r="L27" s="149">
        <f t="shared" si="0"/>
        <v>4.7789999999999999</v>
      </c>
      <c r="M27" s="149">
        <f t="shared" si="0"/>
        <v>9.1930999999999994</v>
      </c>
      <c r="N27" s="149">
        <f t="shared" si="0"/>
        <v>11.3531</v>
      </c>
      <c r="O27" s="149">
        <f t="shared" si="0"/>
        <v>4.2183000000000002</v>
      </c>
      <c r="P27" s="149">
        <f t="shared" si="0"/>
        <v>4.8285</v>
      </c>
      <c r="Q27" s="158" t="s">
        <v>1</v>
      </c>
      <c r="R27" s="149">
        <f t="shared" si="1"/>
        <v>6.0682999999999998</v>
      </c>
      <c r="S27" s="149">
        <f t="shared" si="1"/>
        <v>6.8243</v>
      </c>
      <c r="T27" s="149">
        <f t="shared" si="1"/>
        <v>5.56</v>
      </c>
      <c r="U27" s="149">
        <f t="shared" si="1"/>
        <v>5.4916</v>
      </c>
      <c r="V27" s="149">
        <f t="shared" si="1"/>
        <v>5.4715999999999996</v>
      </c>
      <c r="W27" s="149">
        <f t="shared" si="1"/>
        <v>4.7110000000000003</v>
      </c>
      <c r="X27" s="149">
        <f t="shared" si="1"/>
        <v>4.2926000000000002</v>
      </c>
      <c r="Y27" s="149">
        <f t="shared" si="1"/>
        <v>5.9580000000000002</v>
      </c>
      <c r="Z27" s="149">
        <f t="shared" si="1"/>
        <v>4.3868999999999998</v>
      </c>
      <c r="AA27" s="149">
        <f t="shared" si="1"/>
        <v>4.6700999999999997</v>
      </c>
      <c r="AB27" s="158" t="s">
        <v>1</v>
      </c>
      <c r="AC27" s="149">
        <f t="shared" si="2"/>
        <v>13.173400000000001</v>
      </c>
      <c r="AD27" s="149">
        <f t="shared" si="2"/>
        <v>6.4371999999999998</v>
      </c>
      <c r="AE27" s="149">
        <f t="shared" si="2"/>
        <v>11.2865</v>
      </c>
      <c r="AF27" s="149">
        <f t="shared" si="2"/>
        <v>8.8461999999999996</v>
      </c>
      <c r="AG27" s="149">
        <f t="shared" si="2"/>
        <v>9.3928999999999991</v>
      </c>
      <c r="AH27" s="149">
        <f t="shared" si="2"/>
        <v>9.6485000000000003</v>
      </c>
      <c r="AI27" s="149">
        <f t="shared" si="2"/>
        <v>10.253</v>
      </c>
      <c r="AJ27" s="149">
        <f t="shared" si="2"/>
        <v>9.9649000000000001</v>
      </c>
      <c r="AK27" s="149">
        <f t="shared" si="2"/>
        <v>7.8941999999999997</v>
      </c>
      <c r="AL27" s="149">
        <f t="shared" si="2"/>
        <v>10.3277</v>
      </c>
      <c r="AM27" s="158" t="s">
        <v>1</v>
      </c>
      <c r="AN27" s="149">
        <f t="shared" si="3"/>
        <v>8.2586999999999993</v>
      </c>
      <c r="AO27" s="149">
        <f t="shared" si="3"/>
        <v>3.45</v>
      </c>
      <c r="AP27" s="149">
        <f t="shared" si="3"/>
        <v>7.3758999999999997</v>
      </c>
      <c r="AQ27" s="149">
        <f t="shared" si="3"/>
        <v>5.1542000000000003</v>
      </c>
      <c r="AR27" s="149">
        <f t="shared" si="3"/>
        <v>5.4706000000000001</v>
      </c>
      <c r="AS27" s="149">
        <f t="shared" si="3"/>
        <v>5.7811000000000003</v>
      </c>
      <c r="AT27" s="149">
        <f t="shared" si="3"/>
        <v>5.8925999999999998</v>
      </c>
      <c r="AU27" s="149">
        <f t="shared" si="3"/>
        <v>6.2362000000000002</v>
      </c>
      <c r="AV27" s="149">
        <f t="shared" si="3"/>
        <v>4.5414000000000003</v>
      </c>
      <c r="AW27" s="149">
        <f t="shared" si="3"/>
        <v>6.1288999999999998</v>
      </c>
      <c r="AX27" s="158" t="s">
        <v>1</v>
      </c>
      <c r="AY27" s="149">
        <f t="shared" si="4"/>
        <v>19.6389</v>
      </c>
      <c r="AZ27" s="149">
        <f t="shared" si="4"/>
        <v>10.443099999999999</v>
      </c>
      <c r="BA27" s="149">
        <f t="shared" si="4"/>
        <v>15.676299999999999</v>
      </c>
      <c r="BB27" s="149">
        <f t="shared" si="4"/>
        <v>13.339600000000001</v>
      </c>
      <c r="BC27" s="149">
        <f t="shared" si="4"/>
        <v>13.5441</v>
      </c>
      <c r="BD27" s="149">
        <f t="shared" si="4"/>
        <v>13.8086</v>
      </c>
      <c r="BE27" s="149">
        <f t="shared" si="4"/>
        <v>14.1683</v>
      </c>
      <c r="BF27" s="149">
        <f t="shared" si="4"/>
        <v>14.2828</v>
      </c>
      <c r="BG27" s="149">
        <f t="shared" si="4"/>
        <v>11.842499999999999</v>
      </c>
      <c r="BH27" s="163">
        <f t="shared" si="4"/>
        <v>14.0837</v>
      </c>
    </row>
    <row r="28" spans="2:60" x14ac:dyDescent="0.25">
      <c r="B28" s="158" t="s">
        <v>2</v>
      </c>
      <c r="C28" s="170">
        <v>1494</v>
      </c>
      <c r="D28" s="171">
        <v>97185</v>
      </c>
      <c r="E28" s="149">
        <f t="shared" si="0"/>
        <v>4.4776999999999996</v>
      </c>
      <c r="F28" s="160">
        <f t="shared" si="0"/>
        <v>6.3296000000000001</v>
      </c>
      <c r="G28" s="160">
        <f t="shared" si="0"/>
        <v>6.1913</v>
      </c>
      <c r="H28" s="160">
        <f t="shared" si="0"/>
        <v>6.3657000000000004</v>
      </c>
      <c r="I28" s="160">
        <f t="shared" si="0"/>
        <v>6.2206000000000001</v>
      </c>
      <c r="J28" s="149">
        <f t="shared" si="0"/>
        <v>12.069699999999999</v>
      </c>
      <c r="K28" s="149">
        <f t="shared" si="0"/>
        <v>10.6516</v>
      </c>
      <c r="L28" s="149">
        <f t="shared" si="0"/>
        <v>4.1025</v>
      </c>
      <c r="M28" s="149">
        <f t="shared" si="0"/>
        <v>10.288500000000001</v>
      </c>
      <c r="N28" s="149">
        <f t="shared" si="0"/>
        <v>11.912800000000001</v>
      </c>
      <c r="O28" s="149">
        <f t="shared" si="0"/>
        <v>4.4776999999999996</v>
      </c>
      <c r="P28" s="149">
        <f t="shared" si="0"/>
        <v>5.2453000000000003</v>
      </c>
      <c r="Q28" s="158" t="s">
        <v>2</v>
      </c>
      <c r="R28" s="149">
        <f t="shared" si="1"/>
        <v>3.0222000000000002</v>
      </c>
      <c r="S28" s="149">
        <f t="shared" si="1"/>
        <v>3.2711000000000001</v>
      </c>
      <c r="T28" s="149">
        <f t="shared" si="1"/>
        <v>2.7511999999999999</v>
      </c>
      <c r="U28" s="149">
        <f t="shared" si="1"/>
        <v>2.6701999999999999</v>
      </c>
      <c r="V28" s="149">
        <f t="shared" si="1"/>
        <v>2.6568999999999998</v>
      </c>
      <c r="W28" s="149">
        <f t="shared" si="1"/>
        <v>2.5626000000000002</v>
      </c>
      <c r="X28" s="149">
        <f t="shared" si="1"/>
        <v>2.4131</v>
      </c>
      <c r="Y28" s="149">
        <f t="shared" si="1"/>
        <v>2.7183999999999999</v>
      </c>
      <c r="Z28" s="149">
        <f t="shared" si="1"/>
        <v>2.3570000000000002</v>
      </c>
      <c r="AA28" s="149">
        <f t="shared" si="1"/>
        <v>2.5348000000000002</v>
      </c>
      <c r="AB28" s="158" t="s">
        <v>2</v>
      </c>
      <c r="AC28" s="149">
        <f t="shared" si="2"/>
        <v>14.9717</v>
      </c>
      <c r="AD28" s="149">
        <f t="shared" si="2"/>
        <v>9.5259999999999998</v>
      </c>
      <c r="AE28" s="149">
        <f t="shared" si="2"/>
        <v>12.581200000000001</v>
      </c>
      <c r="AF28" s="149">
        <f t="shared" si="2"/>
        <v>9.6904000000000003</v>
      </c>
      <c r="AG28" s="149">
        <f t="shared" si="2"/>
        <v>10.2196</v>
      </c>
      <c r="AH28" s="149">
        <f t="shared" si="2"/>
        <v>10.835900000000001</v>
      </c>
      <c r="AI28" s="149">
        <f t="shared" si="2"/>
        <v>11.2288</v>
      </c>
      <c r="AJ28" s="149">
        <f t="shared" si="2"/>
        <v>10.7196</v>
      </c>
      <c r="AK28" s="149">
        <f t="shared" si="2"/>
        <v>8.9830000000000005</v>
      </c>
      <c r="AL28" s="149">
        <f t="shared" si="2"/>
        <v>11.008599999999999</v>
      </c>
      <c r="AM28" s="158" t="s">
        <v>2</v>
      </c>
      <c r="AN28" s="149">
        <f t="shared" si="3"/>
        <v>8.8031000000000006</v>
      </c>
      <c r="AO28" s="149">
        <f t="shared" si="3"/>
        <v>5.1967999999999996</v>
      </c>
      <c r="AP28" s="149">
        <f t="shared" si="3"/>
        <v>7.7328999999999999</v>
      </c>
      <c r="AQ28" s="149">
        <f t="shared" si="3"/>
        <v>5.7309999999999999</v>
      </c>
      <c r="AR28" s="149">
        <f t="shared" si="3"/>
        <v>5.9343000000000004</v>
      </c>
      <c r="AS28" s="149">
        <f t="shared" si="3"/>
        <v>6.2548000000000004</v>
      </c>
      <c r="AT28" s="149">
        <f t="shared" si="3"/>
        <v>6.3072999999999997</v>
      </c>
      <c r="AU28" s="149">
        <f t="shared" si="3"/>
        <v>6.5166000000000004</v>
      </c>
      <c r="AV28" s="149">
        <f t="shared" si="3"/>
        <v>4.9955999999999996</v>
      </c>
      <c r="AW28" s="149">
        <f t="shared" si="3"/>
        <v>6.3784999999999998</v>
      </c>
      <c r="AX28" s="158" t="s">
        <v>2</v>
      </c>
      <c r="AY28" s="149">
        <f t="shared" si="4"/>
        <v>22.874199999999998</v>
      </c>
      <c r="AZ28" s="149">
        <f t="shared" si="4"/>
        <v>14.6431</v>
      </c>
      <c r="BA28" s="149">
        <f t="shared" si="4"/>
        <v>18.459900000000001</v>
      </c>
      <c r="BB28" s="149">
        <f t="shared" si="4"/>
        <v>15.8058</v>
      </c>
      <c r="BC28" s="149">
        <f t="shared" si="4"/>
        <v>15.047000000000001</v>
      </c>
      <c r="BD28" s="149">
        <f t="shared" si="4"/>
        <v>15.9946</v>
      </c>
      <c r="BE28" s="149">
        <f t="shared" si="4"/>
        <v>16.259399999999999</v>
      </c>
      <c r="BF28" s="149">
        <f t="shared" si="4"/>
        <v>16.012</v>
      </c>
      <c r="BG28" s="149">
        <f t="shared" si="4"/>
        <v>13.2117</v>
      </c>
      <c r="BH28" s="163">
        <f t="shared" si="4"/>
        <v>15.9946</v>
      </c>
    </row>
    <row r="29" spans="2:60" x14ac:dyDescent="0.25">
      <c r="B29" s="158" t="s">
        <v>3</v>
      </c>
      <c r="C29" s="170">
        <v>2904</v>
      </c>
      <c r="D29" s="171">
        <v>188898</v>
      </c>
      <c r="E29" s="149">
        <f t="shared" si="0"/>
        <v>4.3525</v>
      </c>
      <c r="F29" s="160">
        <f t="shared" si="0"/>
        <v>11.3719</v>
      </c>
      <c r="G29" s="160">
        <f t="shared" si="0"/>
        <v>11.1267</v>
      </c>
      <c r="H29" s="160">
        <f t="shared" si="0"/>
        <v>11.514699999999999</v>
      </c>
      <c r="I29" s="160">
        <f t="shared" si="0"/>
        <v>11.2721</v>
      </c>
      <c r="J29" s="149">
        <f t="shared" si="0"/>
        <v>14.363799999999999</v>
      </c>
      <c r="K29" s="149">
        <f t="shared" si="0"/>
        <v>13.2189</v>
      </c>
      <c r="L29" s="149">
        <f t="shared" si="0"/>
        <v>7.1215000000000002</v>
      </c>
      <c r="M29" s="149">
        <f t="shared" si="0"/>
        <v>11.5746</v>
      </c>
      <c r="N29" s="149">
        <f t="shared" si="0"/>
        <v>13.767099999999999</v>
      </c>
      <c r="O29" s="149">
        <f t="shared" si="0"/>
        <v>4.8518999999999997</v>
      </c>
      <c r="P29" s="149">
        <f t="shared" si="0"/>
        <v>5.2988</v>
      </c>
      <c r="Q29" s="158" t="s">
        <v>3</v>
      </c>
      <c r="R29" s="149">
        <f t="shared" si="1"/>
        <v>3.6701999999999999</v>
      </c>
      <c r="S29" s="149">
        <f t="shared" si="1"/>
        <v>5.4119000000000002</v>
      </c>
      <c r="T29" s="149">
        <f t="shared" si="1"/>
        <v>3.6120999999999999</v>
      </c>
      <c r="U29" s="149">
        <f t="shared" si="1"/>
        <v>4.5137</v>
      </c>
      <c r="V29" s="149">
        <f t="shared" si="1"/>
        <v>4.4755000000000003</v>
      </c>
      <c r="W29" s="149">
        <f t="shared" si="1"/>
        <v>4.4741</v>
      </c>
      <c r="X29" s="149">
        <f t="shared" si="1"/>
        <v>3.6728999999999998</v>
      </c>
      <c r="Y29" s="149">
        <f t="shared" si="1"/>
        <v>5.2835000000000001</v>
      </c>
      <c r="Z29" s="149">
        <f t="shared" si="1"/>
        <v>3.7671000000000001</v>
      </c>
      <c r="AA29" s="149">
        <f t="shared" si="1"/>
        <v>3.9024999999999999</v>
      </c>
      <c r="AB29" s="158" t="s">
        <v>3</v>
      </c>
      <c r="AC29" s="149">
        <f t="shared" si="2"/>
        <v>19.653500000000001</v>
      </c>
      <c r="AD29" s="149">
        <f t="shared" si="2"/>
        <v>13.908099999999999</v>
      </c>
      <c r="AE29" s="149">
        <f t="shared" si="2"/>
        <v>16.243500000000001</v>
      </c>
      <c r="AF29" s="149">
        <f t="shared" si="2"/>
        <v>13.322900000000001</v>
      </c>
      <c r="AG29" s="149">
        <f t="shared" si="2"/>
        <v>13.477600000000001</v>
      </c>
      <c r="AH29" s="149">
        <f t="shared" si="2"/>
        <v>14.0654</v>
      </c>
      <c r="AI29" s="149">
        <f t="shared" si="2"/>
        <v>14.744300000000001</v>
      </c>
      <c r="AJ29" s="149">
        <f t="shared" si="2"/>
        <v>14.0314</v>
      </c>
      <c r="AK29" s="149">
        <f t="shared" si="2"/>
        <v>12.042199999999999</v>
      </c>
      <c r="AL29" s="149">
        <f t="shared" si="2"/>
        <v>14.284700000000001</v>
      </c>
      <c r="AM29" s="158" t="s">
        <v>3</v>
      </c>
      <c r="AN29" s="149">
        <f t="shared" si="3"/>
        <v>12.904400000000001</v>
      </c>
      <c r="AO29" s="149">
        <f t="shared" si="3"/>
        <v>8.4946999999999999</v>
      </c>
      <c r="AP29" s="149">
        <f t="shared" si="3"/>
        <v>10.6622</v>
      </c>
      <c r="AQ29" s="149">
        <f t="shared" si="3"/>
        <v>8.3811</v>
      </c>
      <c r="AR29" s="149">
        <f t="shared" si="3"/>
        <v>8.7926000000000002</v>
      </c>
      <c r="AS29" s="149">
        <f t="shared" si="3"/>
        <v>8.8995999999999995</v>
      </c>
      <c r="AT29" s="149">
        <f t="shared" si="3"/>
        <v>9.2956000000000003</v>
      </c>
      <c r="AU29" s="149">
        <f t="shared" si="3"/>
        <v>9.4558</v>
      </c>
      <c r="AV29" s="149">
        <f t="shared" si="3"/>
        <v>7.4554</v>
      </c>
      <c r="AW29" s="149">
        <f t="shared" si="3"/>
        <v>9.3153000000000006</v>
      </c>
      <c r="AX29" s="158" t="s">
        <v>3</v>
      </c>
      <c r="AY29" s="149">
        <f t="shared" si="4"/>
        <v>31.784700000000001</v>
      </c>
      <c r="AZ29" s="149">
        <f t="shared" si="4"/>
        <v>22.990500000000001</v>
      </c>
      <c r="BA29" s="149">
        <f t="shared" si="4"/>
        <v>25.136600000000001</v>
      </c>
      <c r="BB29" s="149">
        <f t="shared" si="4"/>
        <v>22.667999999999999</v>
      </c>
      <c r="BC29" s="149">
        <f t="shared" si="4"/>
        <v>20.224599999999999</v>
      </c>
      <c r="BD29" s="149">
        <f t="shared" si="4"/>
        <v>21.479299999999999</v>
      </c>
      <c r="BE29" s="149">
        <f t="shared" si="4"/>
        <v>23.435099999999998</v>
      </c>
      <c r="BF29" s="149">
        <f t="shared" si="4"/>
        <v>22.846</v>
      </c>
      <c r="BG29" s="149">
        <f t="shared" si="4"/>
        <v>18.2912</v>
      </c>
      <c r="BH29" s="163">
        <f t="shared" si="4"/>
        <v>21.883400000000002</v>
      </c>
    </row>
    <row r="30" spans="2:60" x14ac:dyDescent="0.25">
      <c r="B30" s="158" t="s">
        <v>4</v>
      </c>
      <c r="C30" s="170">
        <v>14070</v>
      </c>
      <c r="D30" s="171">
        <v>969258</v>
      </c>
      <c r="E30" s="149">
        <f t="shared" si="0"/>
        <v>5.1783000000000001</v>
      </c>
      <c r="F30" s="160">
        <f t="shared" si="0"/>
        <v>9.9939999999999998</v>
      </c>
      <c r="G30" s="160">
        <f t="shared" si="0"/>
        <v>9.9461999999999993</v>
      </c>
      <c r="H30" s="160">
        <f t="shared" si="0"/>
        <v>10.0465</v>
      </c>
      <c r="I30" s="160">
        <f t="shared" si="0"/>
        <v>10.0105</v>
      </c>
      <c r="J30" s="149">
        <f t="shared" si="0"/>
        <v>16.9208</v>
      </c>
      <c r="K30" s="149">
        <f t="shared" si="0"/>
        <v>15.764099999999999</v>
      </c>
      <c r="L30" s="149">
        <f t="shared" si="0"/>
        <v>5.0110000000000001</v>
      </c>
      <c r="M30" s="149">
        <f t="shared" si="0"/>
        <v>11.2728</v>
      </c>
      <c r="N30" s="149">
        <f t="shared" si="0"/>
        <v>15.7431</v>
      </c>
      <c r="O30" s="149">
        <f t="shared" si="0"/>
        <v>5.3124000000000002</v>
      </c>
      <c r="P30" s="149">
        <f t="shared" si="0"/>
        <v>5.6002000000000001</v>
      </c>
      <c r="Q30" s="158" t="s">
        <v>4</v>
      </c>
      <c r="R30" s="149">
        <f t="shared" si="1"/>
        <v>3.2938999999999998</v>
      </c>
      <c r="S30" s="149">
        <f t="shared" si="1"/>
        <v>4.5084999999999997</v>
      </c>
      <c r="T30" s="149">
        <f t="shared" si="1"/>
        <v>3.0381999999999998</v>
      </c>
      <c r="U30" s="149">
        <f t="shared" si="1"/>
        <v>3.6629999999999998</v>
      </c>
      <c r="V30" s="149">
        <f t="shared" si="1"/>
        <v>3.6497000000000002</v>
      </c>
      <c r="W30" s="149">
        <f t="shared" si="1"/>
        <v>3.6934</v>
      </c>
      <c r="X30" s="149">
        <f t="shared" si="1"/>
        <v>2.9068999999999998</v>
      </c>
      <c r="Y30" s="149">
        <f t="shared" si="1"/>
        <v>3.7768000000000002</v>
      </c>
      <c r="Z30" s="149">
        <f t="shared" si="1"/>
        <v>3.4340999999999999</v>
      </c>
      <c r="AA30" s="149">
        <f t="shared" si="1"/>
        <v>3.1461000000000001</v>
      </c>
      <c r="AB30" s="158" t="s">
        <v>4</v>
      </c>
      <c r="AC30" s="149">
        <f t="shared" si="2"/>
        <v>18.557600000000001</v>
      </c>
      <c r="AD30" s="149">
        <f t="shared" si="2"/>
        <v>16.832899999999999</v>
      </c>
      <c r="AE30" s="149">
        <f t="shared" si="2"/>
        <v>14.9964</v>
      </c>
      <c r="AF30" s="149">
        <f t="shared" si="2"/>
        <v>13.6349</v>
      </c>
      <c r="AG30" s="149">
        <f t="shared" si="2"/>
        <v>13.7437</v>
      </c>
      <c r="AH30" s="149">
        <f t="shared" si="2"/>
        <v>13.7258</v>
      </c>
      <c r="AI30" s="149">
        <f t="shared" si="2"/>
        <v>13.2164</v>
      </c>
      <c r="AJ30" s="149">
        <f t="shared" si="2"/>
        <v>13.0227</v>
      </c>
      <c r="AK30" s="149">
        <f t="shared" si="2"/>
        <v>12.593299999999999</v>
      </c>
      <c r="AL30" s="149">
        <f t="shared" si="2"/>
        <v>13.454499999999999</v>
      </c>
      <c r="AM30" s="158" t="s">
        <v>4</v>
      </c>
      <c r="AN30" s="149">
        <f t="shared" si="3"/>
        <v>10.7416</v>
      </c>
      <c r="AO30" s="149">
        <f t="shared" si="3"/>
        <v>9.8922000000000008</v>
      </c>
      <c r="AP30" s="149">
        <f t="shared" si="3"/>
        <v>9.2969000000000008</v>
      </c>
      <c r="AQ30" s="149">
        <f t="shared" si="3"/>
        <v>7.8365999999999998</v>
      </c>
      <c r="AR30" s="149">
        <f t="shared" si="3"/>
        <v>7.8720999999999997</v>
      </c>
      <c r="AS30" s="149">
        <f t="shared" si="3"/>
        <v>7.8281000000000001</v>
      </c>
      <c r="AT30" s="149">
        <f t="shared" si="3"/>
        <v>7.63</v>
      </c>
      <c r="AU30" s="149">
        <f t="shared" si="3"/>
        <v>7.7873999999999999</v>
      </c>
      <c r="AV30" s="149">
        <f t="shared" si="3"/>
        <v>7.0949999999999998</v>
      </c>
      <c r="AW30" s="149">
        <f t="shared" si="3"/>
        <v>7.9355000000000002</v>
      </c>
      <c r="AX30" s="158" t="s">
        <v>4</v>
      </c>
      <c r="AY30" s="149">
        <f t="shared" si="4"/>
        <v>30.2285</v>
      </c>
      <c r="AZ30" s="149">
        <f t="shared" si="4"/>
        <v>27.634799999999998</v>
      </c>
      <c r="BA30" s="149">
        <f t="shared" si="4"/>
        <v>23.9238</v>
      </c>
      <c r="BB30" s="149">
        <f t="shared" si="4"/>
        <v>23.259599999999999</v>
      </c>
      <c r="BC30" s="149">
        <f t="shared" si="4"/>
        <v>19.8567</v>
      </c>
      <c r="BD30" s="149">
        <f t="shared" si="4"/>
        <v>20.427299999999999</v>
      </c>
      <c r="BE30" s="149">
        <f t="shared" si="4"/>
        <v>21.494199999999999</v>
      </c>
      <c r="BF30" s="149">
        <f t="shared" si="4"/>
        <v>21.7971</v>
      </c>
      <c r="BG30" s="149">
        <f t="shared" si="4"/>
        <v>17.961200000000002</v>
      </c>
      <c r="BH30" s="163">
        <f t="shared" si="4"/>
        <v>21.0884</v>
      </c>
    </row>
    <row r="31" spans="2:60" x14ac:dyDescent="0.25">
      <c r="B31" s="158" t="s">
        <v>5</v>
      </c>
      <c r="C31" s="170">
        <v>766</v>
      </c>
      <c r="D31" s="171">
        <v>46707</v>
      </c>
      <c r="E31" s="149">
        <f t="shared" si="0"/>
        <v>3.9316</v>
      </c>
      <c r="F31" s="160">
        <f t="shared" si="0"/>
        <v>12.294600000000001</v>
      </c>
      <c r="G31" s="160">
        <f t="shared" si="0"/>
        <v>10.365500000000001</v>
      </c>
      <c r="H31" s="160">
        <f t="shared" si="0"/>
        <v>12.733599999999999</v>
      </c>
      <c r="I31" s="160">
        <f t="shared" si="0"/>
        <v>10.814299999999999</v>
      </c>
      <c r="J31" s="149">
        <f t="shared" si="0"/>
        <v>13.386900000000001</v>
      </c>
      <c r="K31" s="149">
        <f t="shared" si="0"/>
        <v>12.185499999999999</v>
      </c>
      <c r="L31" s="149">
        <f t="shared" si="0"/>
        <v>7.5213000000000001</v>
      </c>
      <c r="M31" s="149">
        <f t="shared" si="0"/>
        <v>9.8454999999999995</v>
      </c>
      <c r="N31" s="149">
        <f t="shared" si="0"/>
        <v>11.833500000000001</v>
      </c>
      <c r="O31" s="149">
        <f t="shared" si="0"/>
        <v>4.4264000000000001</v>
      </c>
      <c r="P31" s="149">
        <f t="shared" si="0"/>
        <v>4.9954000000000001</v>
      </c>
      <c r="Q31" s="158" t="s">
        <v>5</v>
      </c>
      <c r="R31" s="149">
        <f t="shared" si="1"/>
        <v>4.7458999999999998</v>
      </c>
      <c r="S31" s="149">
        <f t="shared" si="1"/>
        <v>5.6828000000000003</v>
      </c>
      <c r="T31" s="149">
        <f t="shared" si="1"/>
        <v>4.5999999999999996</v>
      </c>
      <c r="U31" s="149">
        <f t="shared" si="1"/>
        <v>4.9912000000000001</v>
      </c>
      <c r="V31" s="149">
        <f t="shared" si="1"/>
        <v>4.9691999999999998</v>
      </c>
      <c r="W31" s="149">
        <f t="shared" si="1"/>
        <v>4.8864999999999998</v>
      </c>
      <c r="X31" s="149">
        <f t="shared" si="1"/>
        <v>3.9963000000000002</v>
      </c>
      <c r="Y31" s="149">
        <f t="shared" si="1"/>
        <v>6.2641999999999998</v>
      </c>
      <c r="Z31" s="149">
        <f t="shared" si="1"/>
        <v>3.8677000000000001</v>
      </c>
      <c r="AA31" s="149">
        <f t="shared" si="1"/>
        <v>4.3112000000000004</v>
      </c>
      <c r="AB31" s="158" t="s">
        <v>5</v>
      </c>
      <c r="AC31" s="149">
        <f t="shared" si="2"/>
        <v>23.974</v>
      </c>
      <c r="AD31" s="149">
        <f t="shared" si="2"/>
        <v>8.6849000000000007</v>
      </c>
      <c r="AE31" s="149">
        <f t="shared" si="2"/>
        <v>21.815200000000001</v>
      </c>
      <c r="AF31" s="149">
        <f t="shared" si="2"/>
        <v>19.926400000000001</v>
      </c>
      <c r="AG31" s="149">
        <f t="shared" si="2"/>
        <v>21.815200000000001</v>
      </c>
      <c r="AH31" s="149">
        <f t="shared" si="2"/>
        <v>22.674900000000001</v>
      </c>
      <c r="AI31" s="149">
        <f t="shared" si="2"/>
        <v>23.247499999999999</v>
      </c>
      <c r="AJ31" s="149">
        <f t="shared" si="2"/>
        <v>22.674900000000001</v>
      </c>
      <c r="AK31" s="149">
        <f t="shared" si="2"/>
        <v>19.755400000000002</v>
      </c>
      <c r="AL31" s="149">
        <f t="shared" si="2"/>
        <v>22.3447</v>
      </c>
      <c r="AM31" s="158" t="s">
        <v>5</v>
      </c>
      <c r="AN31" s="149">
        <f t="shared" si="3"/>
        <v>36.761899999999997</v>
      </c>
      <c r="AO31" s="149">
        <f t="shared" si="3"/>
        <v>6.7522000000000002</v>
      </c>
      <c r="AP31" s="149">
        <f t="shared" si="3"/>
        <v>33.565199999999997</v>
      </c>
      <c r="AQ31" s="149">
        <f t="shared" si="3"/>
        <v>27.2471</v>
      </c>
      <c r="AR31" s="149">
        <f t="shared" si="3"/>
        <v>37.967199999999998</v>
      </c>
      <c r="AS31" s="149">
        <f t="shared" si="3"/>
        <v>34.5672</v>
      </c>
      <c r="AT31" s="149">
        <f t="shared" si="3"/>
        <v>36.1875</v>
      </c>
      <c r="AU31" s="149">
        <f t="shared" si="3"/>
        <v>33.565199999999997</v>
      </c>
      <c r="AV31" s="149">
        <f t="shared" si="3"/>
        <v>36.761899999999997</v>
      </c>
      <c r="AW31" s="149">
        <f t="shared" si="3"/>
        <v>37.354799999999997</v>
      </c>
      <c r="AX31" s="158" t="s">
        <v>5</v>
      </c>
      <c r="AY31" s="149">
        <f t="shared" si="4"/>
        <v>30.186800000000002</v>
      </c>
      <c r="AZ31" s="149">
        <f t="shared" si="4"/>
        <v>12.635199999999999</v>
      </c>
      <c r="BA31" s="149">
        <f t="shared" si="4"/>
        <v>24.550599999999999</v>
      </c>
      <c r="BB31" s="149">
        <f t="shared" si="4"/>
        <v>23.3675</v>
      </c>
      <c r="BC31" s="149">
        <f t="shared" si="4"/>
        <v>23.227499999999999</v>
      </c>
      <c r="BD31" s="149">
        <f t="shared" si="4"/>
        <v>23.580500000000001</v>
      </c>
      <c r="BE31" s="149">
        <f t="shared" si="4"/>
        <v>24.473199999999999</v>
      </c>
      <c r="BF31" s="149">
        <f t="shared" si="4"/>
        <v>25.188300000000002</v>
      </c>
      <c r="BG31" s="149">
        <f t="shared" si="4"/>
        <v>22.229199999999999</v>
      </c>
      <c r="BH31" s="163">
        <f t="shared" si="4"/>
        <v>23.724799999999998</v>
      </c>
    </row>
    <row r="32" spans="2:60" x14ac:dyDescent="0.25">
      <c r="B32" s="158" t="s">
        <v>19</v>
      </c>
      <c r="C32" s="170">
        <v>6475</v>
      </c>
      <c r="D32" s="171">
        <v>427284</v>
      </c>
      <c r="E32" s="149">
        <f t="shared" si="0"/>
        <v>4.8573000000000004</v>
      </c>
      <c r="F32" s="160">
        <f t="shared" si="0"/>
        <v>18.342300000000002</v>
      </c>
      <c r="G32" s="160">
        <f t="shared" si="0"/>
        <v>17.999199999999998</v>
      </c>
      <c r="H32" s="160">
        <f t="shared" si="0"/>
        <v>18.723299999999998</v>
      </c>
      <c r="I32" s="160">
        <f t="shared" si="0"/>
        <v>18.4222</v>
      </c>
      <c r="J32" s="149">
        <f t="shared" si="0"/>
        <v>20.3886</v>
      </c>
      <c r="K32" s="149">
        <f t="shared" si="0"/>
        <v>24.349399999999999</v>
      </c>
      <c r="L32" s="149">
        <f t="shared" si="0"/>
        <v>7.3311999999999999</v>
      </c>
      <c r="M32" s="149">
        <f t="shared" si="0"/>
        <v>12.6753</v>
      </c>
      <c r="N32" s="149">
        <f t="shared" si="0"/>
        <v>18.5349</v>
      </c>
      <c r="O32" s="149">
        <f t="shared" si="0"/>
        <v>5.2356999999999996</v>
      </c>
      <c r="P32" s="149">
        <f t="shared" si="0"/>
        <v>5.4267000000000003</v>
      </c>
      <c r="Q32" s="158" t="s">
        <v>19</v>
      </c>
      <c r="R32" s="149">
        <f t="shared" si="1"/>
        <v>5.4633000000000003</v>
      </c>
      <c r="S32" s="149">
        <f t="shared" si="1"/>
        <v>8.5386000000000006</v>
      </c>
      <c r="T32" s="149">
        <f t="shared" si="1"/>
        <v>5.0305999999999997</v>
      </c>
      <c r="U32" s="149">
        <f t="shared" si="1"/>
        <v>6.9843000000000002</v>
      </c>
      <c r="V32" s="149">
        <f t="shared" si="1"/>
        <v>6.891</v>
      </c>
      <c r="W32" s="149">
        <f t="shared" si="1"/>
        <v>6.6144999999999996</v>
      </c>
      <c r="X32" s="149">
        <f t="shared" si="1"/>
        <v>4.4592999999999998</v>
      </c>
      <c r="Y32" s="149">
        <f t="shared" si="1"/>
        <v>6.9772999999999996</v>
      </c>
      <c r="Z32" s="149">
        <f t="shared" si="1"/>
        <v>6.4322999999999997</v>
      </c>
      <c r="AA32" s="149">
        <f t="shared" si="1"/>
        <v>5.1050000000000004</v>
      </c>
      <c r="AB32" s="158" t="s">
        <v>19</v>
      </c>
      <c r="AC32" s="149">
        <f t="shared" si="2"/>
        <v>29.713799999999999</v>
      </c>
      <c r="AD32" s="149">
        <f t="shared" si="2"/>
        <v>22.179300000000001</v>
      </c>
      <c r="AE32" s="149">
        <f t="shared" si="2"/>
        <v>23.811199999999999</v>
      </c>
      <c r="AF32" s="149">
        <f t="shared" si="2"/>
        <v>20.924600000000002</v>
      </c>
      <c r="AG32" s="149">
        <f t="shared" si="2"/>
        <v>19.398599999999998</v>
      </c>
      <c r="AH32" s="149">
        <f t="shared" si="2"/>
        <v>20.947099999999999</v>
      </c>
      <c r="AI32" s="149">
        <f t="shared" si="2"/>
        <v>21.966100000000001</v>
      </c>
      <c r="AJ32" s="149">
        <f t="shared" si="2"/>
        <v>21.2683</v>
      </c>
      <c r="AK32" s="149">
        <f t="shared" si="2"/>
        <v>17.905000000000001</v>
      </c>
      <c r="AL32" s="149">
        <f t="shared" si="2"/>
        <v>21.175599999999999</v>
      </c>
      <c r="AM32" s="158" t="s">
        <v>19</v>
      </c>
      <c r="AN32" s="149">
        <f t="shared" si="3"/>
        <v>23.319299999999998</v>
      </c>
      <c r="AO32" s="149">
        <f t="shared" si="3"/>
        <v>16.106999999999999</v>
      </c>
      <c r="AP32" s="149">
        <f t="shared" si="3"/>
        <v>17.772200000000002</v>
      </c>
      <c r="AQ32" s="149">
        <f t="shared" si="3"/>
        <v>14.8056</v>
      </c>
      <c r="AR32" s="149">
        <f t="shared" si="3"/>
        <v>14.7719</v>
      </c>
      <c r="AS32" s="149">
        <f t="shared" si="3"/>
        <v>15.416700000000001</v>
      </c>
      <c r="AT32" s="149">
        <f t="shared" si="3"/>
        <v>16.489799999999999</v>
      </c>
      <c r="AU32" s="149">
        <f t="shared" si="3"/>
        <v>16.406300000000002</v>
      </c>
      <c r="AV32" s="149">
        <f t="shared" si="3"/>
        <v>12.907</v>
      </c>
      <c r="AW32" s="149">
        <f t="shared" si="3"/>
        <v>15.9091</v>
      </c>
      <c r="AX32" s="158" t="s">
        <v>19</v>
      </c>
      <c r="AY32" s="149">
        <f t="shared" si="4"/>
        <v>47.3294</v>
      </c>
      <c r="AZ32" s="149">
        <f t="shared" si="4"/>
        <v>35.996699999999997</v>
      </c>
      <c r="BA32" s="149">
        <f t="shared" si="4"/>
        <v>36.258499999999998</v>
      </c>
      <c r="BB32" s="149">
        <f t="shared" si="4"/>
        <v>35.042700000000004</v>
      </c>
      <c r="BC32" s="149">
        <f t="shared" si="4"/>
        <v>28.269600000000001</v>
      </c>
      <c r="BD32" s="149">
        <f t="shared" si="4"/>
        <v>31.730699999999999</v>
      </c>
      <c r="BE32" s="149">
        <f t="shared" si="4"/>
        <v>34.264400000000002</v>
      </c>
      <c r="BF32" s="149">
        <f t="shared" si="4"/>
        <v>33.941299999999998</v>
      </c>
      <c r="BG32" s="149">
        <f t="shared" si="4"/>
        <v>27.373899999999999</v>
      </c>
      <c r="BH32" s="163">
        <f t="shared" si="4"/>
        <v>31.225999999999999</v>
      </c>
    </row>
    <row r="33" spans="2:60" x14ac:dyDescent="0.25">
      <c r="B33" s="158" t="s">
        <v>6</v>
      </c>
      <c r="C33" s="170">
        <v>49864</v>
      </c>
      <c r="D33" s="171">
        <v>3572533</v>
      </c>
      <c r="E33" s="149">
        <f t="shared" si="0"/>
        <v>5.8392999999999997</v>
      </c>
      <c r="F33" s="160">
        <f t="shared" si="0"/>
        <v>16.420999999999999</v>
      </c>
      <c r="G33" s="160">
        <f t="shared" si="0"/>
        <v>16.352499999999999</v>
      </c>
      <c r="H33" s="160">
        <f t="shared" si="0"/>
        <v>16.506900000000002</v>
      </c>
      <c r="I33" s="160">
        <f t="shared" si="0"/>
        <v>16.474399999999999</v>
      </c>
      <c r="J33" s="149">
        <f t="shared" si="0"/>
        <v>21.0657</v>
      </c>
      <c r="K33" s="149">
        <f t="shared" si="0"/>
        <v>19.104099999999999</v>
      </c>
      <c r="L33" s="149">
        <f t="shared" si="0"/>
        <v>5.5030999999999999</v>
      </c>
      <c r="M33" s="149">
        <f t="shared" si="0"/>
        <v>12.3118</v>
      </c>
      <c r="N33" s="149">
        <f t="shared" si="0"/>
        <v>17.592700000000001</v>
      </c>
      <c r="O33" s="149">
        <f t="shared" si="0"/>
        <v>5.7644000000000002</v>
      </c>
      <c r="P33" s="149">
        <f t="shared" si="0"/>
        <v>5.8262</v>
      </c>
      <c r="Q33" s="158" t="s">
        <v>6</v>
      </c>
      <c r="R33" s="149">
        <f t="shared" si="1"/>
        <v>4.5457000000000001</v>
      </c>
      <c r="S33" s="149">
        <f t="shared" si="1"/>
        <v>7.1413000000000002</v>
      </c>
      <c r="T33" s="149">
        <f t="shared" si="1"/>
        <v>4.1391</v>
      </c>
      <c r="U33" s="149">
        <f t="shared" si="1"/>
        <v>5.7411000000000003</v>
      </c>
      <c r="V33" s="149">
        <f t="shared" si="1"/>
        <v>5.73</v>
      </c>
      <c r="W33" s="149">
        <f t="shared" si="1"/>
        <v>4.9775</v>
      </c>
      <c r="X33" s="149">
        <f t="shared" si="1"/>
        <v>3.8105000000000002</v>
      </c>
      <c r="Y33" s="149">
        <f t="shared" si="1"/>
        <v>5.7619999999999996</v>
      </c>
      <c r="Z33" s="149">
        <f t="shared" si="1"/>
        <v>5.4916999999999998</v>
      </c>
      <c r="AA33" s="149">
        <f t="shared" si="1"/>
        <v>4.4375</v>
      </c>
      <c r="AB33" s="158" t="s">
        <v>6</v>
      </c>
      <c r="AC33" s="149">
        <f t="shared" si="2"/>
        <v>19.6631</v>
      </c>
      <c r="AD33" s="149">
        <f t="shared" si="2"/>
        <v>18.552399999999999</v>
      </c>
      <c r="AE33" s="149">
        <f t="shared" si="2"/>
        <v>15.645799999999999</v>
      </c>
      <c r="AF33" s="149">
        <f t="shared" si="2"/>
        <v>15.0213</v>
      </c>
      <c r="AG33" s="149">
        <f t="shared" si="2"/>
        <v>14.6556</v>
      </c>
      <c r="AH33" s="149">
        <f t="shared" si="2"/>
        <v>14.506399999999999</v>
      </c>
      <c r="AI33" s="149">
        <f t="shared" si="2"/>
        <v>14.277200000000001</v>
      </c>
      <c r="AJ33" s="149">
        <f t="shared" si="2"/>
        <v>14.007899999999999</v>
      </c>
      <c r="AK33" s="149">
        <f t="shared" si="2"/>
        <v>13.8606</v>
      </c>
      <c r="AL33" s="149">
        <f t="shared" si="2"/>
        <v>14.2081</v>
      </c>
      <c r="AM33" s="158" t="s">
        <v>6</v>
      </c>
      <c r="AN33" s="149">
        <f t="shared" si="3"/>
        <v>10.654199999999999</v>
      </c>
      <c r="AO33" s="149">
        <f t="shared" si="3"/>
        <v>10.3399</v>
      </c>
      <c r="AP33" s="149">
        <f t="shared" si="3"/>
        <v>9.2911999999999999</v>
      </c>
      <c r="AQ33" s="149">
        <f t="shared" si="3"/>
        <v>8.0924999999999994</v>
      </c>
      <c r="AR33" s="149">
        <f t="shared" si="3"/>
        <v>8.1074000000000002</v>
      </c>
      <c r="AS33" s="149">
        <f t="shared" si="3"/>
        <v>8.0104000000000006</v>
      </c>
      <c r="AT33" s="149">
        <f t="shared" si="3"/>
        <v>7.7442000000000002</v>
      </c>
      <c r="AU33" s="149">
        <f t="shared" si="3"/>
        <v>7.9233000000000002</v>
      </c>
      <c r="AV33" s="149">
        <f t="shared" si="3"/>
        <v>7.6226000000000003</v>
      </c>
      <c r="AW33" s="149">
        <f t="shared" si="3"/>
        <v>8.0481999999999996</v>
      </c>
      <c r="AX33" s="158" t="s">
        <v>6</v>
      </c>
      <c r="AY33" s="149">
        <f t="shared" si="4"/>
        <v>32.258099999999999</v>
      </c>
      <c r="AZ33" s="149">
        <f t="shared" si="4"/>
        <v>30.845600000000001</v>
      </c>
      <c r="BA33" s="149">
        <f t="shared" si="4"/>
        <v>24.9846</v>
      </c>
      <c r="BB33" s="149">
        <f t="shared" si="4"/>
        <v>25.5398</v>
      </c>
      <c r="BC33" s="149">
        <f t="shared" si="4"/>
        <v>21.373100000000001</v>
      </c>
      <c r="BD33" s="149">
        <f t="shared" si="4"/>
        <v>21.866</v>
      </c>
      <c r="BE33" s="149">
        <f t="shared" si="4"/>
        <v>24.119499999999999</v>
      </c>
      <c r="BF33" s="149">
        <f t="shared" si="4"/>
        <v>23.6035</v>
      </c>
      <c r="BG33" s="149">
        <f t="shared" si="4"/>
        <v>19.501200000000001</v>
      </c>
      <c r="BH33" s="163">
        <f t="shared" si="4"/>
        <v>22.321100000000001</v>
      </c>
    </row>
    <row r="34" spans="2:60" x14ac:dyDescent="0.25">
      <c r="B34" s="158" t="s">
        <v>7</v>
      </c>
      <c r="C34" s="170">
        <v>10016</v>
      </c>
      <c r="D34" s="171">
        <v>719548</v>
      </c>
      <c r="E34" s="149">
        <f t="shared" si="0"/>
        <v>5.8038999999999996</v>
      </c>
      <c r="F34" s="160">
        <f t="shared" si="0"/>
        <v>11.686299999999999</v>
      </c>
      <c r="G34" s="160">
        <f t="shared" si="0"/>
        <v>11.6043</v>
      </c>
      <c r="H34" s="160">
        <f t="shared" si="0"/>
        <v>11.7544</v>
      </c>
      <c r="I34" s="160">
        <f t="shared" si="0"/>
        <v>11.6838</v>
      </c>
      <c r="J34" s="149">
        <f t="shared" si="0"/>
        <v>17.6023</v>
      </c>
      <c r="K34" s="149">
        <f t="shared" si="0"/>
        <v>16.529900000000001</v>
      </c>
      <c r="L34" s="149">
        <f t="shared" si="0"/>
        <v>6.0712999999999999</v>
      </c>
      <c r="M34" s="149">
        <f t="shared" si="0"/>
        <v>12.182700000000001</v>
      </c>
      <c r="N34" s="149">
        <f t="shared" si="0"/>
        <v>16.236799999999999</v>
      </c>
      <c r="O34" s="149">
        <f t="shared" si="0"/>
        <v>5.4885000000000002</v>
      </c>
      <c r="P34" s="149">
        <f t="shared" si="0"/>
        <v>5.8422000000000001</v>
      </c>
      <c r="Q34" s="158" t="s">
        <v>7</v>
      </c>
      <c r="R34" s="149">
        <f t="shared" si="1"/>
        <v>4.6601999999999997</v>
      </c>
      <c r="S34" s="149">
        <f t="shared" si="1"/>
        <v>5.9132999999999996</v>
      </c>
      <c r="T34" s="149">
        <f t="shared" si="1"/>
        <v>4.3137999999999996</v>
      </c>
      <c r="U34" s="149">
        <f t="shared" si="1"/>
        <v>4.3468999999999998</v>
      </c>
      <c r="V34" s="149">
        <f t="shared" si="1"/>
        <v>4.3373999999999997</v>
      </c>
      <c r="W34" s="149">
        <f t="shared" si="1"/>
        <v>3.9708999999999999</v>
      </c>
      <c r="X34" s="149">
        <f t="shared" si="1"/>
        <v>3.9664999999999999</v>
      </c>
      <c r="Y34" s="149">
        <f t="shared" si="1"/>
        <v>4.2046000000000001</v>
      </c>
      <c r="Z34" s="149">
        <f t="shared" si="1"/>
        <v>3.9178999999999999</v>
      </c>
      <c r="AA34" s="149">
        <f t="shared" si="1"/>
        <v>3.8464999999999998</v>
      </c>
      <c r="AB34" s="158" t="s">
        <v>7</v>
      </c>
      <c r="AC34" s="149">
        <f t="shared" si="2"/>
        <v>18.973500000000001</v>
      </c>
      <c r="AD34" s="149">
        <f t="shared" si="2"/>
        <v>16.6815</v>
      </c>
      <c r="AE34" s="149">
        <f t="shared" si="2"/>
        <v>15.277200000000001</v>
      </c>
      <c r="AF34" s="149">
        <f t="shared" si="2"/>
        <v>13.809200000000001</v>
      </c>
      <c r="AG34" s="149">
        <f t="shared" si="2"/>
        <v>13.892200000000001</v>
      </c>
      <c r="AH34" s="149">
        <f t="shared" si="2"/>
        <v>13.876200000000001</v>
      </c>
      <c r="AI34" s="149">
        <f t="shared" si="2"/>
        <v>13.529299999999999</v>
      </c>
      <c r="AJ34" s="149">
        <f t="shared" si="2"/>
        <v>13.2928</v>
      </c>
      <c r="AK34" s="149">
        <f t="shared" si="2"/>
        <v>12.6357</v>
      </c>
      <c r="AL34" s="149">
        <f t="shared" si="2"/>
        <v>13.7712</v>
      </c>
      <c r="AM34" s="158" t="s">
        <v>7</v>
      </c>
      <c r="AN34" s="149">
        <f t="shared" si="3"/>
        <v>10.717700000000001</v>
      </c>
      <c r="AO34" s="149">
        <f t="shared" si="3"/>
        <v>9.4702999999999999</v>
      </c>
      <c r="AP34" s="149">
        <f t="shared" si="3"/>
        <v>9.3554999999999993</v>
      </c>
      <c r="AQ34" s="149">
        <f t="shared" si="3"/>
        <v>7.6624999999999996</v>
      </c>
      <c r="AR34" s="149">
        <f t="shared" si="3"/>
        <v>7.7076000000000002</v>
      </c>
      <c r="AS34" s="149">
        <f t="shared" si="3"/>
        <v>7.6624999999999996</v>
      </c>
      <c r="AT34" s="149">
        <f t="shared" si="3"/>
        <v>7.5246000000000004</v>
      </c>
      <c r="AU34" s="149">
        <f t="shared" si="3"/>
        <v>7.7354000000000003</v>
      </c>
      <c r="AV34" s="149">
        <f t="shared" si="3"/>
        <v>6.8609999999999998</v>
      </c>
      <c r="AW34" s="149">
        <f t="shared" si="3"/>
        <v>7.9039000000000001</v>
      </c>
      <c r="AX34" s="158" t="s">
        <v>7</v>
      </c>
      <c r="AY34" s="149">
        <f t="shared" si="4"/>
        <v>30.927199999999999</v>
      </c>
      <c r="AZ34" s="149">
        <f t="shared" si="4"/>
        <v>27.348299999999998</v>
      </c>
      <c r="BA34" s="149">
        <f t="shared" si="4"/>
        <v>24.256599999999999</v>
      </c>
      <c r="BB34" s="149">
        <f t="shared" si="4"/>
        <v>23.533100000000001</v>
      </c>
      <c r="BC34" s="149">
        <f t="shared" si="4"/>
        <v>20.000800000000002</v>
      </c>
      <c r="BD34" s="149">
        <f t="shared" si="4"/>
        <v>21.122299999999999</v>
      </c>
      <c r="BE34" s="149">
        <f t="shared" si="4"/>
        <v>22.799499999999998</v>
      </c>
      <c r="BF34" s="149">
        <f t="shared" si="4"/>
        <v>22.032499999999999</v>
      </c>
      <c r="BG34" s="149">
        <f t="shared" si="4"/>
        <v>17.8489</v>
      </c>
      <c r="BH34" s="163">
        <f t="shared" si="4"/>
        <v>21.443200000000001</v>
      </c>
    </row>
    <row r="35" spans="2:60" x14ac:dyDescent="0.25">
      <c r="B35" s="158" t="s">
        <v>20</v>
      </c>
      <c r="C35" s="170">
        <v>162</v>
      </c>
      <c r="D35" s="171">
        <v>9460</v>
      </c>
      <c r="E35" s="149">
        <f t="shared" si="0"/>
        <v>3.4676999999999998</v>
      </c>
      <c r="F35" s="160">
        <f t="shared" si="0"/>
        <v>11.914400000000001</v>
      </c>
      <c r="G35" s="160">
        <f t="shared" si="0"/>
        <v>6.7619999999999996</v>
      </c>
      <c r="H35" s="160">
        <f t="shared" si="0"/>
        <v>12.430999999999999</v>
      </c>
      <c r="I35" s="160">
        <f t="shared" si="0"/>
        <v>7.3049999999999997</v>
      </c>
      <c r="J35" s="149">
        <f t="shared" si="0"/>
        <v>10.0961</v>
      </c>
      <c r="K35" s="149">
        <f t="shared" si="0"/>
        <v>8.2476000000000003</v>
      </c>
      <c r="L35" s="149">
        <f t="shared" si="0"/>
        <v>7.5019999999999998</v>
      </c>
      <c r="M35" s="149">
        <f t="shared" si="0"/>
        <v>9.9161000000000001</v>
      </c>
      <c r="N35" s="149">
        <f t="shared" si="0"/>
        <v>10.183</v>
      </c>
      <c r="O35" s="149">
        <f t="shared" si="0"/>
        <v>4.0461999999999998</v>
      </c>
      <c r="P35" s="149">
        <f t="shared" si="0"/>
        <v>9.9369999999999994</v>
      </c>
      <c r="Q35" s="158" t="s">
        <v>20</v>
      </c>
      <c r="R35" s="149">
        <f t="shared" si="1"/>
        <v>5.8464</v>
      </c>
      <c r="S35" s="149">
        <f t="shared" si="1"/>
        <v>4.9417999999999997</v>
      </c>
      <c r="T35" s="149">
        <f t="shared" si="1"/>
        <v>6.0469999999999997</v>
      </c>
      <c r="U35" s="149">
        <f t="shared" si="1"/>
        <v>5.2182000000000004</v>
      </c>
      <c r="V35" s="149">
        <f t="shared" si="1"/>
        <v>5.3055000000000003</v>
      </c>
      <c r="W35" s="149">
        <f t="shared" si="1"/>
        <v>5.9044999999999996</v>
      </c>
      <c r="X35" s="149">
        <f t="shared" si="1"/>
        <v>4.8512000000000004</v>
      </c>
      <c r="Y35" s="149">
        <f t="shared" si="1"/>
        <v>6.5461</v>
      </c>
      <c r="Z35" s="149">
        <f t="shared" si="1"/>
        <v>4.3700999999999999</v>
      </c>
      <c r="AA35" s="149">
        <f t="shared" si="1"/>
        <v>5.6120000000000001</v>
      </c>
      <c r="AB35" s="158" t="s">
        <v>20</v>
      </c>
      <c r="AC35" s="149">
        <f t="shared" si="2"/>
        <v>11.1395</v>
      </c>
      <c r="AD35" s="149">
        <f t="shared" si="2"/>
        <v>2.1972</v>
      </c>
      <c r="AE35" s="149">
        <f t="shared" si="2"/>
        <v>10.3011</v>
      </c>
      <c r="AF35" s="149">
        <f t="shared" si="2"/>
        <v>10.1915</v>
      </c>
      <c r="AG35" s="149">
        <f t="shared" si="2"/>
        <v>14.088200000000001</v>
      </c>
      <c r="AH35" s="149">
        <f t="shared" si="2"/>
        <v>12.441599999999999</v>
      </c>
      <c r="AI35" s="149">
        <f t="shared" si="2"/>
        <v>14.088200000000001</v>
      </c>
      <c r="AJ35" s="149">
        <f t="shared" si="2"/>
        <v>11.542199999999999</v>
      </c>
      <c r="AK35" s="149">
        <f t="shared" si="2"/>
        <v>12.9459</v>
      </c>
      <c r="AL35" s="149">
        <f t="shared" si="2"/>
        <v>14.298500000000001</v>
      </c>
      <c r="AM35" s="158" t="s">
        <v>20</v>
      </c>
      <c r="AN35" s="149">
        <f t="shared" si="3"/>
        <v>9.3461999999999996</v>
      </c>
      <c r="AO35" s="149">
        <f t="shared" si="3"/>
        <v>1.4639</v>
      </c>
      <c r="AP35" s="149">
        <f t="shared" si="3"/>
        <v>7.8387000000000002</v>
      </c>
      <c r="AQ35" s="149">
        <f t="shared" si="3"/>
        <v>7.4768999999999997</v>
      </c>
      <c r="AR35" s="149">
        <f t="shared" si="3"/>
        <v>11.8537</v>
      </c>
      <c r="AS35" s="149">
        <f t="shared" si="3"/>
        <v>11.045500000000001</v>
      </c>
      <c r="AT35" s="149">
        <f t="shared" si="3"/>
        <v>13.5</v>
      </c>
      <c r="AU35" s="149">
        <f t="shared" si="3"/>
        <v>11.8537</v>
      </c>
      <c r="AV35" s="149">
        <f t="shared" si="3"/>
        <v>11.302300000000001</v>
      </c>
      <c r="AW35" s="149">
        <f t="shared" si="3"/>
        <v>14.2941</v>
      </c>
      <c r="AX35" s="158" t="s">
        <v>20</v>
      </c>
      <c r="AY35" s="149">
        <f t="shared" si="4"/>
        <v>11.4621</v>
      </c>
      <c r="AZ35" s="149">
        <f t="shared" si="4"/>
        <v>3.2976000000000001</v>
      </c>
      <c r="BA35" s="149">
        <f t="shared" si="4"/>
        <v>9.8928999999999991</v>
      </c>
      <c r="BB35" s="149">
        <f t="shared" si="4"/>
        <v>9.6628000000000007</v>
      </c>
      <c r="BC35" s="149">
        <f t="shared" si="4"/>
        <v>11.08</v>
      </c>
      <c r="BD35" s="149">
        <f t="shared" si="4"/>
        <v>10.934200000000001</v>
      </c>
      <c r="BE35" s="149">
        <f t="shared" si="4"/>
        <v>11.08</v>
      </c>
      <c r="BF35" s="149">
        <f t="shared" si="4"/>
        <v>11.306100000000001</v>
      </c>
      <c r="BG35" s="149">
        <f t="shared" si="4"/>
        <v>10.072699999999999</v>
      </c>
      <c r="BH35" s="163">
        <f t="shared" si="4"/>
        <v>11.4621</v>
      </c>
    </row>
    <row r="36" spans="2:60" x14ac:dyDescent="0.25">
      <c r="B36" s="158" t="s">
        <v>8</v>
      </c>
      <c r="C36" s="170">
        <v>327323</v>
      </c>
      <c r="D36" s="171">
        <v>24865432</v>
      </c>
      <c r="E36" s="149">
        <f t="shared" si="0"/>
        <v>6.8112000000000004</v>
      </c>
      <c r="F36" s="160">
        <f t="shared" si="0"/>
        <v>25.1341</v>
      </c>
      <c r="G36" s="160">
        <f t="shared" si="0"/>
        <v>25.005600000000001</v>
      </c>
      <c r="H36" s="160">
        <f t="shared" si="0"/>
        <v>25.699400000000001</v>
      </c>
      <c r="I36" s="160">
        <f t="shared" si="0"/>
        <v>25.341699999999999</v>
      </c>
      <c r="J36" s="149">
        <f t="shared" si="0"/>
        <v>26.599</v>
      </c>
      <c r="K36" s="149">
        <f t="shared" si="0"/>
        <v>27.3658</v>
      </c>
      <c r="L36" s="149">
        <f t="shared" si="0"/>
        <v>8.6364999999999998</v>
      </c>
      <c r="M36" s="149">
        <f t="shared" si="0"/>
        <v>14.6761</v>
      </c>
      <c r="N36" s="149">
        <f t="shared" si="0"/>
        <v>22.372399999999999</v>
      </c>
      <c r="O36" s="149">
        <f t="shared" si="0"/>
        <v>6.1252000000000004</v>
      </c>
      <c r="P36" s="149">
        <f t="shared" si="0"/>
        <v>6.2054999999999998</v>
      </c>
      <c r="Q36" s="158" t="s">
        <v>8</v>
      </c>
      <c r="R36" s="149">
        <f t="shared" si="1"/>
        <v>5.4893999999999998</v>
      </c>
      <c r="S36" s="149">
        <f t="shared" si="1"/>
        <v>10.0944</v>
      </c>
      <c r="T36" s="149">
        <f t="shared" si="1"/>
        <v>5.2747999999999999</v>
      </c>
      <c r="U36" s="149">
        <f t="shared" si="1"/>
        <v>7.5903999999999998</v>
      </c>
      <c r="V36" s="149">
        <f t="shared" si="1"/>
        <v>7.7710999999999997</v>
      </c>
      <c r="W36" s="149">
        <f t="shared" si="1"/>
        <v>6.4269999999999996</v>
      </c>
      <c r="X36" s="149">
        <f t="shared" si="1"/>
        <v>5.5380000000000003</v>
      </c>
      <c r="Y36" s="149">
        <f t="shared" si="1"/>
        <v>6.6977000000000002</v>
      </c>
      <c r="Z36" s="149">
        <f t="shared" si="1"/>
        <v>7.0712000000000002</v>
      </c>
      <c r="AA36" s="149">
        <f t="shared" si="1"/>
        <v>5.4336000000000002</v>
      </c>
      <c r="AB36" s="158" t="s">
        <v>8</v>
      </c>
      <c r="AC36" s="149">
        <f t="shared" si="2"/>
        <v>24.1342</v>
      </c>
      <c r="AD36" s="149">
        <f t="shared" si="2"/>
        <v>22.715299999999999</v>
      </c>
      <c r="AE36" s="149">
        <f t="shared" si="2"/>
        <v>18.9893</v>
      </c>
      <c r="AF36" s="149">
        <f t="shared" si="2"/>
        <v>19.7865</v>
      </c>
      <c r="AG36" s="149">
        <f t="shared" si="2"/>
        <v>17.206900000000001</v>
      </c>
      <c r="AH36" s="149">
        <f t="shared" si="2"/>
        <v>18.252199999999998</v>
      </c>
      <c r="AI36" s="149">
        <f t="shared" si="2"/>
        <v>18.502500000000001</v>
      </c>
      <c r="AJ36" s="149">
        <f t="shared" si="2"/>
        <v>18.138200000000001</v>
      </c>
      <c r="AK36" s="149">
        <f t="shared" si="2"/>
        <v>16.218699999999998</v>
      </c>
      <c r="AL36" s="149">
        <f t="shared" si="2"/>
        <v>17.601600000000001</v>
      </c>
      <c r="AM36" s="158" t="s">
        <v>8</v>
      </c>
      <c r="AN36" s="149">
        <f t="shared" si="3"/>
        <v>13.5802</v>
      </c>
      <c r="AO36" s="149">
        <f t="shared" si="3"/>
        <v>13.4093</v>
      </c>
      <c r="AP36" s="149">
        <f t="shared" si="3"/>
        <v>11.400600000000001</v>
      </c>
      <c r="AQ36" s="149">
        <f t="shared" si="3"/>
        <v>16.480899999999998</v>
      </c>
      <c r="AR36" s="149">
        <f t="shared" si="3"/>
        <v>10.7867</v>
      </c>
      <c r="AS36" s="149">
        <f t="shared" si="3"/>
        <v>11.9185</v>
      </c>
      <c r="AT36" s="149">
        <f t="shared" si="3"/>
        <v>10.2117</v>
      </c>
      <c r="AU36" s="149">
        <f t="shared" si="3"/>
        <v>10.362399999999999</v>
      </c>
      <c r="AV36" s="149">
        <f t="shared" si="3"/>
        <v>10.350899999999999</v>
      </c>
      <c r="AW36" s="149">
        <f t="shared" si="3"/>
        <v>10.143700000000001</v>
      </c>
      <c r="AX36" s="158" t="s">
        <v>8</v>
      </c>
      <c r="AY36" s="149">
        <f t="shared" si="4"/>
        <v>39.471400000000003</v>
      </c>
      <c r="AZ36" s="149">
        <f t="shared" si="4"/>
        <v>37.624499999999998</v>
      </c>
      <c r="BA36" s="149">
        <f t="shared" si="4"/>
        <v>30.119499999999999</v>
      </c>
      <c r="BB36" s="149">
        <f t="shared" si="4"/>
        <v>33.368499999999997</v>
      </c>
      <c r="BC36" s="149">
        <f t="shared" si="4"/>
        <v>27.0443</v>
      </c>
      <c r="BD36" s="149">
        <f t="shared" si="4"/>
        <v>27.080100000000002</v>
      </c>
      <c r="BE36" s="149">
        <f t="shared" si="4"/>
        <v>30.046800000000001</v>
      </c>
      <c r="BF36" s="149">
        <f t="shared" si="4"/>
        <v>30.1311</v>
      </c>
      <c r="BG36" s="149">
        <f t="shared" si="4"/>
        <v>26.3794</v>
      </c>
      <c r="BH36" s="163">
        <f t="shared" si="4"/>
        <v>27.429300000000001</v>
      </c>
    </row>
    <row r="37" spans="2:60" x14ac:dyDescent="0.25">
      <c r="B37" s="158" t="s">
        <v>9</v>
      </c>
      <c r="C37" s="170">
        <v>543652</v>
      </c>
      <c r="D37" s="171">
        <v>42420134</v>
      </c>
      <c r="E37" s="149">
        <f t="shared" si="0"/>
        <v>7.1273999999999997</v>
      </c>
      <c r="F37" s="160">
        <f t="shared" si="0"/>
        <v>23.576799999999999</v>
      </c>
      <c r="G37" s="160">
        <f t="shared" si="0"/>
        <v>23.472200000000001</v>
      </c>
      <c r="H37" s="160">
        <f t="shared" si="0"/>
        <v>23.7394</v>
      </c>
      <c r="I37" s="160">
        <f t="shared" si="0"/>
        <v>23.736599999999999</v>
      </c>
      <c r="J37" s="149">
        <f t="shared" si="0"/>
        <v>24.987200000000001</v>
      </c>
      <c r="K37" s="149">
        <f t="shared" si="0"/>
        <v>24.4544</v>
      </c>
      <c r="L37" s="149">
        <f t="shared" si="0"/>
        <v>7.1437999999999997</v>
      </c>
      <c r="M37" s="149">
        <f t="shared" si="0"/>
        <v>14.1778</v>
      </c>
      <c r="N37" s="149">
        <f t="shared" si="0"/>
        <v>20.8795</v>
      </c>
      <c r="O37" s="149">
        <f t="shared" si="0"/>
        <v>6.2396000000000003</v>
      </c>
      <c r="P37" s="149">
        <f t="shared" si="0"/>
        <v>6.3501000000000003</v>
      </c>
      <c r="Q37" s="158" t="s">
        <v>9</v>
      </c>
      <c r="R37" s="149">
        <f t="shared" si="1"/>
        <v>5.6654999999999998</v>
      </c>
      <c r="S37" s="149">
        <f t="shared" si="1"/>
        <v>9.7774000000000001</v>
      </c>
      <c r="T37" s="149">
        <f t="shared" si="1"/>
        <v>5.2176</v>
      </c>
      <c r="U37" s="149">
        <f t="shared" si="1"/>
        <v>6.9539</v>
      </c>
      <c r="V37" s="149">
        <f t="shared" si="1"/>
        <v>6.9358000000000004</v>
      </c>
      <c r="W37" s="149">
        <f t="shared" si="1"/>
        <v>6.6321000000000003</v>
      </c>
      <c r="X37" s="149">
        <f t="shared" si="1"/>
        <v>4.7447999999999997</v>
      </c>
      <c r="Y37" s="149">
        <f t="shared" si="1"/>
        <v>6.9051</v>
      </c>
      <c r="Z37" s="149">
        <f t="shared" si="1"/>
        <v>6.7117000000000004</v>
      </c>
      <c r="AA37" s="149">
        <f t="shared" si="1"/>
        <v>5.3533999999999997</v>
      </c>
      <c r="AB37" s="158" t="s">
        <v>9</v>
      </c>
      <c r="AC37" s="149">
        <f t="shared" si="2"/>
        <v>18.790900000000001</v>
      </c>
      <c r="AD37" s="149">
        <f t="shared" si="2"/>
        <v>17.9621</v>
      </c>
      <c r="AE37" s="149">
        <f t="shared" si="2"/>
        <v>14.952999999999999</v>
      </c>
      <c r="AF37" s="149">
        <f t="shared" si="2"/>
        <v>15.181699999999999</v>
      </c>
      <c r="AG37" s="149">
        <f t="shared" si="2"/>
        <v>14.248100000000001</v>
      </c>
      <c r="AH37" s="149">
        <f t="shared" si="2"/>
        <v>14.361700000000001</v>
      </c>
      <c r="AI37" s="149">
        <f t="shared" si="2"/>
        <v>13.8848</v>
      </c>
      <c r="AJ37" s="149">
        <f t="shared" si="2"/>
        <v>14.025</v>
      </c>
      <c r="AK37" s="149">
        <f t="shared" si="2"/>
        <v>13.553000000000001</v>
      </c>
      <c r="AL37" s="149">
        <f t="shared" si="2"/>
        <v>13.5435</v>
      </c>
      <c r="AM37" s="158" t="s">
        <v>9</v>
      </c>
      <c r="AN37" s="149">
        <f t="shared" si="3"/>
        <v>10.1898</v>
      </c>
      <c r="AO37" s="149">
        <f t="shared" si="3"/>
        <v>10.176299999999999</v>
      </c>
      <c r="AP37" s="149">
        <f t="shared" si="3"/>
        <v>8.9024999999999999</v>
      </c>
      <c r="AQ37" s="149">
        <f t="shared" si="3"/>
        <v>8.2691999999999997</v>
      </c>
      <c r="AR37" s="149">
        <f t="shared" si="3"/>
        <v>8.2792999999999992</v>
      </c>
      <c r="AS37" s="149">
        <f t="shared" si="3"/>
        <v>8.1651000000000007</v>
      </c>
      <c r="AT37" s="149">
        <f t="shared" si="3"/>
        <v>7.6317000000000004</v>
      </c>
      <c r="AU37" s="149">
        <f t="shared" si="3"/>
        <v>7.8963000000000001</v>
      </c>
      <c r="AV37" s="149">
        <f t="shared" si="3"/>
        <v>7.9047999999999998</v>
      </c>
      <c r="AW37" s="149">
        <f t="shared" si="3"/>
        <v>7.8075000000000001</v>
      </c>
      <c r="AX37" s="158" t="s">
        <v>9</v>
      </c>
      <c r="AY37" s="149">
        <f t="shared" si="4"/>
        <v>30.4344</v>
      </c>
      <c r="AZ37" s="149">
        <f t="shared" si="4"/>
        <v>29.575900000000001</v>
      </c>
      <c r="BA37" s="149">
        <f t="shared" si="4"/>
        <v>23.745899999999999</v>
      </c>
      <c r="BB37" s="149">
        <f t="shared" si="4"/>
        <v>24.557600000000001</v>
      </c>
      <c r="BC37" s="149">
        <f t="shared" si="4"/>
        <v>20.766999999999999</v>
      </c>
      <c r="BD37" s="149">
        <f t="shared" si="4"/>
        <v>21.184799999999999</v>
      </c>
      <c r="BE37" s="149">
        <f t="shared" si="4"/>
        <v>22.767399999999999</v>
      </c>
      <c r="BF37" s="149">
        <f t="shared" si="4"/>
        <v>22.850100000000001</v>
      </c>
      <c r="BG37" s="149">
        <f t="shared" si="4"/>
        <v>19.566800000000001</v>
      </c>
      <c r="BH37" s="163">
        <f t="shared" si="4"/>
        <v>20.9756</v>
      </c>
    </row>
    <row r="38" spans="2:60" x14ac:dyDescent="0.25">
      <c r="B38" s="158" t="s">
        <v>10</v>
      </c>
      <c r="C38" s="170">
        <v>11703</v>
      </c>
      <c r="D38" s="171">
        <v>793172</v>
      </c>
      <c r="E38" s="149">
        <f t="shared" si="0"/>
        <v>4.9668000000000001</v>
      </c>
      <c r="F38" s="160">
        <f t="shared" si="0"/>
        <v>9.5440000000000005</v>
      </c>
      <c r="G38" s="160">
        <f t="shared" si="0"/>
        <v>9.4861000000000004</v>
      </c>
      <c r="H38" s="160">
        <f t="shared" si="0"/>
        <v>9.6605000000000008</v>
      </c>
      <c r="I38" s="160">
        <f t="shared" si="0"/>
        <v>9.6255000000000006</v>
      </c>
      <c r="J38" s="149">
        <f t="shared" si="0"/>
        <v>20.972300000000001</v>
      </c>
      <c r="K38" s="149">
        <f t="shared" si="0"/>
        <v>19.674399999999999</v>
      </c>
      <c r="L38" s="149">
        <f t="shared" si="0"/>
        <v>5.4188000000000001</v>
      </c>
      <c r="M38" s="149">
        <f t="shared" si="0"/>
        <v>11.4839</v>
      </c>
      <c r="N38" s="149">
        <f t="shared" si="0"/>
        <v>17.9422</v>
      </c>
      <c r="O38" s="149">
        <f t="shared" si="0"/>
        <v>5.4867999999999997</v>
      </c>
      <c r="P38" s="149">
        <f t="shared" si="0"/>
        <v>5.6158999999999999</v>
      </c>
      <c r="Q38" s="158" t="s">
        <v>10</v>
      </c>
      <c r="R38" s="149">
        <f t="shared" si="1"/>
        <v>3.1808000000000001</v>
      </c>
      <c r="S38" s="149">
        <f t="shared" si="1"/>
        <v>4.2308000000000003</v>
      </c>
      <c r="T38" s="149">
        <f t="shared" si="1"/>
        <v>2.9611000000000001</v>
      </c>
      <c r="U38" s="149">
        <f t="shared" si="1"/>
        <v>3.6604000000000001</v>
      </c>
      <c r="V38" s="149">
        <f t="shared" si="1"/>
        <v>3.645</v>
      </c>
      <c r="W38" s="149">
        <f t="shared" si="1"/>
        <v>3.7372000000000001</v>
      </c>
      <c r="X38" s="149">
        <f t="shared" si="1"/>
        <v>2.7395</v>
      </c>
      <c r="Y38" s="149">
        <f t="shared" si="1"/>
        <v>3.8109999999999999</v>
      </c>
      <c r="Z38" s="149">
        <f t="shared" si="1"/>
        <v>3.4870000000000001</v>
      </c>
      <c r="AA38" s="149">
        <f t="shared" si="1"/>
        <v>3.0707</v>
      </c>
      <c r="AB38" s="158" t="s">
        <v>10</v>
      </c>
      <c r="AC38" s="149">
        <f t="shared" si="2"/>
        <v>43.441200000000002</v>
      </c>
      <c r="AD38" s="149">
        <f t="shared" si="2"/>
        <v>33.066899999999997</v>
      </c>
      <c r="AE38" s="149">
        <f t="shared" si="2"/>
        <v>34.028599999999997</v>
      </c>
      <c r="AF38" s="149">
        <f t="shared" si="2"/>
        <v>31.4803</v>
      </c>
      <c r="AG38" s="149">
        <f t="shared" si="2"/>
        <v>26.7331</v>
      </c>
      <c r="AH38" s="149">
        <f t="shared" si="2"/>
        <v>29.620699999999999</v>
      </c>
      <c r="AI38" s="149">
        <f t="shared" si="2"/>
        <v>33.066899999999997</v>
      </c>
      <c r="AJ38" s="149">
        <f t="shared" si="2"/>
        <v>30.562000000000001</v>
      </c>
      <c r="AK38" s="149">
        <f t="shared" si="2"/>
        <v>26.000399999999999</v>
      </c>
      <c r="AL38" s="149">
        <f t="shared" si="2"/>
        <v>29.758800000000001</v>
      </c>
      <c r="AM38" s="158" t="s">
        <v>10</v>
      </c>
      <c r="AN38" s="149">
        <f t="shared" si="3"/>
        <v>57.193800000000003</v>
      </c>
      <c r="AO38" s="149">
        <f t="shared" si="3"/>
        <v>38.505499999999998</v>
      </c>
      <c r="AP38" s="149">
        <f t="shared" si="3"/>
        <v>41.314100000000003</v>
      </c>
      <c r="AQ38" s="149">
        <f t="shared" si="3"/>
        <v>39.193100000000001</v>
      </c>
      <c r="AR38" s="149">
        <f t="shared" si="3"/>
        <v>33.035699999999999</v>
      </c>
      <c r="AS38" s="149">
        <f t="shared" si="3"/>
        <v>38.379199999999997</v>
      </c>
      <c r="AT38" s="149">
        <f t="shared" si="3"/>
        <v>42.617699999999999</v>
      </c>
      <c r="AU38" s="149">
        <f t="shared" si="3"/>
        <v>40.179600000000001</v>
      </c>
      <c r="AV38" s="149">
        <f t="shared" si="3"/>
        <v>31.466799999999999</v>
      </c>
      <c r="AW38" s="149">
        <f t="shared" si="3"/>
        <v>37.043199999999999</v>
      </c>
      <c r="AX38" s="158" t="s">
        <v>10</v>
      </c>
      <c r="AY38" s="149">
        <f t="shared" si="4"/>
        <v>70.911000000000001</v>
      </c>
      <c r="AZ38" s="149">
        <f t="shared" si="4"/>
        <v>53.094799999999999</v>
      </c>
      <c r="BA38" s="149">
        <f t="shared" si="4"/>
        <v>54.100700000000003</v>
      </c>
      <c r="BB38" s="149">
        <f t="shared" si="4"/>
        <v>52.335299999999997</v>
      </c>
      <c r="BC38" s="149">
        <f t="shared" si="4"/>
        <v>38.549199999999999</v>
      </c>
      <c r="BD38" s="149">
        <f t="shared" si="4"/>
        <v>45.184899999999999</v>
      </c>
      <c r="BE38" s="149">
        <f t="shared" si="4"/>
        <v>52.902799999999999</v>
      </c>
      <c r="BF38" s="149">
        <f t="shared" si="4"/>
        <v>48.6188</v>
      </c>
      <c r="BG38" s="149">
        <f t="shared" si="4"/>
        <v>42.727699999999999</v>
      </c>
      <c r="BH38" s="163">
        <f t="shared" si="4"/>
        <v>42.295499999999997</v>
      </c>
    </row>
    <row r="39" spans="2:60" x14ac:dyDescent="0.25">
      <c r="B39" s="158" t="s">
        <v>11</v>
      </c>
      <c r="C39" s="170">
        <v>19851</v>
      </c>
      <c r="D39" s="171">
        <v>1391060</v>
      </c>
      <c r="E39" s="149">
        <f t="shared" si="0"/>
        <v>5.7325999999999997</v>
      </c>
      <c r="F39" s="160">
        <f t="shared" si="0"/>
        <v>10.279199999999999</v>
      </c>
      <c r="G39" s="160">
        <f t="shared" si="0"/>
        <v>10.238300000000001</v>
      </c>
      <c r="H39" s="160">
        <f t="shared" si="0"/>
        <v>10.321099999999999</v>
      </c>
      <c r="I39" s="160">
        <f t="shared" si="0"/>
        <v>10.291399999999999</v>
      </c>
      <c r="J39" s="149">
        <f t="shared" si="0"/>
        <v>18.580400000000001</v>
      </c>
      <c r="K39" s="149">
        <f t="shared" si="0"/>
        <v>16.5093</v>
      </c>
      <c r="L39" s="149">
        <f t="shared" si="0"/>
        <v>5.0244999999999997</v>
      </c>
      <c r="M39" s="149">
        <f t="shared" si="0"/>
        <v>11.7613</v>
      </c>
      <c r="N39" s="149">
        <f t="shared" si="0"/>
        <v>15.7845</v>
      </c>
      <c r="O39" s="149">
        <f t="shared" si="0"/>
        <v>5.5721999999999996</v>
      </c>
      <c r="P39" s="149">
        <f t="shared" si="0"/>
        <v>5.7009999999999996</v>
      </c>
      <c r="Q39" s="158" t="s">
        <v>11</v>
      </c>
      <c r="R39" s="149">
        <f t="shared" si="1"/>
        <v>3.2536</v>
      </c>
      <c r="S39" s="149">
        <f t="shared" si="1"/>
        <v>4.5206999999999997</v>
      </c>
      <c r="T39" s="149">
        <f t="shared" si="1"/>
        <v>3.0112000000000001</v>
      </c>
      <c r="U39" s="149">
        <f t="shared" si="1"/>
        <v>3.8681000000000001</v>
      </c>
      <c r="V39" s="149">
        <f t="shared" si="1"/>
        <v>3.8393000000000002</v>
      </c>
      <c r="W39" s="149">
        <f t="shared" si="1"/>
        <v>3.9081000000000001</v>
      </c>
      <c r="X39" s="149">
        <f t="shared" si="1"/>
        <v>2.7909999999999999</v>
      </c>
      <c r="Y39" s="149">
        <f t="shared" si="1"/>
        <v>3.9921000000000002</v>
      </c>
      <c r="Z39" s="149">
        <f t="shared" si="1"/>
        <v>3.6970000000000001</v>
      </c>
      <c r="AA39" s="149">
        <f t="shared" si="1"/>
        <v>3.1625000000000001</v>
      </c>
      <c r="AB39" s="158" t="s">
        <v>11</v>
      </c>
      <c r="AC39" s="149">
        <f t="shared" si="2"/>
        <v>19.4971</v>
      </c>
      <c r="AD39" s="149">
        <f t="shared" si="2"/>
        <v>17.910499999999999</v>
      </c>
      <c r="AE39" s="149">
        <f t="shared" si="2"/>
        <v>15.6732</v>
      </c>
      <c r="AF39" s="149">
        <f t="shared" si="2"/>
        <v>14.4536</v>
      </c>
      <c r="AG39" s="149">
        <f t="shared" si="2"/>
        <v>14.3146</v>
      </c>
      <c r="AH39" s="149">
        <f t="shared" si="2"/>
        <v>14.1228</v>
      </c>
      <c r="AI39" s="149">
        <f t="shared" si="2"/>
        <v>13.8743</v>
      </c>
      <c r="AJ39" s="149">
        <f t="shared" si="2"/>
        <v>13.6266</v>
      </c>
      <c r="AK39" s="149">
        <f t="shared" si="2"/>
        <v>13.278600000000001</v>
      </c>
      <c r="AL39" s="149">
        <f t="shared" si="2"/>
        <v>14.014699999999999</v>
      </c>
      <c r="AM39" s="158" t="s">
        <v>11</v>
      </c>
      <c r="AN39" s="149">
        <f t="shared" si="3"/>
        <v>10.7494</v>
      </c>
      <c r="AO39" s="149">
        <f t="shared" si="3"/>
        <v>10.046200000000001</v>
      </c>
      <c r="AP39" s="149">
        <f t="shared" si="3"/>
        <v>9.3498000000000001</v>
      </c>
      <c r="AQ39" s="149">
        <f t="shared" si="3"/>
        <v>7.9016999999999999</v>
      </c>
      <c r="AR39" s="149">
        <f t="shared" si="3"/>
        <v>7.9374000000000002</v>
      </c>
      <c r="AS39" s="149">
        <f t="shared" si="3"/>
        <v>7.8570000000000002</v>
      </c>
      <c r="AT39" s="149">
        <f t="shared" si="3"/>
        <v>7.5827999999999998</v>
      </c>
      <c r="AU39" s="149">
        <f t="shared" si="3"/>
        <v>7.8262</v>
      </c>
      <c r="AV39" s="149">
        <f t="shared" si="3"/>
        <v>7.2374000000000001</v>
      </c>
      <c r="AW39" s="149">
        <f t="shared" si="3"/>
        <v>7.9862000000000002</v>
      </c>
      <c r="AX39" s="158" t="s">
        <v>11</v>
      </c>
      <c r="AY39" s="149">
        <f t="shared" si="4"/>
        <v>31.885999999999999</v>
      </c>
      <c r="AZ39" s="149">
        <f t="shared" si="4"/>
        <v>29.586400000000001</v>
      </c>
      <c r="BA39" s="149">
        <f t="shared" si="4"/>
        <v>24.897099999999998</v>
      </c>
      <c r="BB39" s="149">
        <f t="shared" si="4"/>
        <v>25.013100000000001</v>
      </c>
      <c r="BC39" s="149">
        <f t="shared" si="4"/>
        <v>20.9026</v>
      </c>
      <c r="BD39" s="149">
        <f t="shared" si="4"/>
        <v>21.714099999999998</v>
      </c>
      <c r="BE39" s="149">
        <f t="shared" si="4"/>
        <v>23.547699999999999</v>
      </c>
      <c r="BF39" s="149">
        <f t="shared" si="4"/>
        <v>23.133400000000002</v>
      </c>
      <c r="BG39" s="149">
        <f t="shared" si="4"/>
        <v>18.9496</v>
      </c>
      <c r="BH39" s="163">
        <f t="shared" si="4"/>
        <v>22.194700000000001</v>
      </c>
    </row>
    <row r="40" spans="2:60" x14ac:dyDescent="0.25">
      <c r="B40" s="158" t="s">
        <v>12</v>
      </c>
      <c r="C40" s="170">
        <v>299</v>
      </c>
      <c r="D40" s="171">
        <v>17535</v>
      </c>
      <c r="E40" s="149">
        <f t="shared" si="0"/>
        <v>4.2150999999999996</v>
      </c>
      <c r="F40" s="160">
        <f t="shared" si="0"/>
        <v>6.2202999999999999</v>
      </c>
      <c r="G40" s="160">
        <f t="shared" si="0"/>
        <v>5.2769000000000004</v>
      </c>
      <c r="H40" s="160">
        <f t="shared" si="0"/>
        <v>6.3303000000000003</v>
      </c>
      <c r="I40" s="160">
        <f t="shared" si="0"/>
        <v>5.3821000000000003</v>
      </c>
      <c r="J40" s="149">
        <f t="shared" si="0"/>
        <v>9.5455000000000005</v>
      </c>
      <c r="K40" s="149">
        <f t="shared" si="0"/>
        <v>8.2986000000000004</v>
      </c>
      <c r="L40" s="149">
        <f t="shared" si="0"/>
        <v>4.3925000000000001</v>
      </c>
      <c r="M40" s="149">
        <f t="shared" si="0"/>
        <v>8.4465000000000003</v>
      </c>
      <c r="N40" s="149">
        <f t="shared" si="0"/>
        <v>10.2784</v>
      </c>
      <c r="O40" s="149">
        <f t="shared" si="0"/>
        <v>4.0846</v>
      </c>
      <c r="P40" s="149">
        <f t="shared" si="0"/>
        <v>4.6512000000000002</v>
      </c>
      <c r="Q40" s="158" t="s">
        <v>12</v>
      </c>
      <c r="R40" s="149">
        <f t="shared" si="1"/>
        <v>3.137</v>
      </c>
      <c r="S40" s="149">
        <f t="shared" si="1"/>
        <v>3.1863000000000001</v>
      </c>
      <c r="T40" s="149">
        <f t="shared" si="1"/>
        <v>2.9397000000000002</v>
      </c>
      <c r="U40" s="149">
        <f t="shared" si="1"/>
        <v>3.0398000000000001</v>
      </c>
      <c r="V40" s="149">
        <f t="shared" si="1"/>
        <v>3.0501999999999998</v>
      </c>
      <c r="W40" s="149">
        <f t="shared" si="1"/>
        <v>3.2896000000000001</v>
      </c>
      <c r="X40" s="149">
        <f t="shared" si="1"/>
        <v>2.3538000000000001</v>
      </c>
      <c r="Y40" s="149">
        <f t="shared" si="1"/>
        <v>3.3868999999999998</v>
      </c>
      <c r="Z40" s="149">
        <f t="shared" si="1"/>
        <v>2.3081999999999998</v>
      </c>
      <c r="AA40" s="149">
        <f t="shared" si="1"/>
        <v>2.9186000000000001</v>
      </c>
      <c r="AB40" s="158" t="s">
        <v>12</v>
      </c>
      <c r="AC40" s="149">
        <f t="shared" si="2"/>
        <v>9.7596000000000007</v>
      </c>
      <c r="AD40" s="149">
        <f t="shared" si="2"/>
        <v>3.4279999999999999</v>
      </c>
      <c r="AE40" s="149">
        <f t="shared" si="2"/>
        <v>8.8856000000000002</v>
      </c>
      <c r="AF40" s="149">
        <f t="shared" si="2"/>
        <v>7.2602000000000002</v>
      </c>
      <c r="AG40" s="149">
        <f t="shared" si="2"/>
        <v>8.0814000000000004</v>
      </c>
      <c r="AH40" s="149">
        <f t="shared" si="2"/>
        <v>7.7652000000000001</v>
      </c>
      <c r="AI40" s="149">
        <f t="shared" si="2"/>
        <v>8.4644999999999992</v>
      </c>
      <c r="AJ40" s="149">
        <f t="shared" si="2"/>
        <v>8.1553000000000004</v>
      </c>
      <c r="AK40" s="149">
        <f t="shared" si="2"/>
        <v>6.7396000000000003</v>
      </c>
      <c r="AL40" s="149">
        <f t="shared" si="2"/>
        <v>8.5864999999999991</v>
      </c>
      <c r="AM40" s="158" t="s">
        <v>12</v>
      </c>
      <c r="AN40" s="149">
        <f t="shared" si="3"/>
        <v>6.7313000000000001</v>
      </c>
      <c r="AO40" s="149">
        <f t="shared" si="3"/>
        <v>1.9781</v>
      </c>
      <c r="AP40" s="149">
        <f t="shared" si="3"/>
        <v>5.7451999999999996</v>
      </c>
      <c r="AQ40" s="149">
        <f t="shared" si="3"/>
        <v>4.1952999999999996</v>
      </c>
      <c r="AR40" s="149">
        <f t="shared" si="3"/>
        <v>4.7725</v>
      </c>
      <c r="AS40" s="149">
        <f t="shared" si="3"/>
        <v>4.7225000000000001</v>
      </c>
      <c r="AT40" s="149">
        <f t="shared" si="3"/>
        <v>5.1839000000000004</v>
      </c>
      <c r="AU40" s="149">
        <f t="shared" si="3"/>
        <v>5.4337</v>
      </c>
      <c r="AV40" s="149">
        <f t="shared" si="3"/>
        <v>4.1759000000000004</v>
      </c>
      <c r="AW40" s="149">
        <f t="shared" si="3"/>
        <v>5.2442000000000002</v>
      </c>
      <c r="AX40" s="158" t="s">
        <v>12</v>
      </c>
      <c r="AY40" s="149">
        <f t="shared" si="4"/>
        <v>12.928900000000001</v>
      </c>
      <c r="AZ40" s="149">
        <f t="shared" si="4"/>
        <v>5.4374000000000002</v>
      </c>
      <c r="BA40" s="149">
        <f t="shared" si="4"/>
        <v>10.501799999999999</v>
      </c>
      <c r="BB40" s="149">
        <f t="shared" si="4"/>
        <v>9.2643000000000004</v>
      </c>
      <c r="BC40" s="149">
        <f t="shared" si="4"/>
        <v>9.9966000000000008</v>
      </c>
      <c r="BD40" s="149">
        <f t="shared" si="4"/>
        <v>10.1713</v>
      </c>
      <c r="BE40" s="149">
        <f t="shared" si="4"/>
        <v>9.8277000000000001</v>
      </c>
      <c r="BF40" s="149">
        <f t="shared" si="4"/>
        <v>10.207000000000001</v>
      </c>
      <c r="BG40" s="149">
        <f t="shared" si="4"/>
        <v>8.8689</v>
      </c>
      <c r="BH40" s="163">
        <f t="shared" si="4"/>
        <v>10.426500000000001</v>
      </c>
    </row>
    <row r="41" spans="2:60" x14ac:dyDescent="0.25">
      <c r="B41" s="158" t="s">
        <v>69</v>
      </c>
      <c r="C41" s="170">
        <v>1009118</v>
      </c>
      <c r="D41" s="171">
        <v>83311681</v>
      </c>
      <c r="E41" s="149">
        <f t="shared" ref="E41:P44" si="5">ROUND($D41/E19,4)</f>
        <v>8.0951000000000004</v>
      </c>
      <c r="F41" s="160">
        <f t="shared" si="5"/>
        <v>14.262499999999999</v>
      </c>
      <c r="G41" s="160">
        <f t="shared" si="5"/>
        <v>14.2294</v>
      </c>
      <c r="H41" s="160">
        <f t="shared" si="5"/>
        <v>14.3049</v>
      </c>
      <c r="I41" s="160">
        <f t="shared" si="5"/>
        <v>14.298500000000001</v>
      </c>
      <c r="J41" s="149">
        <f t="shared" si="5"/>
        <v>28.821000000000002</v>
      </c>
      <c r="K41" s="149">
        <f t="shared" si="5"/>
        <v>26.265499999999999</v>
      </c>
      <c r="L41" s="149">
        <f t="shared" si="5"/>
        <v>6.7195999999999998</v>
      </c>
      <c r="M41" s="149">
        <f t="shared" si="5"/>
        <v>13.853899999999999</v>
      </c>
      <c r="N41" s="149">
        <f t="shared" si="5"/>
        <v>25.310300000000002</v>
      </c>
      <c r="O41" s="149">
        <f t="shared" si="5"/>
        <v>6.6051000000000002</v>
      </c>
      <c r="P41" s="149">
        <f t="shared" si="5"/>
        <v>29.304600000000001</v>
      </c>
      <c r="Q41" s="158" t="s">
        <v>69</v>
      </c>
      <c r="R41" s="149">
        <f t="shared" ref="R41:AA44" si="6">ROUND($Q19/R19,4)</f>
        <v>4.2359999999999998</v>
      </c>
      <c r="S41" s="149">
        <f t="shared" si="6"/>
        <v>6.0452000000000004</v>
      </c>
      <c r="T41" s="149">
        <f t="shared" si="6"/>
        <v>3.7875000000000001</v>
      </c>
      <c r="U41" s="149">
        <f t="shared" si="6"/>
        <v>3.9653999999999998</v>
      </c>
      <c r="V41" s="149">
        <f t="shared" si="6"/>
        <v>3.9750999999999999</v>
      </c>
      <c r="W41" s="149">
        <f t="shared" si="6"/>
        <v>3.4279000000000002</v>
      </c>
      <c r="X41" s="149">
        <f t="shared" si="6"/>
        <v>3.375</v>
      </c>
      <c r="Y41" s="149">
        <f t="shared" si="6"/>
        <v>3.6638999999999999</v>
      </c>
      <c r="Z41" s="149">
        <f t="shared" si="6"/>
        <v>3.8993000000000002</v>
      </c>
      <c r="AA41" s="149">
        <f t="shared" si="6"/>
        <v>3.1446999999999998</v>
      </c>
      <c r="AB41" s="158" t="s">
        <v>69</v>
      </c>
      <c r="AC41" s="149">
        <f t="shared" ref="AC41:AL44" si="7">ROUND($AB19/AC19,4)</f>
        <v>19.8492</v>
      </c>
      <c r="AD41" s="149">
        <f t="shared" si="7"/>
        <v>19.0014</v>
      </c>
      <c r="AE41" s="149">
        <f t="shared" si="7"/>
        <v>15.6991</v>
      </c>
      <c r="AF41" s="149">
        <f t="shared" si="7"/>
        <v>16.229900000000001</v>
      </c>
      <c r="AG41" s="149">
        <f t="shared" si="7"/>
        <v>14.816800000000001</v>
      </c>
      <c r="AH41" s="149">
        <f t="shared" si="7"/>
        <v>15.1219</v>
      </c>
      <c r="AI41" s="149">
        <f t="shared" si="7"/>
        <v>14.689399999999999</v>
      </c>
      <c r="AJ41" s="149">
        <f t="shared" si="7"/>
        <v>14.9575</v>
      </c>
      <c r="AK41" s="149">
        <f t="shared" si="7"/>
        <v>14.045</v>
      </c>
      <c r="AL41" s="149">
        <f t="shared" si="7"/>
        <v>14.2742</v>
      </c>
      <c r="AM41" s="158" t="s">
        <v>69</v>
      </c>
      <c r="AN41" s="149">
        <f t="shared" ref="AN41:AW44" si="8">ROUND($AM19/AN19,4)</f>
        <v>10.552199999999999</v>
      </c>
      <c r="AO41" s="149">
        <f t="shared" si="8"/>
        <v>10.457800000000001</v>
      </c>
      <c r="AP41" s="149">
        <f t="shared" si="8"/>
        <v>9.2764000000000006</v>
      </c>
      <c r="AQ41" s="149">
        <f t="shared" si="8"/>
        <v>8.7871000000000006</v>
      </c>
      <c r="AR41" s="149">
        <f t="shared" si="8"/>
        <v>8.7118000000000002</v>
      </c>
      <c r="AS41" s="149">
        <f t="shared" si="8"/>
        <v>8.6064000000000007</v>
      </c>
      <c r="AT41" s="149">
        <f t="shared" si="8"/>
        <v>7.9759000000000002</v>
      </c>
      <c r="AU41" s="149">
        <f t="shared" si="8"/>
        <v>8.2454999999999998</v>
      </c>
      <c r="AV41" s="149">
        <f t="shared" si="8"/>
        <v>8.3577999999999992</v>
      </c>
      <c r="AW41" s="149">
        <f t="shared" si="8"/>
        <v>8.1265000000000001</v>
      </c>
      <c r="AX41" s="158" t="s">
        <v>69</v>
      </c>
      <c r="AY41" s="149">
        <f t="shared" ref="AY41:BH44" si="9">ROUND($AX19/AY19,4)</f>
        <v>32.377299999999998</v>
      </c>
      <c r="AZ41" s="149">
        <f t="shared" si="9"/>
        <v>31.662600000000001</v>
      </c>
      <c r="BA41" s="149">
        <f t="shared" si="9"/>
        <v>24.924499999999998</v>
      </c>
      <c r="BB41" s="149">
        <f t="shared" si="9"/>
        <v>27.446300000000001</v>
      </c>
      <c r="BC41" s="149">
        <f t="shared" si="9"/>
        <v>23.103200000000001</v>
      </c>
      <c r="BD41" s="149">
        <f t="shared" si="9"/>
        <v>22.463999999999999</v>
      </c>
      <c r="BE41" s="149">
        <f t="shared" si="9"/>
        <v>24.988399999999999</v>
      </c>
      <c r="BF41" s="149">
        <f t="shared" si="9"/>
        <v>25.0791</v>
      </c>
      <c r="BG41" s="149">
        <f t="shared" si="9"/>
        <v>22.020900000000001</v>
      </c>
      <c r="BH41" s="163">
        <f t="shared" si="9"/>
        <v>22.438600000000001</v>
      </c>
    </row>
    <row r="42" spans="2:60" x14ac:dyDescent="0.25">
      <c r="B42" s="158" t="s">
        <v>22</v>
      </c>
      <c r="C42" s="170">
        <v>21469</v>
      </c>
      <c r="D42" s="171">
        <v>1515625</v>
      </c>
      <c r="E42" s="149">
        <f t="shared" si="5"/>
        <v>5.4234999999999998</v>
      </c>
      <c r="F42" s="160">
        <f t="shared" si="5"/>
        <v>10.399900000000001</v>
      </c>
      <c r="G42" s="160">
        <f t="shared" si="5"/>
        <v>10.358000000000001</v>
      </c>
      <c r="H42" s="160">
        <f t="shared" si="5"/>
        <v>10.445399999999999</v>
      </c>
      <c r="I42" s="160">
        <f t="shared" si="5"/>
        <v>10.419600000000001</v>
      </c>
      <c r="J42" s="149">
        <f t="shared" si="5"/>
        <v>17.0381</v>
      </c>
      <c r="K42" s="149">
        <f t="shared" si="5"/>
        <v>14.8872</v>
      </c>
      <c r="L42" s="149">
        <f t="shared" si="5"/>
        <v>4.5972999999999997</v>
      </c>
      <c r="M42" s="149">
        <f t="shared" si="5"/>
        <v>11.906700000000001</v>
      </c>
      <c r="N42" s="149">
        <f t="shared" si="5"/>
        <v>15.723100000000001</v>
      </c>
      <c r="O42" s="149">
        <f t="shared" si="5"/>
        <v>5.3262</v>
      </c>
      <c r="P42" s="149">
        <f t="shared" si="5"/>
        <v>17.168399999999998</v>
      </c>
      <c r="Q42" s="158" t="s">
        <v>22</v>
      </c>
      <c r="R42" s="149">
        <f t="shared" si="6"/>
        <v>3.4331</v>
      </c>
      <c r="S42" s="149">
        <f t="shared" si="6"/>
        <v>4.6014999999999997</v>
      </c>
      <c r="T42" s="149">
        <f t="shared" si="6"/>
        <v>3.1518000000000002</v>
      </c>
      <c r="U42" s="149">
        <f t="shared" si="6"/>
        <v>3.8294000000000001</v>
      </c>
      <c r="V42" s="149">
        <f t="shared" si="6"/>
        <v>3.8165</v>
      </c>
      <c r="W42" s="149">
        <f t="shared" si="6"/>
        <v>3.7524999999999999</v>
      </c>
      <c r="X42" s="149">
        <f t="shared" si="6"/>
        <v>2.8643999999999998</v>
      </c>
      <c r="Y42" s="149">
        <f t="shared" si="6"/>
        <v>3.9121999999999999</v>
      </c>
      <c r="Z42" s="149">
        <f t="shared" si="6"/>
        <v>3.6429999999999998</v>
      </c>
      <c r="AA42" s="149">
        <f t="shared" si="6"/>
        <v>3.2473999999999998</v>
      </c>
      <c r="AB42" s="158" t="s">
        <v>22</v>
      </c>
      <c r="AC42" s="149">
        <f t="shared" si="7"/>
        <v>18.841000000000001</v>
      </c>
      <c r="AD42" s="149">
        <f t="shared" si="7"/>
        <v>17.346399999999999</v>
      </c>
      <c r="AE42" s="149">
        <f t="shared" si="7"/>
        <v>15.269399999999999</v>
      </c>
      <c r="AF42" s="149">
        <f t="shared" si="7"/>
        <v>14.1426</v>
      </c>
      <c r="AG42" s="149">
        <f t="shared" si="7"/>
        <v>13.989000000000001</v>
      </c>
      <c r="AH42" s="149">
        <f t="shared" si="7"/>
        <v>14.037800000000001</v>
      </c>
      <c r="AI42" s="149">
        <f t="shared" si="7"/>
        <v>13.4359</v>
      </c>
      <c r="AJ42" s="149">
        <f t="shared" si="7"/>
        <v>13.366199999999999</v>
      </c>
      <c r="AK42" s="149">
        <f t="shared" si="7"/>
        <v>13.1694</v>
      </c>
      <c r="AL42" s="149">
        <f t="shared" si="7"/>
        <v>13.757400000000001</v>
      </c>
      <c r="AM42" s="158" t="s">
        <v>22</v>
      </c>
      <c r="AN42" s="149">
        <f t="shared" si="8"/>
        <v>10.427</v>
      </c>
      <c r="AO42" s="149">
        <f t="shared" si="8"/>
        <v>9.8564000000000007</v>
      </c>
      <c r="AP42" s="149">
        <f t="shared" si="8"/>
        <v>9.1376000000000008</v>
      </c>
      <c r="AQ42" s="149">
        <f t="shared" si="8"/>
        <v>7.7694999999999999</v>
      </c>
      <c r="AR42" s="149">
        <f t="shared" si="8"/>
        <v>7.8212000000000002</v>
      </c>
      <c r="AS42" s="149">
        <f t="shared" si="8"/>
        <v>7.7267999999999999</v>
      </c>
      <c r="AT42" s="149">
        <f t="shared" si="8"/>
        <v>7.4983000000000004</v>
      </c>
      <c r="AU42" s="149">
        <f t="shared" si="8"/>
        <v>7.6563999999999997</v>
      </c>
      <c r="AV42" s="149">
        <f t="shared" si="8"/>
        <v>7.2154999999999996</v>
      </c>
      <c r="AW42" s="149">
        <f t="shared" si="8"/>
        <v>7.8202999999999996</v>
      </c>
      <c r="AX42" s="158" t="s">
        <v>22</v>
      </c>
      <c r="AY42" s="149">
        <f t="shared" si="9"/>
        <v>30.768599999999999</v>
      </c>
      <c r="AZ42" s="149">
        <f t="shared" si="9"/>
        <v>28.596900000000002</v>
      </c>
      <c r="BA42" s="149">
        <f t="shared" si="9"/>
        <v>24.2227</v>
      </c>
      <c r="BB42" s="149">
        <f t="shared" si="9"/>
        <v>24.092199999999998</v>
      </c>
      <c r="BC42" s="149">
        <f t="shared" si="9"/>
        <v>20.371300000000002</v>
      </c>
      <c r="BD42" s="149">
        <f t="shared" si="9"/>
        <v>20.986499999999999</v>
      </c>
      <c r="BE42" s="149">
        <f t="shared" si="9"/>
        <v>22.988299999999999</v>
      </c>
      <c r="BF42" s="149">
        <f t="shared" si="9"/>
        <v>22.333200000000001</v>
      </c>
      <c r="BG42" s="149">
        <f t="shared" si="9"/>
        <v>18.478100000000001</v>
      </c>
      <c r="BH42" s="163">
        <f t="shared" si="9"/>
        <v>21.3644</v>
      </c>
    </row>
    <row r="43" spans="2:60" x14ac:dyDescent="0.25">
      <c r="B43" s="158" t="s">
        <v>13</v>
      </c>
      <c r="C43" s="170">
        <v>36450</v>
      </c>
      <c r="D43" s="171">
        <v>2612546</v>
      </c>
      <c r="E43" s="149">
        <f t="shared" si="5"/>
        <v>6.157</v>
      </c>
      <c r="F43" s="160">
        <f t="shared" si="5"/>
        <v>16.743500000000001</v>
      </c>
      <c r="G43" s="160">
        <f t="shared" si="5"/>
        <v>15.8629</v>
      </c>
      <c r="H43" s="160">
        <f t="shared" si="5"/>
        <v>16.807300000000001</v>
      </c>
      <c r="I43" s="160">
        <f t="shared" si="5"/>
        <v>15.920199999999999</v>
      </c>
      <c r="J43" s="149">
        <f t="shared" si="5"/>
        <v>44.213700000000003</v>
      </c>
      <c r="K43" s="149">
        <f t="shared" si="5"/>
        <v>41.152799999999999</v>
      </c>
      <c r="L43" s="149">
        <f t="shared" si="5"/>
        <v>14.4017</v>
      </c>
      <c r="M43" s="149">
        <f t="shared" si="5"/>
        <v>15.442500000000001</v>
      </c>
      <c r="N43" s="149">
        <f t="shared" si="5"/>
        <v>27.6891</v>
      </c>
      <c r="O43" s="149">
        <f t="shared" si="5"/>
        <v>5.8323999999999998</v>
      </c>
      <c r="P43" s="149">
        <f t="shared" si="5"/>
        <v>5.9702999999999999</v>
      </c>
      <c r="Q43" s="158" t="s">
        <v>13</v>
      </c>
      <c r="R43" s="149">
        <f t="shared" si="6"/>
        <v>4.6738</v>
      </c>
      <c r="S43" s="149">
        <f t="shared" si="6"/>
        <v>6.5652999999999997</v>
      </c>
      <c r="T43" s="149">
        <f t="shared" si="6"/>
        <v>4</v>
      </c>
      <c r="U43" s="149">
        <f t="shared" si="6"/>
        <v>5.0739000000000001</v>
      </c>
      <c r="V43" s="149">
        <f t="shared" si="6"/>
        <v>5.0753000000000004</v>
      </c>
      <c r="W43" s="149">
        <f t="shared" si="6"/>
        <v>4.6872999999999996</v>
      </c>
      <c r="X43" s="149">
        <f t="shared" si="6"/>
        <v>3.1328999999999998</v>
      </c>
      <c r="Y43" s="149">
        <f t="shared" si="6"/>
        <v>6.9188999999999998</v>
      </c>
      <c r="Z43" s="149">
        <f t="shared" si="6"/>
        <v>4.4762000000000004</v>
      </c>
      <c r="AA43" s="149">
        <f t="shared" si="6"/>
        <v>3.3075999999999999</v>
      </c>
      <c r="AB43" s="158" t="s">
        <v>13</v>
      </c>
      <c r="AC43" s="149">
        <f t="shared" si="7"/>
        <v>343.86009999999999</v>
      </c>
      <c r="AD43" s="149">
        <f t="shared" si="7"/>
        <v>235.40899999999999</v>
      </c>
      <c r="AE43" s="149">
        <f t="shared" si="7"/>
        <v>261.28429999999997</v>
      </c>
      <c r="AF43" s="149">
        <f t="shared" si="7"/>
        <v>274.39769999999999</v>
      </c>
      <c r="AG43" s="149">
        <f t="shared" si="7"/>
        <v>213.36099999999999</v>
      </c>
      <c r="AH43" s="149">
        <f t="shared" si="7"/>
        <v>216.74430000000001</v>
      </c>
      <c r="AI43" s="149">
        <f t="shared" si="7"/>
        <v>213.77809999999999</v>
      </c>
      <c r="AJ43" s="149">
        <f t="shared" si="7"/>
        <v>197.91399999999999</v>
      </c>
      <c r="AK43" s="149">
        <f t="shared" si="7"/>
        <v>191.167</v>
      </c>
      <c r="AL43" s="149">
        <f t="shared" si="7"/>
        <v>133.02619999999999</v>
      </c>
      <c r="AM43" s="158" t="s">
        <v>13</v>
      </c>
      <c r="AN43" s="149">
        <f t="shared" si="8"/>
        <v>1708.7344000000001</v>
      </c>
      <c r="AO43" s="149">
        <f t="shared" si="8"/>
        <v>324.50740000000002</v>
      </c>
      <c r="AP43" s="149">
        <f t="shared" si="8"/>
        <v>1822.65</v>
      </c>
      <c r="AQ43" s="149">
        <f t="shared" si="8"/>
        <v>792.45650000000001</v>
      </c>
      <c r="AR43" s="149">
        <f t="shared" si="8"/>
        <v>959.28949999999998</v>
      </c>
      <c r="AS43" s="149">
        <f t="shared" si="8"/>
        <v>2278.3125</v>
      </c>
      <c r="AT43" s="149">
        <f t="shared" si="8"/>
        <v>770.13379999999995</v>
      </c>
      <c r="AU43" s="149">
        <f t="shared" si="8"/>
        <v>2485.4317999999998</v>
      </c>
      <c r="AV43" s="149">
        <f t="shared" si="8"/>
        <v>662.78179999999998</v>
      </c>
      <c r="AW43" s="149">
        <f t="shared" si="8"/>
        <v>719.46709999999996</v>
      </c>
      <c r="AX43" s="158" t="s">
        <v>13</v>
      </c>
      <c r="AY43" s="149">
        <f t="shared" si="9"/>
        <v>497.37240000000003</v>
      </c>
      <c r="AZ43" s="149">
        <f t="shared" si="9"/>
        <v>320.92779999999999</v>
      </c>
      <c r="BA43" s="149">
        <f t="shared" si="9"/>
        <v>398.00659999999999</v>
      </c>
      <c r="BB43" s="149">
        <f t="shared" si="9"/>
        <v>403.7364</v>
      </c>
      <c r="BC43" s="149">
        <f t="shared" si="9"/>
        <v>296.88440000000003</v>
      </c>
      <c r="BD43" s="149">
        <f t="shared" si="9"/>
        <v>299.0763</v>
      </c>
      <c r="BE43" s="149">
        <f t="shared" si="9"/>
        <v>266.50150000000002</v>
      </c>
      <c r="BF43" s="149">
        <f t="shared" si="9"/>
        <v>280.01080000000002</v>
      </c>
      <c r="BG43" s="149">
        <f t="shared" si="9"/>
        <v>290.03500000000003</v>
      </c>
      <c r="BH43" s="163">
        <f t="shared" si="9"/>
        <v>165.18989999999999</v>
      </c>
    </row>
    <row r="44" spans="2:60" ht="15.75" thickBot="1" x14ac:dyDescent="0.3">
      <c r="B44" s="164" t="s">
        <v>21</v>
      </c>
      <c r="C44" s="172">
        <v>8268</v>
      </c>
      <c r="D44" s="173">
        <v>551335</v>
      </c>
      <c r="E44" s="166">
        <f t="shared" si="5"/>
        <v>5.0774999999999997</v>
      </c>
      <c r="F44" s="167">
        <f t="shared" si="5"/>
        <v>9.2306000000000008</v>
      </c>
      <c r="G44" s="167">
        <f t="shared" si="5"/>
        <v>9.1670999999999996</v>
      </c>
      <c r="H44" s="167">
        <f t="shared" si="5"/>
        <v>9.2478999999999996</v>
      </c>
      <c r="I44" s="167">
        <f t="shared" si="5"/>
        <v>9.1922999999999995</v>
      </c>
      <c r="J44" s="166">
        <f t="shared" si="5"/>
        <v>17.2729</v>
      </c>
      <c r="K44" s="166">
        <f t="shared" si="5"/>
        <v>12.3893</v>
      </c>
      <c r="L44" s="166">
        <f t="shared" si="5"/>
        <v>4.7461000000000002</v>
      </c>
      <c r="M44" s="166">
        <f t="shared" si="5"/>
        <v>11.053699999999999</v>
      </c>
      <c r="N44" s="166">
        <f t="shared" si="5"/>
        <v>13.8003</v>
      </c>
      <c r="O44" s="166">
        <f t="shared" si="5"/>
        <v>4.7831000000000001</v>
      </c>
      <c r="P44" s="166">
        <f t="shared" si="5"/>
        <v>5.3945999999999996</v>
      </c>
      <c r="Q44" s="164" t="s">
        <v>21</v>
      </c>
      <c r="R44" s="166">
        <f t="shared" si="6"/>
        <v>3.3715000000000002</v>
      </c>
      <c r="S44" s="166">
        <f t="shared" si="6"/>
        <v>4.3998999999999997</v>
      </c>
      <c r="T44" s="166">
        <f t="shared" si="6"/>
        <v>3.1061000000000001</v>
      </c>
      <c r="U44" s="166">
        <f t="shared" si="6"/>
        <v>3.8391999999999999</v>
      </c>
      <c r="V44" s="166">
        <f t="shared" si="6"/>
        <v>3.8100999999999998</v>
      </c>
      <c r="W44" s="166">
        <f t="shared" si="6"/>
        <v>3.9441999999999999</v>
      </c>
      <c r="X44" s="166">
        <f t="shared" si="6"/>
        <v>2.8228</v>
      </c>
      <c r="Y44" s="166">
        <f t="shared" si="6"/>
        <v>4.0121000000000002</v>
      </c>
      <c r="Z44" s="166">
        <f t="shared" si="6"/>
        <v>3.6539999999999999</v>
      </c>
      <c r="AA44" s="166">
        <f t="shared" si="6"/>
        <v>3.1892</v>
      </c>
      <c r="AB44" s="164" t="s">
        <v>21</v>
      </c>
      <c r="AC44" s="166">
        <f t="shared" si="7"/>
        <v>16.653500000000001</v>
      </c>
      <c r="AD44" s="166">
        <f t="shared" si="7"/>
        <v>14.620900000000001</v>
      </c>
      <c r="AE44" s="166">
        <f t="shared" si="7"/>
        <v>13.594799999999999</v>
      </c>
      <c r="AF44" s="166">
        <f t="shared" si="7"/>
        <v>12.0403</v>
      </c>
      <c r="AG44" s="166">
        <f t="shared" si="7"/>
        <v>12.069599999999999</v>
      </c>
      <c r="AH44" s="166">
        <f t="shared" si="7"/>
        <v>12.1883</v>
      </c>
      <c r="AI44" s="166">
        <f t="shared" si="7"/>
        <v>12.0608</v>
      </c>
      <c r="AJ44" s="166">
        <f t="shared" si="7"/>
        <v>11.705</v>
      </c>
      <c r="AK44" s="166">
        <f t="shared" si="7"/>
        <v>11.0528</v>
      </c>
      <c r="AL44" s="166">
        <f t="shared" si="7"/>
        <v>12.1793</v>
      </c>
      <c r="AM44" s="164" t="s">
        <v>21</v>
      </c>
      <c r="AN44" s="166">
        <f t="shared" si="8"/>
        <v>8.7578999999999994</v>
      </c>
      <c r="AO44" s="166">
        <f t="shared" si="8"/>
        <v>7.7781000000000002</v>
      </c>
      <c r="AP44" s="166">
        <f t="shared" si="8"/>
        <v>7.8315000000000001</v>
      </c>
      <c r="AQ44" s="166">
        <f t="shared" si="8"/>
        <v>6.2469000000000001</v>
      </c>
      <c r="AR44" s="166">
        <f t="shared" si="8"/>
        <v>6.3673000000000002</v>
      </c>
      <c r="AS44" s="166">
        <f t="shared" si="8"/>
        <v>6.2656000000000001</v>
      </c>
      <c r="AT44" s="166">
        <f t="shared" si="8"/>
        <v>6.1535000000000002</v>
      </c>
      <c r="AU44" s="166">
        <f t="shared" si="8"/>
        <v>6.3575999999999997</v>
      </c>
      <c r="AV44" s="166">
        <f t="shared" si="8"/>
        <v>5.6391999999999998</v>
      </c>
      <c r="AW44" s="166">
        <f t="shared" si="8"/>
        <v>6.4260000000000002</v>
      </c>
      <c r="AX44" s="164" t="s">
        <v>21</v>
      </c>
      <c r="AY44" s="166">
        <f t="shared" si="9"/>
        <v>27.0075</v>
      </c>
      <c r="AZ44" s="166">
        <f t="shared" si="9"/>
        <v>23.998799999999999</v>
      </c>
      <c r="BA44" s="166">
        <f t="shared" si="9"/>
        <v>21.565200000000001</v>
      </c>
      <c r="BB44" s="166">
        <f t="shared" si="9"/>
        <v>20.325299999999999</v>
      </c>
      <c r="BC44" s="166">
        <f t="shared" si="9"/>
        <v>17.793900000000001</v>
      </c>
      <c r="BD44" s="166">
        <f t="shared" si="9"/>
        <v>18.677800000000001</v>
      </c>
      <c r="BE44" s="166">
        <f t="shared" si="9"/>
        <v>19.593599999999999</v>
      </c>
      <c r="BF44" s="166">
        <f t="shared" si="9"/>
        <v>19.166799999999999</v>
      </c>
      <c r="BG44" s="166">
        <f t="shared" si="9"/>
        <v>15.960599999999999</v>
      </c>
      <c r="BH44" s="169">
        <f t="shared" si="9"/>
        <v>18.581299999999999</v>
      </c>
    </row>
    <row r="45" spans="2:60" ht="15.75" thickBot="1" x14ac:dyDescent="0.3">
      <c r="B45" s="148"/>
      <c r="C45" s="148"/>
      <c r="D45" s="148"/>
      <c r="E45" s="148"/>
      <c r="J45" s="14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48"/>
      <c r="Z45" s="148"/>
      <c r="AA45" s="148"/>
      <c r="AB45" s="148"/>
      <c r="AC45" s="148"/>
      <c r="AD45" s="148"/>
      <c r="AE45" s="148"/>
      <c r="AF45" s="148"/>
      <c r="AG45" s="148"/>
      <c r="AH45" s="148"/>
      <c r="AI45" s="148"/>
      <c r="AJ45" s="148"/>
      <c r="AK45" s="148"/>
      <c r="AL45" s="148"/>
      <c r="AM45" s="148"/>
      <c r="AN45" s="148"/>
      <c r="AO45" s="148"/>
      <c r="AP45" s="148"/>
      <c r="AQ45" s="148"/>
      <c r="AR45" s="148"/>
      <c r="AS45" s="148"/>
      <c r="AT45" s="148"/>
      <c r="AU45" s="148"/>
      <c r="AV45" s="148"/>
      <c r="AW45" s="148"/>
      <c r="AX45" s="148"/>
      <c r="AY45" s="148"/>
      <c r="AZ45" s="148"/>
      <c r="BA45" s="148"/>
      <c r="BB45" s="148"/>
      <c r="BC45" s="148"/>
      <c r="BD45" s="148"/>
      <c r="BE45" s="148"/>
      <c r="BF45" s="148"/>
      <c r="BG45" s="148"/>
      <c r="BH45" s="148"/>
    </row>
    <row r="46" spans="2:60" ht="30.75" thickBot="1" x14ac:dyDescent="0.3">
      <c r="B46" s="152" t="s">
        <v>85</v>
      </c>
      <c r="C46" s="152" t="s">
        <v>66</v>
      </c>
      <c r="D46" s="153" t="s">
        <v>67</v>
      </c>
      <c r="E46" s="115" t="s">
        <v>44</v>
      </c>
      <c r="F46" s="205" t="s">
        <v>111</v>
      </c>
      <c r="G46" s="206"/>
      <c r="H46" s="205" t="s">
        <v>112</v>
      </c>
      <c r="I46" s="206"/>
      <c r="J46" s="74" t="s">
        <v>89</v>
      </c>
      <c r="K46" s="74" t="s">
        <v>91</v>
      </c>
      <c r="L46" s="74" t="s">
        <v>78</v>
      </c>
      <c r="M46" s="74" t="s">
        <v>79</v>
      </c>
      <c r="N46" s="75" t="s">
        <v>80</v>
      </c>
      <c r="O46" s="74" t="s">
        <v>81</v>
      </c>
      <c r="P46" s="74" t="s">
        <v>82</v>
      </c>
      <c r="Q46" s="154" t="s">
        <v>101</v>
      </c>
      <c r="R46" s="155" t="s">
        <v>38</v>
      </c>
      <c r="S46" s="155" t="s">
        <v>41</v>
      </c>
      <c r="T46" s="155" t="s">
        <v>39</v>
      </c>
      <c r="U46" s="155" t="s">
        <v>33</v>
      </c>
      <c r="V46" s="155" t="s">
        <v>32</v>
      </c>
      <c r="W46" s="155" t="s">
        <v>35</v>
      </c>
      <c r="X46" s="155" t="s">
        <v>40</v>
      </c>
      <c r="Y46" s="155" t="s">
        <v>34</v>
      </c>
      <c r="Z46" s="155" t="s">
        <v>37</v>
      </c>
      <c r="AA46" s="157" t="s">
        <v>36</v>
      </c>
      <c r="AB46" s="174" t="s">
        <v>104</v>
      </c>
      <c r="AC46" s="155" t="s">
        <v>38</v>
      </c>
      <c r="AD46" s="155" t="s">
        <v>41</v>
      </c>
      <c r="AE46" s="155" t="s">
        <v>39</v>
      </c>
      <c r="AF46" s="155" t="s">
        <v>33</v>
      </c>
      <c r="AG46" s="155" t="s">
        <v>32</v>
      </c>
      <c r="AH46" s="155" t="s">
        <v>35</v>
      </c>
      <c r="AI46" s="155" t="s">
        <v>40</v>
      </c>
      <c r="AJ46" s="155" t="s">
        <v>34</v>
      </c>
      <c r="AK46" s="155" t="s">
        <v>37</v>
      </c>
      <c r="AL46" s="155" t="s">
        <v>36</v>
      </c>
      <c r="AM46" s="154" t="s">
        <v>110</v>
      </c>
      <c r="AN46" s="155" t="s">
        <v>38</v>
      </c>
      <c r="AO46" s="155" t="s">
        <v>41</v>
      </c>
      <c r="AP46" s="155" t="s">
        <v>39</v>
      </c>
      <c r="AQ46" s="155" t="s">
        <v>33</v>
      </c>
      <c r="AR46" s="155" t="s">
        <v>32</v>
      </c>
      <c r="AS46" s="155" t="s">
        <v>35</v>
      </c>
      <c r="AT46" s="155" t="s">
        <v>40</v>
      </c>
      <c r="AU46" s="155" t="s">
        <v>34</v>
      </c>
      <c r="AV46" s="155" t="s">
        <v>37</v>
      </c>
      <c r="AW46" s="157" t="s">
        <v>36</v>
      </c>
      <c r="AX46" s="154" t="s">
        <v>122</v>
      </c>
      <c r="AY46" s="155" t="s">
        <v>38</v>
      </c>
      <c r="AZ46" s="155" t="s">
        <v>41</v>
      </c>
      <c r="BA46" s="155" t="s">
        <v>39</v>
      </c>
      <c r="BB46" s="155" t="s">
        <v>33</v>
      </c>
      <c r="BC46" s="155" t="s">
        <v>32</v>
      </c>
      <c r="BD46" s="155" t="s">
        <v>35</v>
      </c>
      <c r="BE46" s="155" t="s">
        <v>40</v>
      </c>
      <c r="BF46" s="155" t="s">
        <v>34</v>
      </c>
      <c r="BG46" s="155" t="s">
        <v>37</v>
      </c>
      <c r="BH46" s="157" t="s">
        <v>36</v>
      </c>
    </row>
    <row r="47" spans="2:60" x14ac:dyDescent="0.25">
      <c r="B47" s="158" t="s">
        <v>0</v>
      </c>
      <c r="C47" s="170">
        <v>237018</v>
      </c>
      <c r="D47" s="171">
        <v>18186609</v>
      </c>
      <c r="E47" s="149">
        <f>ROUNDUP(E25,0)</f>
        <v>7</v>
      </c>
      <c r="F47" s="160">
        <f t="shared" ref="F47:P62" si="10">ROUNDUP(F25,0)</f>
        <v>14</v>
      </c>
      <c r="G47" s="160">
        <f t="shared" si="10"/>
        <v>14</v>
      </c>
      <c r="H47" s="160">
        <f t="shared" si="10"/>
        <v>14</v>
      </c>
      <c r="I47" s="160">
        <f t="shared" si="10"/>
        <v>14</v>
      </c>
      <c r="J47" s="149">
        <f t="shared" si="10"/>
        <v>29</v>
      </c>
      <c r="K47" s="149">
        <f t="shared" si="10"/>
        <v>27</v>
      </c>
      <c r="L47" s="149">
        <f t="shared" si="10"/>
        <v>5</v>
      </c>
      <c r="M47" s="149">
        <f t="shared" si="10"/>
        <v>13</v>
      </c>
      <c r="N47" s="149">
        <f t="shared" si="10"/>
        <v>24</v>
      </c>
      <c r="O47" s="149">
        <f t="shared" si="10"/>
        <v>7</v>
      </c>
      <c r="P47" s="149">
        <f t="shared" si="10"/>
        <v>7</v>
      </c>
      <c r="Q47" s="158" t="s">
        <v>0</v>
      </c>
      <c r="R47" s="149">
        <f>ROUNDUP(R25,0)</f>
        <v>4</v>
      </c>
      <c r="S47" s="149">
        <f t="shared" ref="S47:AA47" si="11">ROUNDUP(S25,0)</f>
        <v>6</v>
      </c>
      <c r="T47" s="149">
        <f t="shared" si="11"/>
        <v>4</v>
      </c>
      <c r="U47" s="149">
        <f t="shared" si="11"/>
        <v>5</v>
      </c>
      <c r="V47" s="149">
        <f t="shared" si="11"/>
        <v>5</v>
      </c>
      <c r="W47" s="149">
        <f t="shared" si="11"/>
        <v>5</v>
      </c>
      <c r="X47" s="149">
        <f t="shared" si="11"/>
        <v>3</v>
      </c>
      <c r="Y47" s="149">
        <f t="shared" si="11"/>
        <v>5</v>
      </c>
      <c r="Z47" s="149">
        <f t="shared" si="11"/>
        <v>5</v>
      </c>
      <c r="AA47" s="163">
        <f t="shared" si="11"/>
        <v>4</v>
      </c>
      <c r="AB47" s="163" t="s">
        <v>0</v>
      </c>
      <c r="AC47" s="149">
        <f>ROUNDUP(AC25,0)</f>
        <v>23</v>
      </c>
      <c r="AD47" s="149">
        <f t="shared" ref="AD47:AL47" si="12">ROUNDUP(AD25,0)</f>
        <v>22</v>
      </c>
      <c r="AE47" s="149">
        <f t="shared" si="12"/>
        <v>18</v>
      </c>
      <c r="AF47" s="149">
        <f t="shared" si="12"/>
        <v>19</v>
      </c>
      <c r="AG47" s="149">
        <f t="shared" si="12"/>
        <v>17</v>
      </c>
      <c r="AH47" s="149">
        <f t="shared" si="12"/>
        <v>17</v>
      </c>
      <c r="AI47" s="149">
        <f t="shared" si="12"/>
        <v>17</v>
      </c>
      <c r="AJ47" s="149">
        <f t="shared" si="12"/>
        <v>17</v>
      </c>
      <c r="AK47" s="149">
        <f t="shared" si="12"/>
        <v>16</v>
      </c>
      <c r="AL47" s="149">
        <f t="shared" si="12"/>
        <v>17</v>
      </c>
      <c r="AM47" s="158" t="s">
        <v>0</v>
      </c>
      <c r="AN47" s="149">
        <f>ROUNDUP(AN25,0)</f>
        <v>16</v>
      </c>
      <c r="AO47" s="149">
        <f t="shared" ref="AO47:AW47" si="13">ROUNDUP(AO25,0)</f>
        <v>16</v>
      </c>
      <c r="AP47" s="149">
        <f t="shared" si="13"/>
        <v>13</v>
      </c>
      <c r="AQ47" s="149">
        <f t="shared" si="13"/>
        <v>13</v>
      </c>
      <c r="AR47" s="149">
        <f t="shared" si="13"/>
        <v>13</v>
      </c>
      <c r="AS47" s="149">
        <f t="shared" si="13"/>
        <v>13</v>
      </c>
      <c r="AT47" s="149">
        <f t="shared" si="13"/>
        <v>12</v>
      </c>
      <c r="AU47" s="149">
        <f t="shared" si="13"/>
        <v>12</v>
      </c>
      <c r="AV47" s="149">
        <f t="shared" si="13"/>
        <v>12</v>
      </c>
      <c r="AW47" s="149">
        <f t="shared" si="13"/>
        <v>12</v>
      </c>
      <c r="AX47" s="158" t="s">
        <v>0</v>
      </c>
      <c r="AY47" s="149">
        <f>ROUNDUP(AY25,0)</f>
        <v>38</v>
      </c>
      <c r="AZ47" s="149">
        <f t="shared" ref="AZ47:BH47" si="14">ROUNDUP(AZ25,0)</f>
        <v>37</v>
      </c>
      <c r="BA47" s="149">
        <f t="shared" si="14"/>
        <v>29</v>
      </c>
      <c r="BB47" s="149">
        <f t="shared" si="14"/>
        <v>31</v>
      </c>
      <c r="BC47" s="149">
        <f t="shared" si="14"/>
        <v>26</v>
      </c>
      <c r="BD47" s="149">
        <f t="shared" si="14"/>
        <v>26</v>
      </c>
      <c r="BE47" s="149">
        <f t="shared" si="14"/>
        <v>28</v>
      </c>
      <c r="BF47" s="149">
        <f t="shared" si="14"/>
        <v>29</v>
      </c>
      <c r="BG47" s="149">
        <f t="shared" si="14"/>
        <v>25</v>
      </c>
      <c r="BH47" s="163">
        <f t="shared" si="14"/>
        <v>26</v>
      </c>
    </row>
    <row r="48" spans="2:60" x14ac:dyDescent="0.25">
      <c r="B48" s="158" t="s">
        <v>18</v>
      </c>
      <c r="C48" s="170">
        <v>172974</v>
      </c>
      <c r="D48" s="171">
        <v>13440825</v>
      </c>
      <c r="E48" s="149">
        <f t="shared" ref="E48:P63" si="15">ROUNDUP(E26,0)</f>
        <v>7</v>
      </c>
      <c r="F48" s="160">
        <f t="shared" si="15"/>
        <v>21</v>
      </c>
      <c r="G48" s="160">
        <f t="shared" si="10"/>
        <v>21</v>
      </c>
      <c r="H48" s="160">
        <f t="shared" si="15"/>
        <v>21</v>
      </c>
      <c r="I48" s="160">
        <f t="shared" si="10"/>
        <v>21</v>
      </c>
      <c r="J48" s="149">
        <f t="shared" si="15"/>
        <v>29</v>
      </c>
      <c r="K48" s="149">
        <f t="shared" si="15"/>
        <v>30</v>
      </c>
      <c r="L48" s="149">
        <f t="shared" si="15"/>
        <v>6</v>
      </c>
      <c r="M48" s="149">
        <f t="shared" si="15"/>
        <v>16</v>
      </c>
      <c r="N48" s="149">
        <f t="shared" si="15"/>
        <v>23</v>
      </c>
      <c r="O48" s="149">
        <f t="shared" si="15"/>
        <v>7</v>
      </c>
      <c r="P48" s="149">
        <f t="shared" si="15"/>
        <v>32</v>
      </c>
      <c r="Q48" s="158" t="s">
        <v>18</v>
      </c>
      <c r="R48" s="149">
        <f t="shared" ref="R48:AA63" si="16">ROUNDUP(R26,0)</f>
        <v>6</v>
      </c>
      <c r="S48" s="149">
        <f t="shared" si="16"/>
        <v>9</v>
      </c>
      <c r="T48" s="149">
        <f t="shared" si="16"/>
        <v>6</v>
      </c>
      <c r="U48" s="149">
        <f t="shared" si="16"/>
        <v>7</v>
      </c>
      <c r="V48" s="149">
        <f t="shared" si="16"/>
        <v>7</v>
      </c>
      <c r="W48" s="149">
        <f t="shared" si="16"/>
        <v>6</v>
      </c>
      <c r="X48" s="149">
        <f t="shared" si="16"/>
        <v>6</v>
      </c>
      <c r="Y48" s="149">
        <f t="shared" si="16"/>
        <v>6</v>
      </c>
      <c r="Z48" s="149">
        <f t="shared" si="16"/>
        <v>6</v>
      </c>
      <c r="AA48" s="163">
        <f t="shared" si="16"/>
        <v>5</v>
      </c>
      <c r="AB48" s="163" t="s">
        <v>18</v>
      </c>
      <c r="AC48" s="149">
        <f t="shared" ref="AC48:AL63" si="17">ROUNDUP(AC26,0)</f>
        <v>26</v>
      </c>
      <c r="AD48" s="149">
        <f t="shared" si="17"/>
        <v>25</v>
      </c>
      <c r="AE48" s="149">
        <f t="shared" si="17"/>
        <v>20</v>
      </c>
      <c r="AF48" s="149">
        <f t="shared" si="17"/>
        <v>20</v>
      </c>
      <c r="AG48" s="149">
        <f t="shared" si="17"/>
        <v>18</v>
      </c>
      <c r="AH48" s="149">
        <f t="shared" si="17"/>
        <v>19</v>
      </c>
      <c r="AI48" s="149">
        <f t="shared" si="17"/>
        <v>19</v>
      </c>
      <c r="AJ48" s="149">
        <f t="shared" si="17"/>
        <v>19</v>
      </c>
      <c r="AK48" s="149">
        <f t="shared" si="17"/>
        <v>16</v>
      </c>
      <c r="AL48" s="149">
        <f t="shared" si="17"/>
        <v>18</v>
      </c>
      <c r="AM48" s="158" t="s">
        <v>18</v>
      </c>
      <c r="AN48" s="149">
        <f t="shared" ref="AN48:AW63" si="18">ROUNDUP(AN26,0)</f>
        <v>15</v>
      </c>
      <c r="AO48" s="149">
        <f t="shared" si="18"/>
        <v>14</v>
      </c>
      <c r="AP48" s="149">
        <f t="shared" si="18"/>
        <v>12</v>
      </c>
      <c r="AQ48" s="149">
        <f t="shared" si="18"/>
        <v>12</v>
      </c>
      <c r="AR48" s="149">
        <f t="shared" si="18"/>
        <v>12</v>
      </c>
      <c r="AS48" s="149">
        <f t="shared" si="18"/>
        <v>11</v>
      </c>
      <c r="AT48" s="149">
        <f t="shared" si="18"/>
        <v>11</v>
      </c>
      <c r="AU48" s="149">
        <f t="shared" si="18"/>
        <v>11</v>
      </c>
      <c r="AV48" s="149">
        <f t="shared" si="18"/>
        <v>11</v>
      </c>
      <c r="AW48" s="149">
        <f t="shared" si="18"/>
        <v>11</v>
      </c>
      <c r="AX48" s="158" t="s">
        <v>18</v>
      </c>
      <c r="AY48" s="149">
        <f t="shared" ref="AY48:BH63" si="19">ROUNDUP(AY26,0)</f>
        <v>42</v>
      </c>
      <c r="AZ48" s="149">
        <f t="shared" si="19"/>
        <v>41</v>
      </c>
      <c r="BA48" s="149">
        <f t="shared" si="19"/>
        <v>32</v>
      </c>
      <c r="BB48" s="149">
        <f t="shared" si="19"/>
        <v>35</v>
      </c>
      <c r="BC48" s="149">
        <f t="shared" si="19"/>
        <v>28</v>
      </c>
      <c r="BD48" s="149">
        <f t="shared" si="19"/>
        <v>28</v>
      </c>
      <c r="BE48" s="149">
        <f t="shared" si="19"/>
        <v>33</v>
      </c>
      <c r="BF48" s="149">
        <f t="shared" si="19"/>
        <v>31</v>
      </c>
      <c r="BG48" s="149">
        <f t="shared" si="19"/>
        <v>28</v>
      </c>
      <c r="BH48" s="163">
        <f t="shared" si="19"/>
        <v>29</v>
      </c>
    </row>
    <row r="49" spans="2:60" x14ac:dyDescent="0.25">
      <c r="B49" s="158" t="s">
        <v>1</v>
      </c>
      <c r="C49" s="170">
        <v>711</v>
      </c>
      <c r="D49" s="171">
        <v>42858</v>
      </c>
      <c r="E49" s="149">
        <f t="shared" si="15"/>
        <v>5</v>
      </c>
      <c r="F49" s="160">
        <f t="shared" si="15"/>
        <v>13</v>
      </c>
      <c r="G49" s="160">
        <f t="shared" si="10"/>
        <v>12</v>
      </c>
      <c r="H49" s="160">
        <f t="shared" si="15"/>
        <v>13</v>
      </c>
      <c r="I49" s="160">
        <f t="shared" si="10"/>
        <v>12</v>
      </c>
      <c r="J49" s="149">
        <f t="shared" si="15"/>
        <v>12</v>
      </c>
      <c r="K49" s="149">
        <f t="shared" si="15"/>
        <v>11</v>
      </c>
      <c r="L49" s="149">
        <f t="shared" si="15"/>
        <v>5</v>
      </c>
      <c r="M49" s="149">
        <f t="shared" si="15"/>
        <v>10</v>
      </c>
      <c r="N49" s="149">
        <f t="shared" si="15"/>
        <v>12</v>
      </c>
      <c r="O49" s="149">
        <f t="shared" si="15"/>
        <v>5</v>
      </c>
      <c r="P49" s="149">
        <f t="shared" si="15"/>
        <v>5</v>
      </c>
      <c r="Q49" s="158" t="s">
        <v>1</v>
      </c>
      <c r="R49" s="149">
        <f t="shared" si="16"/>
        <v>7</v>
      </c>
      <c r="S49" s="149">
        <f t="shared" si="16"/>
        <v>7</v>
      </c>
      <c r="T49" s="149">
        <f t="shared" si="16"/>
        <v>6</v>
      </c>
      <c r="U49" s="149">
        <f t="shared" si="16"/>
        <v>6</v>
      </c>
      <c r="V49" s="149">
        <f t="shared" si="16"/>
        <v>6</v>
      </c>
      <c r="W49" s="149">
        <f t="shared" si="16"/>
        <v>5</v>
      </c>
      <c r="X49" s="149">
        <f t="shared" si="16"/>
        <v>5</v>
      </c>
      <c r="Y49" s="149">
        <f t="shared" si="16"/>
        <v>6</v>
      </c>
      <c r="Z49" s="149">
        <f t="shared" si="16"/>
        <v>5</v>
      </c>
      <c r="AA49" s="163">
        <f t="shared" si="16"/>
        <v>5</v>
      </c>
      <c r="AB49" s="163" t="s">
        <v>1</v>
      </c>
      <c r="AC49" s="149">
        <f t="shared" si="17"/>
        <v>14</v>
      </c>
      <c r="AD49" s="149">
        <f t="shared" si="17"/>
        <v>7</v>
      </c>
      <c r="AE49" s="149">
        <f t="shared" si="17"/>
        <v>12</v>
      </c>
      <c r="AF49" s="149">
        <f t="shared" si="17"/>
        <v>9</v>
      </c>
      <c r="AG49" s="149">
        <f t="shared" si="17"/>
        <v>10</v>
      </c>
      <c r="AH49" s="149">
        <f t="shared" si="17"/>
        <v>10</v>
      </c>
      <c r="AI49" s="149">
        <f t="shared" si="17"/>
        <v>11</v>
      </c>
      <c r="AJ49" s="149">
        <f t="shared" si="17"/>
        <v>10</v>
      </c>
      <c r="AK49" s="149">
        <f t="shared" si="17"/>
        <v>8</v>
      </c>
      <c r="AL49" s="149">
        <f t="shared" si="17"/>
        <v>11</v>
      </c>
      <c r="AM49" s="158" t="s">
        <v>1</v>
      </c>
      <c r="AN49" s="149">
        <f t="shared" si="18"/>
        <v>9</v>
      </c>
      <c r="AO49" s="149">
        <f t="shared" si="18"/>
        <v>4</v>
      </c>
      <c r="AP49" s="149">
        <f t="shared" si="18"/>
        <v>8</v>
      </c>
      <c r="AQ49" s="149">
        <f t="shared" si="18"/>
        <v>6</v>
      </c>
      <c r="AR49" s="149">
        <f t="shared" si="18"/>
        <v>6</v>
      </c>
      <c r="AS49" s="149">
        <f t="shared" si="18"/>
        <v>6</v>
      </c>
      <c r="AT49" s="149">
        <f t="shared" si="18"/>
        <v>6</v>
      </c>
      <c r="AU49" s="149">
        <f t="shared" si="18"/>
        <v>7</v>
      </c>
      <c r="AV49" s="149">
        <f t="shared" si="18"/>
        <v>5</v>
      </c>
      <c r="AW49" s="149">
        <f t="shared" si="18"/>
        <v>7</v>
      </c>
      <c r="AX49" s="158" t="s">
        <v>1</v>
      </c>
      <c r="AY49" s="149">
        <f t="shared" si="19"/>
        <v>20</v>
      </c>
      <c r="AZ49" s="149">
        <f t="shared" si="19"/>
        <v>11</v>
      </c>
      <c r="BA49" s="149">
        <f t="shared" si="19"/>
        <v>16</v>
      </c>
      <c r="BB49" s="149">
        <f t="shared" si="19"/>
        <v>14</v>
      </c>
      <c r="BC49" s="149">
        <f t="shared" si="19"/>
        <v>14</v>
      </c>
      <c r="BD49" s="149">
        <f t="shared" si="19"/>
        <v>14</v>
      </c>
      <c r="BE49" s="149">
        <f t="shared" si="19"/>
        <v>15</v>
      </c>
      <c r="BF49" s="149">
        <f t="shared" si="19"/>
        <v>15</v>
      </c>
      <c r="BG49" s="149">
        <f t="shared" si="19"/>
        <v>12</v>
      </c>
      <c r="BH49" s="163">
        <f t="shared" si="19"/>
        <v>15</v>
      </c>
    </row>
    <row r="50" spans="2:60" x14ac:dyDescent="0.25">
      <c r="B50" s="158" t="s">
        <v>2</v>
      </c>
      <c r="C50" s="170">
        <v>1494</v>
      </c>
      <c r="D50" s="171">
        <v>97185</v>
      </c>
      <c r="E50" s="149">
        <f t="shared" si="15"/>
        <v>5</v>
      </c>
      <c r="F50" s="160">
        <f t="shared" si="15"/>
        <v>7</v>
      </c>
      <c r="G50" s="160">
        <f t="shared" si="10"/>
        <v>7</v>
      </c>
      <c r="H50" s="160">
        <f t="shared" si="15"/>
        <v>7</v>
      </c>
      <c r="I50" s="160">
        <f t="shared" si="10"/>
        <v>7</v>
      </c>
      <c r="J50" s="149">
        <f t="shared" si="15"/>
        <v>13</v>
      </c>
      <c r="K50" s="149">
        <f t="shared" si="15"/>
        <v>11</v>
      </c>
      <c r="L50" s="149">
        <f t="shared" si="15"/>
        <v>5</v>
      </c>
      <c r="M50" s="149">
        <f t="shared" si="15"/>
        <v>11</v>
      </c>
      <c r="N50" s="149">
        <f t="shared" si="15"/>
        <v>12</v>
      </c>
      <c r="O50" s="149">
        <f t="shared" si="15"/>
        <v>5</v>
      </c>
      <c r="P50" s="149">
        <f t="shared" si="15"/>
        <v>6</v>
      </c>
      <c r="Q50" s="158" t="s">
        <v>2</v>
      </c>
      <c r="R50" s="149">
        <f t="shared" si="16"/>
        <v>4</v>
      </c>
      <c r="S50" s="149">
        <f t="shared" si="16"/>
        <v>4</v>
      </c>
      <c r="T50" s="149">
        <f t="shared" si="16"/>
        <v>3</v>
      </c>
      <c r="U50" s="149">
        <f t="shared" si="16"/>
        <v>3</v>
      </c>
      <c r="V50" s="149">
        <f t="shared" si="16"/>
        <v>3</v>
      </c>
      <c r="W50" s="149">
        <f t="shared" si="16"/>
        <v>3</v>
      </c>
      <c r="X50" s="149">
        <f t="shared" si="16"/>
        <v>3</v>
      </c>
      <c r="Y50" s="149">
        <f t="shared" si="16"/>
        <v>3</v>
      </c>
      <c r="Z50" s="149">
        <f t="shared" si="16"/>
        <v>3</v>
      </c>
      <c r="AA50" s="163">
        <f t="shared" si="16"/>
        <v>3</v>
      </c>
      <c r="AB50" s="163" t="s">
        <v>2</v>
      </c>
      <c r="AC50" s="149">
        <f t="shared" si="17"/>
        <v>15</v>
      </c>
      <c r="AD50" s="149">
        <f t="shared" si="17"/>
        <v>10</v>
      </c>
      <c r="AE50" s="149">
        <f t="shared" si="17"/>
        <v>13</v>
      </c>
      <c r="AF50" s="149">
        <f t="shared" si="17"/>
        <v>10</v>
      </c>
      <c r="AG50" s="149">
        <f t="shared" si="17"/>
        <v>11</v>
      </c>
      <c r="AH50" s="149">
        <f t="shared" si="17"/>
        <v>11</v>
      </c>
      <c r="AI50" s="149">
        <f t="shared" si="17"/>
        <v>12</v>
      </c>
      <c r="AJ50" s="149">
        <f t="shared" si="17"/>
        <v>11</v>
      </c>
      <c r="AK50" s="149">
        <f t="shared" si="17"/>
        <v>9</v>
      </c>
      <c r="AL50" s="149">
        <f t="shared" si="17"/>
        <v>12</v>
      </c>
      <c r="AM50" s="158" t="s">
        <v>2</v>
      </c>
      <c r="AN50" s="149">
        <f t="shared" si="18"/>
        <v>9</v>
      </c>
      <c r="AO50" s="149">
        <f t="shared" si="18"/>
        <v>6</v>
      </c>
      <c r="AP50" s="149">
        <f t="shared" si="18"/>
        <v>8</v>
      </c>
      <c r="AQ50" s="149">
        <f t="shared" si="18"/>
        <v>6</v>
      </c>
      <c r="AR50" s="149">
        <f t="shared" si="18"/>
        <v>6</v>
      </c>
      <c r="AS50" s="149">
        <f t="shared" si="18"/>
        <v>7</v>
      </c>
      <c r="AT50" s="149">
        <f t="shared" si="18"/>
        <v>7</v>
      </c>
      <c r="AU50" s="149">
        <f t="shared" si="18"/>
        <v>7</v>
      </c>
      <c r="AV50" s="149">
        <f t="shared" si="18"/>
        <v>5</v>
      </c>
      <c r="AW50" s="149">
        <f t="shared" si="18"/>
        <v>7</v>
      </c>
      <c r="AX50" s="158" t="s">
        <v>2</v>
      </c>
      <c r="AY50" s="149">
        <f t="shared" si="19"/>
        <v>23</v>
      </c>
      <c r="AZ50" s="149">
        <f t="shared" si="19"/>
        <v>15</v>
      </c>
      <c r="BA50" s="149">
        <f t="shared" si="19"/>
        <v>19</v>
      </c>
      <c r="BB50" s="149">
        <f t="shared" si="19"/>
        <v>16</v>
      </c>
      <c r="BC50" s="149">
        <f t="shared" si="19"/>
        <v>16</v>
      </c>
      <c r="BD50" s="149">
        <f t="shared" si="19"/>
        <v>16</v>
      </c>
      <c r="BE50" s="149">
        <f t="shared" si="19"/>
        <v>17</v>
      </c>
      <c r="BF50" s="149">
        <f t="shared" si="19"/>
        <v>17</v>
      </c>
      <c r="BG50" s="149">
        <f t="shared" si="19"/>
        <v>14</v>
      </c>
      <c r="BH50" s="163">
        <f t="shared" si="19"/>
        <v>16</v>
      </c>
    </row>
    <row r="51" spans="2:60" x14ac:dyDescent="0.25">
      <c r="B51" s="158" t="s">
        <v>3</v>
      </c>
      <c r="C51" s="170">
        <v>2904</v>
      </c>
      <c r="D51" s="171">
        <v>188898</v>
      </c>
      <c r="E51" s="149">
        <f t="shared" si="15"/>
        <v>5</v>
      </c>
      <c r="F51" s="160">
        <f t="shared" si="15"/>
        <v>12</v>
      </c>
      <c r="G51" s="160">
        <f t="shared" si="10"/>
        <v>12</v>
      </c>
      <c r="H51" s="160">
        <f t="shared" si="15"/>
        <v>12</v>
      </c>
      <c r="I51" s="160">
        <f t="shared" si="10"/>
        <v>12</v>
      </c>
      <c r="J51" s="149">
        <f t="shared" si="15"/>
        <v>15</v>
      </c>
      <c r="K51" s="149">
        <f t="shared" si="15"/>
        <v>14</v>
      </c>
      <c r="L51" s="149">
        <f t="shared" si="15"/>
        <v>8</v>
      </c>
      <c r="M51" s="149">
        <f t="shared" si="15"/>
        <v>12</v>
      </c>
      <c r="N51" s="149">
        <f t="shared" si="15"/>
        <v>14</v>
      </c>
      <c r="O51" s="149">
        <f t="shared" si="15"/>
        <v>5</v>
      </c>
      <c r="P51" s="149">
        <f t="shared" si="15"/>
        <v>6</v>
      </c>
      <c r="Q51" s="158" t="s">
        <v>3</v>
      </c>
      <c r="R51" s="149">
        <f t="shared" si="16"/>
        <v>4</v>
      </c>
      <c r="S51" s="149">
        <f t="shared" si="16"/>
        <v>6</v>
      </c>
      <c r="T51" s="149">
        <f t="shared" si="16"/>
        <v>4</v>
      </c>
      <c r="U51" s="149">
        <f t="shared" si="16"/>
        <v>5</v>
      </c>
      <c r="V51" s="149">
        <f t="shared" si="16"/>
        <v>5</v>
      </c>
      <c r="W51" s="149">
        <f t="shared" si="16"/>
        <v>5</v>
      </c>
      <c r="X51" s="149">
        <f t="shared" si="16"/>
        <v>4</v>
      </c>
      <c r="Y51" s="149">
        <f t="shared" si="16"/>
        <v>6</v>
      </c>
      <c r="Z51" s="149">
        <f t="shared" si="16"/>
        <v>4</v>
      </c>
      <c r="AA51" s="163">
        <f t="shared" si="16"/>
        <v>4</v>
      </c>
      <c r="AB51" s="163" t="s">
        <v>3</v>
      </c>
      <c r="AC51" s="149">
        <f t="shared" si="17"/>
        <v>20</v>
      </c>
      <c r="AD51" s="149">
        <f t="shared" si="17"/>
        <v>14</v>
      </c>
      <c r="AE51" s="149">
        <f t="shared" si="17"/>
        <v>17</v>
      </c>
      <c r="AF51" s="149">
        <f t="shared" si="17"/>
        <v>14</v>
      </c>
      <c r="AG51" s="149">
        <f t="shared" si="17"/>
        <v>14</v>
      </c>
      <c r="AH51" s="149">
        <f t="shared" si="17"/>
        <v>15</v>
      </c>
      <c r="AI51" s="149">
        <f t="shared" si="17"/>
        <v>15</v>
      </c>
      <c r="AJ51" s="149">
        <f t="shared" si="17"/>
        <v>15</v>
      </c>
      <c r="AK51" s="149">
        <f t="shared" si="17"/>
        <v>13</v>
      </c>
      <c r="AL51" s="149">
        <f t="shared" si="17"/>
        <v>15</v>
      </c>
      <c r="AM51" s="158" t="s">
        <v>3</v>
      </c>
      <c r="AN51" s="149">
        <f t="shared" si="18"/>
        <v>13</v>
      </c>
      <c r="AO51" s="149">
        <f t="shared" si="18"/>
        <v>9</v>
      </c>
      <c r="AP51" s="149">
        <f t="shared" si="18"/>
        <v>11</v>
      </c>
      <c r="AQ51" s="149">
        <f t="shared" si="18"/>
        <v>9</v>
      </c>
      <c r="AR51" s="149">
        <f t="shared" si="18"/>
        <v>9</v>
      </c>
      <c r="AS51" s="149">
        <f t="shared" si="18"/>
        <v>9</v>
      </c>
      <c r="AT51" s="149">
        <f t="shared" si="18"/>
        <v>10</v>
      </c>
      <c r="AU51" s="149">
        <f t="shared" si="18"/>
        <v>10</v>
      </c>
      <c r="AV51" s="149">
        <f t="shared" si="18"/>
        <v>8</v>
      </c>
      <c r="AW51" s="149">
        <f t="shared" si="18"/>
        <v>10</v>
      </c>
      <c r="AX51" s="158" t="s">
        <v>3</v>
      </c>
      <c r="AY51" s="149">
        <f t="shared" si="19"/>
        <v>32</v>
      </c>
      <c r="AZ51" s="149">
        <f t="shared" si="19"/>
        <v>23</v>
      </c>
      <c r="BA51" s="149">
        <f t="shared" si="19"/>
        <v>26</v>
      </c>
      <c r="BB51" s="149">
        <f t="shared" si="19"/>
        <v>23</v>
      </c>
      <c r="BC51" s="149">
        <f t="shared" si="19"/>
        <v>21</v>
      </c>
      <c r="BD51" s="149">
        <f t="shared" si="19"/>
        <v>22</v>
      </c>
      <c r="BE51" s="149">
        <f t="shared" si="19"/>
        <v>24</v>
      </c>
      <c r="BF51" s="149">
        <f t="shared" si="19"/>
        <v>23</v>
      </c>
      <c r="BG51" s="149">
        <f t="shared" si="19"/>
        <v>19</v>
      </c>
      <c r="BH51" s="163">
        <f t="shared" si="19"/>
        <v>22</v>
      </c>
    </row>
    <row r="52" spans="2:60" x14ac:dyDescent="0.25">
      <c r="B52" s="158" t="s">
        <v>4</v>
      </c>
      <c r="C52" s="170">
        <v>14070</v>
      </c>
      <c r="D52" s="171">
        <v>969258</v>
      </c>
      <c r="E52" s="149">
        <f t="shared" si="15"/>
        <v>6</v>
      </c>
      <c r="F52" s="160">
        <f t="shared" si="15"/>
        <v>10</v>
      </c>
      <c r="G52" s="160">
        <f t="shared" si="10"/>
        <v>10</v>
      </c>
      <c r="H52" s="160">
        <f t="shared" si="15"/>
        <v>11</v>
      </c>
      <c r="I52" s="160">
        <f t="shared" si="10"/>
        <v>11</v>
      </c>
      <c r="J52" s="149">
        <f t="shared" si="15"/>
        <v>17</v>
      </c>
      <c r="K52" s="149">
        <f t="shared" si="15"/>
        <v>16</v>
      </c>
      <c r="L52" s="149">
        <f t="shared" si="15"/>
        <v>6</v>
      </c>
      <c r="M52" s="149">
        <f t="shared" si="15"/>
        <v>12</v>
      </c>
      <c r="N52" s="149">
        <f t="shared" si="15"/>
        <v>16</v>
      </c>
      <c r="O52" s="149">
        <f t="shared" si="15"/>
        <v>6</v>
      </c>
      <c r="P52" s="149">
        <f t="shared" si="15"/>
        <v>6</v>
      </c>
      <c r="Q52" s="158" t="s">
        <v>4</v>
      </c>
      <c r="R52" s="149">
        <f t="shared" si="16"/>
        <v>4</v>
      </c>
      <c r="S52" s="149">
        <f t="shared" si="16"/>
        <v>5</v>
      </c>
      <c r="T52" s="149">
        <f t="shared" si="16"/>
        <v>4</v>
      </c>
      <c r="U52" s="149">
        <f t="shared" si="16"/>
        <v>4</v>
      </c>
      <c r="V52" s="149">
        <f t="shared" si="16"/>
        <v>4</v>
      </c>
      <c r="W52" s="149">
        <f t="shared" si="16"/>
        <v>4</v>
      </c>
      <c r="X52" s="149">
        <f t="shared" si="16"/>
        <v>3</v>
      </c>
      <c r="Y52" s="149">
        <f t="shared" si="16"/>
        <v>4</v>
      </c>
      <c r="Z52" s="149">
        <f t="shared" si="16"/>
        <v>4</v>
      </c>
      <c r="AA52" s="163">
        <f t="shared" si="16"/>
        <v>4</v>
      </c>
      <c r="AB52" s="163" t="s">
        <v>4</v>
      </c>
      <c r="AC52" s="149">
        <f t="shared" si="17"/>
        <v>19</v>
      </c>
      <c r="AD52" s="149">
        <f t="shared" si="17"/>
        <v>17</v>
      </c>
      <c r="AE52" s="149">
        <f t="shared" si="17"/>
        <v>15</v>
      </c>
      <c r="AF52" s="149">
        <f t="shared" si="17"/>
        <v>14</v>
      </c>
      <c r="AG52" s="149">
        <f t="shared" si="17"/>
        <v>14</v>
      </c>
      <c r="AH52" s="149">
        <f t="shared" si="17"/>
        <v>14</v>
      </c>
      <c r="AI52" s="149">
        <f t="shared" si="17"/>
        <v>14</v>
      </c>
      <c r="AJ52" s="149">
        <f t="shared" si="17"/>
        <v>14</v>
      </c>
      <c r="AK52" s="149">
        <f t="shared" si="17"/>
        <v>13</v>
      </c>
      <c r="AL52" s="149">
        <f t="shared" si="17"/>
        <v>14</v>
      </c>
      <c r="AM52" s="158" t="s">
        <v>4</v>
      </c>
      <c r="AN52" s="149">
        <f t="shared" si="18"/>
        <v>11</v>
      </c>
      <c r="AO52" s="149">
        <f t="shared" si="18"/>
        <v>10</v>
      </c>
      <c r="AP52" s="149">
        <f t="shared" si="18"/>
        <v>10</v>
      </c>
      <c r="AQ52" s="149">
        <f t="shared" si="18"/>
        <v>8</v>
      </c>
      <c r="AR52" s="149">
        <f t="shared" si="18"/>
        <v>8</v>
      </c>
      <c r="AS52" s="149">
        <f t="shared" si="18"/>
        <v>8</v>
      </c>
      <c r="AT52" s="149">
        <f t="shared" si="18"/>
        <v>8</v>
      </c>
      <c r="AU52" s="149">
        <f t="shared" si="18"/>
        <v>8</v>
      </c>
      <c r="AV52" s="149">
        <f t="shared" si="18"/>
        <v>8</v>
      </c>
      <c r="AW52" s="149">
        <f t="shared" si="18"/>
        <v>8</v>
      </c>
      <c r="AX52" s="158" t="s">
        <v>4</v>
      </c>
      <c r="AY52" s="149">
        <f t="shared" si="19"/>
        <v>31</v>
      </c>
      <c r="AZ52" s="149">
        <f t="shared" si="19"/>
        <v>28</v>
      </c>
      <c r="BA52" s="149">
        <f t="shared" si="19"/>
        <v>24</v>
      </c>
      <c r="BB52" s="149">
        <f t="shared" si="19"/>
        <v>24</v>
      </c>
      <c r="BC52" s="149">
        <f t="shared" si="19"/>
        <v>20</v>
      </c>
      <c r="BD52" s="149">
        <f t="shared" si="19"/>
        <v>21</v>
      </c>
      <c r="BE52" s="149">
        <f t="shared" si="19"/>
        <v>22</v>
      </c>
      <c r="BF52" s="149">
        <f t="shared" si="19"/>
        <v>22</v>
      </c>
      <c r="BG52" s="149">
        <f t="shared" si="19"/>
        <v>18</v>
      </c>
      <c r="BH52" s="163">
        <f t="shared" si="19"/>
        <v>22</v>
      </c>
    </row>
    <row r="53" spans="2:60" x14ac:dyDescent="0.25">
      <c r="B53" s="158" t="s">
        <v>5</v>
      </c>
      <c r="C53" s="170">
        <v>766</v>
      </c>
      <c r="D53" s="171">
        <v>46707</v>
      </c>
      <c r="E53" s="149">
        <f t="shared" si="15"/>
        <v>4</v>
      </c>
      <c r="F53" s="160">
        <f t="shared" si="15"/>
        <v>13</v>
      </c>
      <c r="G53" s="160">
        <f t="shared" si="10"/>
        <v>11</v>
      </c>
      <c r="H53" s="160">
        <f t="shared" si="15"/>
        <v>13</v>
      </c>
      <c r="I53" s="160">
        <f t="shared" si="10"/>
        <v>11</v>
      </c>
      <c r="J53" s="149">
        <f t="shared" si="15"/>
        <v>14</v>
      </c>
      <c r="K53" s="149">
        <f t="shared" si="15"/>
        <v>13</v>
      </c>
      <c r="L53" s="149">
        <f t="shared" si="15"/>
        <v>8</v>
      </c>
      <c r="M53" s="149">
        <f t="shared" si="15"/>
        <v>10</v>
      </c>
      <c r="N53" s="149">
        <f t="shared" si="15"/>
        <v>12</v>
      </c>
      <c r="O53" s="149">
        <f t="shared" si="15"/>
        <v>5</v>
      </c>
      <c r="P53" s="149">
        <f t="shared" si="15"/>
        <v>5</v>
      </c>
      <c r="Q53" s="158" t="s">
        <v>5</v>
      </c>
      <c r="R53" s="149">
        <f t="shared" si="16"/>
        <v>5</v>
      </c>
      <c r="S53" s="149">
        <f t="shared" si="16"/>
        <v>6</v>
      </c>
      <c r="T53" s="149">
        <f t="shared" si="16"/>
        <v>5</v>
      </c>
      <c r="U53" s="149">
        <f t="shared" si="16"/>
        <v>5</v>
      </c>
      <c r="V53" s="149">
        <f t="shared" si="16"/>
        <v>5</v>
      </c>
      <c r="W53" s="149">
        <f t="shared" si="16"/>
        <v>5</v>
      </c>
      <c r="X53" s="149">
        <f t="shared" si="16"/>
        <v>4</v>
      </c>
      <c r="Y53" s="149">
        <f t="shared" si="16"/>
        <v>7</v>
      </c>
      <c r="Z53" s="149">
        <f t="shared" si="16"/>
        <v>4</v>
      </c>
      <c r="AA53" s="163">
        <f t="shared" si="16"/>
        <v>5</v>
      </c>
      <c r="AB53" s="163" t="s">
        <v>5</v>
      </c>
      <c r="AC53" s="149">
        <f t="shared" si="17"/>
        <v>24</v>
      </c>
      <c r="AD53" s="149">
        <f t="shared" si="17"/>
        <v>9</v>
      </c>
      <c r="AE53" s="149">
        <f t="shared" si="17"/>
        <v>22</v>
      </c>
      <c r="AF53" s="149">
        <f t="shared" si="17"/>
        <v>20</v>
      </c>
      <c r="AG53" s="149">
        <f t="shared" si="17"/>
        <v>22</v>
      </c>
      <c r="AH53" s="149">
        <f t="shared" si="17"/>
        <v>23</v>
      </c>
      <c r="AI53" s="149">
        <f t="shared" si="17"/>
        <v>24</v>
      </c>
      <c r="AJ53" s="149">
        <f t="shared" si="17"/>
        <v>23</v>
      </c>
      <c r="AK53" s="149">
        <f t="shared" si="17"/>
        <v>20</v>
      </c>
      <c r="AL53" s="149">
        <f t="shared" si="17"/>
        <v>23</v>
      </c>
      <c r="AM53" s="158" t="s">
        <v>5</v>
      </c>
      <c r="AN53" s="149">
        <f t="shared" si="18"/>
        <v>37</v>
      </c>
      <c r="AO53" s="149">
        <f t="shared" si="18"/>
        <v>7</v>
      </c>
      <c r="AP53" s="149">
        <f t="shared" si="18"/>
        <v>34</v>
      </c>
      <c r="AQ53" s="149">
        <f t="shared" si="18"/>
        <v>28</v>
      </c>
      <c r="AR53" s="149">
        <f t="shared" si="18"/>
        <v>38</v>
      </c>
      <c r="AS53" s="149">
        <f t="shared" si="18"/>
        <v>35</v>
      </c>
      <c r="AT53" s="149">
        <f t="shared" si="18"/>
        <v>37</v>
      </c>
      <c r="AU53" s="149">
        <f t="shared" si="18"/>
        <v>34</v>
      </c>
      <c r="AV53" s="149">
        <f t="shared" si="18"/>
        <v>37</v>
      </c>
      <c r="AW53" s="149">
        <f t="shared" si="18"/>
        <v>38</v>
      </c>
      <c r="AX53" s="158" t="s">
        <v>5</v>
      </c>
      <c r="AY53" s="149">
        <f t="shared" si="19"/>
        <v>31</v>
      </c>
      <c r="AZ53" s="149">
        <f t="shared" si="19"/>
        <v>13</v>
      </c>
      <c r="BA53" s="149">
        <f t="shared" si="19"/>
        <v>25</v>
      </c>
      <c r="BB53" s="149">
        <f t="shared" si="19"/>
        <v>24</v>
      </c>
      <c r="BC53" s="149">
        <f t="shared" si="19"/>
        <v>24</v>
      </c>
      <c r="BD53" s="149">
        <f t="shared" si="19"/>
        <v>24</v>
      </c>
      <c r="BE53" s="149">
        <f t="shared" si="19"/>
        <v>25</v>
      </c>
      <c r="BF53" s="149">
        <f t="shared" si="19"/>
        <v>26</v>
      </c>
      <c r="BG53" s="149">
        <f t="shared" si="19"/>
        <v>23</v>
      </c>
      <c r="BH53" s="163">
        <f t="shared" si="19"/>
        <v>24</v>
      </c>
    </row>
    <row r="54" spans="2:60" x14ac:dyDescent="0.25">
      <c r="B54" s="158" t="s">
        <v>19</v>
      </c>
      <c r="C54" s="170">
        <v>6475</v>
      </c>
      <c r="D54" s="171">
        <v>427284</v>
      </c>
      <c r="E54" s="149">
        <f t="shared" si="15"/>
        <v>5</v>
      </c>
      <c r="F54" s="160">
        <f t="shared" si="15"/>
        <v>19</v>
      </c>
      <c r="G54" s="160">
        <f t="shared" si="10"/>
        <v>18</v>
      </c>
      <c r="H54" s="160">
        <f t="shared" si="15"/>
        <v>19</v>
      </c>
      <c r="I54" s="160">
        <f t="shared" si="10"/>
        <v>19</v>
      </c>
      <c r="J54" s="149">
        <f t="shared" si="15"/>
        <v>21</v>
      </c>
      <c r="K54" s="149">
        <f t="shared" si="15"/>
        <v>25</v>
      </c>
      <c r="L54" s="149">
        <f t="shared" si="15"/>
        <v>8</v>
      </c>
      <c r="M54" s="149">
        <f t="shared" si="15"/>
        <v>13</v>
      </c>
      <c r="N54" s="149">
        <f t="shared" si="15"/>
        <v>19</v>
      </c>
      <c r="O54" s="149">
        <f t="shared" si="15"/>
        <v>6</v>
      </c>
      <c r="P54" s="149">
        <f t="shared" si="15"/>
        <v>6</v>
      </c>
      <c r="Q54" s="158" t="s">
        <v>19</v>
      </c>
      <c r="R54" s="149">
        <f t="shared" si="16"/>
        <v>6</v>
      </c>
      <c r="S54" s="149">
        <f t="shared" si="16"/>
        <v>9</v>
      </c>
      <c r="T54" s="149">
        <f t="shared" si="16"/>
        <v>6</v>
      </c>
      <c r="U54" s="149">
        <f t="shared" si="16"/>
        <v>7</v>
      </c>
      <c r="V54" s="149">
        <f t="shared" si="16"/>
        <v>7</v>
      </c>
      <c r="W54" s="149">
        <f t="shared" si="16"/>
        <v>7</v>
      </c>
      <c r="X54" s="149">
        <f t="shared" si="16"/>
        <v>5</v>
      </c>
      <c r="Y54" s="149">
        <f t="shared" si="16"/>
        <v>7</v>
      </c>
      <c r="Z54" s="149">
        <f t="shared" si="16"/>
        <v>7</v>
      </c>
      <c r="AA54" s="163">
        <f t="shared" si="16"/>
        <v>6</v>
      </c>
      <c r="AB54" s="163" t="s">
        <v>19</v>
      </c>
      <c r="AC54" s="149">
        <f t="shared" si="17"/>
        <v>30</v>
      </c>
      <c r="AD54" s="149">
        <f t="shared" si="17"/>
        <v>23</v>
      </c>
      <c r="AE54" s="149">
        <f t="shared" si="17"/>
        <v>24</v>
      </c>
      <c r="AF54" s="149">
        <f t="shared" si="17"/>
        <v>21</v>
      </c>
      <c r="AG54" s="149">
        <f t="shared" si="17"/>
        <v>20</v>
      </c>
      <c r="AH54" s="149">
        <f t="shared" si="17"/>
        <v>21</v>
      </c>
      <c r="AI54" s="149">
        <f t="shared" si="17"/>
        <v>22</v>
      </c>
      <c r="AJ54" s="149">
        <f t="shared" si="17"/>
        <v>22</v>
      </c>
      <c r="AK54" s="149">
        <f t="shared" si="17"/>
        <v>18</v>
      </c>
      <c r="AL54" s="149">
        <f t="shared" si="17"/>
        <v>22</v>
      </c>
      <c r="AM54" s="158" t="s">
        <v>19</v>
      </c>
      <c r="AN54" s="149">
        <f t="shared" si="18"/>
        <v>24</v>
      </c>
      <c r="AO54" s="149">
        <f t="shared" si="18"/>
        <v>17</v>
      </c>
      <c r="AP54" s="149">
        <f t="shared" si="18"/>
        <v>18</v>
      </c>
      <c r="AQ54" s="149">
        <f t="shared" si="18"/>
        <v>15</v>
      </c>
      <c r="AR54" s="149">
        <f t="shared" si="18"/>
        <v>15</v>
      </c>
      <c r="AS54" s="149">
        <f t="shared" si="18"/>
        <v>16</v>
      </c>
      <c r="AT54" s="149">
        <f t="shared" si="18"/>
        <v>17</v>
      </c>
      <c r="AU54" s="149">
        <f t="shared" si="18"/>
        <v>17</v>
      </c>
      <c r="AV54" s="149">
        <f t="shared" si="18"/>
        <v>13</v>
      </c>
      <c r="AW54" s="149">
        <f t="shared" si="18"/>
        <v>16</v>
      </c>
      <c r="AX54" s="158" t="s">
        <v>19</v>
      </c>
      <c r="AY54" s="149">
        <f t="shared" si="19"/>
        <v>48</v>
      </c>
      <c r="AZ54" s="149">
        <f t="shared" si="19"/>
        <v>36</v>
      </c>
      <c r="BA54" s="149">
        <f t="shared" si="19"/>
        <v>37</v>
      </c>
      <c r="BB54" s="149">
        <f t="shared" si="19"/>
        <v>36</v>
      </c>
      <c r="BC54" s="149">
        <f t="shared" si="19"/>
        <v>29</v>
      </c>
      <c r="BD54" s="149">
        <f t="shared" si="19"/>
        <v>32</v>
      </c>
      <c r="BE54" s="149">
        <f t="shared" si="19"/>
        <v>35</v>
      </c>
      <c r="BF54" s="149">
        <f t="shared" si="19"/>
        <v>34</v>
      </c>
      <c r="BG54" s="149">
        <f t="shared" si="19"/>
        <v>28</v>
      </c>
      <c r="BH54" s="163">
        <f t="shared" si="19"/>
        <v>32</v>
      </c>
    </row>
    <row r="55" spans="2:60" x14ac:dyDescent="0.25">
      <c r="B55" s="158" t="s">
        <v>6</v>
      </c>
      <c r="C55" s="170">
        <v>49864</v>
      </c>
      <c r="D55" s="171">
        <v>3572533</v>
      </c>
      <c r="E55" s="149">
        <f t="shared" si="15"/>
        <v>6</v>
      </c>
      <c r="F55" s="160">
        <f t="shared" si="15"/>
        <v>17</v>
      </c>
      <c r="G55" s="160">
        <f t="shared" si="10"/>
        <v>17</v>
      </c>
      <c r="H55" s="160">
        <f t="shared" si="15"/>
        <v>17</v>
      </c>
      <c r="I55" s="160">
        <f t="shared" si="10"/>
        <v>17</v>
      </c>
      <c r="J55" s="149">
        <f t="shared" si="15"/>
        <v>22</v>
      </c>
      <c r="K55" s="149">
        <f t="shared" si="15"/>
        <v>20</v>
      </c>
      <c r="L55" s="149">
        <f t="shared" si="15"/>
        <v>6</v>
      </c>
      <c r="M55" s="149">
        <f t="shared" si="15"/>
        <v>13</v>
      </c>
      <c r="N55" s="149">
        <f t="shared" si="15"/>
        <v>18</v>
      </c>
      <c r="O55" s="149">
        <f t="shared" si="15"/>
        <v>6</v>
      </c>
      <c r="P55" s="149">
        <f t="shared" si="15"/>
        <v>6</v>
      </c>
      <c r="Q55" s="158" t="s">
        <v>6</v>
      </c>
      <c r="R55" s="149">
        <f t="shared" si="16"/>
        <v>5</v>
      </c>
      <c r="S55" s="149">
        <f t="shared" si="16"/>
        <v>8</v>
      </c>
      <c r="T55" s="149">
        <f t="shared" si="16"/>
        <v>5</v>
      </c>
      <c r="U55" s="149">
        <f t="shared" si="16"/>
        <v>6</v>
      </c>
      <c r="V55" s="149">
        <f t="shared" si="16"/>
        <v>6</v>
      </c>
      <c r="W55" s="149">
        <f t="shared" si="16"/>
        <v>5</v>
      </c>
      <c r="X55" s="149">
        <f t="shared" si="16"/>
        <v>4</v>
      </c>
      <c r="Y55" s="149">
        <f t="shared" si="16"/>
        <v>6</v>
      </c>
      <c r="Z55" s="149">
        <f t="shared" si="16"/>
        <v>6</v>
      </c>
      <c r="AA55" s="163">
        <f t="shared" si="16"/>
        <v>5</v>
      </c>
      <c r="AB55" s="163" t="s">
        <v>6</v>
      </c>
      <c r="AC55" s="149">
        <f t="shared" si="17"/>
        <v>20</v>
      </c>
      <c r="AD55" s="149">
        <f t="shared" si="17"/>
        <v>19</v>
      </c>
      <c r="AE55" s="149">
        <f t="shared" si="17"/>
        <v>16</v>
      </c>
      <c r="AF55" s="149">
        <f t="shared" si="17"/>
        <v>16</v>
      </c>
      <c r="AG55" s="149">
        <f t="shared" si="17"/>
        <v>15</v>
      </c>
      <c r="AH55" s="149">
        <f t="shared" si="17"/>
        <v>15</v>
      </c>
      <c r="AI55" s="149">
        <f t="shared" si="17"/>
        <v>15</v>
      </c>
      <c r="AJ55" s="149">
        <f t="shared" si="17"/>
        <v>15</v>
      </c>
      <c r="AK55" s="149">
        <f t="shared" si="17"/>
        <v>14</v>
      </c>
      <c r="AL55" s="149">
        <f t="shared" si="17"/>
        <v>15</v>
      </c>
      <c r="AM55" s="158" t="s">
        <v>6</v>
      </c>
      <c r="AN55" s="149">
        <f t="shared" si="18"/>
        <v>11</v>
      </c>
      <c r="AO55" s="149">
        <f t="shared" si="18"/>
        <v>11</v>
      </c>
      <c r="AP55" s="149">
        <f t="shared" si="18"/>
        <v>10</v>
      </c>
      <c r="AQ55" s="149">
        <f t="shared" si="18"/>
        <v>9</v>
      </c>
      <c r="AR55" s="149">
        <f t="shared" si="18"/>
        <v>9</v>
      </c>
      <c r="AS55" s="149">
        <f t="shared" si="18"/>
        <v>9</v>
      </c>
      <c r="AT55" s="149">
        <f t="shared" si="18"/>
        <v>8</v>
      </c>
      <c r="AU55" s="149">
        <f t="shared" si="18"/>
        <v>8</v>
      </c>
      <c r="AV55" s="149">
        <f t="shared" si="18"/>
        <v>8</v>
      </c>
      <c r="AW55" s="149">
        <f t="shared" si="18"/>
        <v>9</v>
      </c>
      <c r="AX55" s="158" t="s">
        <v>6</v>
      </c>
      <c r="AY55" s="149">
        <f t="shared" si="19"/>
        <v>33</v>
      </c>
      <c r="AZ55" s="149">
        <f t="shared" si="19"/>
        <v>31</v>
      </c>
      <c r="BA55" s="149">
        <f t="shared" si="19"/>
        <v>25</v>
      </c>
      <c r="BB55" s="149">
        <f t="shared" si="19"/>
        <v>26</v>
      </c>
      <c r="BC55" s="149">
        <f t="shared" si="19"/>
        <v>22</v>
      </c>
      <c r="BD55" s="149">
        <f t="shared" si="19"/>
        <v>22</v>
      </c>
      <c r="BE55" s="149">
        <f t="shared" si="19"/>
        <v>25</v>
      </c>
      <c r="BF55" s="149">
        <f t="shared" si="19"/>
        <v>24</v>
      </c>
      <c r="BG55" s="149">
        <f t="shared" si="19"/>
        <v>20</v>
      </c>
      <c r="BH55" s="163">
        <f t="shared" si="19"/>
        <v>23</v>
      </c>
    </row>
    <row r="56" spans="2:60" x14ac:dyDescent="0.25">
      <c r="B56" s="158" t="s">
        <v>7</v>
      </c>
      <c r="C56" s="170">
        <v>10016</v>
      </c>
      <c r="D56" s="171">
        <v>719548</v>
      </c>
      <c r="E56" s="149">
        <f t="shared" si="15"/>
        <v>6</v>
      </c>
      <c r="F56" s="160">
        <f t="shared" si="15"/>
        <v>12</v>
      </c>
      <c r="G56" s="160">
        <f t="shared" si="10"/>
        <v>12</v>
      </c>
      <c r="H56" s="160">
        <f t="shared" si="15"/>
        <v>12</v>
      </c>
      <c r="I56" s="160">
        <f t="shared" si="10"/>
        <v>12</v>
      </c>
      <c r="J56" s="149">
        <f t="shared" si="15"/>
        <v>18</v>
      </c>
      <c r="K56" s="149">
        <f t="shared" si="15"/>
        <v>17</v>
      </c>
      <c r="L56" s="149">
        <f t="shared" si="15"/>
        <v>7</v>
      </c>
      <c r="M56" s="149">
        <f t="shared" si="15"/>
        <v>13</v>
      </c>
      <c r="N56" s="149">
        <f t="shared" si="15"/>
        <v>17</v>
      </c>
      <c r="O56" s="149">
        <f t="shared" si="15"/>
        <v>6</v>
      </c>
      <c r="P56" s="149">
        <f t="shared" si="15"/>
        <v>6</v>
      </c>
      <c r="Q56" s="158" t="s">
        <v>7</v>
      </c>
      <c r="R56" s="149">
        <f t="shared" si="16"/>
        <v>5</v>
      </c>
      <c r="S56" s="149">
        <f t="shared" si="16"/>
        <v>6</v>
      </c>
      <c r="T56" s="149">
        <f t="shared" si="16"/>
        <v>5</v>
      </c>
      <c r="U56" s="149">
        <f t="shared" si="16"/>
        <v>5</v>
      </c>
      <c r="V56" s="149">
        <f t="shared" si="16"/>
        <v>5</v>
      </c>
      <c r="W56" s="149">
        <f t="shared" si="16"/>
        <v>4</v>
      </c>
      <c r="X56" s="149">
        <f t="shared" si="16"/>
        <v>4</v>
      </c>
      <c r="Y56" s="149">
        <f t="shared" si="16"/>
        <v>5</v>
      </c>
      <c r="Z56" s="149">
        <f t="shared" si="16"/>
        <v>4</v>
      </c>
      <c r="AA56" s="163">
        <f t="shared" si="16"/>
        <v>4</v>
      </c>
      <c r="AB56" s="163" t="s">
        <v>7</v>
      </c>
      <c r="AC56" s="149">
        <f t="shared" si="17"/>
        <v>19</v>
      </c>
      <c r="AD56" s="149">
        <f t="shared" si="17"/>
        <v>17</v>
      </c>
      <c r="AE56" s="149">
        <f t="shared" si="17"/>
        <v>16</v>
      </c>
      <c r="AF56" s="149">
        <f t="shared" si="17"/>
        <v>14</v>
      </c>
      <c r="AG56" s="149">
        <f t="shared" si="17"/>
        <v>14</v>
      </c>
      <c r="AH56" s="149">
        <f t="shared" si="17"/>
        <v>14</v>
      </c>
      <c r="AI56" s="149">
        <f t="shared" si="17"/>
        <v>14</v>
      </c>
      <c r="AJ56" s="149">
        <f t="shared" si="17"/>
        <v>14</v>
      </c>
      <c r="AK56" s="149">
        <f t="shared" si="17"/>
        <v>13</v>
      </c>
      <c r="AL56" s="149">
        <f t="shared" si="17"/>
        <v>14</v>
      </c>
      <c r="AM56" s="158" t="s">
        <v>7</v>
      </c>
      <c r="AN56" s="149">
        <f t="shared" si="18"/>
        <v>11</v>
      </c>
      <c r="AO56" s="149">
        <f t="shared" si="18"/>
        <v>10</v>
      </c>
      <c r="AP56" s="149">
        <f t="shared" si="18"/>
        <v>10</v>
      </c>
      <c r="AQ56" s="149">
        <f t="shared" si="18"/>
        <v>8</v>
      </c>
      <c r="AR56" s="149">
        <f t="shared" si="18"/>
        <v>8</v>
      </c>
      <c r="AS56" s="149">
        <f t="shared" si="18"/>
        <v>8</v>
      </c>
      <c r="AT56" s="149">
        <f t="shared" si="18"/>
        <v>8</v>
      </c>
      <c r="AU56" s="149">
        <f t="shared" si="18"/>
        <v>8</v>
      </c>
      <c r="AV56" s="149">
        <f t="shared" si="18"/>
        <v>7</v>
      </c>
      <c r="AW56" s="149">
        <f t="shared" si="18"/>
        <v>8</v>
      </c>
      <c r="AX56" s="158" t="s">
        <v>7</v>
      </c>
      <c r="AY56" s="149">
        <f t="shared" si="19"/>
        <v>31</v>
      </c>
      <c r="AZ56" s="149">
        <f t="shared" si="19"/>
        <v>28</v>
      </c>
      <c r="BA56" s="149">
        <f t="shared" si="19"/>
        <v>25</v>
      </c>
      <c r="BB56" s="149">
        <f t="shared" si="19"/>
        <v>24</v>
      </c>
      <c r="BC56" s="149">
        <f t="shared" si="19"/>
        <v>21</v>
      </c>
      <c r="BD56" s="149">
        <f t="shared" si="19"/>
        <v>22</v>
      </c>
      <c r="BE56" s="149">
        <f t="shared" si="19"/>
        <v>23</v>
      </c>
      <c r="BF56" s="149">
        <f t="shared" si="19"/>
        <v>23</v>
      </c>
      <c r="BG56" s="149">
        <f t="shared" si="19"/>
        <v>18</v>
      </c>
      <c r="BH56" s="163">
        <f t="shared" si="19"/>
        <v>22</v>
      </c>
    </row>
    <row r="57" spans="2:60" x14ac:dyDescent="0.25">
      <c r="B57" s="158" t="s">
        <v>20</v>
      </c>
      <c r="C57" s="170">
        <v>162</v>
      </c>
      <c r="D57" s="171">
        <v>9460</v>
      </c>
      <c r="E57" s="149">
        <f t="shared" si="15"/>
        <v>4</v>
      </c>
      <c r="F57" s="160">
        <f t="shared" si="15"/>
        <v>12</v>
      </c>
      <c r="G57" s="160">
        <f t="shared" si="10"/>
        <v>7</v>
      </c>
      <c r="H57" s="160">
        <f t="shared" si="15"/>
        <v>13</v>
      </c>
      <c r="I57" s="160">
        <f t="shared" si="10"/>
        <v>8</v>
      </c>
      <c r="J57" s="149">
        <f t="shared" si="15"/>
        <v>11</v>
      </c>
      <c r="K57" s="149">
        <f t="shared" si="15"/>
        <v>9</v>
      </c>
      <c r="L57" s="149">
        <f t="shared" si="15"/>
        <v>8</v>
      </c>
      <c r="M57" s="149">
        <f t="shared" si="15"/>
        <v>10</v>
      </c>
      <c r="N57" s="149">
        <f t="shared" si="15"/>
        <v>11</v>
      </c>
      <c r="O57" s="149">
        <f t="shared" si="15"/>
        <v>5</v>
      </c>
      <c r="P57" s="149">
        <f t="shared" si="15"/>
        <v>10</v>
      </c>
      <c r="Q57" s="158" t="s">
        <v>20</v>
      </c>
      <c r="R57" s="149">
        <f t="shared" si="16"/>
        <v>6</v>
      </c>
      <c r="S57" s="149">
        <f t="shared" si="16"/>
        <v>5</v>
      </c>
      <c r="T57" s="149">
        <f t="shared" si="16"/>
        <v>7</v>
      </c>
      <c r="U57" s="149">
        <f t="shared" si="16"/>
        <v>6</v>
      </c>
      <c r="V57" s="149">
        <f t="shared" si="16"/>
        <v>6</v>
      </c>
      <c r="W57" s="149">
        <f t="shared" si="16"/>
        <v>6</v>
      </c>
      <c r="X57" s="149">
        <f t="shared" si="16"/>
        <v>5</v>
      </c>
      <c r="Y57" s="149">
        <f t="shared" si="16"/>
        <v>7</v>
      </c>
      <c r="Z57" s="149">
        <f t="shared" si="16"/>
        <v>5</v>
      </c>
      <c r="AA57" s="163">
        <f t="shared" si="16"/>
        <v>6</v>
      </c>
      <c r="AB57" s="163" t="s">
        <v>20</v>
      </c>
      <c r="AC57" s="149">
        <f t="shared" si="17"/>
        <v>12</v>
      </c>
      <c r="AD57" s="149">
        <f t="shared" si="17"/>
        <v>3</v>
      </c>
      <c r="AE57" s="149">
        <f t="shared" si="17"/>
        <v>11</v>
      </c>
      <c r="AF57" s="149">
        <f t="shared" si="17"/>
        <v>11</v>
      </c>
      <c r="AG57" s="149">
        <f t="shared" si="17"/>
        <v>15</v>
      </c>
      <c r="AH57" s="149">
        <f t="shared" si="17"/>
        <v>13</v>
      </c>
      <c r="AI57" s="149">
        <f t="shared" si="17"/>
        <v>15</v>
      </c>
      <c r="AJ57" s="149">
        <f t="shared" si="17"/>
        <v>12</v>
      </c>
      <c r="AK57" s="149">
        <f t="shared" si="17"/>
        <v>13</v>
      </c>
      <c r="AL57" s="149">
        <f t="shared" si="17"/>
        <v>15</v>
      </c>
      <c r="AM57" s="158" t="s">
        <v>20</v>
      </c>
      <c r="AN57" s="149">
        <f t="shared" si="18"/>
        <v>10</v>
      </c>
      <c r="AO57" s="149">
        <f t="shared" si="18"/>
        <v>2</v>
      </c>
      <c r="AP57" s="149">
        <f t="shared" si="18"/>
        <v>8</v>
      </c>
      <c r="AQ57" s="149">
        <f t="shared" si="18"/>
        <v>8</v>
      </c>
      <c r="AR57" s="149">
        <f t="shared" si="18"/>
        <v>12</v>
      </c>
      <c r="AS57" s="149">
        <f t="shared" si="18"/>
        <v>12</v>
      </c>
      <c r="AT57" s="149">
        <f t="shared" si="18"/>
        <v>14</v>
      </c>
      <c r="AU57" s="149">
        <f t="shared" si="18"/>
        <v>12</v>
      </c>
      <c r="AV57" s="149">
        <f t="shared" si="18"/>
        <v>12</v>
      </c>
      <c r="AW57" s="149">
        <f t="shared" si="18"/>
        <v>15</v>
      </c>
      <c r="AX57" s="158" t="s">
        <v>20</v>
      </c>
      <c r="AY57" s="149">
        <f t="shared" si="19"/>
        <v>12</v>
      </c>
      <c r="AZ57" s="149">
        <f t="shared" si="19"/>
        <v>4</v>
      </c>
      <c r="BA57" s="149">
        <f t="shared" si="19"/>
        <v>10</v>
      </c>
      <c r="BB57" s="149">
        <f t="shared" si="19"/>
        <v>10</v>
      </c>
      <c r="BC57" s="149">
        <f t="shared" si="19"/>
        <v>12</v>
      </c>
      <c r="BD57" s="149">
        <f t="shared" si="19"/>
        <v>11</v>
      </c>
      <c r="BE57" s="149">
        <f t="shared" si="19"/>
        <v>12</v>
      </c>
      <c r="BF57" s="149">
        <f t="shared" si="19"/>
        <v>12</v>
      </c>
      <c r="BG57" s="149">
        <f t="shared" si="19"/>
        <v>11</v>
      </c>
      <c r="BH57" s="163">
        <f t="shared" si="19"/>
        <v>12</v>
      </c>
    </row>
    <row r="58" spans="2:60" x14ac:dyDescent="0.25">
      <c r="B58" s="158" t="s">
        <v>8</v>
      </c>
      <c r="C58" s="170">
        <v>327323</v>
      </c>
      <c r="D58" s="171">
        <v>24865432</v>
      </c>
      <c r="E58" s="149">
        <f t="shared" si="15"/>
        <v>7</v>
      </c>
      <c r="F58" s="160">
        <f t="shared" si="15"/>
        <v>26</v>
      </c>
      <c r="G58" s="160">
        <f t="shared" si="10"/>
        <v>26</v>
      </c>
      <c r="H58" s="160">
        <f t="shared" si="15"/>
        <v>26</v>
      </c>
      <c r="I58" s="160">
        <f t="shared" si="10"/>
        <v>26</v>
      </c>
      <c r="J58" s="149">
        <f t="shared" si="15"/>
        <v>27</v>
      </c>
      <c r="K58" s="149">
        <f t="shared" si="15"/>
        <v>28</v>
      </c>
      <c r="L58" s="149">
        <f t="shared" si="15"/>
        <v>9</v>
      </c>
      <c r="M58" s="149">
        <f t="shared" si="15"/>
        <v>15</v>
      </c>
      <c r="N58" s="149">
        <f t="shared" si="15"/>
        <v>23</v>
      </c>
      <c r="O58" s="149">
        <f t="shared" si="15"/>
        <v>7</v>
      </c>
      <c r="P58" s="149">
        <f t="shared" si="15"/>
        <v>7</v>
      </c>
      <c r="Q58" s="158" t="s">
        <v>8</v>
      </c>
      <c r="R58" s="149">
        <f t="shared" si="16"/>
        <v>6</v>
      </c>
      <c r="S58" s="149">
        <f t="shared" si="16"/>
        <v>11</v>
      </c>
      <c r="T58" s="149">
        <f t="shared" si="16"/>
        <v>6</v>
      </c>
      <c r="U58" s="149">
        <f t="shared" si="16"/>
        <v>8</v>
      </c>
      <c r="V58" s="149">
        <f t="shared" si="16"/>
        <v>8</v>
      </c>
      <c r="W58" s="149">
        <f t="shared" si="16"/>
        <v>7</v>
      </c>
      <c r="X58" s="149">
        <f t="shared" si="16"/>
        <v>6</v>
      </c>
      <c r="Y58" s="149">
        <f t="shared" si="16"/>
        <v>7</v>
      </c>
      <c r="Z58" s="149">
        <f t="shared" si="16"/>
        <v>8</v>
      </c>
      <c r="AA58" s="163">
        <f t="shared" si="16"/>
        <v>6</v>
      </c>
      <c r="AB58" s="163" t="s">
        <v>8</v>
      </c>
      <c r="AC58" s="149">
        <f t="shared" si="17"/>
        <v>25</v>
      </c>
      <c r="AD58" s="149">
        <f t="shared" si="17"/>
        <v>23</v>
      </c>
      <c r="AE58" s="149">
        <f t="shared" si="17"/>
        <v>19</v>
      </c>
      <c r="AF58" s="149">
        <f t="shared" si="17"/>
        <v>20</v>
      </c>
      <c r="AG58" s="149">
        <f t="shared" si="17"/>
        <v>18</v>
      </c>
      <c r="AH58" s="149">
        <f t="shared" si="17"/>
        <v>19</v>
      </c>
      <c r="AI58" s="149">
        <f t="shared" si="17"/>
        <v>19</v>
      </c>
      <c r="AJ58" s="149">
        <f t="shared" si="17"/>
        <v>19</v>
      </c>
      <c r="AK58" s="149">
        <f t="shared" si="17"/>
        <v>17</v>
      </c>
      <c r="AL58" s="149">
        <f t="shared" si="17"/>
        <v>18</v>
      </c>
      <c r="AM58" s="158" t="s">
        <v>8</v>
      </c>
      <c r="AN58" s="149">
        <f t="shared" si="18"/>
        <v>14</v>
      </c>
      <c r="AO58" s="149">
        <f t="shared" si="18"/>
        <v>14</v>
      </c>
      <c r="AP58" s="149">
        <f t="shared" si="18"/>
        <v>12</v>
      </c>
      <c r="AQ58" s="149">
        <f t="shared" si="18"/>
        <v>17</v>
      </c>
      <c r="AR58" s="149">
        <f t="shared" si="18"/>
        <v>11</v>
      </c>
      <c r="AS58" s="149">
        <f t="shared" si="18"/>
        <v>12</v>
      </c>
      <c r="AT58" s="149">
        <f t="shared" si="18"/>
        <v>11</v>
      </c>
      <c r="AU58" s="149">
        <f t="shared" si="18"/>
        <v>11</v>
      </c>
      <c r="AV58" s="149">
        <f t="shared" si="18"/>
        <v>11</v>
      </c>
      <c r="AW58" s="149">
        <f t="shared" si="18"/>
        <v>11</v>
      </c>
      <c r="AX58" s="158" t="s">
        <v>8</v>
      </c>
      <c r="AY58" s="149">
        <f t="shared" si="19"/>
        <v>40</v>
      </c>
      <c r="AZ58" s="149">
        <f t="shared" si="19"/>
        <v>38</v>
      </c>
      <c r="BA58" s="149">
        <f t="shared" si="19"/>
        <v>31</v>
      </c>
      <c r="BB58" s="149">
        <f t="shared" si="19"/>
        <v>34</v>
      </c>
      <c r="BC58" s="149">
        <f t="shared" si="19"/>
        <v>28</v>
      </c>
      <c r="BD58" s="149">
        <f t="shared" si="19"/>
        <v>28</v>
      </c>
      <c r="BE58" s="149">
        <f t="shared" si="19"/>
        <v>31</v>
      </c>
      <c r="BF58" s="149">
        <f t="shared" si="19"/>
        <v>31</v>
      </c>
      <c r="BG58" s="149">
        <f t="shared" si="19"/>
        <v>27</v>
      </c>
      <c r="BH58" s="163">
        <f t="shared" si="19"/>
        <v>28</v>
      </c>
    </row>
    <row r="59" spans="2:60" x14ac:dyDescent="0.25">
      <c r="B59" s="158" t="s">
        <v>9</v>
      </c>
      <c r="C59" s="170">
        <v>543652</v>
      </c>
      <c r="D59" s="171">
        <v>42420134</v>
      </c>
      <c r="E59" s="149">
        <f t="shared" si="15"/>
        <v>8</v>
      </c>
      <c r="F59" s="160">
        <f t="shared" si="15"/>
        <v>24</v>
      </c>
      <c r="G59" s="160">
        <f t="shared" si="10"/>
        <v>24</v>
      </c>
      <c r="H59" s="160">
        <f t="shared" si="15"/>
        <v>24</v>
      </c>
      <c r="I59" s="160">
        <f t="shared" si="10"/>
        <v>24</v>
      </c>
      <c r="J59" s="149">
        <f t="shared" si="15"/>
        <v>25</v>
      </c>
      <c r="K59" s="149">
        <f t="shared" si="15"/>
        <v>25</v>
      </c>
      <c r="L59" s="149">
        <f t="shared" si="15"/>
        <v>8</v>
      </c>
      <c r="M59" s="149">
        <f t="shared" si="15"/>
        <v>15</v>
      </c>
      <c r="N59" s="149">
        <f t="shared" si="15"/>
        <v>21</v>
      </c>
      <c r="O59" s="149">
        <f t="shared" si="15"/>
        <v>7</v>
      </c>
      <c r="P59" s="149">
        <f t="shared" si="15"/>
        <v>7</v>
      </c>
      <c r="Q59" s="158" t="s">
        <v>9</v>
      </c>
      <c r="R59" s="149">
        <f t="shared" si="16"/>
        <v>6</v>
      </c>
      <c r="S59" s="149">
        <f t="shared" si="16"/>
        <v>10</v>
      </c>
      <c r="T59" s="149">
        <f t="shared" si="16"/>
        <v>6</v>
      </c>
      <c r="U59" s="149">
        <f t="shared" si="16"/>
        <v>7</v>
      </c>
      <c r="V59" s="149">
        <f t="shared" si="16"/>
        <v>7</v>
      </c>
      <c r="W59" s="149">
        <f t="shared" si="16"/>
        <v>7</v>
      </c>
      <c r="X59" s="149">
        <f t="shared" si="16"/>
        <v>5</v>
      </c>
      <c r="Y59" s="149">
        <f t="shared" si="16"/>
        <v>7</v>
      </c>
      <c r="Z59" s="149">
        <f t="shared" si="16"/>
        <v>7</v>
      </c>
      <c r="AA59" s="163">
        <f t="shared" si="16"/>
        <v>6</v>
      </c>
      <c r="AB59" s="163" t="s">
        <v>9</v>
      </c>
      <c r="AC59" s="149">
        <f t="shared" si="17"/>
        <v>19</v>
      </c>
      <c r="AD59" s="149">
        <f t="shared" si="17"/>
        <v>18</v>
      </c>
      <c r="AE59" s="149">
        <f t="shared" si="17"/>
        <v>15</v>
      </c>
      <c r="AF59" s="149">
        <f t="shared" si="17"/>
        <v>16</v>
      </c>
      <c r="AG59" s="149">
        <f t="shared" si="17"/>
        <v>15</v>
      </c>
      <c r="AH59" s="149">
        <f t="shared" si="17"/>
        <v>15</v>
      </c>
      <c r="AI59" s="149">
        <f t="shared" si="17"/>
        <v>14</v>
      </c>
      <c r="AJ59" s="149">
        <f t="shared" si="17"/>
        <v>15</v>
      </c>
      <c r="AK59" s="149">
        <f t="shared" si="17"/>
        <v>14</v>
      </c>
      <c r="AL59" s="149">
        <f t="shared" si="17"/>
        <v>14</v>
      </c>
      <c r="AM59" s="158" t="s">
        <v>9</v>
      </c>
      <c r="AN59" s="149">
        <f t="shared" si="18"/>
        <v>11</v>
      </c>
      <c r="AO59" s="149">
        <f t="shared" si="18"/>
        <v>11</v>
      </c>
      <c r="AP59" s="149">
        <f t="shared" si="18"/>
        <v>9</v>
      </c>
      <c r="AQ59" s="149">
        <f t="shared" si="18"/>
        <v>9</v>
      </c>
      <c r="AR59" s="149">
        <f t="shared" si="18"/>
        <v>9</v>
      </c>
      <c r="AS59" s="149">
        <f t="shared" si="18"/>
        <v>9</v>
      </c>
      <c r="AT59" s="149">
        <f t="shared" si="18"/>
        <v>8</v>
      </c>
      <c r="AU59" s="149">
        <f t="shared" si="18"/>
        <v>8</v>
      </c>
      <c r="AV59" s="149">
        <f t="shared" si="18"/>
        <v>8</v>
      </c>
      <c r="AW59" s="149">
        <f t="shared" si="18"/>
        <v>8</v>
      </c>
      <c r="AX59" s="158" t="s">
        <v>9</v>
      </c>
      <c r="AY59" s="149">
        <f t="shared" si="19"/>
        <v>31</v>
      </c>
      <c r="AZ59" s="149">
        <f t="shared" si="19"/>
        <v>30</v>
      </c>
      <c r="BA59" s="149">
        <f t="shared" si="19"/>
        <v>24</v>
      </c>
      <c r="BB59" s="149">
        <f t="shared" si="19"/>
        <v>25</v>
      </c>
      <c r="BC59" s="149">
        <f t="shared" si="19"/>
        <v>21</v>
      </c>
      <c r="BD59" s="149">
        <f t="shared" si="19"/>
        <v>22</v>
      </c>
      <c r="BE59" s="149">
        <f t="shared" si="19"/>
        <v>23</v>
      </c>
      <c r="BF59" s="149">
        <f t="shared" si="19"/>
        <v>23</v>
      </c>
      <c r="BG59" s="149">
        <f t="shared" si="19"/>
        <v>20</v>
      </c>
      <c r="BH59" s="163">
        <f t="shared" si="19"/>
        <v>21</v>
      </c>
    </row>
    <row r="60" spans="2:60" x14ac:dyDescent="0.25">
      <c r="B60" s="158" t="s">
        <v>10</v>
      </c>
      <c r="C60" s="170">
        <v>11703</v>
      </c>
      <c r="D60" s="171">
        <v>793172</v>
      </c>
      <c r="E60" s="149">
        <f t="shared" si="15"/>
        <v>5</v>
      </c>
      <c r="F60" s="160">
        <f t="shared" si="15"/>
        <v>10</v>
      </c>
      <c r="G60" s="160">
        <f t="shared" si="10"/>
        <v>10</v>
      </c>
      <c r="H60" s="160">
        <f t="shared" si="15"/>
        <v>10</v>
      </c>
      <c r="I60" s="160">
        <f t="shared" si="10"/>
        <v>10</v>
      </c>
      <c r="J60" s="149">
        <f t="shared" si="15"/>
        <v>21</v>
      </c>
      <c r="K60" s="149">
        <f t="shared" si="15"/>
        <v>20</v>
      </c>
      <c r="L60" s="149">
        <f t="shared" si="15"/>
        <v>6</v>
      </c>
      <c r="M60" s="149">
        <f t="shared" si="15"/>
        <v>12</v>
      </c>
      <c r="N60" s="149">
        <f t="shared" si="15"/>
        <v>18</v>
      </c>
      <c r="O60" s="149">
        <f t="shared" si="15"/>
        <v>6</v>
      </c>
      <c r="P60" s="149">
        <f t="shared" si="15"/>
        <v>6</v>
      </c>
      <c r="Q60" s="158" t="s">
        <v>10</v>
      </c>
      <c r="R60" s="149">
        <f t="shared" si="16"/>
        <v>4</v>
      </c>
      <c r="S60" s="149">
        <f t="shared" si="16"/>
        <v>5</v>
      </c>
      <c r="T60" s="149">
        <f t="shared" si="16"/>
        <v>3</v>
      </c>
      <c r="U60" s="149">
        <f t="shared" si="16"/>
        <v>4</v>
      </c>
      <c r="V60" s="149">
        <f t="shared" si="16"/>
        <v>4</v>
      </c>
      <c r="W60" s="149">
        <f t="shared" si="16"/>
        <v>4</v>
      </c>
      <c r="X60" s="149">
        <f t="shared" si="16"/>
        <v>3</v>
      </c>
      <c r="Y60" s="149">
        <f t="shared" si="16"/>
        <v>4</v>
      </c>
      <c r="Z60" s="149">
        <f t="shared" si="16"/>
        <v>4</v>
      </c>
      <c r="AA60" s="163">
        <f t="shared" si="16"/>
        <v>4</v>
      </c>
      <c r="AB60" s="163" t="s">
        <v>10</v>
      </c>
      <c r="AC60" s="149">
        <f t="shared" si="17"/>
        <v>44</v>
      </c>
      <c r="AD60" s="149">
        <f t="shared" si="17"/>
        <v>34</v>
      </c>
      <c r="AE60" s="149">
        <f t="shared" si="17"/>
        <v>35</v>
      </c>
      <c r="AF60" s="149">
        <f t="shared" si="17"/>
        <v>32</v>
      </c>
      <c r="AG60" s="149">
        <f t="shared" si="17"/>
        <v>27</v>
      </c>
      <c r="AH60" s="149">
        <f t="shared" si="17"/>
        <v>30</v>
      </c>
      <c r="AI60" s="149">
        <f t="shared" si="17"/>
        <v>34</v>
      </c>
      <c r="AJ60" s="149">
        <f t="shared" si="17"/>
        <v>31</v>
      </c>
      <c r="AK60" s="149">
        <f t="shared" si="17"/>
        <v>27</v>
      </c>
      <c r="AL60" s="149">
        <f t="shared" si="17"/>
        <v>30</v>
      </c>
      <c r="AM60" s="158" t="s">
        <v>10</v>
      </c>
      <c r="AN60" s="149">
        <f t="shared" si="18"/>
        <v>58</v>
      </c>
      <c r="AO60" s="149">
        <f t="shared" si="18"/>
        <v>39</v>
      </c>
      <c r="AP60" s="149">
        <f t="shared" si="18"/>
        <v>42</v>
      </c>
      <c r="AQ60" s="149">
        <f t="shared" si="18"/>
        <v>40</v>
      </c>
      <c r="AR60" s="149">
        <f t="shared" si="18"/>
        <v>34</v>
      </c>
      <c r="AS60" s="149">
        <f t="shared" si="18"/>
        <v>39</v>
      </c>
      <c r="AT60" s="149">
        <f t="shared" si="18"/>
        <v>43</v>
      </c>
      <c r="AU60" s="149">
        <f t="shared" si="18"/>
        <v>41</v>
      </c>
      <c r="AV60" s="149">
        <f t="shared" si="18"/>
        <v>32</v>
      </c>
      <c r="AW60" s="149">
        <f t="shared" si="18"/>
        <v>38</v>
      </c>
      <c r="AX60" s="158" t="s">
        <v>10</v>
      </c>
      <c r="AY60" s="149">
        <f t="shared" si="19"/>
        <v>71</v>
      </c>
      <c r="AZ60" s="149">
        <f t="shared" si="19"/>
        <v>54</v>
      </c>
      <c r="BA60" s="149">
        <f t="shared" si="19"/>
        <v>55</v>
      </c>
      <c r="BB60" s="149">
        <f t="shared" si="19"/>
        <v>53</v>
      </c>
      <c r="BC60" s="149">
        <f t="shared" si="19"/>
        <v>39</v>
      </c>
      <c r="BD60" s="149">
        <f t="shared" si="19"/>
        <v>46</v>
      </c>
      <c r="BE60" s="149">
        <f t="shared" si="19"/>
        <v>53</v>
      </c>
      <c r="BF60" s="149">
        <f t="shared" si="19"/>
        <v>49</v>
      </c>
      <c r="BG60" s="149">
        <f t="shared" si="19"/>
        <v>43</v>
      </c>
      <c r="BH60" s="163">
        <f t="shared" si="19"/>
        <v>43</v>
      </c>
    </row>
    <row r="61" spans="2:60" x14ac:dyDescent="0.25">
      <c r="B61" s="158" t="s">
        <v>11</v>
      </c>
      <c r="C61" s="170">
        <v>19851</v>
      </c>
      <c r="D61" s="171">
        <v>1391060</v>
      </c>
      <c r="E61" s="149">
        <f t="shared" si="15"/>
        <v>6</v>
      </c>
      <c r="F61" s="160">
        <f t="shared" si="15"/>
        <v>11</v>
      </c>
      <c r="G61" s="160">
        <f t="shared" si="10"/>
        <v>11</v>
      </c>
      <c r="H61" s="160">
        <f t="shared" si="15"/>
        <v>11</v>
      </c>
      <c r="I61" s="160">
        <f t="shared" si="10"/>
        <v>11</v>
      </c>
      <c r="J61" s="149">
        <f t="shared" si="15"/>
        <v>19</v>
      </c>
      <c r="K61" s="149">
        <f t="shared" si="15"/>
        <v>17</v>
      </c>
      <c r="L61" s="149">
        <f t="shared" si="15"/>
        <v>6</v>
      </c>
      <c r="M61" s="149">
        <f t="shared" si="15"/>
        <v>12</v>
      </c>
      <c r="N61" s="149">
        <f t="shared" si="15"/>
        <v>16</v>
      </c>
      <c r="O61" s="149">
        <f t="shared" si="15"/>
        <v>6</v>
      </c>
      <c r="P61" s="149">
        <f t="shared" si="15"/>
        <v>6</v>
      </c>
      <c r="Q61" s="158" t="s">
        <v>11</v>
      </c>
      <c r="R61" s="149">
        <f t="shared" si="16"/>
        <v>4</v>
      </c>
      <c r="S61" s="149">
        <f t="shared" si="16"/>
        <v>5</v>
      </c>
      <c r="T61" s="149">
        <f t="shared" si="16"/>
        <v>4</v>
      </c>
      <c r="U61" s="149">
        <f t="shared" si="16"/>
        <v>4</v>
      </c>
      <c r="V61" s="149">
        <f t="shared" si="16"/>
        <v>4</v>
      </c>
      <c r="W61" s="149">
        <f t="shared" si="16"/>
        <v>4</v>
      </c>
      <c r="X61" s="149">
        <f t="shared" si="16"/>
        <v>3</v>
      </c>
      <c r="Y61" s="149">
        <f t="shared" si="16"/>
        <v>4</v>
      </c>
      <c r="Z61" s="149">
        <f t="shared" si="16"/>
        <v>4</v>
      </c>
      <c r="AA61" s="163">
        <f t="shared" si="16"/>
        <v>4</v>
      </c>
      <c r="AB61" s="163" t="s">
        <v>11</v>
      </c>
      <c r="AC61" s="149">
        <f t="shared" si="17"/>
        <v>20</v>
      </c>
      <c r="AD61" s="149">
        <f t="shared" si="17"/>
        <v>18</v>
      </c>
      <c r="AE61" s="149">
        <f t="shared" si="17"/>
        <v>16</v>
      </c>
      <c r="AF61" s="149">
        <f t="shared" si="17"/>
        <v>15</v>
      </c>
      <c r="AG61" s="149">
        <f t="shared" si="17"/>
        <v>15</v>
      </c>
      <c r="AH61" s="149">
        <f t="shared" si="17"/>
        <v>15</v>
      </c>
      <c r="AI61" s="149">
        <f t="shared" si="17"/>
        <v>14</v>
      </c>
      <c r="AJ61" s="149">
        <f t="shared" si="17"/>
        <v>14</v>
      </c>
      <c r="AK61" s="149">
        <f t="shared" si="17"/>
        <v>14</v>
      </c>
      <c r="AL61" s="149">
        <f t="shared" si="17"/>
        <v>15</v>
      </c>
      <c r="AM61" s="158" t="s">
        <v>11</v>
      </c>
      <c r="AN61" s="149">
        <f t="shared" si="18"/>
        <v>11</v>
      </c>
      <c r="AO61" s="149">
        <f t="shared" si="18"/>
        <v>11</v>
      </c>
      <c r="AP61" s="149">
        <f t="shared" si="18"/>
        <v>10</v>
      </c>
      <c r="AQ61" s="149">
        <f t="shared" si="18"/>
        <v>8</v>
      </c>
      <c r="AR61" s="149">
        <f t="shared" si="18"/>
        <v>8</v>
      </c>
      <c r="AS61" s="149">
        <f t="shared" si="18"/>
        <v>8</v>
      </c>
      <c r="AT61" s="149">
        <f t="shared" si="18"/>
        <v>8</v>
      </c>
      <c r="AU61" s="149">
        <f t="shared" si="18"/>
        <v>8</v>
      </c>
      <c r="AV61" s="149">
        <f t="shared" si="18"/>
        <v>8</v>
      </c>
      <c r="AW61" s="149">
        <f t="shared" si="18"/>
        <v>8</v>
      </c>
      <c r="AX61" s="158" t="s">
        <v>11</v>
      </c>
      <c r="AY61" s="149">
        <f t="shared" si="19"/>
        <v>32</v>
      </c>
      <c r="AZ61" s="149">
        <f t="shared" si="19"/>
        <v>30</v>
      </c>
      <c r="BA61" s="149">
        <f t="shared" si="19"/>
        <v>25</v>
      </c>
      <c r="BB61" s="149">
        <f t="shared" si="19"/>
        <v>26</v>
      </c>
      <c r="BC61" s="149">
        <f t="shared" si="19"/>
        <v>21</v>
      </c>
      <c r="BD61" s="149">
        <f t="shared" si="19"/>
        <v>22</v>
      </c>
      <c r="BE61" s="149">
        <f t="shared" si="19"/>
        <v>24</v>
      </c>
      <c r="BF61" s="149">
        <f t="shared" si="19"/>
        <v>24</v>
      </c>
      <c r="BG61" s="149">
        <f t="shared" si="19"/>
        <v>19</v>
      </c>
      <c r="BH61" s="163">
        <f t="shared" si="19"/>
        <v>23</v>
      </c>
    </row>
    <row r="62" spans="2:60" x14ac:dyDescent="0.25">
      <c r="B62" s="158" t="s">
        <v>12</v>
      </c>
      <c r="C62" s="170">
        <v>299</v>
      </c>
      <c r="D62" s="171">
        <v>17535</v>
      </c>
      <c r="E62" s="149">
        <f t="shared" si="15"/>
        <v>5</v>
      </c>
      <c r="F62" s="160">
        <f t="shared" si="15"/>
        <v>7</v>
      </c>
      <c r="G62" s="160">
        <f t="shared" si="10"/>
        <v>6</v>
      </c>
      <c r="H62" s="160">
        <f t="shared" si="15"/>
        <v>7</v>
      </c>
      <c r="I62" s="160">
        <f t="shared" si="10"/>
        <v>6</v>
      </c>
      <c r="J62" s="149">
        <f t="shared" si="15"/>
        <v>10</v>
      </c>
      <c r="K62" s="149">
        <f t="shared" si="15"/>
        <v>9</v>
      </c>
      <c r="L62" s="149">
        <f t="shared" si="15"/>
        <v>5</v>
      </c>
      <c r="M62" s="149">
        <f t="shared" si="15"/>
        <v>9</v>
      </c>
      <c r="N62" s="149">
        <f t="shared" si="15"/>
        <v>11</v>
      </c>
      <c r="O62" s="149">
        <f t="shared" si="15"/>
        <v>5</v>
      </c>
      <c r="P62" s="149">
        <f t="shared" si="15"/>
        <v>5</v>
      </c>
      <c r="Q62" s="158" t="s">
        <v>12</v>
      </c>
      <c r="R62" s="149">
        <f t="shared" si="16"/>
        <v>4</v>
      </c>
      <c r="S62" s="149">
        <f t="shared" si="16"/>
        <v>4</v>
      </c>
      <c r="T62" s="149">
        <f t="shared" si="16"/>
        <v>3</v>
      </c>
      <c r="U62" s="149">
        <f t="shared" si="16"/>
        <v>4</v>
      </c>
      <c r="V62" s="149">
        <f t="shared" si="16"/>
        <v>4</v>
      </c>
      <c r="W62" s="149">
        <f t="shared" si="16"/>
        <v>4</v>
      </c>
      <c r="X62" s="149">
        <f t="shared" si="16"/>
        <v>3</v>
      </c>
      <c r="Y62" s="149">
        <f t="shared" si="16"/>
        <v>4</v>
      </c>
      <c r="Z62" s="149">
        <f t="shared" si="16"/>
        <v>3</v>
      </c>
      <c r="AA62" s="163">
        <f t="shared" si="16"/>
        <v>3</v>
      </c>
      <c r="AB62" s="163" t="s">
        <v>12</v>
      </c>
      <c r="AC62" s="149">
        <f t="shared" si="17"/>
        <v>10</v>
      </c>
      <c r="AD62" s="149">
        <f t="shared" si="17"/>
        <v>4</v>
      </c>
      <c r="AE62" s="149">
        <f t="shared" si="17"/>
        <v>9</v>
      </c>
      <c r="AF62" s="149">
        <f t="shared" si="17"/>
        <v>8</v>
      </c>
      <c r="AG62" s="149">
        <f t="shared" si="17"/>
        <v>9</v>
      </c>
      <c r="AH62" s="149">
        <f t="shared" si="17"/>
        <v>8</v>
      </c>
      <c r="AI62" s="149">
        <f t="shared" si="17"/>
        <v>9</v>
      </c>
      <c r="AJ62" s="149">
        <f t="shared" si="17"/>
        <v>9</v>
      </c>
      <c r="AK62" s="149">
        <f t="shared" si="17"/>
        <v>7</v>
      </c>
      <c r="AL62" s="149">
        <f t="shared" si="17"/>
        <v>9</v>
      </c>
      <c r="AM62" s="158" t="s">
        <v>12</v>
      </c>
      <c r="AN62" s="149">
        <f t="shared" si="18"/>
        <v>7</v>
      </c>
      <c r="AO62" s="149">
        <f t="shared" si="18"/>
        <v>2</v>
      </c>
      <c r="AP62" s="149">
        <f t="shared" si="18"/>
        <v>6</v>
      </c>
      <c r="AQ62" s="149">
        <f t="shared" si="18"/>
        <v>5</v>
      </c>
      <c r="AR62" s="149">
        <f t="shared" si="18"/>
        <v>5</v>
      </c>
      <c r="AS62" s="149">
        <f t="shared" si="18"/>
        <v>5</v>
      </c>
      <c r="AT62" s="149">
        <f t="shared" si="18"/>
        <v>6</v>
      </c>
      <c r="AU62" s="149">
        <f t="shared" si="18"/>
        <v>6</v>
      </c>
      <c r="AV62" s="149">
        <f t="shared" si="18"/>
        <v>5</v>
      </c>
      <c r="AW62" s="149">
        <f t="shared" si="18"/>
        <v>6</v>
      </c>
      <c r="AX62" s="158" t="s">
        <v>12</v>
      </c>
      <c r="AY62" s="149">
        <f t="shared" si="19"/>
        <v>13</v>
      </c>
      <c r="AZ62" s="149">
        <f t="shared" si="19"/>
        <v>6</v>
      </c>
      <c r="BA62" s="149">
        <f t="shared" si="19"/>
        <v>11</v>
      </c>
      <c r="BB62" s="149">
        <f t="shared" si="19"/>
        <v>10</v>
      </c>
      <c r="BC62" s="149">
        <f t="shared" si="19"/>
        <v>10</v>
      </c>
      <c r="BD62" s="149">
        <f t="shared" si="19"/>
        <v>11</v>
      </c>
      <c r="BE62" s="149">
        <f t="shared" si="19"/>
        <v>10</v>
      </c>
      <c r="BF62" s="149">
        <f t="shared" si="19"/>
        <v>11</v>
      </c>
      <c r="BG62" s="149">
        <f t="shared" si="19"/>
        <v>9</v>
      </c>
      <c r="BH62" s="163">
        <f t="shared" si="19"/>
        <v>11</v>
      </c>
    </row>
    <row r="63" spans="2:60" x14ac:dyDescent="0.25">
      <c r="B63" s="158" t="s">
        <v>69</v>
      </c>
      <c r="C63" s="170">
        <v>1009118</v>
      </c>
      <c r="D63" s="171">
        <v>83311681</v>
      </c>
      <c r="E63" s="149">
        <f t="shared" si="15"/>
        <v>9</v>
      </c>
      <c r="F63" s="160">
        <f t="shared" si="15"/>
        <v>15</v>
      </c>
      <c r="G63" s="160">
        <f t="shared" si="15"/>
        <v>15</v>
      </c>
      <c r="H63" s="160">
        <f t="shared" si="15"/>
        <v>15</v>
      </c>
      <c r="I63" s="160">
        <f t="shared" si="15"/>
        <v>15</v>
      </c>
      <c r="J63" s="149">
        <f t="shared" si="15"/>
        <v>29</v>
      </c>
      <c r="K63" s="149">
        <f t="shared" si="15"/>
        <v>27</v>
      </c>
      <c r="L63" s="149">
        <f t="shared" si="15"/>
        <v>7</v>
      </c>
      <c r="M63" s="149">
        <f t="shared" si="15"/>
        <v>14</v>
      </c>
      <c r="N63" s="149">
        <f t="shared" si="15"/>
        <v>26</v>
      </c>
      <c r="O63" s="149">
        <f t="shared" si="15"/>
        <v>7</v>
      </c>
      <c r="P63" s="149">
        <f t="shared" si="15"/>
        <v>30</v>
      </c>
      <c r="Q63" s="158" t="s">
        <v>69</v>
      </c>
      <c r="R63" s="149">
        <f t="shared" si="16"/>
        <v>5</v>
      </c>
      <c r="S63" s="149">
        <f t="shared" si="16"/>
        <v>7</v>
      </c>
      <c r="T63" s="149">
        <f t="shared" si="16"/>
        <v>4</v>
      </c>
      <c r="U63" s="149">
        <f t="shared" si="16"/>
        <v>4</v>
      </c>
      <c r="V63" s="149">
        <f t="shared" si="16"/>
        <v>4</v>
      </c>
      <c r="W63" s="149">
        <f t="shared" si="16"/>
        <v>4</v>
      </c>
      <c r="X63" s="149">
        <f t="shared" si="16"/>
        <v>4</v>
      </c>
      <c r="Y63" s="149">
        <f t="shared" si="16"/>
        <v>4</v>
      </c>
      <c r="Z63" s="149">
        <f t="shared" si="16"/>
        <v>4</v>
      </c>
      <c r="AA63" s="163">
        <f t="shared" si="16"/>
        <v>4</v>
      </c>
      <c r="AB63" s="163" t="s">
        <v>69</v>
      </c>
      <c r="AC63" s="149">
        <f t="shared" si="17"/>
        <v>20</v>
      </c>
      <c r="AD63" s="149">
        <f t="shared" si="17"/>
        <v>20</v>
      </c>
      <c r="AE63" s="149">
        <f t="shared" si="17"/>
        <v>16</v>
      </c>
      <c r="AF63" s="149">
        <f t="shared" si="17"/>
        <v>17</v>
      </c>
      <c r="AG63" s="149">
        <f t="shared" si="17"/>
        <v>15</v>
      </c>
      <c r="AH63" s="149">
        <f t="shared" si="17"/>
        <v>16</v>
      </c>
      <c r="AI63" s="149">
        <f t="shared" si="17"/>
        <v>15</v>
      </c>
      <c r="AJ63" s="149">
        <f t="shared" si="17"/>
        <v>15</v>
      </c>
      <c r="AK63" s="149">
        <f t="shared" si="17"/>
        <v>15</v>
      </c>
      <c r="AL63" s="149">
        <f t="shared" si="17"/>
        <v>15</v>
      </c>
      <c r="AM63" s="158" t="s">
        <v>69</v>
      </c>
      <c r="AN63" s="149">
        <f t="shared" si="18"/>
        <v>11</v>
      </c>
      <c r="AO63" s="149">
        <f t="shared" si="18"/>
        <v>11</v>
      </c>
      <c r="AP63" s="149">
        <f t="shared" si="18"/>
        <v>10</v>
      </c>
      <c r="AQ63" s="149">
        <f t="shared" si="18"/>
        <v>9</v>
      </c>
      <c r="AR63" s="149">
        <f t="shared" si="18"/>
        <v>9</v>
      </c>
      <c r="AS63" s="149">
        <f t="shared" si="18"/>
        <v>9</v>
      </c>
      <c r="AT63" s="149">
        <f t="shared" si="18"/>
        <v>8</v>
      </c>
      <c r="AU63" s="149">
        <f t="shared" si="18"/>
        <v>9</v>
      </c>
      <c r="AV63" s="149">
        <f t="shared" si="18"/>
        <v>9</v>
      </c>
      <c r="AW63" s="149">
        <f t="shared" si="18"/>
        <v>9</v>
      </c>
      <c r="AX63" s="158" t="s">
        <v>69</v>
      </c>
      <c r="AY63" s="149">
        <f t="shared" si="19"/>
        <v>33</v>
      </c>
      <c r="AZ63" s="149">
        <f t="shared" si="19"/>
        <v>32</v>
      </c>
      <c r="BA63" s="149">
        <f t="shared" si="19"/>
        <v>25</v>
      </c>
      <c r="BB63" s="149">
        <f t="shared" si="19"/>
        <v>28</v>
      </c>
      <c r="BC63" s="149">
        <f t="shared" si="19"/>
        <v>24</v>
      </c>
      <c r="BD63" s="149">
        <f t="shared" si="19"/>
        <v>23</v>
      </c>
      <c r="BE63" s="149">
        <f t="shared" si="19"/>
        <v>25</v>
      </c>
      <c r="BF63" s="149">
        <f t="shared" si="19"/>
        <v>26</v>
      </c>
      <c r="BG63" s="149">
        <f t="shared" si="19"/>
        <v>23</v>
      </c>
      <c r="BH63" s="163">
        <f t="shared" si="19"/>
        <v>23</v>
      </c>
    </row>
    <row r="64" spans="2:60" x14ac:dyDescent="0.25">
      <c r="B64" s="158" t="s">
        <v>22</v>
      </c>
      <c r="C64" s="170">
        <v>21469</v>
      </c>
      <c r="D64" s="171">
        <v>1515625</v>
      </c>
      <c r="E64" s="149">
        <f t="shared" ref="E64:P66" si="20">ROUNDUP(E42,0)</f>
        <v>6</v>
      </c>
      <c r="F64" s="160">
        <f t="shared" si="20"/>
        <v>11</v>
      </c>
      <c r="G64" s="160">
        <f t="shared" si="20"/>
        <v>11</v>
      </c>
      <c r="H64" s="160">
        <f t="shared" si="20"/>
        <v>11</v>
      </c>
      <c r="I64" s="160">
        <f t="shared" si="20"/>
        <v>11</v>
      </c>
      <c r="J64" s="149">
        <f t="shared" si="20"/>
        <v>18</v>
      </c>
      <c r="K64" s="149">
        <f t="shared" si="20"/>
        <v>15</v>
      </c>
      <c r="L64" s="149">
        <f t="shared" si="20"/>
        <v>5</v>
      </c>
      <c r="M64" s="149">
        <f t="shared" si="20"/>
        <v>12</v>
      </c>
      <c r="N64" s="149">
        <f t="shared" si="20"/>
        <v>16</v>
      </c>
      <c r="O64" s="149">
        <f t="shared" si="20"/>
        <v>6</v>
      </c>
      <c r="P64" s="149">
        <f t="shared" si="20"/>
        <v>18</v>
      </c>
      <c r="Q64" s="158" t="s">
        <v>22</v>
      </c>
      <c r="R64" s="149">
        <f t="shared" ref="R64:AA66" si="21">ROUNDUP(R42,0)</f>
        <v>4</v>
      </c>
      <c r="S64" s="149">
        <f t="shared" si="21"/>
        <v>5</v>
      </c>
      <c r="T64" s="149">
        <f t="shared" si="21"/>
        <v>4</v>
      </c>
      <c r="U64" s="149">
        <f t="shared" si="21"/>
        <v>4</v>
      </c>
      <c r="V64" s="149">
        <f t="shared" si="21"/>
        <v>4</v>
      </c>
      <c r="W64" s="149">
        <f t="shared" si="21"/>
        <v>4</v>
      </c>
      <c r="X64" s="149">
        <f t="shared" si="21"/>
        <v>3</v>
      </c>
      <c r="Y64" s="149">
        <f t="shared" si="21"/>
        <v>4</v>
      </c>
      <c r="Z64" s="149">
        <f t="shared" si="21"/>
        <v>4</v>
      </c>
      <c r="AA64" s="163">
        <f t="shared" si="21"/>
        <v>4</v>
      </c>
      <c r="AB64" s="163" t="s">
        <v>22</v>
      </c>
      <c r="AC64" s="149">
        <f t="shared" ref="AC64:AL66" si="22">ROUNDUP(AC42,0)</f>
        <v>19</v>
      </c>
      <c r="AD64" s="149">
        <f t="shared" si="22"/>
        <v>18</v>
      </c>
      <c r="AE64" s="149">
        <f t="shared" si="22"/>
        <v>16</v>
      </c>
      <c r="AF64" s="149">
        <f t="shared" si="22"/>
        <v>15</v>
      </c>
      <c r="AG64" s="149">
        <f t="shared" si="22"/>
        <v>14</v>
      </c>
      <c r="AH64" s="149">
        <f t="shared" si="22"/>
        <v>15</v>
      </c>
      <c r="AI64" s="149">
        <f t="shared" si="22"/>
        <v>14</v>
      </c>
      <c r="AJ64" s="149">
        <f t="shared" si="22"/>
        <v>14</v>
      </c>
      <c r="AK64" s="149">
        <f t="shared" si="22"/>
        <v>14</v>
      </c>
      <c r="AL64" s="149">
        <f t="shared" si="22"/>
        <v>14</v>
      </c>
      <c r="AM64" s="158" t="s">
        <v>22</v>
      </c>
      <c r="AN64" s="149">
        <f t="shared" ref="AN64:AW66" si="23">ROUNDUP(AN42,0)</f>
        <v>11</v>
      </c>
      <c r="AO64" s="149">
        <f t="shared" si="23"/>
        <v>10</v>
      </c>
      <c r="AP64" s="149">
        <f t="shared" si="23"/>
        <v>10</v>
      </c>
      <c r="AQ64" s="149">
        <f t="shared" si="23"/>
        <v>8</v>
      </c>
      <c r="AR64" s="149">
        <f t="shared" si="23"/>
        <v>8</v>
      </c>
      <c r="AS64" s="149">
        <f t="shared" si="23"/>
        <v>8</v>
      </c>
      <c r="AT64" s="149">
        <f t="shared" si="23"/>
        <v>8</v>
      </c>
      <c r="AU64" s="149">
        <f t="shared" si="23"/>
        <v>8</v>
      </c>
      <c r="AV64" s="149">
        <f t="shared" si="23"/>
        <v>8</v>
      </c>
      <c r="AW64" s="149">
        <f t="shared" si="23"/>
        <v>8</v>
      </c>
      <c r="AX64" s="158" t="s">
        <v>22</v>
      </c>
      <c r="AY64" s="149">
        <f t="shared" ref="AY64:BH66" si="24">ROUNDUP(AY42,0)</f>
        <v>31</v>
      </c>
      <c r="AZ64" s="149">
        <f t="shared" si="24"/>
        <v>29</v>
      </c>
      <c r="BA64" s="149">
        <f t="shared" si="24"/>
        <v>25</v>
      </c>
      <c r="BB64" s="149">
        <f t="shared" si="24"/>
        <v>25</v>
      </c>
      <c r="BC64" s="149">
        <f t="shared" si="24"/>
        <v>21</v>
      </c>
      <c r="BD64" s="149">
        <f t="shared" si="24"/>
        <v>21</v>
      </c>
      <c r="BE64" s="149">
        <f t="shared" si="24"/>
        <v>23</v>
      </c>
      <c r="BF64" s="149">
        <f t="shared" si="24"/>
        <v>23</v>
      </c>
      <c r="BG64" s="149">
        <f t="shared" si="24"/>
        <v>19</v>
      </c>
      <c r="BH64" s="163">
        <f t="shared" si="24"/>
        <v>22</v>
      </c>
    </row>
    <row r="65" spans="2:60" x14ac:dyDescent="0.25">
      <c r="B65" s="158" t="s">
        <v>13</v>
      </c>
      <c r="C65" s="170">
        <v>36450</v>
      </c>
      <c r="D65" s="171">
        <v>2612546</v>
      </c>
      <c r="E65" s="149">
        <f t="shared" si="20"/>
        <v>7</v>
      </c>
      <c r="F65" s="160">
        <f t="shared" si="20"/>
        <v>17</v>
      </c>
      <c r="G65" s="160">
        <f t="shared" si="20"/>
        <v>16</v>
      </c>
      <c r="H65" s="160">
        <f t="shared" si="20"/>
        <v>17</v>
      </c>
      <c r="I65" s="160">
        <f t="shared" si="20"/>
        <v>16</v>
      </c>
      <c r="J65" s="149">
        <f t="shared" si="20"/>
        <v>45</v>
      </c>
      <c r="K65" s="149">
        <f t="shared" si="20"/>
        <v>42</v>
      </c>
      <c r="L65" s="149">
        <f t="shared" si="20"/>
        <v>15</v>
      </c>
      <c r="M65" s="149">
        <f t="shared" si="20"/>
        <v>16</v>
      </c>
      <c r="N65" s="149">
        <f t="shared" si="20"/>
        <v>28</v>
      </c>
      <c r="O65" s="149">
        <f t="shared" si="20"/>
        <v>6</v>
      </c>
      <c r="P65" s="149">
        <f t="shared" si="20"/>
        <v>6</v>
      </c>
      <c r="Q65" s="158" t="s">
        <v>13</v>
      </c>
      <c r="R65" s="149">
        <f t="shared" si="21"/>
        <v>5</v>
      </c>
      <c r="S65" s="149">
        <f t="shared" si="21"/>
        <v>7</v>
      </c>
      <c r="T65" s="149">
        <f t="shared" si="21"/>
        <v>4</v>
      </c>
      <c r="U65" s="149">
        <f t="shared" si="21"/>
        <v>6</v>
      </c>
      <c r="V65" s="149">
        <f t="shared" si="21"/>
        <v>6</v>
      </c>
      <c r="W65" s="149">
        <f t="shared" si="21"/>
        <v>5</v>
      </c>
      <c r="X65" s="149">
        <f t="shared" si="21"/>
        <v>4</v>
      </c>
      <c r="Y65" s="149">
        <f t="shared" si="21"/>
        <v>7</v>
      </c>
      <c r="Z65" s="149">
        <f t="shared" si="21"/>
        <v>5</v>
      </c>
      <c r="AA65" s="163">
        <f t="shared" si="21"/>
        <v>4</v>
      </c>
      <c r="AB65" s="163" t="s">
        <v>13</v>
      </c>
      <c r="AC65" s="149">
        <f t="shared" si="22"/>
        <v>344</v>
      </c>
      <c r="AD65" s="149">
        <f t="shared" si="22"/>
        <v>236</v>
      </c>
      <c r="AE65" s="149">
        <f t="shared" si="22"/>
        <v>262</v>
      </c>
      <c r="AF65" s="149">
        <f t="shared" si="22"/>
        <v>275</v>
      </c>
      <c r="AG65" s="149">
        <f t="shared" si="22"/>
        <v>214</v>
      </c>
      <c r="AH65" s="149">
        <f t="shared" si="22"/>
        <v>217</v>
      </c>
      <c r="AI65" s="149">
        <f t="shared" si="22"/>
        <v>214</v>
      </c>
      <c r="AJ65" s="149">
        <f t="shared" si="22"/>
        <v>198</v>
      </c>
      <c r="AK65" s="149">
        <f t="shared" si="22"/>
        <v>192</v>
      </c>
      <c r="AL65" s="149">
        <f t="shared" si="22"/>
        <v>134</v>
      </c>
      <c r="AM65" s="158" t="s">
        <v>13</v>
      </c>
      <c r="AN65" s="149">
        <f t="shared" si="23"/>
        <v>1709</v>
      </c>
      <c r="AO65" s="149">
        <f t="shared" si="23"/>
        <v>325</v>
      </c>
      <c r="AP65" s="149">
        <f t="shared" si="23"/>
        <v>1823</v>
      </c>
      <c r="AQ65" s="149">
        <f t="shared" si="23"/>
        <v>793</v>
      </c>
      <c r="AR65" s="149">
        <f t="shared" si="23"/>
        <v>960</v>
      </c>
      <c r="AS65" s="149">
        <f t="shared" si="23"/>
        <v>2279</v>
      </c>
      <c r="AT65" s="149">
        <f t="shared" si="23"/>
        <v>771</v>
      </c>
      <c r="AU65" s="149">
        <f t="shared" si="23"/>
        <v>2486</v>
      </c>
      <c r="AV65" s="149">
        <f t="shared" si="23"/>
        <v>663</v>
      </c>
      <c r="AW65" s="149">
        <f t="shared" si="23"/>
        <v>720</v>
      </c>
      <c r="AX65" s="158" t="s">
        <v>13</v>
      </c>
      <c r="AY65" s="149">
        <f t="shared" si="24"/>
        <v>498</v>
      </c>
      <c r="AZ65" s="149">
        <f t="shared" si="24"/>
        <v>321</v>
      </c>
      <c r="BA65" s="149">
        <f t="shared" si="24"/>
        <v>399</v>
      </c>
      <c r="BB65" s="149">
        <f t="shared" si="24"/>
        <v>404</v>
      </c>
      <c r="BC65" s="149">
        <f t="shared" si="24"/>
        <v>297</v>
      </c>
      <c r="BD65" s="149">
        <f t="shared" si="24"/>
        <v>300</v>
      </c>
      <c r="BE65" s="149">
        <f t="shared" si="24"/>
        <v>267</v>
      </c>
      <c r="BF65" s="149">
        <f t="shared" si="24"/>
        <v>281</v>
      </c>
      <c r="BG65" s="149">
        <f t="shared" si="24"/>
        <v>291</v>
      </c>
      <c r="BH65" s="163">
        <f t="shared" si="24"/>
        <v>166</v>
      </c>
    </row>
    <row r="66" spans="2:60" ht="15.75" thickBot="1" x14ac:dyDescent="0.3">
      <c r="B66" s="164" t="s">
        <v>21</v>
      </c>
      <c r="C66" s="172">
        <v>8268</v>
      </c>
      <c r="D66" s="173">
        <v>551335</v>
      </c>
      <c r="E66" s="166">
        <f t="shared" si="20"/>
        <v>6</v>
      </c>
      <c r="F66" s="167">
        <f t="shared" si="20"/>
        <v>10</v>
      </c>
      <c r="G66" s="167">
        <f t="shared" si="20"/>
        <v>10</v>
      </c>
      <c r="H66" s="167">
        <f t="shared" si="20"/>
        <v>10</v>
      </c>
      <c r="I66" s="167">
        <f t="shared" si="20"/>
        <v>10</v>
      </c>
      <c r="J66" s="166">
        <f t="shared" si="20"/>
        <v>18</v>
      </c>
      <c r="K66" s="166">
        <f t="shared" si="20"/>
        <v>13</v>
      </c>
      <c r="L66" s="166">
        <f t="shared" si="20"/>
        <v>5</v>
      </c>
      <c r="M66" s="166">
        <f t="shared" si="20"/>
        <v>12</v>
      </c>
      <c r="N66" s="166">
        <f t="shared" si="20"/>
        <v>14</v>
      </c>
      <c r="O66" s="166">
        <f t="shared" si="20"/>
        <v>5</v>
      </c>
      <c r="P66" s="166">
        <f t="shared" si="20"/>
        <v>6</v>
      </c>
      <c r="Q66" s="164" t="s">
        <v>21</v>
      </c>
      <c r="R66" s="166">
        <f t="shared" si="21"/>
        <v>4</v>
      </c>
      <c r="S66" s="166">
        <f t="shared" si="21"/>
        <v>5</v>
      </c>
      <c r="T66" s="166">
        <f t="shared" si="21"/>
        <v>4</v>
      </c>
      <c r="U66" s="166">
        <f t="shared" si="21"/>
        <v>4</v>
      </c>
      <c r="V66" s="166">
        <f t="shared" si="21"/>
        <v>4</v>
      </c>
      <c r="W66" s="166">
        <f t="shared" si="21"/>
        <v>4</v>
      </c>
      <c r="X66" s="166">
        <f t="shared" si="21"/>
        <v>3</v>
      </c>
      <c r="Y66" s="166">
        <f t="shared" si="21"/>
        <v>5</v>
      </c>
      <c r="Z66" s="166">
        <f t="shared" si="21"/>
        <v>4</v>
      </c>
      <c r="AA66" s="169">
        <f t="shared" si="21"/>
        <v>4</v>
      </c>
      <c r="AB66" s="169" t="s">
        <v>21</v>
      </c>
      <c r="AC66" s="166">
        <f t="shared" si="22"/>
        <v>17</v>
      </c>
      <c r="AD66" s="166">
        <f t="shared" si="22"/>
        <v>15</v>
      </c>
      <c r="AE66" s="166">
        <f t="shared" si="22"/>
        <v>14</v>
      </c>
      <c r="AF66" s="166">
        <f t="shared" si="22"/>
        <v>13</v>
      </c>
      <c r="AG66" s="166">
        <f t="shared" si="22"/>
        <v>13</v>
      </c>
      <c r="AH66" s="166">
        <f t="shared" si="22"/>
        <v>13</v>
      </c>
      <c r="AI66" s="166">
        <f t="shared" si="22"/>
        <v>13</v>
      </c>
      <c r="AJ66" s="166">
        <f t="shared" si="22"/>
        <v>12</v>
      </c>
      <c r="AK66" s="166">
        <f t="shared" si="22"/>
        <v>12</v>
      </c>
      <c r="AL66" s="166">
        <f t="shared" si="22"/>
        <v>13</v>
      </c>
      <c r="AM66" s="164" t="s">
        <v>21</v>
      </c>
      <c r="AN66" s="166">
        <f t="shared" si="23"/>
        <v>9</v>
      </c>
      <c r="AO66" s="166">
        <f t="shared" si="23"/>
        <v>8</v>
      </c>
      <c r="AP66" s="166">
        <f t="shared" si="23"/>
        <v>8</v>
      </c>
      <c r="AQ66" s="166">
        <f t="shared" si="23"/>
        <v>7</v>
      </c>
      <c r="AR66" s="166">
        <f t="shared" si="23"/>
        <v>7</v>
      </c>
      <c r="AS66" s="166">
        <f t="shared" si="23"/>
        <v>7</v>
      </c>
      <c r="AT66" s="166">
        <f t="shared" si="23"/>
        <v>7</v>
      </c>
      <c r="AU66" s="166">
        <f t="shared" si="23"/>
        <v>7</v>
      </c>
      <c r="AV66" s="166">
        <f t="shared" si="23"/>
        <v>6</v>
      </c>
      <c r="AW66" s="166">
        <f t="shared" si="23"/>
        <v>7</v>
      </c>
      <c r="AX66" s="164" t="s">
        <v>21</v>
      </c>
      <c r="AY66" s="166">
        <f t="shared" si="24"/>
        <v>28</v>
      </c>
      <c r="AZ66" s="166">
        <f t="shared" si="24"/>
        <v>24</v>
      </c>
      <c r="BA66" s="166">
        <f t="shared" si="24"/>
        <v>22</v>
      </c>
      <c r="BB66" s="166">
        <f t="shared" si="24"/>
        <v>21</v>
      </c>
      <c r="BC66" s="166">
        <f t="shared" si="24"/>
        <v>18</v>
      </c>
      <c r="BD66" s="166">
        <f t="shared" si="24"/>
        <v>19</v>
      </c>
      <c r="BE66" s="166">
        <f t="shared" si="24"/>
        <v>20</v>
      </c>
      <c r="BF66" s="166">
        <f t="shared" si="24"/>
        <v>20</v>
      </c>
      <c r="BG66" s="166">
        <f t="shared" si="24"/>
        <v>16</v>
      </c>
      <c r="BH66" s="169">
        <f t="shared" si="24"/>
        <v>19</v>
      </c>
    </row>
    <row r="67" spans="2:60" ht="15.75" thickBot="1" x14ac:dyDescent="0.3">
      <c r="B67" s="148"/>
      <c r="C67" s="148"/>
      <c r="D67" s="148"/>
      <c r="E67" s="1">
        <v>45</v>
      </c>
      <c r="F67" s="1">
        <v>152.5</v>
      </c>
      <c r="G67" s="1">
        <v>131</v>
      </c>
      <c r="H67" s="1">
        <v>155.5</v>
      </c>
      <c r="I67" s="1">
        <v>137</v>
      </c>
      <c r="J67" s="1">
        <v>227</v>
      </c>
      <c r="K67" s="1">
        <v>203</v>
      </c>
      <c r="L67" s="1">
        <v>55.5</v>
      </c>
      <c r="M67" s="1">
        <v>135.5</v>
      </c>
      <c r="N67" s="1">
        <v>190</v>
      </c>
      <c r="O67" s="1">
        <v>44</v>
      </c>
      <c r="P67" s="1">
        <v>84</v>
      </c>
      <c r="Q67" s="148"/>
      <c r="R67" s="148"/>
      <c r="S67" s="148"/>
      <c r="T67" s="148"/>
      <c r="U67" s="148"/>
      <c r="V67" s="148"/>
      <c r="W67" s="148"/>
      <c r="X67" s="148"/>
      <c r="Y67" s="148"/>
      <c r="Z67" s="148"/>
      <c r="AA67" s="148"/>
      <c r="AB67" s="148"/>
      <c r="AC67" s="148"/>
      <c r="AD67" s="148"/>
      <c r="AE67" s="148"/>
      <c r="AF67" s="148"/>
      <c r="AG67" s="148"/>
      <c r="AH67" s="148"/>
      <c r="AI67" s="148"/>
      <c r="AJ67" s="148"/>
      <c r="AK67" s="148"/>
      <c r="AL67" s="148"/>
      <c r="AM67" s="148"/>
      <c r="AN67" s="148"/>
      <c r="AO67" s="148"/>
      <c r="AP67" s="148"/>
      <c r="AQ67" s="148"/>
      <c r="AR67" s="148"/>
      <c r="AS67" s="148"/>
      <c r="AT67" s="148"/>
      <c r="AU67" s="148"/>
      <c r="AV67" s="148"/>
      <c r="AW67" s="148"/>
      <c r="AX67" s="148"/>
      <c r="AY67" s="148"/>
      <c r="AZ67" s="148"/>
      <c r="BA67" s="148"/>
      <c r="BB67" s="148"/>
      <c r="BC67" s="148"/>
      <c r="BD67" s="148"/>
      <c r="BE67" s="148"/>
      <c r="BF67" s="148"/>
      <c r="BG67" s="148"/>
      <c r="BH67" s="148"/>
    </row>
    <row r="68" spans="2:60" ht="30.75" thickBot="1" x14ac:dyDescent="0.3">
      <c r="B68" s="152" t="s">
        <v>84</v>
      </c>
      <c r="C68" s="152" t="s">
        <v>66</v>
      </c>
      <c r="D68" s="153" t="s">
        <v>67</v>
      </c>
      <c r="E68" s="115" t="s">
        <v>44</v>
      </c>
      <c r="F68" s="205" t="s">
        <v>111</v>
      </c>
      <c r="G68" s="206"/>
      <c r="H68" s="205" t="s">
        <v>112</v>
      </c>
      <c r="I68" s="206"/>
      <c r="J68" s="74" t="s">
        <v>89</v>
      </c>
      <c r="K68" s="74" t="s">
        <v>91</v>
      </c>
      <c r="L68" s="74" t="s">
        <v>78</v>
      </c>
      <c r="M68" s="74" t="s">
        <v>79</v>
      </c>
      <c r="N68" s="75" t="s">
        <v>80</v>
      </c>
      <c r="O68" s="74" t="s">
        <v>81</v>
      </c>
      <c r="P68" s="76" t="s">
        <v>82</v>
      </c>
      <c r="Q68" s="154" t="s">
        <v>102</v>
      </c>
      <c r="R68" s="155" t="s">
        <v>38</v>
      </c>
      <c r="S68" s="155" t="s">
        <v>41</v>
      </c>
      <c r="T68" s="155" t="s">
        <v>39</v>
      </c>
      <c r="U68" s="155" t="s">
        <v>33</v>
      </c>
      <c r="V68" s="155" t="s">
        <v>32</v>
      </c>
      <c r="W68" s="155" t="s">
        <v>35</v>
      </c>
      <c r="X68" s="155" t="s">
        <v>40</v>
      </c>
      <c r="Y68" s="155" t="s">
        <v>34</v>
      </c>
      <c r="Z68" s="155" t="s">
        <v>37</v>
      </c>
      <c r="AA68" s="155" t="s">
        <v>36</v>
      </c>
      <c r="AB68" s="152" t="s">
        <v>105</v>
      </c>
      <c r="AC68" s="155" t="s">
        <v>38</v>
      </c>
      <c r="AD68" s="155" t="s">
        <v>41</v>
      </c>
      <c r="AE68" s="155" t="s">
        <v>39</v>
      </c>
      <c r="AF68" s="155" t="s">
        <v>33</v>
      </c>
      <c r="AG68" s="155" t="s">
        <v>32</v>
      </c>
      <c r="AH68" s="155" t="s">
        <v>35</v>
      </c>
      <c r="AI68" s="155" t="s">
        <v>40</v>
      </c>
      <c r="AJ68" s="155" t="s">
        <v>34</v>
      </c>
      <c r="AK68" s="155" t="s">
        <v>37</v>
      </c>
      <c r="AL68" s="155" t="s">
        <v>36</v>
      </c>
      <c r="AM68" s="154" t="s">
        <v>109</v>
      </c>
      <c r="AN68" s="155" t="s">
        <v>38</v>
      </c>
      <c r="AO68" s="155" t="s">
        <v>41</v>
      </c>
      <c r="AP68" s="155" t="s">
        <v>39</v>
      </c>
      <c r="AQ68" s="155" t="s">
        <v>33</v>
      </c>
      <c r="AR68" s="155" t="s">
        <v>32</v>
      </c>
      <c r="AS68" s="155" t="s">
        <v>35</v>
      </c>
      <c r="AT68" s="155" t="s">
        <v>40</v>
      </c>
      <c r="AU68" s="155" t="s">
        <v>34</v>
      </c>
      <c r="AV68" s="155" t="s">
        <v>37</v>
      </c>
      <c r="AW68" s="157" t="s">
        <v>36</v>
      </c>
      <c r="AX68" s="154" t="s">
        <v>123</v>
      </c>
      <c r="AY68" s="155" t="s">
        <v>38</v>
      </c>
      <c r="AZ68" s="155" t="s">
        <v>41</v>
      </c>
      <c r="BA68" s="155" t="s">
        <v>39</v>
      </c>
      <c r="BB68" s="155" t="s">
        <v>33</v>
      </c>
      <c r="BC68" s="155" t="s">
        <v>32</v>
      </c>
      <c r="BD68" s="155" t="s">
        <v>35</v>
      </c>
      <c r="BE68" s="155" t="s">
        <v>40</v>
      </c>
      <c r="BF68" s="155" t="s">
        <v>34</v>
      </c>
      <c r="BG68" s="155" t="s">
        <v>37</v>
      </c>
      <c r="BH68" s="157" t="s">
        <v>36</v>
      </c>
    </row>
    <row r="69" spans="2:60" x14ac:dyDescent="0.25">
      <c r="B69" s="158" t="s">
        <v>0</v>
      </c>
      <c r="C69" s="170">
        <v>237018</v>
      </c>
      <c r="D69" s="171">
        <v>18186609</v>
      </c>
      <c r="E69" s="149">
        <f t="shared" ref="E69:P84" si="25">ROUND(100*E3/$D3,4)</f>
        <v>14.571</v>
      </c>
      <c r="F69" s="160">
        <f t="shared" si="25"/>
        <v>7.3048000000000002</v>
      </c>
      <c r="G69" s="160">
        <f t="shared" si="25"/>
        <v>7.3211000000000004</v>
      </c>
      <c r="H69" s="160">
        <f t="shared" si="25"/>
        <v>7.2140000000000004</v>
      </c>
      <c r="I69" s="160">
        <f t="shared" si="25"/>
        <v>7.2140000000000004</v>
      </c>
      <c r="J69" s="149">
        <f t="shared" si="25"/>
        <v>3.5314999999999999</v>
      </c>
      <c r="K69" s="149">
        <f t="shared" si="25"/>
        <v>3.8374000000000001</v>
      </c>
      <c r="L69" s="149">
        <f t="shared" si="25"/>
        <v>20.411000000000001</v>
      </c>
      <c r="M69" s="149">
        <f t="shared" si="25"/>
        <v>7.8575999999999997</v>
      </c>
      <c r="N69" s="149">
        <f t="shared" si="25"/>
        <v>4.2267999999999999</v>
      </c>
      <c r="O69" s="149">
        <f t="shared" si="25"/>
        <v>16.215499999999999</v>
      </c>
      <c r="P69" s="149">
        <f t="shared" si="25"/>
        <v>15.9176</v>
      </c>
      <c r="Q69" s="158" t="s">
        <v>0</v>
      </c>
      <c r="R69" s="149">
        <f t="shared" ref="R69:AA84" si="26">ROUND(100*R3/$Q3,4)</f>
        <v>28.188800000000001</v>
      </c>
      <c r="S69" s="149">
        <f t="shared" si="26"/>
        <v>18.073399999999999</v>
      </c>
      <c r="T69" s="149">
        <f t="shared" si="26"/>
        <v>30.4543</v>
      </c>
      <c r="U69" s="149">
        <f t="shared" si="26"/>
        <v>24.159300000000002</v>
      </c>
      <c r="V69" s="149">
        <f t="shared" si="26"/>
        <v>24.112100000000002</v>
      </c>
      <c r="W69" s="149">
        <f t="shared" si="26"/>
        <v>24.450500000000002</v>
      </c>
      <c r="X69" s="149">
        <f t="shared" si="26"/>
        <v>34.154699999999998</v>
      </c>
      <c r="Y69" s="149">
        <f t="shared" si="26"/>
        <v>23.618300000000001</v>
      </c>
      <c r="Z69" s="149">
        <f t="shared" si="26"/>
        <v>24.8444</v>
      </c>
      <c r="AA69" s="149">
        <f t="shared" si="26"/>
        <v>29.3553</v>
      </c>
      <c r="AB69" s="158" t="s">
        <v>0</v>
      </c>
      <c r="AC69" s="149">
        <f t="shared" ref="AC69:AL84" si="27">ROUND(100*AC3/$AB3,4)</f>
        <v>4.3559999999999999</v>
      </c>
      <c r="AD69" s="149">
        <f t="shared" si="27"/>
        <v>4.5640000000000001</v>
      </c>
      <c r="AE69" s="149">
        <f t="shared" si="27"/>
        <v>5.5571999999999999</v>
      </c>
      <c r="AF69" s="149">
        <f t="shared" si="27"/>
        <v>5.4771000000000001</v>
      </c>
      <c r="AG69" s="149">
        <f t="shared" si="27"/>
        <v>6.1890999999999998</v>
      </c>
      <c r="AH69" s="149">
        <f t="shared" si="27"/>
        <v>5.9138000000000002</v>
      </c>
      <c r="AI69" s="149">
        <f t="shared" si="27"/>
        <v>5.9238999999999997</v>
      </c>
      <c r="AJ69" s="149">
        <f t="shared" si="27"/>
        <v>5.9375</v>
      </c>
      <c r="AK69" s="149">
        <f t="shared" si="27"/>
        <v>6.5769000000000002</v>
      </c>
      <c r="AL69" s="149">
        <f t="shared" si="27"/>
        <v>6.1314000000000002</v>
      </c>
      <c r="AM69" s="158" t="s">
        <v>0</v>
      </c>
      <c r="AN69" s="149">
        <f t="shared" ref="AN69:AW84" si="28">ROUND(100*AN3/$AM3,4)</f>
        <v>6.3833000000000002</v>
      </c>
      <c r="AO69" s="149">
        <f t="shared" si="28"/>
        <v>6.3841000000000001</v>
      </c>
      <c r="AP69" s="149">
        <f t="shared" si="28"/>
        <v>7.8090000000000002</v>
      </c>
      <c r="AQ69" s="149">
        <f t="shared" si="28"/>
        <v>8.1228999999999996</v>
      </c>
      <c r="AR69" s="149">
        <f t="shared" si="28"/>
        <v>8.1700999999999997</v>
      </c>
      <c r="AS69" s="149">
        <f t="shared" si="28"/>
        <v>8.3252000000000006</v>
      </c>
      <c r="AT69" s="149">
        <f t="shared" si="28"/>
        <v>8.4808000000000003</v>
      </c>
      <c r="AU69" s="149">
        <f t="shared" si="28"/>
        <v>8.5165000000000006</v>
      </c>
      <c r="AV69" s="149">
        <f t="shared" si="28"/>
        <v>8.5655000000000001</v>
      </c>
      <c r="AW69" s="149">
        <f t="shared" si="28"/>
        <v>8.6288999999999998</v>
      </c>
      <c r="AX69" s="158" t="s">
        <v>0</v>
      </c>
      <c r="AY69" s="149">
        <f t="shared" ref="AY69:BH84" si="29">ROUND(100*AY3/$AX3,4)</f>
        <v>2.6661000000000001</v>
      </c>
      <c r="AZ69" s="149">
        <f t="shared" si="29"/>
        <v>2.7446999999999999</v>
      </c>
      <c r="BA69" s="149">
        <f t="shared" si="29"/>
        <v>3.4963000000000002</v>
      </c>
      <c r="BB69" s="149">
        <f t="shared" si="29"/>
        <v>3.2603</v>
      </c>
      <c r="BC69" s="149">
        <f t="shared" si="29"/>
        <v>3.9638</v>
      </c>
      <c r="BD69" s="149">
        <f t="shared" si="29"/>
        <v>3.9731000000000001</v>
      </c>
      <c r="BE69" s="149">
        <f t="shared" si="29"/>
        <v>3.6200999999999999</v>
      </c>
      <c r="BF69" s="149">
        <f t="shared" si="29"/>
        <v>3.5659999999999998</v>
      </c>
      <c r="BG69" s="149">
        <f t="shared" si="29"/>
        <v>4.1131000000000002</v>
      </c>
      <c r="BH69" s="163">
        <f t="shared" si="29"/>
        <v>3.8925999999999998</v>
      </c>
    </row>
    <row r="70" spans="2:60" x14ac:dyDescent="0.25">
      <c r="B70" s="158" t="s">
        <v>18</v>
      </c>
      <c r="C70" s="170">
        <v>172974</v>
      </c>
      <c r="D70" s="171">
        <v>13440825</v>
      </c>
      <c r="E70" s="149">
        <f t="shared" si="25"/>
        <v>14.870799999999999</v>
      </c>
      <c r="F70" s="160">
        <f t="shared" si="25"/>
        <v>4.9813999999999998</v>
      </c>
      <c r="G70" s="160">
        <f t="shared" si="25"/>
        <v>4.9973999999999998</v>
      </c>
      <c r="H70" s="160">
        <f t="shared" si="25"/>
        <v>4.9504000000000001</v>
      </c>
      <c r="I70" s="160">
        <f t="shared" si="25"/>
        <v>4.9576000000000002</v>
      </c>
      <c r="J70" s="149">
        <f t="shared" si="25"/>
        <v>3.5303</v>
      </c>
      <c r="K70" s="149">
        <f t="shared" si="25"/>
        <v>3.448</v>
      </c>
      <c r="L70" s="149">
        <f t="shared" si="25"/>
        <v>18.201699999999999</v>
      </c>
      <c r="M70" s="149">
        <f t="shared" si="25"/>
        <v>6.609</v>
      </c>
      <c r="N70" s="149">
        <f t="shared" si="25"/>
        <v>4.3844000000000003</v>
      </c>
      <c r="O70" s="149">
        <f t="shared" si="25"/>
        <v>15.963699999999999</v>
      </c>
      <c r="P70" s="149">
        <f t="shared" si="25"/>
        <v>3.1821999999999999</v>
      </c>
      <c r="Q70" s="158" t="s">
        <v>18</v>
      </c>
      <c r="R70" s="149">
        <f t="shared" si="26"/>
        <v>17.888500000000001</v>
      </c>
      <c r="S70" s="149">
        <f t="shared" si="26"/>
        <v>11.5145</v>
      </c>
      <c r="T70" s="149">
        <f t="shared" si="26"/>
        <v>19.415400000000002</v>
      </c>
      <c r="U70" s="149">
        <f t="shared" si="26"/>
        <v>16.243600000000001</v>
      </c>
      <c r="V70" s="149">
        <f t="shared" si="26"/>
        <v>16.340699999999998</v>
      </c>
      <c r="W70" s="149">
        <f t="shared" si="26"/>
        <v>18.305299999999999</v>
      </c>
      <c r="X70" s="149">
        <f t="shared" si="26"/>
        <v>19.811499999999999</v>
      </c>
      <c r="Y70" s="149">
        <f t="shared" si="26"/>
        <v>17.4984</v>
      </c>
      <c r="Z70" s="149">
        <f t="shared" si="26"/>
        <v>17.513999999999999</v>
      </c>
      <c r="AA70" s="149">
        <f t="shared" si="26"/>
        <v>21.0336</v>
      </c>
      <c r="AB70" s="158" t="s">
        <v>18</v>
      </c>
      <c r="AC70" s="149">
        <f t="shared" si="27"/>
        <v>3.9517000000000002</v>
      </c>
      <c r="AD70" s="149">
        <f t="shared" si="27"/>
        <v>4.1593</v>
      </c>
      <c r="AE70" s="149">
        <f t="shared" si="27"/>
        <v>5.0929000000000002</v>
      </c>
      <c r="AF70" s="149">
        <f t="shared" si="27"/>
        <v>5.0063000000000004</v>
      </c>
      <c r="AG70" s="149">
        <f t="shared" si="27"/>
        <v>5.7474999999999996</v>
      </c>
      <c r="AH70" s="149">
        <f t="shared" si="27"/>
        <v>5.4154</v>
      </c>
      <c r="AI70" s="149">
        <f t="shared" si="27"/>
        <v>5.3215000000000003</v>
      </c>
      <c r="AJ70" s="149">
        <f t="shared" si="27"/>
        <v>5.4355000000000002</v>
      </c>
      <c r="AK70" s="149">
        <f t="shared" si="27"/>
        <v>6.3258000000000001</v>
      </c>
      <c r="AL70" s="149">
        <f t="shared" si="27"/>
        <v>5.6054000000000004</v>
      </c>
      <c r="AM70" s="158" t="s">
        <v>18</v>
      </c>
      <c r="AN70" s="149">
        <f t="shared" si="28"/>
        <v>7.0987</v>
      </c>
      <c r="AO70" s="149">
        <f t="shared" si="28"/>
        <v>7.2850000000000001</v>
      </c>
      <c r="AP70" s="149">
        <f t="shared" si="28"/>
        <v>8.5896000000000008</v>
      </c>
      <c r="AQ70" s="149">
        <f t="shared" si="28"/>
        <v>9.0452999999999992</v>
      </c>
      <c r="AR70" s="149">
        <f t="shared" si="28"/>
        <v>9.0516000000000005</v>
      </c>
      <c r="AS70" s="149">
        <f t="shared" si="28"/>
        <v>9.2377000000000002</v>
      </c>
      <c r="AT70" s="149">
        <f t="shared" si="28"/>
        <v>9.6569000000000003</v>
      </c>
      <c r="AU70" s="149">
        <f t="shared" si="28"/>
        <v>9.5231999999999992</v>
      </c>
      <c r="AV70" s="149">
        <f t="shared" si="28"/>
        <v>9.5982000000000003</v>
      </c>
      <c r="AW70" s="149">
        <f t="shared" si="28"/>
        <v>9.6692999999999998</v>
      </c>
      <c r="AX70" s="158" t="s">
        <v>18</v>
      </c>
      <c r="AY70" s="149">
        <f t="shared" si="29"/>
        <v>2.3974000000000002</v>
      </c>
      <c r="AZ70" s="149">
        <f t="shared" si="29"/>
        <v>2.4872000000000001</v>
      </c>
      <c r="BA70" s="149">
        <f t="shared" si="29"/>
        <v>3.2075</v>
      </c>
      <c r="BB70" s="149">
        <f t="shared" si="29"/>
        <v>2.9239999999999999</v>
      </c>
      <c r="BC70" s="149">
        <f t="shared" si="29"/>
        <v>3.5960999999999999</v>
      </c>
      <c r="BD70" s="149">
        <f t="shared" si="29"/>
        <v>3.6652999999999998</v>
      </c>
      <c r="BE70" s="149">
        <f t="shared" si="29"/>
        <v>3.1092</v>
      </c>
      <c r="BF70" s="149">
        <f t="shared" si="29"/>
        <v>3.2317999999999998</v>
      </c>
      <c r="BG70" s="149">
        <f t="shared" si="29"/>
        <v>3.6507000000000001</v>
      </c>
      <c r="BH70" s="163">
        <f t="shared" si="29"/>
        <v>3.5388000000000002</v>
      </c>
    </row>
    <row r="71" spans="2:60" x14ac:dyDescent="0.25">
      <c r="B71" s="158" t="s">
        <v>1</v>
      </c>
      <c r="C71" s="170">
        <v>711</v>
      </c>
      <c r="D71" s="171">
        <v>42858</v>
      </c>
      <c r="E71" s="149">
        <f t="shared" si="25"/>
        <v>24.3782</v>
      </c>
      <c r="F71" s="160">
        <f t="shared" si="25"/>
        <v>7.9261999999999997</v>
      </c>
      <c r="G71" s="160">
        <f t="shared" si="25"/>
        <v>8.7148000000000003</v>
      </c>
      <c r="H71" s="160">
        <f t="shared" si="25"/>
        <v>7.7767999999999997</v>
      </c>
      <c r="I71" s="160">
        <f t="shared" si="25"/>
        <v>8.6191999999999993</v>
      </c>
      <c r="J71" s="149">
        <f t="shared" si="25"/>
        <v>8.9924999999999997</v>
      </c>
      <c r="K71" s="149">
        <f t="shared" si="25"/>
        <v>9.6575000000000006</v>
      </c>
      <c r="L71" s="149">
        <f t="shared" si="25"/>
        <v>20.924900000000001</v>
      </c>
      <c r="M71" s="149">
        <f t="shared" si="25"/>
        <v>10.877800000000001</v>
      </c>
      <c r="N71" s="149">
        <f t="shared" si="25"/>
        <v>8.8081999999999994</v>
      </c>
      <c r="O71" s="149">
        <f t="shared" si="25"/>
        <v>23.706199999999999</v>
      </c>
      <c r="P71" s="149">
        <f t="shared" si="25"/>
        <v>20.7103</v>
      </c>
      <c r="Q71" s="158" t="s">
        <v>1</v>
      </c>
      <c r="R71" s="149">
        <f t="shared" si="26"/>
        <v>16.479199999999999</v>
      </c>
      <c r="S71" s="149">
        <f t="shared" si="26"/>
        <v>14.6534</v>
      </c>
      <c r="T71" s="149">
        <f t="shared" si="26"/>
        <v>17.985499999999998</v>
      </c>
      <c r="U71" s="149">
        <f t="shared" si="26"/>
        <v>18.209599999999998</v>
      </c>
      <c r="V71" s="149">
        <f t="shared" si="26"/>
        <v>18.276299999999999</v>
      </c>
      <c r="W71" s="149">
        <f t="shared" si="26"/>
        <v>21.227</v>
      </c>
      <c r="X71" s="149">
        <f t="shared" si="26"/>
        <v>23.2958</v>
      </c>
      <c r="Y71" s="149">
        <f t="shared" si="26"/>
        <v>16.784300000000002</v>
      </c>
      <c r="Z71" s="149">
        <f t="shared" si="26"/>
        <v>22.795300000000001</v>
      </c>
      <c r="AA71" s="149">
        <f t="shared" si="26"/>
        <v>21.4129</v>
      </c>
      <c r="AB71" s="158" t="s">
        <v>1</v>
      </c>
      <c r="AC71" s="149">
        <f t="shared" si="27"/>
        <v>7.5911</v>
      </c>
      <c r="AD71" s="149">
        <f t="shared" si="27"/>
        <v>15.534700000000001</v>
      </c>
      <c r="AE71" s="149">
        <f t="shared" si="27"/>
        <v>8.8602000000000007</v>
      </c>
      <c r="AF71" s="149">
        <f t="shared" si="27"/>
        <v>11.3043</v>
      </c>
      <c r="AG71" s="149">
        <f t="shared" si="27"/>
        <v>10.6463</v>
      </c>
      <c r="AH71" s="149">
        <f t="shared" si="27"/>
        <v>10.3643</v>
      </c>
      <c r="AI71" s="149">
        <f t="shared" si="27"/>
        <v>9.7531999999999996</v>
      </c>
      <c r="AJ71" s="149">
        <f t="shared" si="27"/>
        <v>10.035299999999999</v>
      </c>
      <c r="AK71" s="149">
        <f t="shared" si="27"/>
        <v>12.6675</v>
      </c>
      <c r="AL71" s="149">
        <f t="shared" si="27"/>
        <v>9.6827000000000005</v>
      </c>
      <c r="AM71" s="158" t="s">
        <v>1</v>
      </c>
      <c r="AN71" s="149">
        <f t="shared" si="28"/>
        <v>12.108499999999999</v>
      </c>
      <c r="AO71" s="149">
        <f t="shared" si="28"/>
        <v>28.985499999999998</v>
      </c>
      <c r="AP71" s="149">
        <f t="shared" si="28"/>
        <v>13.557700000000001</v>
      </c>
      <c r="AQ71" s="149">
        <f t="shared" si="28"/>
        <v>19.401599999999998</v>
      </c>
      <c r="AR71" s="149">
        <f t="shared" si="28"/>
        <v>18.279599999999999</v>
      </c>
      <c r="AS71" s="149">
        <f t="shared" si="28"/>
        <v>17.297799999999999</v>
      </c>
      <c r="AT71" s="149">
        <f t="shared" si="28"/>
        <v>16.970500000000001</v>
      </c>
      <c r="AU71" s="149">
        <f t="shared" si="28"/>
        <v>16.035499999999999</v>
      </c>
      <c r="AV71" s="149">
        <f t="shared" si="28"/>
        <v>22.019600000000001</v>
      </c>
      <c r="AW71" s="149">
        <f t="shared" si="28"/>
        <v>16.315999999999999</v>
      </c>
      <c r="AX71" s="158" t="s">
        <v>1</v>
      </c>
      <c r="AY71" s="149">
        <f t="shared" si="29"/>
        <v>5.0918999999999999</v>
      </c>
      <c r="AZ71" s="149">
        <f t="shared" si="29"/>
        <v>9.5756999999999994</v>
      </c>
      <c r="BA71" s="149">
        <f t="shared" si="29"/>
        <v>6.3791000000000002</v>
      </c>
      <c r="BB71" s="149">
        <f t="shared" si="29"/>
        <v>7.4965000000000002</v>
      </c>
      <c r="BC71" s="149">
        <f t="shared" si="29"/>
        <v>7.3833000000000002</v>
      </c>
      <c r="BD71" s="149">
        <f t="shared" si="29"/>
        <v>7.2419000000000002</v>
      </c>
      <c r="BE71" s="149">
        <f t="shared" si="29"/>
        <v>7.0579999999999998</v>
      </c>
      <c r="BF71" s="149">
        <f t="shared" si="29"/>
        <v>7.0014000000000003</v>
      </c>
      <c r="BG71" s="149">
        <f t="shared" si="29"/>
        <v>8.4441000000000006</v>
      </c>
      <c r="BH71" s="163">
        <f t="shared" si="29"/>
        <v>7.1003999999999996</v>
      </c>
    </row>
    <row r="72" spans="2:60" x14ac:dyDescent="0.25">
      <c r="B72" s="158" t="s">
        <v>2</v>
      </c>
      <c r="C72" s="170">
        <v>1494</v>
      </c>
      <c r="D72" s="171">
        <v>97185</v>
      </c>
      <c r="E72" s="149">
        <f t="shared" si="25"/>
        <v>22.332699999999999</v>
      </c>
      <c r="F72" s="160">
        <f t="shared" si="25"/>
        <v>15.7987</v>
      </c>
      <c r="G72" s="160">
        <f t="shared" si="25"/>
        <v>16.151700000000002</v>
      </c>
      <c r="H72" s="160">
        <f t="shared" si="25"/>
        <v>15.709199999999999</v>
      </c>
      <c r="I72" s="160">
        <f t="shared" si="25"/>
        <v>16.075500000000002</v>
      </c>
      <c r="J72" s="149">
        <f t="shared" si="25"/>
        <v>8.2851999999999997</v>
      </c>
      <c r="K72" s="149">
        <f t="shared" si="25"/>
        <v>9.3882999999999992</v>
      </c>
      <c r="L72" s="149">
        <f t="shared" si="25"/>
        <v>24.3752</v>
      </c>
      <c r="M72" s="149">
        <f t="shared" si="25"/>
        <v>9.7195999999999998</v>
      </c>
      <c r="N72" s="149">
        <f t="shared" si="25"/>
        <v>8.3942999999999994</v>
      </c>
      <c r="O72" s="149">
        <f t="shared" si="25"/>
        <v>22.332699999999999</v>
      </c>
      <c r="P72" s="149">
        <f t="shared" si="25"/>
        <v>19.064699999999998</v>
      </c>
      <c r="Q72" s="158" t="s">
        <v>2</v>
      </c>
      <c r="R72" s="149">
        <f t="shared" si="26"/>
        <v>33.088099999999997</v>
      </c>
      <c r="S72" s="149">
        <f t="shared" si="26"/>
        <v>30.570599999999999</v>
      </c>
      <c r="T72" s="149">
        <f t="shared" si="26"/>
        <v>36.3474</v>
      </c>
      <c r="U72" s="149">
        <f t="shared" si="26"/>
        <v>37.449800000000003</v>
      </c>
      <c r="V72" s="149">
        <f t="shared" si="26"/>
        <v>37.638300000000001</v>
      </c>
      <c r="W72" s="149">
        <f t="shared" si="26"/>
        <v>39.022399999999998</v>
      </c>
      <c r="X72" s="149">
        <f t="shared" si="26"/>
        <v>41.4405</v>
      </c>
      <c r="Y72" s="149">
        <f t="shared" si="26"/>
        <v>36.786700000000003</v>
      </c>
      <c r="Z72" s="149">
        <f t="shared" si="26"/>
        <v>42.4268</v>
      </c>
      <c r="AA72" s="149">
        <f t="shared" si="26"/>
        <v>39.451300000000003</v>
      </c>
      <c r="AB72" s="158" t="s">
        <v>2</v>
      </c>
      <c r="AC72" s="149">
        <f t="shared" si="27"/>
        <v>6.6792999999999996</v>
      </c>
      <c r="AD72" s="149">
        <f t="shared" si="27"/>
        <v>10.4976</v>
      </c>
      <c r="AE72" s="149">
        <f t="shared" si="27"/>
        <v>7.9482999999999997</v>
      </c>
      <c r="AF72" s="149">
        <f t="shared" si="27"/>
        <v>10.3195</v>
      </c>
      <c r="AG72" s="149">
        <f t="shared" si="27"/>
        <v>9.7850999999999999</v>
      </c>
      <c r="AH72" s="149">
        <f t="shared" si="27"/>
        <v>9.2285000000000004</v>
      </c>
      <c r="AI72" s="149">
        <f t="shared" si="27"/>
        <v>8.9056999999999995</v>
      </c>
      <c r="AJ72" s="149">
        <f t="shared" si="27"/>
        <v>9.3286999999999995</v>
      </c>
      <c r="AK72" s="149">
        <f t="shared" si="27"/>
        <v>11.132099999999999</v>
      </c>
      <c r="AL72" s="149">
        <f t="shared" si="27"/>
        <v>9.0838000000000001</v>
      </c>
      <c r="AM72" s="158" t="s">
        <v>2</v>
      </c>
      <c r="AN72" s="149">
        <f t="shared" si="28"/>
        <v>11.3596</v>
      </c>
      <c r="AO72" s="149">
        <f t="shared" si="28"/>
        <v>19.242699999999999</v>
      </c>
      <c r="AP72" s="149">
        <f t="shared" si="28"/>
        <v>12.931800000000001</v>
      </c>
      <c r="AQ72" s="149">
        <f t="shared" si="28"/>
        <v>17.449100000000001</v>
      </c>
      <c r="AR72" s="149">
        <f t="shared" si="28"/>
        <v>16.851199999999999</v>
      </c>
      <c r="AS72" s="149">
        <f t="shared" si="28"/>
        <v>15.9876</v>
      </c>
      <c r="AT72" s="149">
        <f t="shared" si="28"/>
        <v>15.854699999999999</v>
      </c>
      <c r="AU72" s="149">
        <f t="shared" si="28"/>
        <v>15.3454</v>
      </c>
      <c r="AV72" s="149">
        <f t="shared" si="28"/>
        <v>20.017700000000001</v>
      </c>
      <c r="AW72" s="149">
        <f t="shared" si="28"/>
        <v>15.6776</v>
      </c>
      <c r="AX72" s="158" t="s">
        <v>2</v>
      </c>
      <c r="AY72" s="149">
        <f t="shared" si="29"/>
        <v>4.3716999999999997</v>
      </c>
      <c r="AZ72" s="149">
        <f t="shared" si="29"/>
        <v>6.8291000000000004</v>
      </c>
      <c r="BA72" s="149">
        <f t="shared" si="29"/>
        <v>5.4170999999999996</v>
      </c>
      <c r="BB72" s="149">
        <f t="shared" si="29"/>
        <v>6.3268000000000004</v>
      </c>
      <c r="BC72" s="149">
        <f t="shared" si="29"/>
        <v>6.6458000000000004</v>
      </c>
      <c r="BD72" s="149">
        <f t="shared" si="29"/>
        <v>6.2521000000000004</v>
      </c>
      <c r="BE72" s="149">
        <f t="shared" si="29"/>
        <v>6.1502999999999997</v>
      </c>
      <c r="BF72" s="149">
        <f t="shared" si="29"/>
        <v>6.2453000000000003</v>
      </c>
      <c r="BG72" s="149">
        <f t="shared" si="29"/>
        <v>7.5690999999999997</v>
      </c>
      <c r="BH72" s="163">
        <f t="shared" si="29"/>
        <v>6.2521000000000004</v>
      </c>
    </row>
    <row r="73" spans="2:60" x14ac:dyDescent="0.25">
      <c r="B73" s="158" t="s">
        <v>3</v>
      </c>
      <c r="C73" s="170">
        <v>2904</v>
      </c>
      <c r="D73" s="171">
        <v>188898</v>
      </c>
      <c r="E73" s="149">
        <f t="shared" si="25"/>
        <v>22.9754</v>
      </c>
      <c r="F73" s="160">
        <f t="shared" si="25"/>
        <v>8.7935999999999996</v>
      </c>
      <c r="G73" s="160">
        <f t="shared" si="25"/>
        <v>8.9873999999999992</v>
      </c>
      <c r="H73" s="160">
        <f t="shared" si="25"/>
        <v>8.6845999999999997</v>
      </c>
      <c r="I73" s="160">
        <f t="shared" si="25"/>
        <v>8.8714999999999993</v>
      </c>
      <c r="J73" s="149">
        <f t="shared" si="25"/>
        <v>6.9619999999999997</v>
      </c>
      <c r="K73" s="149">
        <f t="shared" si="25"/>
        <v>7.5648999999999997</v>
      </c>
      <c r="L73" s="149">
        <f t="shared" si="25"/>
        <v>14.042</v>
      </c>
      <c r="M73" s="149">
        <f t="shared" si="25"/>
        <v>8.6395999999999997</v>
      </c>
      <c r="N73" s="149">
        <f t="shared" si="25"/>
        <v>7.2637</v>
      </c>
      <c r="O73" s="149">
        <f t="shared" si="25"/>
        <v>20.610600000000002</v>
      </c>
      <c r="P73" s="149">
        <f t="shared" si="25"/>
        <v>18.8721</v>
      </c>
      <c r="Q73" s="158" t="s">
        <v>3</v>
      </c>
      <c r="R73" s="149">
        <f t="shared" si="26"/>
        <v>27.246099999999998</v>
      </c>
      <c r="S73" s="149">
        <f t="shared" si="26"/>
        <v>18.477799999999998</v>
      </c>
      <c r="T73" s="149">
        <f t="shared" si="26"/>
        <v>27.6844</v>
      </c>
      <c r="U73" s="149">
        <f t="shared" si="26"/>
        <v>22.154599999999999</v>
      </c>
      <c r="V73" s="149">
        <f t="shared" si="26"/>
        <v>22.343800000000002</v>
      </c>
      <c r="W73" s="149">
        <f t="shared" si="26"/>
        <v>22.3508</v>
      </c>
      <c r="X73" s="149">
        <f t="shared" si="26"/>
        <v>27.226199999999999</v>
      </c>
      <c r="Y73" s="149">
        <f t="shared" si="26"/>
        <v>18.9267</v>
      </c>
      <c r="Z73" s="149">
        <f t="shared" si="26"/>
        <v>26.5458</v>
      </c>
      <c r="AA73" s="149">
        <f t="shared" si="26"/>
        <v>25.624500000000001</v>
      </c>
      <c r="AB73" s="158" t="s">
        <v>3</v>
      </c>
      <c r="AC73" s="149">
        <f t="shared" si="27"/>
        <v>5.0881999999999996</v>
      </c>
      <c r="AD73" s="149">
        <f t="shared" si="27"/>
        <v>7.19</v>
      </c>
      <c r="AE73" s="149">
        <f t="shared" si="27"/>
        <v>6.1562999999999999</v>
      </c>
      <c r="AF73" s="149">
        <f t="shared" si="27"/>
        <v>7.5058999999999996</v>
      </c>
      <c r="AG73" s="149">
        <f t="shared" si="27"/>
        <v>7.4196999999999997</v>
      </c>
      <c r="AH73" s="149">
        <f t="shared" si="27"/>
        <v>7.1096000000000004</v>
      </c>
      <c r="AI73" s="149">
        <f t="shared" si="27"/>
        <v>6.7823000000000002</v>
      </c>
      <c r="AJ73" s="149">
        <f t="shared" si="27"/>
        <v>7.1269</v>
      </c>
      <c r="AK73" s="149">
        <f t="shared" si="27"/>
        <v>8.3041</v>
      </c>
      <c r="AL73" s="149">
        <f t="shared" si="27"/>
        <v>7.0004999999999997</v>
      </c>
      <c r="AM73" s="158" t="s">
        <v>3</v>
      </c>
      <c r="AN73" s="149">
        <f t="shared" si="28"/>
        <v>7.7492999999999999</v>
      </c>
      <c r="AO73" s="149">
        <f t="shared" si="28"/>
        <v>11.7721</v>
      </c>
      <c r="AP73" s="149">
        <f t="shared" si="28"/>
        <v>9.3788999999999998</v>
      </c>
      <c r="AQ73" s="149">
        <f t="shared" si="28"/>
        <v>11.9316</v>
      </c>
      <c r="AR73" s="149">
        <f t="shared" si="28"/>
        <v>11.373200000000001</v>
      </c>
      <c r="AS73" s="149">
        <f t="shared" si="28"/>
        <v>11.236499999999999</v>
      </c>
      <c r="AT73" s="149">
        <f t="shared" si="28"/>
        <v>10.7578</v>
      </c>
      <c r="AU73" s="149">
        <f t="shared" si="28"/>
        <v>10.5755</v>
      </c>
      <c r="AV73" s="149">
        <f t="shared" si="28"/>
        <v>13.4131</v>
      </c>
      <c r="AW73" s="149">
        <f t="shared" si="28"/>
        <v>10.734999999999999</v>
      </c>
      <c r="AX73" s="158" t="s">
        <v>3</v>
      </c>
      <c r="AY73" s="149">
        <f t="shared" si="29"/>
        <v>3.1461999999999999</v>
      </c>
      <c r="AZ73" s="149">
        <f t="shared" si="29"/>
        <v>4.3495999999999997</v>
      </c>
      <c r="BA73" s="149">
        <f t="shared" si="29"/>
        <v>3.9782999999999999</v>
      </c>
      <c r="BB73" s="149">
        <f t="shared" si="29"/>
        <v>4.4115000000000002</v>
      </c>
      <c r="BC73" s="149">
        <f t="shared" si="29"/>
        <v>4.9444999999999997</v>
      </c>
      <c r="BD73" s="149">
        <f t="shared" si="29"/>
        <v>4.6555999999999997</v>
      </c>
      <c r="BE73" s="149">
        <f t="shared" si="29"/>
        <v>4.2671000000000001</v>
      </c>
      <c r="BF73" s="149">
        <f t="shared" si="29"/>
        <v>4.3771000000000004</v>
      </c>
      <c r="BG73" s="149">
        <f t="shared" si="29"/>
        <v>5.4671000000000003</v>
      </c>
      <c r="BH73" s="163">
        <f t="shared" si="29"/>
        <v>4.5697000000000001</v>
      </c>
    </row>
    <row r="74" spans="2:60" x14ac:dyDescent="0.25">
      <c r="B74" s="158" t="s">
        <v>4</v>
      </c>
      <c r="C74" s="170">
        <v>14070</v>
      </c>
      <c r="D74" s="171">
        <v>969258</v>
      </c>
      <c r="E74" s="149">
        <f t="shared" si="25"/>
        <v>19.311299999999999</v>
      </c>
      <c r="F74" s="160">
        <f t="shared" si="25"/>
        <v>10.006</v>
      </c>
      <c r="G74" s="160">
        <f t="shared" si="25"/>
        <v>10.0541</v>
      </c>
      <c r="H74" s="160">
        <f t="shared" si="25"/>
        <v>9.9536999999999995</v>
      </c>
      <c r="I74" s="160">
        <f t="shared" si="25"/>
        <v>9.9894999999999996</v>
      </c>
      <c r="J74" s="149">
        <f t="shared" si="25"/>
        <v>5.9099000000000004</v>
      </c>
      <c r="K74" s="149">
        <f t="shared" si="25"/>
        <v>6.3434999999999997</v>
      </c>
      <c r="L74" s="149">
        <f t="shared" si="25"/>
        <v>19.956</v>
      </c>
      <c r="M74" s="149">
        <f t="shared" si="25"/>
        <v>8.8709000000000007</v>
      </c>
      <c r="N74" s="149">
        <f t="shared" si="25"/>
        <v>6.3520000000000003</v>
      </c>
      <c r="O74" s="149">
        <f t="shared" si="25"/>
        <v>18.823799999999999</v>
      </c>
      <c r="P74" s="149">
        <f t="shared" si="25"/>
        <v>17.8566</v>
      </c>
      <c r="Q74" s="158" t="s">
        <v>4</v>
      </c>
      <c r="R74" s="149">
        <f t="shared" si="26"/>
        <v>30.358899999999998</v>
      </c>
      <c r="S74" s="149">
        <f t="shared" si="26"/>
        <v>22.180499999999999</v>
      </c>
      <c r="T74" s="149">
        <f t="shared" si="26"/>
        <v>32.914700000000003</v>
      </c>
      <c r="U74" s="149">
        <f t="shared" si="26"/>
        <v>27.3002</v>
      </c>
      <c r="V74" s="149">
        <f t="shared" si="26"/>
        <v>27.3993</v>
      </c>
      <c r="W74" s="149">
        <f t="shared" si="26"/>
        <v>27.075600000000001</v>
      </c>
      <c r="X74" s="149">
        <f t="shared" si="26"/>
        <v>34.400700000000001</v>
      </c>
      <c r="Y74" s="149">
        <f t="shared" si="26"/>
        <v>26.4772</v>
      </c>
      <c r="Z74" s="149">
        <f t="shared" si="26"/>
        <v>29.119299999999999</v>
      </c>
      <c r="AA74" s="149">
        <f t="shared" si="26"/>
        <v>31.7852</v>
      </c>
      <c r="AB74" s="158" t="s">
        <v>4</v>
      </c>
      <c r="AC74" s="149">
        <f t="shared" si="27"/>
        <v>5.3886000000000003</v>
      </c>
      <c r="AD74" s="149">
        <f t="shared" si="27"/>
        <v>5.9408000000000003</v>
      </c>
      <c r="AE74" s="149">
        <f t="shared" si="27"/>
        <v>6.6681999999999997</v>
      </c>
      <c r="AF74" s="149">
        <f t="shared" si="27"/>
        <v>7.3341000000000003</v>
      </c>
      <c r="AG74" s="149">
        <f t="shared" si="27"/>
        <v>7.2760999999999996</v>
      </c>
      <c r="AH74" s="149">
        <f t="shared" si="27"/>
        <v>7.2854999999999999</v>
      </c>
      <c r="AI74" s="149">
        <f t="shared" si="27"/>
        <v>7.5663999999999998</v>
      </c>
      <c r="AJ74" s="149">
        <f t="shared" si="27"/>
        <v>7.6788999999999996</v>
      </c>
      <c r="AK74" s="149">
        <f t="shared" si="27"/>
        <v>7.9408000000000003</v>
      </c>
      <c r="AL74" s="149">
        <f t="shared" si="27"/>
        <v>7.4325000000000001</v>
      </c>
      <c r="AM74" s="158" t="s">
        <v>4</v>
      </c>
      <c r="AN74" s="149">
        <f t="shared" si="28"/>
        <v>9.3095999999999997</v>
      </c>
      <c r="AO74" s="149">
        <f t="shared" si="28"/>
        <v>10.109</v>
      </c>
      <c r="AP74" s="149">
        <f t="shared" si="28"/>
        <v>10.7563</v>
      </c>
      <c r="AQ74" s="149">
        <f t="shared" si="28"/>
        <v>12.7606</v>
      </c>
      <c r="AR74" s="149">
        <f t="shared" si="28"/>
        <v>12.702999999999999</v>
      </c>
      <c r="AS74" s="149">
        <f t="shared" si="28"/>
        <v>12.7744</v>
      </c>
      <c r="AT74" s="149">
        <f t="shared" si="28"/>
        <v>13.106199999999999</v>
      </c>
      <c r="AU74" s="149">
        <f t="shared" si="28"/>
        <v>12.841200000000001</v>
      </c>
      <c r="AV74" s="149">
        <f t="shared" si="28"/>
        <v>14.0945</v>
      </c>
      <c r="AW74" s="149">
        <f t="shared" si="28"/>
        <v>12.601699999999999</v>
      </c>
      <c r="AX74" s="158" t="s">
        <v>4</v>
      </c>
      <c r="AY74" s="149">
        <f t="shared" si="29"/>
        <v>3.3081</v>
      </c>
      <c r="AZ74" s="149">
        <f t="shared" si="29"/>
        <v>3.6185999999999998</v>
      </c>
      <c r="BA74" s="149">
        <f t="shared" si="29"/>
        <v>4.1798999999999999</v>
      </c>
      <c r="BB74" s="149">
        <f t="shared" si="29"/>
        <v>4.2992999999999997</v>
      </c>
      <c r="BC74" s="149">
        <f t="shared" si="29"/>
        <v>5.0361000000000002</v>
      </c>
      <c r="BD74" s="149">
        <f t="shared" si="29"/>
        <v>4.8954000000000004</v>
      </c>
      <c r="BE74" s="149">
        <f t="shared" si="29"/>
        <v>4.6524000000000001</v>
      </c>
      <c r="BF74" s="149">
        <f t="shared" si="29"/>
        <v>4.5877999999999997</v>
      </c>
      <c r="BG74" s="149">
        <f t="shared" si="29"/>
        <v>5.5675999999999997</v>
      </c>
      <c r="BH74" s="163">
        <f t="shared" si="29"/>
        <v>4.7419000000000002</v>
      </c>
    </row>
    <row r="75" spans="2:60" x14ac:dyDescent="0.25">
      <c r="B75" s="158" t="s">
        <v>5</v>
      </c>
      <c r="C75" s="170">
        <v>766</v>
      </c>
      <c r="D75" s="171">
        <v>46707</v>
      </c>
      <c r="E75" s="149">
        <f t="shared" si="25"/>
        <v>25.435199999999998</v>
      </c>
      <c r="F75" s="160">
        <f t="shared" si="25"/>
        <v>8.1336999999999993</v>
      </c>
      <c r="G75" s="160">
        <f t="shared" si="25"/>
        <v>9.6473999999999993</v>
      </c>
      <c r="H75" s="160">
        <f t="shared" si="25"/>
        <v>7.8532000000000002</v>
      </c>
      <c r="I75" s="160">
        <f t="shared" si="25"/>
        <v>9.2469999999999999</v>
      </c>
      <c r="J75" s="149">
        <f t="shared" si="25"/>
        <v>7.47</v>
      </c>
      <c r="K75" s="149">
        <f t="shared" si="25"/>
        <v>8.2065000000000001</v>
      </c>
      <c r="L75" s="149">
        <f t="shared" si="25"/>
        <v>13.2957</v>
      </c>
      <c r="M75" s="149">
        <f t="shared" si="25"/>
        <v>10.1569</v>
      </c>
      <c r="N75" s="149">
        <f t="shared" si="25"/>
        <v>8.4505999999999997</v>
      </c>
      <c r="O75" s="149">
        <f t="shared" si="25"/>
        <v>22.591899999999999</v>
      </c>
      <c r="P75" s="149">
        <f t="shared" si="25"/>
        <v>20.0184</v>
      </c>
      <c r="Q75" s="158" t="s">
        <v>5</v>
      </c>
      <c r="R75" s="149">
        <f t="shared" si="26"/>
        <v>21.071000000000002</v>
      </c>
      <c r="S75" s="149">
        <f t="shared" si="26"/>
        <v>17.596800000000002</v>
      </c>
      <c r="T75" s="149">
        <f t="shared" si="26"/>
        <v>21.7393</v>
      </c>
      <c r="U75" s="149">
        <f t="shared" si="26"/>
        <v>20.035399999999999</v>
      </c>
      <c r="V75" s="149">
        <f t="shared" si="26"/>
        <v>20.123899999999999</v>
      </c>
      <c r="W75" s="149">
        <f t="shared" si="26"/>
        <v>20.464700000000001</v>
      </c>
      <c r="X75" s="149">
        <f t="shared" si="26"/>
        <v>25.023199999999999</v>
      </c>
      <c r="Y75" s="149">
        <f t="shared" si="26"/>
        <v>15.963699999999999</v>
      </c>
      <c r="Z75" s="149">
        <f t="shared" si="26"/>
        <v>25.8553</v>
      </c>
      <c r="AA75" s="149">
        <f t="shared" si="26"/>
        <v>23.195399999999999</v>
      </c>
      <c r="AB75" s="158" t="s">
        <v>5</v>
      </c>
      <c r="AC75" s="149">
        <f t="shared" si="27"/>
        <v>4.1711999999999998</v>
      </c>
      <c r="AD75" s="149">
        <f t="shared" si="27"/>
        <v>11.514200000000001</v>
      </c>
      <c r="AE75" s="149">
        <f t="shared" si="27"/>
        <v>4.5839999999999996</v>
      </c>
      <c r="AF75" s="149">
        <f t="shared" si="27"/>
        <v>5.0185000000000004</v>
      </c>
      <c r="AG75" s="149">
        <f t="shared" si="27"/>
        <v>4.5839999999999996</v>
      </c>
      <c r="AH75" s="149">
        <f t="shared" si="27"/>
        <v>4.4101999999999997</v>
      </c>
      <c r="AI75" s="149">
        <f t="shared" si="27"/>
        <v>4.3014999999999999</v>
      </c>
      <c r="AJ75" s="149">
        <f t="shared" si="27"/>
        <v>4.4101999999999997</v>
      </c>
      <c r="AK75" s="149">
        <f t="shared" si="27"/>
        <v>5.0618999999999996</v>
      </c>
      <c r="AL75" s="149">
        <f t="shared" si="27"/>
        <v>4.4752999999999998</v>
      </c>
      <c r="AM75" s="158" t="s">
        <v>5</v>
      </c>
      <c r="AN75" s="149">
        <f t="shared" si="28"/>
        <v>2.7202000000000002</v>
      </c>
      <c r="AO75" s="149">
        <f t="shared" si="28"/>
        <v>14.81</v>
      </c>
      <c r="AP75" s="149">
        <f t="shared" si="28"/>
        <v>2.9792999999999998</v>
      </c>
      <c r="AQ75" s="149">
        <f t="shared" si="28"/>
        <v>3.6701000000000001</v>
      </c>
      <c r="AR75" s="149">
        <f t="shared" si="28"/>
        <v>2.6339000000000001</v>
      </c>
      <c r="AS75" s="149">
        <f t="shared" si="28"/>
        <v>2.8929</v>
      </c>
      <c r="AT75" s="149">
        <f t="shared" si="28"/>
        <v>2.7633999999999999</v>
      </c>
      <c r="AU75" s="149">
        <f t="shared" si="28"/>
        <v>2.9792999999999998</v>
      </c>
      <c r="AV75" s="149">
        <f t="shared" si="28"/>
        <v>2.7202000000000002</v>
      </c>
      <c r="AW75" s="149">
        <f t="shared" si="28"/>
        <v>2.677</v>
      </c>
      <c r="AX75" s="158" t="s">
        <v>5</v>
      </c>
      <c r="AY75" s="149">
        <f t="shared" si="29"/>
        <v>3.3127</v>
      </c>
      <c r="AZ75" s="149">
        <f t="shared" si="29"/>
        <v>7.9143999999999997</v>
      </c>
      <c r="BA75" s="149">
        <f t="shared" si="29"/>
        <v>4.0731999999999999</v>
      </c>
      <c r="BB75" s="149">
        <f t="shared" si="29"/>
        <v>4.2794999999999996</v>
      </c>
      <c r="BC75" s="149">
        <f t="shared" si="29"/>
        <v>4.3052000000000001</v>
      </c>
      <c r="BD75" s="149">
        <f t="shared" si="29"/>
        <v>4.2408000000000001</v>
      </c>
      <c r="BE75" s="149">
        <f t="shared" si="29"/>
        <v>4.0861000000000001</v>
      </c>
      <c r="BF75" s="149">
        <f t="shared" si="29"/>
        <v>3.9701</v>
      </c>
      <c r="BG75" s="149">
        <f t="shared" si="29"/>
        <v>4.4985999999999997</v>
      </c>
      <c r="BH75" s="163">
        <f t="shared" si="29"/>
        <v>4.2149999999999999</v>
      </c>
    </row>
    <row r="76" spans="2:60" x14ac:dyDescent="0.25">
      <c r="B76" s="158" t="s">
        <v>19</v>
      </c>
      <c r="C76" s="170">
        <v>6475</v>
      </c>
      <c r="D76" s="171">
        <v>427284</v>
      </c>
      <c r="E76" s="149">
        <f t="shared" si="25"/>
        <v>20.587700000000002</v>
      </c>
      <c r="F76" s="160">
        <f t="shared" si="25"/>
        <v>5.4519000000000002</v>
      </c>
      <c r="G76" s="160">
        <f t="shared" si="25"/>
        <v>5.5557999999999996</v>
      </c>
      <c r="H76" s="160">
        <f t="shared" si="25"/>
        <v>5.3409000000000004</v>
      </c>
      <c r="I76" s="160">
        <f t="shared" si="25"/>
        <v>5.4282000000000004</v>
      </c>
      <c r="J76" s="149">
        <f t="shared" si="25"/>
        <v>4.9047000000000001</v>
      </c>
      <c r="K76" s="149">
        <f t="shared" si="25"/>
        <v>4.1069000000000004</v>
      </c>
      <c r="L76" s="149">
        <f t="shared" si="25"/>
        <v>13.6403</v>
      </c>
      <c r="M76" s="149">
        <f t="shared" si="25"/>
        <v>7.8894000000000002</v>
      </c>
      <c r="N76" s="149">
        <f t="shared" si="25"/>
        <v>5.3952</v>
      </c>
      <c r="O76" s="149">
        <f t="shared" si="25"/>
        <v>19.099699999999999</v>
      </c>
      <c r="P76" s="149">
        <f t="shared" si="25"/>
        <v>18.427600000000002</v>
      </c>
      <c r="Q76" s="158" t="s">
        <v>19</v>
      </c>
      <c r="R76" s="149">
        <f t="shared" si="26"/>
        <v>18.303999999999998</v>
      </c>
      <c r="S76" s="149">
        <f t="shared" si="26"/>
        <v>11.711600000000001</v>
      </c>
      <c r="T76" s="149">
        <f t="shared" si="26"/>
        <v>19.878499999999999</v>
      </c>
      <c r="U76" s="149">
        <f t="shared" si="26"/>
        <v>14.3177</v>
      </c>
      <c r="V76" s="149">
        <f t="shared" si="26"/>
        <v>14.5116</v>
      </c>
      <c r="W76" s="149">
        <f t="shared" si="26"/>
        <v>15.1183</v>
      </c>
      <c r="X76" s="149">
        <f t="shared" si="26"/>
        <v>22.425000000000001</v>
      </c>
      <c r="Y76" s="149">
        <f t="shared" si="26"/>
        <v>14.332100000000001</v>
      </c>
      <c r="Z76" s="149">
        <f t="shared" si="26"/>
        <v>15.5465</v>
      </c>
      <c r="AA76" s="149">
        <f t="shared" si="26"/>
        <v>19.588699999999999</v>
      </c>
      <c r="AB76" s="158" t="s">
        <v>19</v>
      </c>
      <c r="AC76" s="149">
        <f t="shared" si="27"/>
        <v>3.3654000000000002</v>
      </c>
      <c r="AD76" s="149">
        <f t="shared" si="27"/>
        <v>4.5087000000000002</v>
      </c>
      <c r="AE76" s="149">
        <f t="shared" si="27"/>
        <v>4.1997</v>
      </c>
      <c r="AF76" s="149">
        <f t="shared" si="27"/>
        <v>4.7790999999999997</v>
      </c>
      <c r="AG76" s="149">
        <f t="shared" si="27"/>
        <v>5.1550000000000002</v>
      </c>
      <c r="AH76" s="149">
        <f t="shared" si="27"/>
        <v>4.7739000000000003</v>
      </c>
      <c r="AI76" s="149">
        <f t="shared" si="27"/>
        <v>4.5525000000000002</v>
      </c>
      <c r="AJ76" s="149">
        <f t="shared" si="27"/>
        <v>4.7018000000000004</v>
      </c>
      <c r="AK76" s="149">
        <f t="shared" si="27"/>
        <v>5.585</v>
      </c>
      <c r="AL76" s="149">
        <f t="shared" si="27"/>
        <v>4.7224000000000004</v>
      </c>
      <c r="AM76" s="158" t="s">
        <v>19</v>
      </c>
      <c r="AN76" s="149">
        <f t="shared" si="28"/>
        <v>4.2882999999999996</v>
      </c>
      <c r="AO76" s="149">
        <f t="shared" si="28"/>
        <v>6.2084999999999999</v>
      </c>
      <c r="AP76" s="149">
        <f t="shared" si="28"/>
        <v>5.6268000000000002</v>
      </c>
      <c r="AQ76" s="149">
        <f t="shared" si="28"/>
        <v>6.7542</v>
      </c>
      <c r="AR76" s="149">
        <f t="shared" si="28"/>
        <v>6.7695999999999996</v>
      </c>
      <c r="AS76" s="149">
        <f t="shared" si="28"/>
        <v>6.4865000000000004</v>
      </c>
      <c r="AT76" s="149">
        <f t="shared" si="28"/>
        <v>6.0644</v>
      </c>
      <c r="AU76" s="149">
        <f t="shared" si="28"/>
        <v>6.0952000000000002</v>
      </c>
      <c r="AV76" s="149">
        <f t="shared" si="28"/>
        <v>7.7477</v>
      </c>
      <c r="AW76" s="149">
        <f t="shared" si="28"/>
        <v>6.2857000000000003</v>
      </c>
      <c r="AX76" s="158" t="s">
        <v>19</v>
      </c>
      <c r="AY76" s="149">
        <f t="shared" si="29"/>
        <v>2.1128</v>
      </c>
      <c r="AZ76" s="149">
        <f t="shared" si="29"/>
        <v>2.778</v>
      </c>
      <c r="BA76" s="149">
        <f t="shared" si="29"/>
        <v>2.758</v>
      </c>
      <c r="BB76" s="149">
        <f t="shared" si="29"/>
        <v>2.8536999999999999</v>
      </c>
      <c r="BC76" s="149">
        <f t="shared" si="29"/>
        <v>3.5373999999999999</v>
      </c>
      <c r="BD76" s="149">
        <f t="shared" si="29"/>
        <v>3.1515</v>
      </c>
      <c r="BE76" s="149">
        <f t="shared" si="29"/>
        <v>2.9184999999999999</v>
      </c>
      <c r="BF76" s="149">
        <f t="shared" si="29"/>
        <v>2.9462999999999999</v>
      </c>
      <c r="BG76" s="149">
        <f t="shared" si="29"/>
        <v>3.6530999999999998</v>
      </c>
      <c r="BH76" s="163">
        <f t="shared" si="29"/>
        <v>3.2025000000000001</v>
      </c>
    </row>
    <row r="77" spans="2:60" x14ac:dyDescent="0.25">
      <c r="B77" s="158" t="s">
        <v>6</v>
      </c>
      <c r="C77" s="170">
        <v>49864</v>
      </c>
      <c r="D77" s="171">
        <v>3572533</v>
      </c>
      <c r="E77" s="149">
        <f t="shared" si="25"/>
        <v>17.125299999999999</v>
      </c>
      <c r="F77" s="160">
        <f t="shared" si="25"/>
        <v>6.0898000000000003</v>
      </c>
      <c r="G77" s="160">
        <f t="shared" si="25"/>
        <v>6.1153000000000004</v>
      </c>
      <c r="H77" s="160">
        <f t="shared" si="25"/>
        <v>6.0580999999999996</v>
      </c>
      <c r="I77" s="160">
        <f t="shared" si="25"/>
        <v>6.07</v>
      </c>
      <c r="J77" s="149">
        <f t="shared" si="25"/>
        <v>4.7470999999999997</v>
      </c>
      <c r="K77" s="149">
        <f t="shared" si="25"/>
        <v>5.2344999999999997</v>
      </c>
      <c r="L77" s="149">
        <f t="shared" si="25"/>
        <v>18.171399999999998</v>
      </c>
      <c r="M77" s="149">
        <f t="shared" si="25"/>
        <v>8.1222999999999992</v>
      </c>
      <c r="N77" s="149">
        <f t="shared" si="25"/>
        <v>5.6841999999999997</v>
      </c>
      <c r="O77" s="149">
        <f t="shared" si="25"/>
        <v>17.347899999999999</v>
      </c>
      <c r="P77" s="149">
        <f t="shared" si="25"/>
        <v>17.163900000000002</v>
      </c>
      <c r="Q77" s="158" t="s">
        <v>6</v>
      </c>
      <c r="R77" s="149">
        <f t="shared" si="26"/>
        <v>21.998999999999999</v>
      </c>
      <c r="S77" s="149">
        <f t="shared" si="26"/>
        <v>14.0031</v>
      </c>
      <c r="T77" s="149">
        <f t="shared" si="26"/>
        <v>24.159600000000001</v>
      </c>
      <c r="U77" s="149">
        <f t="shared" si="26"/>
        <v>17.418199999999999</v>
      </c>
      <c r="V77" s="149">
        <f t="shared" si="26"/>
        <v>17.452100000000002</v>
      </c>
      <c r="W77" s="149">
        <f t="shared" si="26"/>
        <v>20.090499999999999</v>
      </c>
      <c r="X77" s="149">
        <f t="shared" si="26"/>
        <v>26.243099999999998</v>
      </c>
      <c r="Y77" s="149">
        <f t="shared" si="26"/>
        <v>17.3551</v>
      </c>
      <c r="Z77" s="149">
        <f t="shared" si="26"/>
        <v>18.209399999999999</v>
      </c>
      <c r="AA77" s="149">
        <f t="shared" si="26"/>
        <v>22.5352</v>
      </c>
      <c r="AB77" s="158" t="s">
        <v>6</v>
      </c>
      <c r="AC77" s="149">
        <f t="shared" si="27"/>
        <v>5.0857000000000001</v>
      </c>
      <c r="AD77" s="149">
        <f t="shared" si="27"/>
        <v>5.3901000000000003</v>
      </c>
      <c r="AE77" s="149">
        <f t="shared" si="27"/>
        <v>6.3914999999999997</v>
      </c>
      <c r="AF77" s="149">
        <f t="shared" si="27"/>
        <v>6.6571999999999996</v>
      </c>
      <c r="AG77" s="149">
        <f t="shared" si="27"/>
        <v>6.8232999999999997</v>
      </c>
      <c r="AH77" s="149">
        <f t="shared" si="27"/>
        <v>6.8935000000000004</v>
      </c>
      <c r="AI77" s="149">
        <f t="shared" si="27"/>
        <v>7.0042</v>
      </c>
      <c r="AJ77" s="149">
        <f t="shared" si="27"/>
        <v>7.1387999999999998</v>
      </c>
      <c r="AK77" s="149">
        <f t="shared" si="27"/>
        <v>7.2146999999999997</v>
      </c>
      <c r="AL77" s="149">
        <f t="shared" si="27"/>
        <v>7.0381999999999998</v>
      </c>
      <c r="AM77" s="158" t="s">
        <v>6</v>
      </c>
      <c r="AN77" s="149">
        <f t="shared" si="28"/>
        <v>9.3859999999999992</v>
      </c>
      <c r="AO77" s="149">
        <f t="shared" si="28"/>
        <v>9.6712000000000007</v>
      </c>
      <c r="AP77" s="149">
        <f t="shared" si="28"/>
        <v>10.7629</v>
      </c>
      <c r="AQ77" s="149">
        <f t="shared" si="28"/>
        <v>12.357100000000001</v>
      </c>
      <c r="AR77" s="149">
        <f t="shared" si="28"/>
        <v>12.3345</v>
      </c>
      <c r="AS77" s="149">
        <f t="shared" si="28"/>
        <v>12.4838</v>
      </c>
      <c r="AT77" s="149">
        <f t="shared" si="28"/>
        <v>12.913</v>
      </c>
      <c r="AU77" s="149">
        <f t="shared" si="28"/>
        <v>12.621</v>
      </c>
      <c r="AV77" s="149">
        <f t="shared" si="28"/>
        <v>13.1189</v>
      </c>
      <c r="AW77" s="149">
        <f t="shared" si="28"/>
        <v>12.4251</v>
      </c>
      <c r="AX77" s="158" t="s">
        <v>6</v>
      </c>
      <c r="AY77" s="149">
        <f t="shared" si="29"/>
        <v>3.1</v>
      </c>
      <c r="AZ77" s="149">
        <f t="shared" si="29"/>
        <v>3.242</v>
      </c>
      <c r="BA77" s="149">
        <f t="shared" si="29"/>
        <v>4.0025000000000004</v>
      </c>
      <c r="BB77" s="149">
        <f t="shared" si="29"/>
        <v>3.9155000000000002</v>
      </c>
      <c r="BC77" s="149">
        <f t="shared" si="29"/>
        <v>4.6787999999999998</v>
      </c>
      <c r="BD77" s="149">
        <f t="shared" si="29"/>
        <v>4.5732999999999997</v>
      </c>
      <c r="BE77" s="149">
        <f t="shared" si="29"/>
        <v>4.1459999999999999</v>
      </c>
      <c r="BF77" s="149">
        <f t="shared" si="29"/>
        <v>4.2366999999999999</v>
      </c>
      <c r="BG77" s="149">
        <f t="shared" si="29"/>
        <v>5.1279000000000003</v>
      </c>
      <c r="BH77" s="163">
        <f t="shared" si="29"/>
        <v>4.4801000000000002</v>
      </c>
    </row>
    <row r="78" spans="2:60" x14ac:dyDescent="0.25">
      <c r="B78" s="158" t="s">
        <v>7</v>
      </c>
      <c r="C78" s="170">
        <v>10016</v>
      </c>
      <c r="D78" s="171">
        <v>719548</v>
      </c>
      <c r="E78" s="149">
        <f t="shared" si="25"/>
        <v>17.229700000000001</v>
      </c>
      <c r="F78" s="160">
        <f t="shared" si="25"/>
        <v>8.5570000000000004</v>
      </c>
      <c r="G78" s="160">
        <f t="shared" si="25"/>
        <v>8.6174999999999997</v>
      </c>
      <c r="H78" s="160">
        <f t="shared" si="25"/>
        <v>8.5074000000000005</v>
      </c>
      <c r="I78" s="160">
        <f t="shared" si="25"/>
        <v>8.5587999999999997</v>
      </c>
      <c r="J78" s="149">
        <f t="shared" si="25"/>
        <v>5.6810999999999998</v>
      </c>
      <c r="K78" s="149">
        <f t="shared" si="25"/>
        <v>6.0495999999999999</v>
      </c>
      <c r="L78" s="149">
        <f t="shared" si="25"/>
        <v>16.471</v>
      </c>
      <c r="M78" s="149">
        <f t="shared" si="25"/>
        <v>8.2082999999999995</v>
      </c>
      <c r="N78" s="149">
        <f t="shared" si="25"/>
        <v>6.1589</v>
      </c>
      <c r="O78" s="149">
        <f t="shared" si="25"/>
        <v>18.22</v>
      </c>
      <c r="P78" s="149">
        <f t="shared" si="25"/>
        <v>17.116900000000001</v>
      </c>
      <c r="Q78" s="158" t="s">
        <v>7</v>
      </c>
      <c r="R78" s="149">
        <f t="shared" si="26"/>
        <v>21.458100000000002</v>
      </c>
      <c r="S78" s="149">
        <f t="shared" si="26"/>
        <v>16.910900000000002</v>
      </c>
      <c r="T78" s="149">
        <f t="shared" si="26"/>
        <v>23.1812</v>
      </c>
      <c r="U78" s="149">
        <f t="shared" si="26"/>
        <v>23.004799999999999</v>
      </c>
      <c r="V78" s="149">
        <f t="shared" si="26"/>
        <v>23.055499999999999</v>
      </c>
      <c r="W78" s="149">
        <f t="shared" si="26"/>
        <v>25.183399999999999</v>
      </c>
      <c r="X78" s="149">
        <f t="shared" si="26"/>
        <v>25.210899999999999</v>
      </c>
      <c r="Y78" s="149">
        <f t="shared" si="26"/>
        <v>23.7834</v>
      </c>
      <c r="Z78" s="149">
        <f t="shared" si="26"/>
        <v>25.523900000000001</v>
      </c>
      <c r="AA78" s="149">
        <f t="shared" si="26"/>
        <v>25.997800000000002</v>
      </c>
      <c r="AB78" s="158" t="s">
        <v>7</v>
      </c>
      <c r="AC78" s="149">
        <f t="shared" si="27"/>
        <v>5.2705000000000002</v>
      </c>
      <c r="AD78" s="149">
        <f t="shared" si="27"/>
        <v>5.9946999999999999</v>
      </c>
      <c r="AE78" s="149">
        <f t="shared" si="27"/>
        <v>6.5457000000000001</v>
      </c>
      <c r="AF78" s="149">
        <f t="shared" si="27"/>
        <v>7.2416</v>
      </c>
      <c r="AG78" s="149">
        <f t="shared" si="27"/>
        <v>7.1982999999999997</v>
      </c>
      <c r="AH78" s="149">
        <f t="shared" si="27"/>
        <v>7.2065999999999999</v>
      </c>
      <c r="AI78" s="149">
        <f t="shared" si="27"/>
        <v>7.3914</v>
      </c>
      <c r="AJ78" s="149">
        <f t="shared" si="27"/>
        <v>7.5228999999999999</v>
      </c>
      <c r="AK78" s="149">
        <f t="shared" si="27"/>
        <v>7.9141000000000004</v>
      </c>
      <c r="AL78" s="149">
        <f t="shared" si="27"/>
        <v>7.2614999999999998</v>
      </c>
      <c r="AM78" s="158" t="s">
        <v>7</v>
      </c>
      <c r="AN78" s="149">
        <f t="shared" si="28"/>
        <v>9.3303999999999991</v>
      </c>
      <c r="AO78" s="149">
        <f t="shared" si="28"/>
        <v>10.5594</v>
      </c>
      <c r="AP78" s="149">
        <f t="shared" si="28"/>
        <v>10.6889</v>
      </c>
      <c r="AQ78" s="149">
        <f t="shared" si="28"/>
        <v>13.050599999999999</v>
      </c>
      <c r="AR78" s="149">
        <f t="shared" si="28"/>
        <v>12.9742</v>
      </c>
      <c r="AS78" s="149">
        <f t="shared" si="28"/>
        <v>13.050599999999999</v>
      </c>
      <c r="AT78" s="149">
        <f t="shared" si="28"/>
        <v>13.2897</v>
      </c>
      <c r="AU78" s="149">
        <f t="shared" si="28"/>
        <v>12.9277</v>
      </c>
      <c r="AV78" s="149">
        <f t="shared" si="28"/>
        <v>14.575200000000001</v>
      </c>
      <c r="AW78" s="149">
        <f t="shared" si="28"/>
        <v>12.651999999999999</v>
      </c>
      <c r="AX78" s="158" t="s">
        <v>7</v>
      </c>
      <c r="AY78" s="149">
        <f t="shared" si="29"/>
        <v>3.2334000000000001</v>
      </c>
      <c r="AZ78" s="149">
        <f t="shared" si="29"/>
        <v>3.6564999999999999</v>
      </c>
      <c r="BA78" s="149">
        <f t="shared" si="29"/>
        <v>4.1226000000000003</v>
      </c>
      <c r="BB78" s="149">
        <f t="shared" si="29"/>
        <v>4.2492999999999999</v>
      </c>
      <c r="BC78" s="149">
        <f t="shared" si="29"/>
        <v>4.9997999999999996</v>
      </c>
      <c r="BD78" s="149">
        <f t="shared" si="29"/>
        <v>4.7343000000000002</v>
      </c>
      <c r="BE78" s="149">
        <f t="shared" si="29"/>
        <v>4.3860999999999999</v>
      </c>
      <c r="BF78" s="149">
        <f t="shared" si="29"/>
        <v>4.5387000000000004</v>
      </c>
      <c r="BG78" s="149">
        <f t="shared" si="29"/>
        <v>5.6025999999999998</v>
      </c>
      <c r="BH78" s="163">
        <f t="shared" si="29"/>
        <v>4.6635</v>
      </c>
    </row>
    <row r="79" spans="2:60" x14ac:dyDescent="0.25">
      <c r="B79" s="158" t="s">
        <v>20</v>
      </c>
      <c r="C79" s="170">
        <v>162</v>
      </c>
      <c r="D79" s="171">
        <v>9460</v>
      </c>
      <c r="E79" s="149">
        <f t="shared" si="25"/>
        <v>28.837199999999999</v>
      </c>
      <c r="F79" s="160">
        <f t="shared" si="25"/>
        <v>8.3932000000000002</v>
      </c>
      <c r="G79" s="160">
        <f t="shared" si="25"/>
        <v>14.788600000000001</v>
      </c>
      <c r="H79" s="160">
        <f t="shared" si="25"/>
        <v>8.0443999999999996</v>
      </c>
      <c r="I79" s="160">
        <f t="shared" si="25"/>
        <v>13.6892</v>
      </c>
      <c r="J79" s="149">
        <f t="shared" si="25"/>
        <v>9.9048999999999996</v>
      </c>
      <c r="K79" s="149">
        <f t="shared" si="25"/>
        <v>12.124700000000001</v>
      </c>
      <c r="L79" s="149">
        <f t="shared" si="25"/>
        <v>13.329800000000001</v>
      </c>
      <c r="M79" s="149">
        <f t="shared" si="25"/>
        <v>10.0846</v>
      </c>
      <c r="N79" s="149">
        <f t="shared" si="25"/>
        <v>9.8202999999999996</v>
      </c>
      <c r="O79" s="149">
        <f t="shared" si="25"/>
        <v>24.714600000000001</v>
      </c>
      <c r="P79" s="149">
        <f t="shared" si="25"/>
        <v>10.0634</v>
      </c>
      <c r="Q79" s="158" t="s">
        <v>20</v>
      </c>
      <c r="R79" s="149">
        <f t="shared" si="26"/>
        <v>17.104399999999998</v>
      </c>
      <c r="S79" s="149">
        <f t="shared" si="26"/>
        <v>20.235299999999999</v>
      </c>
      <c r="T79" s="149">
        <f t="shared" si="26"/>
        <v>16.537099999999999</v>
      </c>
      <c r="U79" s="149">
        <f t="shared" si="26"/>
        <v>19.163699999999999</v>
      </c>
      <c r="V79" s="149">
        <f t="shared" si="26"/>
        <v>18.848500000000001</v>
      </c>
      <c r="W79" s="149">
        <f t="shared" si="26"/>
        <v>16.936299999999999</v>
      </c>
      <c r="X79" s="149">
        <f t="shared" si="26"/>
        <v>20.613600000000002</v>
      </c>
      <c r="Y79" s="149">
        <f t="shared" si="26"/>
        <v>15.276300000000001</v>
      </c>
      <c r="Z79" s="149">
        <f t="shared" si="26"/>
        <v>22.882999999999999</v>
      </c>
      <c r="AA79" s="149">
        <f t="shared" si="26"/>
        <v>17.818899999999999</v>
      </c>
      <c r="AB79" s="158" t="s">
        <v>20</v>
      </c>
      <c r="AC79" s="149">
        <f t="shared" si="27"/>
        <v>8.9770000000000003</v>
      </c>
      <c r="AD79" s="149">
        <f t="shared" si="27"/>
        <v>45.511499999999998</v>
      </c>
      <c r="AE79" s="149">
        <f t="shared" si="27"/>
        <v>9.7077000000000009</v>
      </c>
      <c r="AF79" s="149">
        <f t="shared" si="27"/>
        <v>9.8120999999999992</v>
      </c>
      <c r="AG79" s="149">
        <f t="shared" si="27"/>
        <v>7.0980999999999996</v>
      </c>
      <c r="AH79" s="149">
        <f t="shared" si="27"/>
        <v>8.0375999999999994</v>
      </c>
      <c r="AI79" s="149">
        <f t="shared" si="27"/>
        <v>7.0980999999999996</v>
      </c>
      <c r="AJ79" s="149">
        <f t="shared" si="27"/>
        <v>8.6638999999999999</v>
      </c>
      <c r="AK79" s="149">
        <f t="shared" si="27"/>
        <v>7.7244000000000002</v>
      </c>
      <c r="AL79" s="149">
        <f t="shared" si="27"/>
        <v>6.9936999999999996</v>
      </c>
      <c r="AM79" s="158" t="s">
        <v>20</v>
      </c>
      <c r="AN79" s="149">
        <f t="shared" si="28"/>
        <v>10.6996</v>
      </c>
      <c r="AO79" s="149">
        <f t="shared" si="28"/>
        <v>68.312799999999996</v>
      </c>
      <c r="AP79" s="149">
        <f t="shared" si="28"/>
        <v>12.757199999999999</v>
      </c>
      <c r="AQ79" s="149">
        <f t="shared" si="28"/>
        <v>13.374499999999999</v>
      </c>
      <c r="AR79" s="149">
        <f t="shared" si="28"/>
        <v>8.4361999999999995</v>
      </c>
      <c r="AS79" s="149">
        <f t="shared" si="28"/>
        <v>9.0534999999999997</v>
      </c>
      <c r="AT79" s="149">
        <f t="shared" si="28"/>
        <v>7.4074</v>
      </c>
      <c r="AU79" s="149">
        <f t="shared" si="28"/>
        <v>8.4361999999999995</v>
      </c>
      <c r="AV79" s="149">
        <f t="shared" si="28"/>
        <v>8.8476999999999997</v>
      </c>
      <c r="AW79" s="149">
        <f t="shared" si="28"/>
        <v>6.9958999999999998</v>
      </c>
      <c r="AX79" s="158" t="s">
        <v>20</v>
      </c>
      <c r="AY79" s="149">
        <f t="shared" si="29"/>
        <v>8.7243999999999993</v>
      </c>
      <c r="AZ79" s="149">
        <f t="shared" si="29"/>
        <v>30.3249</v>
      </c>
      <c r="BA79" s="149">
        <f t="shared" si="29"/>
        <v>10.1083</v>
      </c>
      <c r="BB79" s="149">
        <f t="shared" si="29"/>
        <v>10.349</v>
      </c>
      <c r="BC79" s="149">
        <f t="shared" si="29"/>
        <v>9.0252999999999997</v>
      </c>
      <c r="BD79" s="149">
        <f t="shared" si="29"/>
        <v>9.1456</v>
      </c>
      <c r="BE79" s="149">
        <f t="shared" si="29"/>
        <v>9.0252999999999997</v>
      </c>
      <c r="BF79" s="149">
        <f t="shared" si="29"/>
        <v>8.8447999999999993</v>
      </c>
      <c r="BG79" s="149">
        <f t="shared" si="29"/>
        <v>9.9277999999999995</v>
      </c>
      <c r="BH79" s="163">
        <f t="shared" si="29"/>
        <v>8.7243999999999993</v>
      </c>
    </row>
    <row r="80" spans="2:60" x14ac:dyDescent="0.25">
      <c r="B80" s="158" t="s">
        <v>8</v>
      </c>
      <c r="C80" s="170">
        <v>327323</v>
      </c>
      <c r="D80" s="171">
        <v>24865432</v>
      </c>
      <c r="E80" s="149">
        <f t="shared" si="25"/>
        <v>14.681699999999999</v>
      </c>
      <c r="F80" s="160">
        <f t="shared" si="25"/>
        <v>3.9786999999999999</v>
      </c>
      <c r="G80" s="160">
        <f t="shared" si="25"/>
        <v>3.9990999999999999</v>
      </c>
      <c r="H80" s="160">
        <f t="shared" si="25"/>
        <v>3.8910999999999998</v>
      </c>
      <c r="I80" s="160">
        <f t="shared" si="25"/>
        <v>3.9460999999999999</v>
      </c>
      <c r="J80" s="149">
        <f t="shared" si="25"/>
        <v>3.7595000000000001</v>
      </c>
      <c r="K80" s="149">
        <f t="shared" si="25"/>
        <v>3.6541999999999999</v>
      </c>
      <c r="L80" s="149">
        <f t="shared" si="25"/>
        <v>11.578799999999999</v>
      </c>
      <c r="M80" s="149">
        <f t="shared" si="25"/>
        <v>6.8137999999999996</v>
      </c>
      <c r="N80" s="149">
        <f t="shared" si="25"/>
        <v>4.4698000000000002</v>
      </c>
      <c r="O80" s="149">
        <f t="shared" si="25"/>
        <v>16.325900000000001</v>
      </c>
      <c r="P80" s="149">
        <f t="shared" si="25"/>
        <v>16.114699999999999</v>
      </c>
      <c r="Q80" s="158" t="s">
        <v>8</v>
      </c>
      <c r="R80" s="149">
        <f t="shared" si="26"/>
        <v>18.216999999999999</v>
      </c>
      <c r="S80" s="149">
        <f t="shared" si="26"/>
        <v>9.9064999999999994</v>
      </c>
      <c r="T80" s="149">
        <f t="shared" si="26"/>
        <v>18.957999999999998</v>
      </c>
      <c r="U80" s="149">
        <f t="shared" si="26"/>
        <v>13.1745</v>
      </c>
      <c r="V80" s="149">
        <f t="shared" si="26"/>
        <v>12.8682</v>
      </c>
      <c r="W80" s="149">
        <f t="shared" si="26"/>
        <v>15.5595</v>
      </c>
      <c r="X80" s="149">
        <f t="shared" si="26"/>
        <v>18.056999999999999</v>
      </c>
      <c r="Y80" s="149">
        <f t="shared" si="26"/>
        <v>14.9306</v>
      </c>
      <c r="Z80" s="149">
        <f t="shared" si="26"/>
        <v>14.1419</v>
      </c>
      <c r="AA80" s="149">
        <f t="shared" si="26"/>
        <v>18.4041</v>
      </c>
      <c r="AB80" s="158" t="s">
        <v>8</v>
      </c>
      <c r="AC80" s="149">
        <f t="shared" si="27"/>
        <v>4.1435000000000004</v>
      </c>
      <c r="AD80" s="149">
        <f t="shared" si="27"/>
        <v>4.4023000000000003</v>
      </c>
      <c r="AE80" s="149">
        <f t="shared" si="27"/>
        <v>5.2660999999999998</v>
      </c>
      <c r="AF80" s="149">
        <f t="shared" si="27"/>
        <v>5.0538999999999996</v>
      </c>
      <c r="AG80" s="149">
        <f t="shared" si="27"/>
        <v>5.8116000000000003</v>
      </c>
      <c r="AH80" s="149">
        <f t="shared" si="27"/>
        <v>5.4787999999999997</v>
      </c>
      <c r="AI80" s="149">
        <f t="shared" si="27"/>
        <v>5.4047000000000001</v>
      </c>
      <c r="AJ80" s="149">
        <f t="shared" si="27"/>
        <v>5.5132000000000003</v>
      </c>
      <c r="AK80" s="149">
        <f t="shared" si="27"/>
        <v>6.1657000000000002</v>
      </c>
      <c r="AL80" s="149">
        <f t="shared" si="27"/>
        <v>5.6813000000000002</v>
      </c>
      <c r="AM80" s="158" t="s">
        <v>8</v>
      </c>
      <c r="AN80" s="149">
        <f t="shared" si="28"/>
        <v>7.3636999999999997</v>
      </c>
      <c r="AO80" s="149">
        <f t="shared" si="28"/>
        <v>7.4574999999999996</v>
      </c>
      <c r="AP80" s="149">
        <f t="shared" si="28"/>
        <v>8.7713999999999999</v>
      </c>
      <c r="AQ80" s="149">
        <f t="shared" si="28"/>
        <v>6.0675999999999997</v>
      </c>
      <c r="AR80" s="149">
        <f t="shared" si="28"/>
        <v>9.2706999999999997</v>
      </c>
      <c r="AS80" s="149">
        <f t="shared" si="28"/>
        <v>8.3902999999999999</v>
      </c>
      <c r="AT80" s="149">
        <f t="shared" si="28"/>
        <v>9.7927</v>
      </c>
      <c r="AU80" s="149">
        <f t="shared" si="28"/>
        <v>9.6502999999999997</v>
      </c>
      <c r="AV80" s="149">
        <f t="shared" si="28"/>
        <v>9.6609999999999996</v>
      </c>
      <c r="AW80" s="149">
        <f t="shared" si="28"/>
        <v>9.8582999999999998</v>
      </c>
      <c r="AX80" s="158" t="s">
        <v>8</v>
      </c>
      <c r="AY80" s="149">
        <f t="shared" si="29"/>
        <v>2.5335000000000001</v>
      </c>
      <c r="AZ80" s="149">
        <f t="shared" si="29"/>
        <v>2.6577999999999999</v>
      </c>
      <c r="BA80" s="149">
        <f t="shared" si="29"/>
        <v>3.3201000000000001</v>
      </c>
      <c r="BB80" s="149">
        <f t="shared" si="29"/>
        <v>2.9967999999999999</v>
      </c>
      <c r="BC80" s="149">
        <f t="shared" si="29"/>
        <v>3.6976</v>
      </c>
      <c r="BD80" s="149">
        <f t="shared" si="29"/>
        <v>3.6926999999999999</v>
      </c>
      <c r="BE80" s="149">
        <f t="shared" si="29"/>
        <v>3.3281000000000001</v>
      </c>
      <c r="BF80" s="149">
        <f t="shared" si="29"/>
        <v>3.3188</v>
      </c>
      <c r="BG80" s="149">
        <f t="shared" si="29"/>
        <v>3.7907999999999999</v>
      </c>
      <c r="BH80" s="163">
        <f t="shared" si="29"/>
        <v>3.6457000000000002</v>
      </c>
    </row>
    <row r="81" spans="2:60" x14ac:dyDescent="0.25">
      <c r="B81" s="158" t="s">
        <v>9</v>
      </c>
      <c r="C81" s="170">
        <v>543652</v>
      </c>
      <c r="D81" s="171">
        <v>42420134</v>
      </c>
      <c r="E81" s="149">
        <f t="shared" si="25"/>
        <v>14.0305</v>
      </c>
      <c r="F81" s="160">
        <f t="shared" si="25"/>
        <v>4.2415000000000003</v>
      </c>
      <c r="G81" s="160">
        <f t="shared" si="25"/>
        <v>4.2603999999999997</v>
      </c>
      <c r="H81" s="160">
        <f t="shared" si="25"/>
        <v>4.2123999999999997</v>
      </c>
      <c r="I81" s="160">
        <f t="shared" si="25"/>
        <v>4.2129000000000003</v>
      </c>
      <c r="J81" s="149">
        <f t="shared" si="25"/>
        <v>4.0019999999999998</v>
      </c>
      <c r="K81" s="149">
        <f t="shared" si="25"/>
        <v>4.0891999999999999</v>
      </c>
      <c r="L81" s="149">
        <f t="shared" si="25"/>
        <v>13.998100000000001</v>
      </c>
      <c r="M81" s="149">
        <f t="shared" si="25"/>
        <v>7.0533000000000001</v>
      </c>
      <c r="N81" s="149">
        <f t="shared" si="25"/>
        <v>4.7893999999999997</v>
      </c>
      <c r="O81" s="149">
        <f t="shared" si="25"/>
        <v>16.026700000000002</v>
      </c>
      <c r="P81" s="149">
        <f t="shared" si="25"/>
        <v>15.7479</v>
      </c>
      <c r="Q81" s="158" t="s">
        <v>9</v>
      </c>
      <c r="R81" s="149">
        <f t="shared" si="26"/>
        <v>17.650600000000001</v>
      </c>
      <c r="S81" s="149">
        <f t="shared" si="26"/>
        <v>10.2277</v>
      </c>
      <c r="T81" s="149">
        <f t="shared" si="26"/>
        <v>19.165700000000001</v>
      </c>
      <c r="U81" s="149">
        <f t="shared" si="26"/>
        <v>14.3804</v>
      </c>
      <c r="V81" s="149">
        <f t="shared" si="26"/>
        <v>14.417899999999999</v>
      </c>
      <c r="W81" s="149">
        <f t="shared" si="26"/>
        <v>15.078200000000001</v>
      </c>
      <c r="X81" s="149">
        <f t="shared" si="26"/>
        <v>21.075800000000001</v>
      </c>
      <c r="Y81" s="149">
        <f t="shared" si="26"/>
        <v>14.482100000000001</v>
      </c>
      <c r="Z81" s="149">
        <f t="shared" si="26"/>
        <v>14.8994</v>
      </c>
      <c r="AA81" s="149">
        <f t="shared" si="26"/>
        <v>18.6797</v>
      </c>
      <c r="AB81" s="158" t="s">
        <v>9</v>
      </c>
      <c r="AC81" s="149">
        <f t="shared" si="27"/>
        <v>5.3216999999999999</v>
      </c>
      <c r="AD81" s="149">
        <f t="shared" si="27"/>
        <v>5.5673000000000004</v>
      </c>
      <c r="AE81" s="149">
        <f t="shared" si="27"/>
        <v>6.6875999999999998</v>
      </c>
      <c r="AF81" s="149">
        <f t="shared" si="27"/>
        <v>6.5869</v>
      </c>
      <c r="AG81" s="149">
        <f t="shared" si="27"/>
        <v>7.0185000000000004</v>
      </c>
      <c r="AH81" s="149">
        <f t="shared" si="27"/>
        <v>6.9629000000000003</v>
      </c>
      <c r="AI81" s="149">
        <f t="shared" si="27"/>
        <v>7.2020999999999997</v>
      </c>
      <c r="AJ81" s="149">
        <f t="shared" si="27"/>
        <v>7.1300999999999997</v>
      </c>
      <c r="AK81" s="149">
        <f t="shared" si="27"/>
        <v>7.3784999999999998</v>
      </c>
      <c r="AL81" s="149">
        <f t="shared" si="27"/>
        <v>7.3836000000000004</v>
      </c>
      <c r="AM81" s="158" t="s">
        <v>9</v>
      </c>
      <c r="AN81" s="149">
        <f t="shared" si="28"/>
        <v>9.8138000000000005</v>
      </c>
      <c r="AO81" s="149">
        <f t="shared" si="28"/>
        <v>9.8267000000000007</v>
      </c>
      <c r="AP81" s="149">
        <f t="shared" si="28"/>
        <v>11.232799999999999</v>
      </c>
      <c r="AQ81" s="149">
        <f t="shared" si="28"/>
        <v>12.0931</v>
      </c>
      <c r="AR81" s="149">
        <f t="shared" si="28"/>
        <v>12.0783</v>
      </c>
      <c r="AS81" s="149">
        <f t="shared" si="28"/>
        <v>12.247199999999999</v>
      </c>
      <c r="AT81" s="149">
        <f t="shared" si="28"/>
        <v>13.103199999999999</v>
      </c>
      <c r="AU81" s="149">
        <f t="shared" si="28"/>
        <v>12.664099999999999</v>
      </c>
      <c r="AV81" s="149">
        <f t="shared" si="28"/>
        <v>12.650600000000001</v>
      </c>
      <c r="AW81" s="149">
        <f t="shared" si="28"/>
        <v>12.808199999999999</v>
      </c>
      <c r="AX81" s="158" t="s">
        <v>9</v>
      </c>
      <c r="AY81" s="149">
        <f t="shared" si="29"/>
        <v>3.2858000000000001</v>
      </c>
      <c r="AZ81" s="149">
        <f t="shared" si="29"/>
        <v>3.3811</v>
      </c>
      <c r="BA81" s="149">
        <f t="shared" si="29"/>
        <v>4.2112999999999996</v>
      </c>
      <c r="BB81" s="149">
        <f t="shared" si="29"/>
        <v>4.0720999999999998</v>
      </c>
      <c r="BC81" s="149">
        <f t="shared" si="29"/>
        <v>4.8152999999999997</v>
      </c>
      <c r="BD81" s="149">
        <f t="shared" si="29"/>
        <v>4.7203999999999997</v>
      </c>
      <c r="BE81" s="149">
        <f t="shared" si="29"/>
        <v>4.3922999999999996</v>
      </c>
      <c r="BF81" s="149">
        <f t="shared" si="29"/>
        <v>4.3762999999999996</v>
      </c>
      <c r="BG81" s="149">
        <f t="shared" si="29"/>
        <v>5.1106999999999996</v>
      </c>
      <c r="BH81" s="163">
        <f t="shared" si="29"/>
        <v>4.7675000000000001</v>
      </c>
    </row>
    <row r="82" spans="2:60" x14ac:dyDescent="0.25">
      <c r="B82" s="158" t="s">
        <v>10</v>
      </c>
      <c r="C82" s="170">
        <v>11703</v>
      </c>
      <c r="D82" s="171">
        <v>793172</v>
      </c>
      <c r="E82" s="149">
        <f t="shared" si="25"/>
        <v>20.133800000000001</v>
      </c>
      <c r="F82" s="160">
        <f t="shared" si="25"/>
        <v>10.4778</v>
      </c>
      <c r="G82" s="160">
        <f t="shared" si="25"/>
        <v>10.541700000000001</v>
      </c>
      <c r="H82" s="160">
        <f t="shared" si="25"/>
        <v>10.3515</v>
      </c>
      <c r="I82" s="160">
        <f t="shared" si="25"/>
        <v>10.388999999999999</v>
      </c>
      <c r="J82" s="149">
        <f t="shared" si="25"/>
        <v>4.7682000000000002</v>
      </c>
      <c r="K82" s="149">
        <f t="shared" si="25"/>
        <v>5.0827999999999998</v>
      </c>
      <c r="L82" s="149">
        <f t="shared" si="25"/>
        <v>18.4543</v>
      </c>
      <c r="M82" s="149">
        <f t="shared" si="25"/>
        <v>8.7078000000000007</v>
      </c>
      <c r="N82" s="149">
        <f t="shared" si="25"/>
        <v>5.5734000000000004</v>
      </c>
      <c r="O82" s="149">
        <f t="shared" si="25"/>
        <v>18.2254</v>
      </c>
      <c r="P82" s="149">
        <f t="shared" si="25"/>
        <v>17.806699999999999</v>
      </c>
      <c r="Q82" s="158" t="s">
        <v>10</v>
      </c>
      <c r="R82" s="149">
        <f t="shared" si="26"/>
        <v>31.438400000000001</v>
      </c>
      <c r="S82" s="149">
        <f t="shared" si="26"/>
        <v>23.636299999999999</v>
      </c>
      <c r="T82" s="149">
        <f t="shared" si="26"/>
        <v>33.771799999999999</v>
      </c>
      <c r="U82" s="149">
        <f t="shared" si="26"/>
        <v>27.319099999999999</v>
      </c>
      <c r="V82" s="149">
        <f t="shared" si="26"/>
        <v>27.4345</v>
      </c>
      <c r="W82" s="149">
        <f t="shared" si="26"/>
        <v>26.758099999999999</v>
      </c>
      <c r="X82" s="149">
        <f t="shared" si="26"/>
        <v>36.503500000000003</v>
      </c>
      <c r="Y82" s="149">
        <f t="shared" si="26"/>
        <v>26.2395</v>
      </c>
      <c r="Z82" s="149">
        <f t="shared" si="26"/>
        <v>28.677700000000002</v>
      </c>
      <c r="AA82" s="149">
        <f t="shared" si="26"/>
        <v>32.566099999999999</v>
      </c>
      <c r="AB82" s="158" t="s">
        <v>10</v>
      </c>
      <c r="AC82" s="149">
        <f t="shared" si="27"/>
        <v>2.302</v>
      </c>
      <c r="AD82" s="149">
        <f t="shared" si="27"/>
        <v>3.0242</v>
      </c>
      <c r="AE82" s="149">
        <f t="shared" si="27"/>
        <v>2.9386999999999999</v>
      </c>
      <c r="AF82" s="149">
        <f t="shared" si="27"/>
        <v>3.1766000000000001</v>
      </c>
      <c r="AG82" s="149">
        <f t="shared" si="27"/>
        <v>3.7406999999999999</v>
      </c>
      <c r="AH82" s="149">
        <f t="shared" si="27"/>
        <v>3.3759999999999999</v>
      </c>
      <c r="AI82" s="149">
        <f t="shared" si="27"/>
        <v>3.0242</v>
      </c>
      <c r="AJ82" s="149">
        <f t="shared" si="27"/>
        <v>3.2719999999999998</v>
      </c>
      <c r="AK82" s="149">
        <f t="shared" si="27"/>
        <v>3.8460999999999999</v>
      </c>
      <c r="AL82" s="149">
        <f t="shared" si="27"/>
        <v>3.3603999999999998</v>
      </c>
      <c r="AM82" s="158" t="s">
        <v>10</v>
      </c>
      <c r="AN82" s="149">
        <f t="shared" si="28"/>
        <v>1.7484</v>
      </c>
      <c r="AO82" s="149">
        <f t="shared" si="28"/>
        <v>2.597</v>
      </c>
      <c r="AP82" s="149">
        <f t="shared" si="28"/>
        <v>2.4205000000000001</v>
      </c>
      <c r="AQ82" s="149">
        <f t="shared" si="28"/>
        <v>2.5514999999999999</v>
      </c>
      <c r="AR82" s="149">
        <f t="shared" si="28"/>
        <v>3.0270000000000001</v>
      </c>
      <c r="AS82" s="149">
        <f t="shared" si="28"/>
        <v>2.6055999999999999</v>
      </c>
      <c r="AT82" s="149">
        <f t="shared" si="28"/>
        <v>2.3464</v>
      </c>
      <c r="AU82" s="149">
        <f t="shared" si="28"/>
        <v>2.4887999999999999</v>
      </c>
      <c r="AV82" s="149">
        <f t="shared" si="28"/>
        <v>3.1779000000000002</v>
      </c>
      <c r="AW82" s="149">
        <f t="shared" si="28"/>
        <v>2.6995</v>
      </c>
      <c r="AX82" s="158" t="s">
        <v>10</v>
      </c>
      <c r="AY82" s="149">
        <f t="shared" si="29"/>
        <v>1.4101999999999999</v>
      </c>
      <c r="AZ82" s="149">
        <f t="shared" si="29"/>
        <v>1.8834</v>
      </c>
      <c r="BA82" s="149">
        <f t="shared" si="29"/>
        <v>1.8484</v>
      </c>
      <c r="BB82" s="149">
        <f t="shared" si="29"/>
        <v>1.9108000000000001</v>
      </c>
      <c r="BC82" s="149">
        <f t="shared" si="29"/>
        <v>2.5941000000000001</v>
      </c>
      <c r="BD82" s="149">
        <f t="shared" si="29"/>
        <v>2.2130999999999998</v>
      </c>
      <c r="BE82" s="149">
        <f t="shared" si="29"/>
        <v>1.8903000000000001</v>
      </c>
      <c r="BF82" s="149">
        <f t="shared" si="29"/>
        <v>2.0568</v>
      </c>
      <c r="BG82" s="149">
        <f t="shared" si="29"/>
        <v>2.3403999999999998</v>
      </c>
      <c r="BH82" s="163">
        <f t="shared" si="29"/>
        <v>2.3643000000000001</v>
      </c>
    </row>
    <row r="83" spans="2:60" x14ac:dyDescent="0.25">
      <c r="B83" s="158" t="s">
        <v>11</v>
      </c>
      <c r="C83" s="170">
        <v>19851</v>
      </c>
      <c r="D83" s="171">
        <v>1391060</v>
      </c>
      <c r="E83" s="149">
        <f t="shared" si="25"/>
        <v>17.443999999999999</v>
      </c>
      <c r="F83" s="160">
        <f t="shared" si="25"/>
        <v>9.7283000000000008</v>
      </c>
      <c r="G83" s="160">
        <f t="shared" si="25"/>
        <v>9.7672000000000008</v>
      </c>
      <c r="H83" s="160">
        <f t="shared" si="25"/>
        <v>9.6889000000000003</v>
      </c>
      <c r="I83" s="160">
        <f t="shared" si="25"/>
        <v>9.7167999999999992</v>
      </c>
      <c r="J83" s="149">
        <f t="shared" si="25"/>
        <v>5.3819999999999997</v>
      </c>
      <c r="K83" s="149">
        <f t="shared" si="25"/>
        <v>6.0571999999999999</v>
      </c>
      <c r="L83" s="149">
        <f t="shared" si="25"/>
        <v>19.9024</v>
      </c>
      <c r="M83" s="149">
        <f t="shared" si="25"/>
        <v>8.5023999999999997</v>
      </c>
      <c r="N83" s="149">
        <f t="shared" si="25"/>
        <v>6.3353000000000002</v>
      </c>
      <c r="O83" s="149">
        <f t="shared" si="25"/>
        <v>17.946400000000001</v>
      </c>
      <c r="P83" s="149">
        <f t="shared" si="25"/>
        <v>17.540900000000001</v>
      </c>
      <c r="Q83" s="158" t="s">
        <v>11</v>
      </c>
      <c r="R83" s="149">
        <f t="shared" si="26"/>
        <v>30.735199999999999</v>
      </c>
      <c r="S83" s="149">
        <f t="shared" si="26"/>
        <v>22.1205</v>
      </c>
      <c r="T83" s="149">
        <f t="shared" si="26"/>
        <v>33.209499999999998</v>
      </c>
      <c r="U83" s="149">
        <f t="shared" si="26"/>
        <v>25.8522</v>
      </c>
      <c r="V83" s="149">
        <f t="shared" si="26"/>
        <v>26.046600000000002</v>
      </c>
      <c r="W83" s="149">
        <f t="shared" si="26"/>
        <v>25.587800000000001</v>
      </c>
      <c r="X83" s="149">
        <f t="shared" si="26"/>
        <v>35.8292</v>
      </c>
      <c r="Y83" s="149">
        <f t="shared" si="26"/>
        <v>25.049600000000002</v>
      </c>
      <c r="Z83" s="149">
        <f t="shared" si="26"/>
        <v>27.0487</v>
      </c>
      <c r="AA83" s="149">
        <f t="shared" si="26"/>
        <v>31.6204</v>
      </c>
      <c r="AB83" s="158" t="s">
        <v>11</v>
      </c>
      <c r="AC83" s="149">
        <f t="shared" si="27"/>
        <v>5.1289999999999996</v>
      </c>
      <c r="AD83" s="149">
        <f t="shared" si="27"/>
        <v>5.5833000000000004</v>
      </c>
      <c r="AE83" s="149">
        <f t="shared" si="27"/>
        <v>6.3803000000000001</v>
      </c>
      <c r="AF83" s="149">
        <f t="shared" si="27"/>
        <v>6.9187000000000003</v>
      </c>
      <c r="AG83" s="149">
        <f t="shared" si="27"/>
        <v>6.9859</v>
      </c>
      <c r="AH83" s="149">
        <f t="shared" si="27"/>
        <v>7.0808</v>
      </c>
      <c r="AI83" s="149">
        <f t="shared" si="27"/>
        <v>7.2076000000000002</v>
      </c>
      <c r="AJ83" s="149">
        <f t="shared" si="27"/>
        <v>7.3385999999999996</v>
      </c>
      <c r="AK83" s="149">
        <f t="shared" si="27"/>
        <v>7.5308999999999999</v>
      </c>
      <c r="AL83" s="149">
        <f t="shared" si="27"/>
        <v>7.1353999999999997</v>
      </c>
      <c r="AM83" s="158" t="s">
        <v>11</v>
      </c>
      <c r="AN83" s="149">
        <f t="shared" si="28"/>
        <v>9.3028999999999993</v>
      </c>
      <c r="AO83" s="149">
        <f t="shared" si="28"/>
        <v>9.9540000000000006</v>
      </c>
      <c r="AP83" s="149">
        <f t="shared" si="28"/>
        <v>10.695499999999999</v>
      </c>
      <c r="AQ83" s="149">
        <f t="shared" si="28"/>
        <v>12.6555</v>
      </c>
      <c r="AR83" s="149">
        <f t="shared" si="28"/>
        <v>12.5985</v>
      </c>
      <c r="AS83" s="149">
        <f t="shared" si="28"/>
        <v>12.727399999999999</v>
      </c>
      <c r="AT83" s="149">
        <f t="shared" si="28"/>
        <v>13.1877</v>
      </c>
      <c r="AU83" s="149">
        <f t="shared" si="28"/>
        <v>12.7776</v>
      </c>
      <c r="AV83" s="149">
        <f t="shared" si="28"/>
        <v>13.8171</v>
      </c>
      <c r="AW83" s="149">
        <f t="shared" si="28"/>
        <v>12.5215</v>
      </c>
      <c r="AX83" s="158" t="s">
        <v>11</v>
      </c>
      <c r="AY83" s="149">
        <f t="shared" si="29"/>
        <v>3.1362000000000001</v>
      </c>
      <c r="AZ83" s="149">
        <f t="shared" si="29"/>
        <v>3.3799000000000001</v>
      </c>
      <c r="BA83" s="149">
        <f t="shared" si="29"/>
        <v>4.0164999999999997</v>
      </c>
      <c r="BB83" s="149">
        <f t="shared" si="29"/>
        <v>3.9979</v>
      </c>
      <c r="BC83" s="149">
        <f t="shared" si="29"/>
        <v>4.7840999999999996</v>
      </c>
      <c r="BD83" s="149">
        <f t="shared" si="29"/>
        <v>4.6052999999999997</v>
      </c>
      <c r="BE83" s="149">
        <f t="shared" si="29"/>
        <v>4.2466999999999997</v>
      </c>
      <c r="BF83" s="149">
        <f t="shared" si="29"/>
        <v>4.3228</v>
      </c>
      <c r="BG83" s="149">
        <f t="shared" si="29"/>
        <v>5.2771999999999997</v>
      </c>
      <c r="BH83" s="163">
        <f t="shared" si="29"/>
        <v>4.5056000000000003</v>
      </c>
    </row>
    <row r="84" spans="2:60" x14ac:dyDescent="0.25">
      <c r="B84" s="158" t="s">
        <v>12</v>
      </c>
      <c r="C84" s="170">
        <v>299</v>
      </c>
      <c r="D84" s="171">
        <v>17535</v>
      </c>
      <c r="E84" s="149">
        <f t="shared" si="25"/>
        <v>23.724</v>
      </c>
      <c r="F84" s="160">
        <f t="shared" si="25"/>
        <v>16.0764</v>
      </c>
      <c r="G84" s="160">
        <f t="shared" si="25"/>
        <v>18.950700000000001</v>
      </c>
      <c r="H84" s="160">
        <f t="shared" si="25"/>
        <v>15.797000000000001</v>
      </c>
      <c r="I84" s="160">
        <f t="shared" si="25"/>
        <v>18.579999999999998</v>
      </c>
      <c r="J84" s="149">
        <f t="shared" si="25"/>
        <v>10.4762</v>
      </c>
      <c r="K84" s="149">
        <f t="shared" si="25"/>
        <v>12.0502</v>
      </c>
      <c r="L84" s="149">
        <f t="shared" si="25"/>
        <v>22.765899999999998</v>
      </c>
      <c r="M84" s="149">
        <f t="shared" si="25"/>
        <v>11.8392</v>
      </c>
      <c r="N84" s="149">
        <f t="shared" si="25"/>
        <v>9.7291000000000007</v>
      </c>
      <c r="O84" s="149">
        <f t="shared" si="25"/>
        <v>24.482500000000002</v>
      </c>
      <c r="P84" s="149">
        <f t="shared" si="25"/>
        <v>21.4999</v>
      </c>
      <c r="Q84" s="158" t="s">
        <v>12</v>
      </c>
      <c r="R84" s="149">
        <f t="shared" si="26"/>
        <v>31.877199999999998</v>
      </c>
      <c r="S84" s="149">
        <f t="shared" si="26"/>
        <v>31.384399999999999</v>
      </c>
      <c r="T84" s="149">
        <f t="shared" si="26"/>
        <v>34.016599999999997</v>
      </c>
      <c r="U84" s="149">
        <f t="shared" si="26"/>
        <v>32.896500000000003</v>
      </c>
      <c r="V84" s="149">
        <f t="shared" si="26"/>
        <v>32.784500000000001</v>
      </c>
      <c r="W84" s="149">
        <f t="shared" si="26"/>
        <v>30.398700000000002</v>
      </c>
      <c r="X84" s="149">
        <f t="shared" si="26"/>
        <v>42.484299999999998</v>
      </c>
      <c r="Y84" s="149">
        <f t="shared" si="26"/>
        <v>29.525099999999998</v>
      </c>
      <c r="Z84" s="149">
        <f t="shared" si="26"/>
        <v>43.324399999999997</v>
      </c>
      <c r="AA84" s="149">
        <f t="shared" si="26"/>
        <v>34.262999999999998</v>
      </c>
      <c r="AB84" s="158" t="s">
        <v>12</v>
      </c>
      <c r="AC84" s="149">
        <f t="shared" si="27"/>
        <v>10.2464</v>
      </c>
      <c r="AD84" s="149">
        <f t="shared" si="27"/>
        <v>29.171299999999999</v>
      </c>
      <c r="AE84" s="149">
        <f t="shared" si="27"/>
        <v>11.254200000000001</v>
      </c>
      <c r="AF84" s="149">
        <f t="shared" si="27"/>
        <v>13.7738</v>
      </c>
      <c r="AG84" s="149">
        <f t="shared" si="27"/>
        <v>12.374000000000001</v>
      </c>
      <c r="AH84" s="149">
        <f t="shared" si="27"/>
        <v>12.8779</v>
      </c>
      <c r="AI84" s="149">
        <f t="shared" si="27"/>
        <v>11.8141</v>
      </c>
      <c r="AJ84" s="149">
        <f t="shared" si="27"/>
        <v>12.262</v>
      </c>
      <c r="AK84" s="149">
        <f t="shared" si="27"/>
        <v>14.8376</v>
      </c>
      <c r="AL84" s="149">
        <f t="shared" si="27"/>
        <v>11.646100000000001</v>
      </c>
      <c r="AM84" s="158" t="s">
        <v>12</v>
      </c>
      <c r="AN84" s="149">
        <f t="shared" si="28"/>
        <v>14.8559</v>
      </c>
      <c r="AO84" s="149">
        <f t="shared" si="28"/>
        <v>50.554299999999998</v>
      </c>
      <c r="AP84" s="149">
        <f t="shared" si="28"/>
        <v>17.405799999999999</v>
      </c>
      <c r="AQ84" s="149">
        <f t="shared" si="28"/>
        <v>23.835899999999999</v>
      </c>
      <c r="AR84" s="149">
        <f t="shared" si="28"/>
        <v>20.953399999999998</v>
      </c>
      <c r="AS84" s="149">
        <f t="shared" si="28"/>
        <v>21.1752</v>
      </c>
      <c r="AT84" s="149">
        <f t="shared" si="28"/>
        <v>19.290500000000002</v>
      </c>
      <c r="AU84" s="149">
        <f t="shared" si="28"/>
        <v>18.403500000000001</v>
      </c>
      <c r="AV84" s="149">
        <f t="shared" si="28"/>
        <v>23.9468</v>
      </c>
      <c r="AW84" s="149">
        <f t="shared" si="28"/>
        <v>19.0687</v>
      </c>
      <c r="AX84" s="158" t="s">
        <v>12</v>
      </c>
      <c r="AY84" s="149">
        <f t="shared" si="29"/>
        <v>7.7346000000000004</v>
      </c>
      <c r="AZ84" s="149">
        <f t="shared" si="29"/>
        <v>18.391200000000001</v>
      </c>
      <c r="BA84" s="149">
        <f t="shared" si="29"/>
        <v>9.5221999999999998</v>
      </c>
      <c r="BB84" s="149">
        <f t="shared" si="29"/>
        <v>10.7941</v>
      </c>
      <c r="BC84" s="149">
        <f t="shared" si="29"/>
        <v>10.003399999999999</v>
      </c>
      <c r="BD84" s="149">
        <f t="shared" si="29"/>
        <v>9.8315999999999999</v>
      </c>
      <c r="BE84" s="149">
        <f t="shared" si="29"/>
        <v>10.1753</v>
      </c>
      <c r="BF84" s="149">
        <f t="shared" si="29"/>
        <v>9.7972000000000001</v>
      </c>
      <c r="BG84" s="149">
        <f t="shared" si="29"/>
        <v>11.275399999999999</v>
      </c>
      <c r="BH84" s="163">
        <f t="shared" si="29"/>
        <v>9.5908999999999995</v>
      </c>
    </row>
    <row r="85" spans="2:60" x14ac:dyDescent="0.25">
      <c r="B85" s="158" t="s">
        <v>69</v>
      </c>
      <c r="C85" s="170">
        <v>1009118</v>
      </c>
      <c r="D85" s="171">
        <v>83311681</v>
      </c>
      <c r="E85" s="149">
        <f t="shared" ref="E85:P88" si="30">ROUND(100*E19/$D19,4)</f>
        <v>12.3531</v>
      </c>
      <c r="F85" s="160">
        <f t="shared" si="30"/>
        <v>7.0114000000000001</v>
      </c>
      <c r="G85" s="160">
        <f t="shared" si="30"/>
        <v>7.0277000000000003</v>
      </c>
      <c r="H85" s="160">
        <f t="shared" si="30"/>
        <v>6.9905999999999997</v>
      </c>
      <c r="I85" s="160">
        <f t="shared" si="30"/>
        <v>6.9936999999999996</v>
      </c>
      <c r="J85" s="149">
        <f t="shared" si="30"/>
        <v>3.4697</v>
      </c>
      <c r="K85" s="149">
        <f t="shared" si="30"/>
        <v>3.8073000000000001</v>
      </c>
      <c r="L85" s="149">
        <f t="shared" si="30"/>
        <v>14.8819</v>
      </c>
      <c r="M85" s="149">
        <f t="shared" si="30"/>
        <v>7.2182000000000004</v>
      </c>
      <c r="N85" s="149">
        <f t="shared" si="30"/>
        <v>3.9510000000000001</v>
      </c>
      <c r="O85" s="149">
        <f t="shared" si="30"/>
        <v>15.139799999999999</v>
      </c>
      <c r="P85" s="149">
        <f t="shared" si="30"/>
        <v>3.4123999999999999</v>
      </c>
      <c r="Q85" s="158" t="s">
        <v>69</v>
      </c>
      <c r="R85" s="149">
        <f t="shared" ref="R85:AA88" si="31">ROUND(100*R19/$Q19,4)</f>
        <v>23.607099999999999</v>
      </c>
      <c r="S85" s="149">
        <f t="shared" si="31"/>
        <v>16.542000000000002</v>
      </c>
      <c r="T85" s="149">
        <f t="shared" si="31"/>
        <v>26.402899999999999</v>
      </c>
      <c r="U85" s="149">
        <f t="shared" si="31"/>
        <v>25.2181</v>
      </c>
      <c r="V85" s="149">
        <f t="shared" si="31"/>
        <v>25.156700000000001</v>
      </c>
      <c r="W85" s="149">
        <f t="shared" si="31"/>
        <v>29.1723</v>
      </c>
      <c r="X85" s="149">
        <f t="shared" si="31"/>
        <v>29.629300000000001</v>
      </c>
      <c r="Y85" s="149">
        <f t="shared" si="31"/>
        <v>27.293399999999998</v>
      </c>
      <c r="Z85" s="149">
        <f t="shared" si="31"/>
        <v>25.645399999999999</v>
      </c>
      <c r="AA85" s="149">
        <f t="shared" si="31"/>
        <v>31.799800000000001</v>
      </c>
      <c r="AB85" s="158" t="s">
        <v>69</v>
      </c>
      <c r="AC85" s="149">
        <f t="shared" ref="AC85:AL88" si="32">ROUND(100*AC19/$AB19,4)</f>
        <v>5.0380000000000003</v>
      </c>
      <c r="AD85" s="149">
        <f t="shared" si="32"/>
        <v>5.2628000000000004</v>
      </c>
      <c r="AE85" s="149">
        <f t="shared" si="32"/>
        <v>6.3697999999999997</v>
      </c>
      <c r="AF85" s="149">
        <f t="shared" si="32"/>
        <v>6.1615000000000002</v>
      </c>
      <c r="AG85" s="149">
        <f t="shared" si="32"/>
        <v>6.7491000000000003</v>
      </c>
      <c r="AH85" s="149">
        <f t="shared" si="32"/>
        <v>6.6128999999999998</v>
      </c>
      <c r="AI85" s="149">
        <f t="shared" si="32"/>
        <v>6.8075999999999999</v>
      </c>
      <c r="AJ85" s="149">
        <f t="shared" si="32"/>
        <v>6.6856</v>
      </c>
      <c r="AK85" s="149">
        <f t="shared" si="32"/>
        <v>7.12</v>
      </c>
      <c r="AL85" s="149">
        <f t="shared" si="32"/>
        <v>7.0056000000000003</v>
      </c>
      <c r="AM85" s="158" t="s">
        <v>69</v>
      </c>
      <c r="AN85" s="149">
        <f t="shared" ref="AN85:AW88" si="33">ROUND(100*AN19/$AM19,4)</f>
        <v>9.4766999999999992</v>
      </c>
      <c r="AO85" s="149">
        <f t="shared" si="33"/>
        <v>9.5623000000000005</v>
      </c>
      <c r="AP85" s="149">
        <f t="shared" si="33"/>
        <v>10.78</v>
      </c>
      <c r="AQ85" s="149">
        <f t="shared" si="33"/>
        <v>11.3804</v>
      </c>
      <c r="AR85" s="149">
        <f t="shared" si="33"/>
        <v>11.4787</v>
      </c>
      <c r="AS85" s="149">
        <f t="shared" si="33"/>
        <v>11.619300000000001</v>
      </c>
      <c r="AT85" s="149">
        <f t="shared" si="33"/>
        <v>12.537800000000001</v>
      </c>
      <c r="AU85" s="149">
        <f t="shared" si="33"/>
        <v>12.127800000000001</v>
      </c>
      <c r="AV85" s="149">
        <f t="shared" si="33"/>
        <v>11.9648</v>
      </c>
      <c r="AW85" s="149">
        <f t="shared" si="33"/>
        <v>12.3055</v>
      </c>
      <c r="AX85" s="158" t="s">
        <v>69</v>
      </c>
      <c r="AY85" s="149">
        <f t="shared" ref="AY85:BH88" si="34">ROUND(100*AY19/$AX19,4)</f>
        <v>3.0886</v>
      </c>
      <c r="AZ85" s="149">
        <f t="shared" si="34"/>
        <v>3.1583000000000001</v>
      </c>
      <c r="BA85" s="149">
        <f t="shared" si="34"/>
        <v>4.0121000000000002</v>
      </c>
      <c r="BB85" s="149">
        <f t="shared" si="34"/>
        <v>3.6435</v>
      </c>
      <c r="BC85" s="149">
        <f t="shared" si="34"/>
        <v>4.3284000000000002</v>
      </c>
      <c r="BD85" s="149">
        <f t="shared" si="34"/>
        <v>4.4516</v>
      </c>
      <c r="BE85" s="149">
        <f t="shared" si="34"/>
        <v>4.0019</v>
      </c>
      <c r="BF85" s="149">
        <f t="shared" si="34"/>
        <v>3.9874000000000001</v>
      </c>
      <c r="BG85" s="149">
        <f t="shared" si="34"/>
        <v>4.5411000000000001</v>
      </c>
      <c r="BH85" s="163">
        <f t="shared" si="34"/>
        <v>4.4565999999999999</v>
      </c>
    </row>
    <row r="86" spans="2:60" x14ac:dyDescent="0.25">
      <c r="B86" s="158" t="s">
        <v>22</v>
      </c>
      <c r="C86" s="170">
        <v>21469</v>
      </c>
      <c r="D86" s="171">
        <v>1515625</v>
      </c>
      <c r="E86" s="149">
        <f t="shared" si="30"/>
        <v>18.438300000000002</v>
      </c>
      <c r="F86" s="160">
        <f t="shared" si="30"/>
        <v>9.6155000000000008</v>
      </c>
      <c r="G86" s="160">
        <f t="shared" si="30"/>
        <v>9.6544000000000008</v>
      </c>
      <c r="H86" s="160">
        <f t="shared" si="30"/>
        <v>9.5736000000000008</v>
      </c>
      <c r="I86" s="160">
        <f t="shared" si="30"/>
        <v>9.5973000000000006</v>
      </c>
      <c r="J86" s="149">
        <f t="shared" si="30"/>
        <v>5.8692000000000002</v>
      </c>
      <c r="K86" s="149">
        <f t="shared" si="30"/>
        <v>6.7172000000000001</v>
      </c>
      <c r="L86" s="149">
        <f t="shared" si="30"/>
        <v>21.751799999999999</v>
      </c>
      <c r="M86" s="149">
        <f t="shared" si="30"/>
        <v>8.3986000000000001</v>
      </c>
      <c r="N86" s="149">
        <f t="shared" si="30"/>
        <v>6.3601000000000001</v>
      </c>
      <c r="O86" s="149">
        <f t="shared" si="30"/>
        <v>18.775200000000002</v>
      </c>
      <c r="P86" s="149">
        <f t="shared" si="30"/>
        <v>5.8247</v>
      </c>
      <c r="Q86" s="158" t="s">
        <v>22</v>
      </c>
      <c r="R86" s="149">
        <f t="shared" si="31"/>
        <v>29.128</v>
      </c>
      <c r="S86" s="149">
        <f t="shared" si="31"/>
        <v>21.731999999999999</v>
      </c>
      <c r="T86" s="149">
        <f t="shared" si="31"/>
        <v>31.728200000000001</v>
      </c>
      <c r="U86" s="149">
        <f t="shared" si="31"/>
        <v>26.113499999999998</v>
      </c>
      <c r="V86" s="149">
        <f t="shared" si="31"/>
        <v>26.202100000000002</v>
      </c>
      <c r="W86" s="149">
        <f t="shared" si="31"/>
        <v>26.648599999999998</v>
      </c>
      <c r="X86" s="149">
        <f t="shared" si="31"/>
        <v>34.911099999999998</v>
      </c>
      <c r="Y86" s="149">
        <f t="shared" si="31"/>
        <v>25.561199999999999</v>
      </c>
      <c r="Z86" s="149">
        <f t="shared" si="31"/>
        <v>27.45</v>
      </c>
      <c r="AA86" s="149">
        <f t="shared" si="31"/>
        <v>30.794</v>
      </c>
      <c r="AB86" s="158" t="s">
        <v>22</v>
      </c>
      <c r="AC86" s="149">
        <f t="shared" si="32"/>
        <v>5.3075999999999999</v>
      </c>
      <c r="AD86" s="149">
        <f t="shared" si="32"/>
        <v>5.7648999999999999</v>
      </c>
      <c r="AE86" s="149">
        <f t="shared" si="32"/>
        <v>6.5491000000000001</v>
      </c>
      <c r="AF86" s="149">
        <f t="shared" si="32"/>
        <v>7.0708000000000002</v>
      </c>
      <c r="AG86" s="149">
        <f t="shared" si="32"/>
        <v>7.1485000000000003</v>
      </c>
      <c r="AH86" s="149">
        <f t="shared" si="32"/>
        <v>7.1235999999999997</v>
      </c>
      <c r="AI86" s="149">
        <f t="shared" si="32"/>
        <v>7.4427000000000003</v>
      </c>
      <c r="AJ86" s="149">
        <f t="shared" si="32"/>
        <v>7.4814999999999996</v>
      </c>
      <c r="AK86" s="149">
        <f t="shared" si="32"/>
        <v>7.5933000000000002</v>
      </c>
      <c r="AL86" s="149">
        <f t="shared" si="32"/>
        <v>7.2687999999999997</v>
      </c>
      <c r="AM86" s="158" t="s">
        <v>22</v>
      </c>
      <c r="AN86" s="149">
        <f t="shared" si="33"/>
        <v>9.5905000000000005</v>
      </c>
      <c r="AO86" s="149">
        <f t="shared" si="33"/>
        <v>10.1457</v>
      </c>
      <c r="AP86" s="149">
        <f t="shared" si="33"/>
        <v>10.9437</v>
      </c>
      <c r="AQ86" s="149">
        <f t="shared" si="33"/>
        <v>12.870799999999999</v>
      </c>
      <c r="AR86" s="149">
        <f t="shared" si="33"/>
        <v>12.7857</v>
      </c>
      <c r="AS86" s="149">
        <f t="shared" si="33"/>
        <v>12.9419</v>
      </c>
      <c r="AT86" s="149">
        <f t="shared" si="33"/>
        <v>13.3363</v>
      </c>
      <c r="AU86" s="149">
        <f t="shared" si="33"/>
        <v>13.061</v>
      </c>
      <c r="AV86" s="149">
        <f t="shared" si="33"/>
        <v>13.8591</v>
      </c>
      <c r="AW86" s="149">
        <f t="shared" si="33"/>
        <v>12.7873</v>
      </c>
      <c r="AX86" s="158" t="s">
        <v>22</v>
      </c>
      <c r="AY86" s="149">
        <f t="shared" si="34"/>
        <v>3.2501000000000002</v>
      </c>
      <c r="AZ86" s="149">
        <f t="shared" si="34"/>
        <v>3.4969000000000001</v>
      </c>
      <c r="BA86" s="149">
        <f t="shared" si="34"/>
        <v>4.1284000000000001</v>
      </c>
      <c r="BB86" s="149">
        <f t="shared" si="34"/>
        <v>4.1506999999999996</v>
      </c>
      <c r="BC86" s="149">
        <f t="shared" si="34"/>
        <v>4.9089</v>
      </c>
      <c r="BD86" s="149">
        <f t="shared" si="34"/>
        <v>4.7649999999999997</v>
      </c>
      <c r="BE86" s="149">
        <f t="shared" si="34"/>
        <v>4.3499999999999996</v>
      </c>
      <c r="BF86" s="149">
        <f t="shared" si="34"/>
        <v>4.4775999999999998</v>
      </c>
      <c r="BG86" s="149">
        <f t="shared" si="34"/>
        <v>5.4118000000000004</v>
      </c>
      <c r="BH86" s="163">
        <f t="shared" si="34"/>
        <v>4.6806999999999999</v>
      </c>
    </row>
    <row r="87" spans="2:60" x14ac:dyDescent="0.25">
      <c r="B87" s="158" t="s">
        <v>13</v>
      </c>
      <c r="C87" s="170">
        <v>36450</v>
      </c>
      <c r="D87" s="171">
        <v>2612546</v>
      </c>
      <c r="E87" s="149">
        <f t="shared" si="30"/>
        <v>16.241599999999998</v>
      </c>
      <c r="F87" s="160">
        <f t="shared" si="30"/>
        <v>5.9724000000000004</v>
      </c>
      <c r="G87" s="160">
        <f t="shared" si="30"/>
        <v>6.3040000000000003</v>
      </c>
      <c r="H87" s="160">
        <f t="shared" si="30"/>
        <v>5.9497999999999998</v>
      </c>
      <c r="I87" s="160">
        <f t="shared" si="30"/>
        <v>6.2812999999999999</v>
      </c>
      <c r="J87" s="149">
        <f t="shared" si="30"/>
        <v>2.2616999999999998</v>
      </c>
      <c r="K87" s="149">
        <f t="shared" si="30"/>
        <v>2.4300000000000002</v>
      </c>
      <c r="L87" s="149">
        <f t="shared" si="30"/>
        <v>6.9436</v>
      </c>
      <c r="M87" s="149">
        <f t="shared" si="30"/>
        <v>6.4756</v>
      </c>
      <c r="N87" s="149">
        <f t="shared" si="30"/>
        <v>3.6114999999999999</v>
      </c>
      <c r="O87" s="149">
        <f t="shared" si="30"/>
        <v>17.145499999999998</v>
      </c>
      <c r="P87" s="149">
        <f t="shared" si="30"/>
        <v>16.749700000000001</v>
      </c>
      <c r="Q87" s="158" t="s">
        <v>13</v>
      </c>
      <c r="R87" s="149">
        <f t="shared" si="31"/>
        <v>21.395800000000001</v>
      </c>
      <c r="S87" s="149">
        <f t="shared" si="31"/>
        <v>15.2317</v>
      </c>
      <c r="T87" s="149">
        <f t="shared" si="31"/>
        <v>25.0002</v>
      </c>
      <c r="U87" s="149">
        <f t="shared" si="31"/>
        <v>19.708500000000001</v>
      </c>
      <c r="V87" s="149">
        <f t="shared" si="31"/>
        <v>19.703299999999999</v>
      </c>
      <c r="W87" s="149">
        <f t="shared" si="31"/>
        <v>21.334399999999999</v>
      </c>
      <c r="X87" s="149">
        <f t="shared" si="31"/>
        <v>31.9194</v>
      </c>
      <c r="Y87" s="149">
        <f t="shared" si="31"/>
        <v>14.4533</v>
      </c>
      <c r="Z87" s="149">
        <f t="shared" si="31"/>
        <v>22.340399999999999</v>
      </c>
      <c r="AA87" s="149">
        <f t="shared" si="31"/>
        <v>30.233000000000001</v>
      </c>
      <c r="AB87" s="158" t="s">
        <v>13</v>
      </c>
      <c r="AC87" s="149">
        <f t="shared" si="32"/>
        <v>0.2908</v>
      </c>
      <c r="AD87" s="149">
        <f t="shared" si="32"/>
        <v>0.42480000000000001</v>
      </c>
      <c r="AE87" s="149">
        <f t="shared" si="32"/>
        <v>0.38269999999999998</v>
      </c>
      <c r="AF87" s="149">
        <f t="shared" si="32"/>
        <v>0.3644</v>
      </c>
      <c r="AG87" s="149">
        <f t="shared" si="32"/>
        <v>0.46870000000000001</v>
      </c>
      <c r="AH87" s="149">
        <f t="shared" si="32"/>
        <v>0.46139999999999998</v>
      </c>
      <c r="AI87" s="149">
        <f t="shared" si="32"/>
        <v>0.46779999999999999</v>
      </c>
      <c r="AJ87" s="149">
        <f t="shared" si="32"/>
        <v>0.50529999999999997</v>
      </c>
      <c r="AK87" s="149">
        <f t="shared" si="32"/>
        <v>0.52310000000000001</v>
      </c>
      <c r="AL87" s="149">
        <f t="shared" si="32"/>
        <v>0.75170000000000003</v>
      </c>
      <c r="AM87" s="158" t="s">
        <v>13</v>
      </c>
      <c r="AN87" s="149">
        <f t="shared" si="33"/>
        <v>5.8500000000000003E-2</v>
      </c>
      <c r="AO87" s="149">
        <f t="shared" si="33"/>
        <v>0.30819999999999997</v>
      </c>
      <c r="AP87" s="149">
        <f t="shared" si="33"/>
        <v>5.4899999999999997E-2</v>
      </c>
      <c r="AQ87" s="149">
        <f t="shared" si="33"/>
        <v>0.12620000000000001</v>
      </c>
      <c r="AR87" s="149">
        <f t="shared" si="33"/>
        <v>0.1042</v>
      </c>
      <c r="AS87" s="149">
        <f t="shared" si="33"/>
        <v>4.3900000000000002E-2</v>
      </c>
      <c r="AT87" s="149">
        <f t="shared" si="33"/>
        <v>0.1298</v>
      </c>
      <c r="AU87" s="149">
        <f t="shared" si="33"/>
        <v>4.02E-2</v>
      </c>
      <c r="AV87" s="149">
        <f t="shared" si="33"/>
        <v>0.15090000000000001</v>
      </c>
      <c r="AW87" s="149">
        <f t="shared" si="33"/>
        <v>0.13900000000000001</v>
      </c>
      <c r="AX87" s="158" t="s">
        <v>13</v>
      </c>
      <c r="AY87" s="149">
        <f t="shared" si="34"/>
        <v>0.2011</v>
      </c>
      <c r="AZ87" s="149">
        <f t="shared" si="34"/>
        <v>0.31159999999999999</v>
      </c>
      <c r="BA87" s="149">
        <f t="shared" si="34"/>
        <v>0.25130000000000002</v>
      </c>
      <c r="BB87" s="149">
        <f t="shared" si="34"/>
        <v>0.2477</v>
      </c>
      <c r="BC87" s="149">
        <f t="shared" si="34"/>
        <v>0.33679999999999999</v>
      </c>
      <c r="BD87" s="149">
        <f t="shared" si="34"/>
        <v>0.33439999999999998</v>
      </c>
      <c r="BE87" s="149">
        <f t="shared" si="34"/>
        <v>0.37519999999999998</v>
      </c>
      <c r="BF87" s="149">
        <f t="shared" si="34"/>
        <v>0.35709999999999997</v>
      </c>
      <c r="BG87" s="149">
        <f t="shared" si="34"/>
        <v>0.3448</v>
      </c>
      <c r="BH87" s="163">
        <f t="shared" si="34"/>
        <v>0.60540000000000005</v>
      </c>
    </row>
    <row r="88" spans="2:60" ht="15.75" thickBot="1" x14ac:dyDescent="0.3">
      <c r="B88" s="164" t="s">
        <v>21</v>
      </c>
      <c r="C88" s="172">
        <v>8268</v>
      </c>
      <c r="D88" s="173">
        <v>551335</v>
      </c>
      <c r="E88" s="166">
        <f t="shared" si="30"/>
        <v>19.694700000000001</v>
      </c>
      <c r="F88" s="167">
        <f t="shared" si="30"/>
        <v>10.833500000000001</v>
      </c>
      <c r="G88" s="167">
        <f t="shared" si="30"/>
        <v>10.9086</v>
      </c>
      <c r="H88" s="167">
        <f t="shared" si="30"/>
        <v>10.8132</v>
      </c>
      <c r="I88" s="167">
        <f t="shared" si="30"/>
        <v>10.8787</v>
      </c>
      <c r="J88" s="166">
        <f t="shared" si="30"/>
        <v>5.7893999999999997</v>
      </c>
      <c r="K88" s="166">
        <f t="shared" si="30"/>
        <v>8.0715000000000003</v>
      </c>
      <c r="L88" s="166">
        <f t="shared" si="30"/>
        <v>21.069900000000001</v>
      </c>
      <c r="M88" s="166">
        <f t="shared" si="30"/>
        <v>9.0467999999999993</v>
      </c>
      <c r="N88" s="166">
        <f t="shared" si="30"/>
        <v>7.2462</v>
      </c>
      <c r="O88" s="166">
        <f t="shared" si="30"/>
        <v>20.9071</v>
      </c>
      <c r="P88" s="166">
        <f t="shared" si="30"/>
        <v>18.536999999999999</v>
      </c>
      <c r="Q88" s="164" t="s">
        <v>21</v>
      </c>
      <c r="R88" s="166">
        <f t="shared" si="31"/>
        <v>29.660599999999999</v>
      </c>
      <c r="S88" s="166">
        <f t="shared" si="31"/>
        <v>22.727900000000002</v>
      </c>
      <c r="T88" s="166">
        <f t="shared" si="31"/>
        <v>32.194499999999998</v>
      </c>
      <c r="U88" s="166">
        <f t="shared" si="31"/>
        <v>26.0471</v>
      </c>
      <c r="V88" s="166">
        <f t="shared" si="31"/>
        <v>26.245699999999999</v>
      </c>
      <c r="W88" s="166">
        <f t="shared" si="31"/>
        <v>25.3538</v>
      </c>
      <c r="X88" s="166">
        <f t="shared" si="31"/>
        <v>35.425199999999997</v>
      </c>
      <c r="Y88" s="166">
        <f t="shared" si="31"/>
        <v>24.924499999999998</v>
      </c>
      <c r="Z88" s="166">
        <f t="shared" si="31"/>
        <v>27.367100000000001</v>
      </c>
      <c r="AA88" s="166">
        <f t="shared" si="31"/>
        <v>31.355899999999998</v>
      </c>
      <c r="AB88" s="164" t="s">
        <v>21</v>
      </c>
      <c r="AC88" s="166">
        <f t="shared" si="32"/>
        <v>6.0048000000000004</v>
      </c>
      <c r="AD88" s="166">
        <f t="shared" si="32"/>
        <v>6.8395000000000001</v>
      </c>
      <c r="AE88" s="166">
        <f t="shared" si="32"/>
        <v>7.3556999999999997</v>
      </c>
      <c r="AF88" s="166">
        <f t="shared" si="32"/>
        <v>8.3054000000000006</v>
      </c>
      <c r="AG88" s="166">
        <f t="shared" si="32"/>
        <v>8.2852999999999994</v>
      </c>
      <c r="AH88" s="166">
        <f t="shared" si="32"/>
        <v>8.2045999999999992</v>
      </c>
      <c r="AI88" s="166">
        <f t="shared" si="32"/>
        <v>8.2912999999999997</v>
      </c>
      <c r="AJ88" s="166">
        <f t="shared" si="32"/>
        <v>8.5434000000000001</v>
      </c>
      <c r="AK88" s="166">
        <f t="shared" si="32"/>
        <v>9.0474999999999994</v>
      </c>
      <c r="AL88" s="166">
        <f t="shared" si="32"/>
        <v>8.2106999999999992</v>
      </c>
      <c r="AM88" s="164" t="s">
        <v>21</v>
      </c>
      <c r="AN88" s="166">
        <f t="shared" si="33"/>
        <v>11.4183</v>
      </c>
      <c r="AO88" s="166">
        <f t="shared" si="33"/>
        <v>12.8566</v>
      </c>
      <c r="AP88" s="166">
        <f t="shared" si="33"/>
        <v>12.7689</v>
      </c>
      <c r="AQ88" s="166">
        <f t="shared" si="33"/>
        <v>16.007999999999999</v>
      </c>
      <c r="AR88" s="166">
        <f t="shared" si="33"/>
        <v>15.7052</v>
      </c>
      <c r="AS88" s="166">
        <f t="shared" si="33"/>
        <v>15.9602</v>
      </c>
      <c r="AT88" s="166">
        <f t="shared" si="33"/>
        <v>16.251000000000001</v>
      </c>
      <c r="AU88" s="166">
        <f t="shared" si="33"/>
        <v>15.729100000000001</v>
      </c>
      <c r="AV88" s="166">
        <f t="shared" si="33"/>
        <v>17.7331</v>
      </c>
      <c r="AW88" s="166">
        <f t="shared" si="33"/>
        <v>15.5618</v>
      </c>
      <c r="AX88" s="164" t="s">
        <v>21</v>
      </c>
      <c r="AY88" s="166">
        <f t="shared" si="34"/>
        <v>3.7027000000000001</v>
      </c>
      <c r="AZ88" s="166">
        <f t="shared" si="34"/>
        <v>4.1669</v>
      </c>
      <c r="BA88" s="166">
        <f t="shared" si="34"/>
        <v>4.6371000000000002</v>
      </c>
      <c r="BB88" s="166">
        <f t="shared" si="34"/>
        <v>4.92</v>
      </c>
      <c r="BC88" s="166">
        <f t="shared" si="34"/>
        <v>5.6199000000000003</v>
      </c>
      <c r="BD88" s="166">
        <f t="shared" si="34"/>
        <v>5.3539000000000003</v>
      </c>
      <c r="BE88" s="166">
        <f t="shared" si="34"/>
        <v>5.1036999999999999</v>
      </c>
      <c r="BF88" s="166">
        <f t="shared" si="34"/>
        <v>5.2172999999999998</v>
      </c>
      <c r="BG88" s="166">
        <f t="shared" si="34"/>
        <v>6.2653999999999996</v>
      </c>
      <c r="BH88" s="169">
        <f t="shared" si="34"/>
        <v>5.3818000000000001</v>
      </c>
    </row>
    <row r="89" spans="2:60" ht="15.75" thickBot="1" x14ac:dyDescent="0.3">
      <c r="B89" s="148"/>
      <c r="C89" s="148"/>
      <c r="D89" s="148"/>
      <c r="E89" s="1">
        <v>47.5</v>
      </c>
      <c r="F89" s="1">
        <v>147</v>
      </c>
      <c r="G89" s="1">
        <v>110</v>
      </c>
      <c r="H89" s="1">
        <v>178.5</v>
      </c>
      <c r="I89" s="1">
        <v>141.5</v>
      </c>
      <c r="J89" s="1">
        <v>225</v>
      </c>
      <c r="K89" s="1">
        <v>202</v>
      </c>
      <c r="L89" s="1">
        <v>51</v>
      </c>
      <c r="M89" s="1">
        <v>136</v>
      </c>
      <c r="N89" s="1">
        <v>190</v>
      </c>
      <c r="O89" s="1">
        <v>36.5</v>
      </c>
      <c r="P89" s="1">
        <v>95</v>
      </c>
      <c r="Q89" s="148"/>
      <c r="R89" s="148"/>
      <c r="S89" s="148"/>
      <c r="T89" s="148"/>
      <c r="U89" s="148"/>
      <c r="V89" s="148"/>
      <c r="W89" s="148"/>
      <c r="X89" s="148"/>
      <c r="Y89" s="148"/>
      <c r="Z89" s="148"/>
      <c r="AA89" s="148"/>
      <c r="AB89" s="148"/>
      <c r="AC89" s="148"/>
      <c r="AD89" s="148"/>
      <c r="AE89" s="148"/>
      <c r="AF89" s="148"/>
      <c r="AG89" s="148"/>
      <c r="AH89" s="148"/>
      <c r="AI89" s="148"/>
      <c r="AJ89" s="148"/>
      <c r="AK89" s="148"/>
      <c r="AL89" s="148"/>
      <c r="AM89" s="148"/>
      <c r="AN89" s="148"/>
      <c r="AO89" s="148"/>
      <c r="AP89" s="148"/>
      <c r="AQ89" s="148"/>
      <c r="AR89" s="148"/>
      <c r="AS89" s="148"/>
      <c r="AT89" s="148"/>
      <c r="AU89" s="148"/>
      <c r="AV89" s="148"/>
      <c r="AW89" s="148"/>
      <c r="AX89" s="148"/>
      <c r="AY89" s="148"/>
      <c r="AZ89" s="148"/>
      <c r="BA89" s="148"/>
      <c r="BB89" s="148"/>
      <c r="BC89" s="148"/>
      <c r="BD89" s="148"/>
      <c r="BE89" s="148"/>
      <c r="BF89" s="148"/>
      <c r="BG89" s="148"/>
      <c r="BH89" s="148"/>
    </row>
    <row r="90" spans="2:60" ht="30.75" thickBot="1" x14ac:dyDescent="0.3">
      <c r="B90" s="152" t="s">
        <v>83</v>
      </c>
      <c r="C90" s="152" t="s">
        <v>66</v>
      </c>
      <c r="D90" s="153" t="s">
        <v>67</v>
      </c>
      <c r="E90" s="115" t="s">
        <v>44</v>
      </c>
      <c r="F90" s="205" t="s">
        <v>111</v>
      </c>
      <c r="G90" s="206"/>
      <c r="H90" s="205" t="s">
        <v>112</v>
      </c>
      <c r="I90" s="206"/>
      <c r="J90" s="74" t="s">
        <v>89</v>
      </c>
      <c r="K90" s="74" t="s">
        <v>91</v>
      </c>
      <c r="L90" s="74" t="s">
        <v>78</v>
      </c>
      <c r="M90" s="74" t="s">
        <v>79</v>
      </c>
      <c r="N90" s="75" t="s">
        <v>80</v>
      </c>
      <c r="O90" s="74" t="s">
        <v>81</v>
      </c>
      <c r="P90" s="76" t="s">
        <v>82</v>
      </c>
      <c r="Q90" s="154" t="s">
        <v>103</v>
      </c>
      <c r="R90" s="155" t="s">
        <v>38</v>
      </c>
      <c r="S90" s="155" t="s">
        <v>41</v>
      </c>
      <c r="T90" s="155" t="s">
        <v>39</v>
      </c>
      <c r="U90" s="155" t="s">
        <v>33</v>
      </c>
      <c r="V90" s="155" t="s">
        <v>32</v>
      </c>
      <c r="W90" s="155" t="s">
        <v>35</v>
      </c>
      <c r="X90" s="155" t="s">
        <v>40</v>
      </c>
      <c r="Y90" s="155" t="s">
        <v>34</v>
      </c>
      <c r="Z90" s="155" t="s">
        <v>37</v>
      </c>
      <c r="AA90" s="155" t="s">
        <v>36</v>
      </c>
      <c r="AB90" s="152" t="s">
        <v>106</v>
      </c>
      <c r="AC90" s="155" t="s">
        <v>38</v>
      </c>
      <c r="AD90" s="155" t="s">
        <v>41</v>
      </c>
      <c r="AE90" s="155" t="s">
        <v>39</v>
      </c>
      <c r="AF90" s="155" t="s">
        <v>33</v>
      </c>
      <c r="AG90" s="155" t="s">
        <v>32</v>
      </c>
      <c r="AH90" s="155" t="s">
        <v>35</v>
      </c>
      <c r="AI90" s="155" t="s">
        <v>40</v>
      </c>
      <c r="AJ90" s="155" t="s">
        <v>34</v>
      </c>
      <c r="AK90" s="155" t="s">
        <v>37</v>
      </c>
      <c r="AL90" s="155" t="s">
        <v>36</v>
      </c>
      <c r="AM90" s="154" t="s">
        <v>108</v>
      </c>
      <c r="AN90" s="155" t="s">
        <v>38</v>
      </c>
      <c r="AO90" s="155" t="s">
        <v>41</v>
      </c>
      <c r="AP90" s="155" t="s">
        <v>39</v>
      </c>
      <c r="AQ90" s="155" t="s">
        <v>33</v>
      </c>
      <c r="AR90" s="155" t="s">
        <v>32</v>
      </c>
      <c r="AS90" s="155" t="s">
        <v>35</v>
      </c>
      <c r="AT90" s="155" t="s">
        <v>40</v>
      </c>
      <c r="AU90" s="155" t="s">
        <v>34</v>
      </c>
      <c r="AV90" s="155" t="s">
        <v>37</v>
      </c>
      <c r="AW90" s="157" t="s">
        <v>36</v>
      </c>
      <c r="AX90" s="154" t="s">
        <v>124</v>
      </c>
      <c r="AY90" s="155" t="s">
        <v>38</v>
      </c>
      <c r="AZ90" s="155" t="s">
        <v>41</v>
      </c>
      <c r="BA90" s="155" t="s">
        <v>39</v>
      </c>
      <c r="BB90" s="155" t="s">
        <v>33</v>
      </c>
      <c r="BC90" s="155" t="s">
        <v>32</v>
      </c>
      <c r="BD90" s="155" t="s">
        <v>35</v>
      </c>
      <c r="BE90" s="155" t="s">
        <v>40</v>
      </c>
      <c r="BF90" s="155" t="s">
        <v>34</v>
      </c>
      <c r="BG90" s="155" t="s">
        <v>37</v>
      </c>
      <c r="BH90" s="157" t="s">
        <v>36</v>
      </c>
    </row>
    <row r="91" spans="2:60" x14ac:dyDescent="0.25">
      <c r="B91" s="158" t="s">
        <v>0</v>
      </c>
      <c r="C91" s="170">
        <v>237018</v>
      </c>
      <c r="D91" s="171">
        <v>18186609</v>
      </c>
      <c r="E91" s="149">
        <f>100-E69</f>
        <v>85.429000000000002</v>
      </c>
      <c r="F91" s="160">
        <f t="shared" ref="F91:P106" si="35">100-F69</f>
        <v>92.6952</v>
      </c>
      <c r="G91" s="160">
        <f t="shared" si="35"/>
        <v>92.678899999999999</v>
      </c>
      <c r="H91" s="160">
        <f t="shared" si="35"/>
        <v>92.786000000000001</v>
      </c>
      <c r="I91" s="160">
        <f t="shared" si="35"/>
        <v>92.786000000000001</v>
      </c>
      <c r="J91" s="149">
        <f t="shared" si="35"/>
        <v>96.468500000000006</v>
      </c>
      <c r="K91" s="149">
        <f t="shared" si="35"/>
        <v>96.162599999999998</v>
      </c>
      <c r="L91" s="149">
        <f t="shared" si="35"/>
        <v>79.588999999999999</v>
      </c>
      <c r="M91" s="149">
        <f t="shared" si="35"/>
        <v>92.142399999999995</v>
      </c>
      <c r="N91" s="149">
        <f t="shared" si="35"/>
        <v>95.773200000000003</v>
      </c>
      <c r="O91" s="149">
        <f t="shared" si="35"/>
        <v>83.784500000000008</v>
      </c>
      <c r="P91" s="149">
        <f t="shared" si="35"/>
        <v>84.082400000000007</v>
      </c>
      <c r="Q91" s="158" t="s">
        <v>0</v>
      </c>
      <c r="R91" s="149">
        <f>100-R69</f>
        <v>71.811199999999999</v>
      </c>
      <c r="S91" s="149">
        <f t="shared" ref="S91:AA91" si="36">100-S69</f>
        <v>81.926600000000008</v>
      </c>
      <c r="T91" s="149">
        <f t="shared" si="36"/>
        <v>69.545699999999997</v>
      </c>
      <c r="U91" s="149">
        <f t="shared" si="36"/>
        <v>75.840699999999998</v>
      </c>
      <c r="V91" s="149">
        <f t="shared" si="36"/>
        <v>75.887900000000002</v>
      </c>
      <c r="W91" s="149">
        <f t="shared" si="36"/>
        <v>75.549499999999995</v>
      </c>
      <c r="X91" s="149">
        <f t="shared" si="36"/>
        <v>65.845300000000009</v>
      </c>
      <c r="Y91" s="149">
        <f t="shared" si="36"/>
        <v>76.381699999999995</v>
      </c>
      <c r="Z91" s="149">
        <f t="shared" si="36"/>
        <v>75.155599999999993</v>
      </c>
      <c r="AA91" s="149">
        <f t="shared" si="36"/>
        <v>70.6447</v>
      </c>
      <c r="AB91" s="158" t="s">
        <v>0</v>
      </c>
      <c r="AC91" s="149">
        <f>100-AC69</f>
        <v>95.644000000000005</v>
      </c>
      <c r="AD91" s="149">
        <f t="shared" ref="AD91:AL91" si="37">100-AD69</f>
        <v>95.436000000000007</v>
      </c>
      <c r="AE91" s="149">
        <f t="shared" si="37"/>
        <v>94.442800000000005</v>
      </c>
      <c r="AF91" s="149">
        <f t="shared" si="37"/>
        <v>94.522899999999993</v>
      </c>
      <c r="AG91" s="149">
        <f t="shared" si="37"/>
        <v>93.810900000000004</v>
      </c>
      <c r="AH91" s="149">
        <f t="shared" si="37"/>
        <v>94.086200000000005</v>
      </c>
      <c r="AI91" s="149">
        <f t="shared" si="37"/>
        <v>94.076099999999997</v>
      </c>
      <c r="AJ91" s="149">
        <f t="shared" si="37"/>
        <v>94.0625</v>
      </c>
      <c r="AK91" s="149">
        <f t="shared" si="37"/>
        <v>93.423100000000005</v>
      </c>
      <c r="AL91" s="149">
        <f t="shared" si="37"/>
        <v>93.868600000000001</v>
      </c>
      <c r="AM91" s="158" t="s">
        <v>0</v>
      </c>
      <c r="AN91" s="149">
        <f>100-AN69</f>
        <v>93.616699999999994</v>
      </c>
      <c r="AO91" s="149">
        <f t="shared" ref="AO91:AW91" si="38">100-AO69</f>
        <v>93.615899999999996</v>
      </c>
      <c r="AP91" s="149">
        <f t="shared" si="38"/>
        <v>92.191000000000003</v>
      </c>
      <c r="AQ91" s="149">
        <f t="shared" si="38"/>
        <v>91.877099999999999</v>
      </c>
      <c r="AR91" s="149">
        <f t="shared" si="38"/>
        <v>91.829899999999995</v>
      </c>
      <c r="AS91" s="149">
        <f t="shared" si="38"/>
        <v>91.674800000000005</v>
      </c>
      <c r="AT91" s="149">
        <f t="shared" si="38"/>
        <v>91.519199999999998</v>
      </c>
      <c r="AU91" s="149">
        <f t="shared" si="38"/>
        <v>91.483499999999992</v>
      </c>
      <c r="AV91" s="149">
        <f t="shared" si="38"/>
        <v>91.4345</v>
      </c>
      <c r="AW91" s="163">
        <f t="shared" si="38"/>
        <v>91.371099999999998</v>
      </c>
      <c r="AX91" s="158" t="s">
        <v>0</v>
      </c>
      <c r="AY91" s="149">
        <f>100-AY69</f>
        <v>97.3339</v>
      </c>
      <c r="AZ91" s="149">
        <f t="shared" ref="AZ91:BH91" si="39">100-AZ69</f>
        <v>97.255300000000005</v>
      </c>
      <c r="BA91" s="149">
        <f t="shared" si="39"/>
        <v>96.503699999999995</v>
      </c>
      <c r="BB91" s="149">
        <f t="shared" si="39"/>
        <v>96.739699999999999</v>
      </c>
      <c r="BC91" s="149">
        <f t="shared" si="39"/>
        <v>96.036199999999994</v>
      </c>
      <c r="BD91" s="149">
        <f t="shared" si="39"/>
        <v>96.026899999999998</v>
      </c>
      <c r="BE91" s="149">
        <f t="shared" si="39"/>
        <v>96.379900000000006</v>
      </c>
      <c r="BF91" s="149">
        <f t="shared" si="39"/>
        <v>96.433999999999997</v>
      </c>
      <c r="BG91" s="149">
        <f t="shared" si="39"/>
        <v>95.886899999999997</v>
      </c>
      <c r="BH91" s="163">
        <f t="shared" si="39"/>
        <v>96.107399999999998</v>
      </c>
    </row>
    <row r="92" spans="2:60" x14ac:dyDescent="0.25">
      <c r="B92" s="158" t="s">
        <v>18</v>
      </c>
      <c r="C92" s="170">
        <v>172974</v>
      </c>
      <c r="D92" s="171">
        <v>13440825</v>
      </c>
      <c r="E92" s="149">
        <f t="shared" ref="E92:P107" si="40">100-E70</f>
        <v>85.129199999999997</v>
      </c>
      <c r="F92" s="160">
        <f t="shared" si="40"/>
        <v>95.018600000000006</v>
      </c>
      <c r="G92" s="160">
        <f t="shared" si="35"/>
        <v>95.002600000000001</v>
      </c>
      <c r="H92" s="160">
        <f t="shared" si="40"/>
        <v>95.049599999999998</v>
      </c>
      <c r="I92" s="160">
        <f t="shared" si="35"/>
        <v>95.042400000000001</v>
      </c>
      <c r="J92" s="149">
        <f t="shared" si="40"/>
        <v>96.469700000000003</v>
      </c>
      <c r="K92" s="149">
        <f t="shared" si="40"/>
        <v>96.552000000000007</v>
      </c>
      <c r="L92" s="149">
        <f t="shared" si="40"/>
        <v>81.798299999999998</v>
      </c>
      <c r="M92" s="149">
        <f t="shared" si="40"/>
        <v>93.391000000000005</v>
      </c>
      <c r="N92" s="149">
        <f t="shared" si="40"/>
        <v>95.615600000000001</v>
      </c>
      <c r="O92" s="149">
        <f t="shared" si="40"/>
        <v>84.036299999999997</v>
      </c>
      <c r="P92" s="149">
        <f t="shared" si="40"/>
        <v>96.817800000000005</v>
      </c>
      <c r="Q92" s="158" t="s">
        <v>18</v>
      </c>
      <c r="R92" s="149">
        <f t="shared" ref="R92:AA107" si="41">100-R70</f>
        <v>82.111500000000007</v>
      </c>
      <c r="S92" s="149">
        <f t="shared" si="41"/>
        <v>88.485500000000002</v>
      </c>
      <c r="T92" s="149">
        <f t="shared" si="41"/>
        <v>80.584599999999995</v>
      </c>
      <c r="U92" s="149">
        <f t="shared" si="41"/>
        <v>83.756399999999999</v>
      </c>
      <c r="V92" s="149">
        <f t="shared" si="41"/>
        <v>83.659300000000002</v>
      </c>
      <c r="W92" s="149">
        <f t="shared" si="41"/>
        <v>81.694699999999997</v>
      </c>
      <c r="X92" s="149">
        <f t="shared" si="41"/>
        <v>80.188500000000005</v>
      </c>
      <c r="Y92" s="149">
        <f t="shared" si="41"/>
        <v>82.501599999999996</v>
      </c>
      <c r="Z92" s="149">
        <f t="shared" si="41"/>
        <v>82.486000000000004</v>
      </c>
      <c r="AA92" s="149">
        <f t="shared" si="41"/>
        <v>78.966399999999993</v>
      </c>
      <c r="AB92" s="158" t="s">
        <v>18</v>
      </c>
      <c r="AC92" s="149">
        <f t="shared" ref="AC92:AL107" si="42">100-AC70</f>
        <v>96.048299999999998</v>
      </c>
      <c r="AD92" s="149">
        <f t="shared" si="42"/>
        <v>95.840699999999998</v>
      </c>
      <c r="AE92" s="149">
        <f t="shared" si="42"/>
        <v>94.9071</v>
      </c>
      <c r="AF92" s="149">
        <f t="shared" si="42"/>
        <v>94.993700000000004</v>
      </c>
      <c r="AG92" s="149">
        <f t="shared" si="42"/>
        <v>94.252499999999998</v>
      </c>
      <c r="AH92" s="149">
        <f t="shared" si="42"/>
        <v>94.584599999999995</v>
      </c>
      <c r="AI92" s="149">
        <f t="shared" si="42"/>
        <v>94.6785</v>
      </c>
      <c r="AJ92" s="149">
        <f t="shared" si="42"/>
        <v>94.564499999999995</v>
      </c>
      <c r="AK92" s="149">
        <f t="shared" si="42"/>
        <v>93.674199999999999</v>
      </c>
      <c r="AL92" s="149">
        <f t="shared" si="42"/>
        <v>94.394599999999997</v>
      </c>
      <c r="AM92" s="158" t="s">
        <v>18</v>
      </c>
      <c r="AN92" s="149">
        <f t="shared" ref="AN92:AW107" si="43">100-AN70</f>
        <v>92.901300000000006</v>
      </c>
      <c r="AO92" s="149">
        <f t="shared" si="43"/>
        <v>92.715000000000003</v>
      </c>
      <c r="AP92" s="149">
        <f t="shared" si="43"/>
        <v>91.410399999999996</v>
      </c>
      <c r="AQ92" s="149">
        <f t="shared" si="43"/>
        <v>90.954700000000003</v>
      </c>
      <c r="AR92" s="149">
        <f t="shared" si="43"/>
        <v>90.948399999999992</v>
      </c>
      <c r="AS92" s="149">
        <f t="shared" si="43"/>
        <v>90.762299999999996</v>
      </c>
      <c r="AT92" s="149">
        <f t="shared" si="43"/>
        <v>90.343099999999993</v>
      </c>
      <c r="AU92" s="149">
        <f t="shared" si="43"/>
        <v>90.476799999999997</v>
      </c>
      <c r="AV92" s="149">
        <f t="shared" si="43"/>
        <v>90.401799999999994</v>
      </c>
      <c r="AW92" s="163">
        <f t="shared" si="43"/>
        <v>90.330700000000007</v>
      </c>
      <c r="AX92" s="158" t="s">
        <v>18</v>
      </c>
      <c r="AY92" s="149">
        <f t="shared" ref="AY92:BH107" si="44">100-AY70</f>
        <v>97.602599999999995</v>
      </c>
      <c r="AZ92" s="149">
        <f t="shared" si="44"/>
        <v>97.512799999999999</v>
      </c>
      <c r="BA92" s="149">
        <f t="shared" si="44"/>
        <v>96.792500000000004</v>
      </c>
      <c r="BB92" s="149">
        <f t="shared" si="44"/>
        <v>97.075999999999993</v>
      </c>
      <c r="BC92" s="149">
        <f t="shared" si="44"/>
        <v>96.403899999999993</v>
      </c>
      <c r="BD92" s="149">
        <f t="shared" si="44"/>
        <v>96.334699999999998</v>
      </c>
      <c r="BE92" s="149">
        <f t="shared" si="44"/>
        <v>96.890799999999999</v>
      </c>
      <c r="BF92" s="149">
        <f t="shared" si="44"/>
        <v>96.768200000000007</v>
      </c>
      <c r="BG92" s="149">
        <f t="shared" si="44"/>
        <v>96.349299999999999</v>
      </c>
      <c r="BH92" s="163">
        <f t="shared" si="44"/>
        <v>96.461200000000005</v>
      </c>
    </row>
    <row r="93" spans="2:60" x14ac:dyDescent="0.25">
      <c r="B93" s="158" t="s">
        <v>1</v>
      </c>
      <c r="C93" s="170">
        <v>711</v>
      </c>
      <c r="D93" s="171">
        <v>42858</v>
      </c>
      <c r="E93" s="149">
        <f t="shared" si="40"/>
        <v>75.621800000000007</v>
      </c>
      <c r="F93" s="160">
        <f t="shared" si="40"/>
        <v>92.073800000000006</v>
      </c>
      <c r="G93" s="160">
        <f t="shared" si="35"/>
        <v>91.285200000000003</v>
      </c>
      <c r="H93" s="160">
        <f t="shared" si="40"/>
        <v>92.223200000000006</v>
      </c>
      <c r="I93" s="160">
        <f t="shared" si="35"/>
        <v>91.380799999999994</v>
      </c>
      <c r="J93" s="149">
        <f t="shared" si="40"/>
        <v>91.007499999999993</v>
      </c>
      <c r="K93" s="149">
        <f t="shared" si="40"/>
        <v>90.342500000000001</v>
      </c>
      <c r="L93" s="149">
        <f t="shared" si="40"/>
        <v>79.075099999999992</v>
      </c>
      <c r="M93" s="149">
        <f t="shared" si="40"/>
        <v>89.122199999999992</v>
      </c>
      <c r="N93" s="149">
        <f t="shared" si="40"/>
        <v>91.191800000000001</v>
      </c>
      <c r="O93" s="149">
        <f t="shared" si="40"/>
        <v>76.293800000000005</v>
      </c>
      <c r="P93" s="149">
        <f t="shared" si="40"/>
        <v>79.289699999999996</v>
      </c>
      <c r="Q93" s="158" t="s">
        <v>1</v>
      </c>
      <c r="R93" s="149">
        <f t="shared" si="41"/>
        <v>83.520800000000008</v>
      </c>
      <c r="S93" s="149">
        <f t="shared" si="41"/>
        <v>85.346599999999995</v>
      </c>
      <c r="T93" s="149">
        <f t="shared" si="41"/>
        <v>82.014499999999998</v>
      </c>
      <c r="U93" s="149">
        <f t="shared" si="41"/>
        <v>81.790400000000005</v>
      </c>
      <c r="V93" s="149">
        <f t="shared" si="41"/>
        <v>81.723700000000008</v>
      </c>
      <c r="W93" s="149">
        <f t="shared" si="41"/>
        <v>78.772999999999996</v>
      </c>
      <c r="X93" s="149">
        <f t="shared" si="41"/>
        <v>76.7042</v>
      </c>
      <c r="Y93" s="149">
        <f t="shared" si="41"/>
        <v>83.215699999999998</v>
      </c>
      <c r="Z93" s="149">
        <f t="shared" si="41"/>
        <v>77.204700000000003</v>
      </c>
      <c r="AA93" s="149">
        <f t="shared" si="41"/>
        <v>78.587099999999992</v>
      </c>
      <c r="AB93" s="158" t="s">
        <v>1</v>
      </c>
      <c r="AC93" s="149">
        <f t="shared" si="42"/>
        <v>92.408900000000003</v>
      </c>
      <c r="AD93" s="149">
        <f t="shared" si="42"/>
        <v>84.465299999999999</v>
      </c>
      <c r="AE93" s="149">
        <f t="shared" si="42"/>
        <v>91.139799999999994</v>
      </c>
      <c r="AF93" s="149">
        <f t="shared" si="42"/>
        <v>88.695700000000002</v>
      </c>
      <c r="AG93" s="149">
        <f t="shared" si="42"/>
        <v>89.353700000000003</v>
      </c>
      <c r="AH93" s="149">
        <f t="shared" si="42"/>
        <v>89.6357</v>
      </c>
      <c r="AI93" s="149">
        <f t="shared" si="42"/>
        <v>90.246800000000007</v>
      </c>
      <c r="AJ93" s="149">
        <f t="shared" si="42"/>
        <v>89.964699999999993</v>
      </c>
      <c r="AK93" s="149">
        <f t="shared" si="42"/>
        <v>87.332499999999996</v>
      </c>
      <c r="AL93" s="149">
        <f t="shared" si="42"/>
        <v>90.317300000000003</v>
      </c>
      <c r="AM93" s="158" t="s">
        <v>1</v>
      </c>
      <c r="AN93" s="149">
        <f t="shared" si="43"/>
        <v>87.891500000000008</v>
      </c>
      <c r="AO93" s="149">
        <f t="shared" si="43"/>
        <v>71.014499999999998</v>
      </c>
      <c r="AP93" s="149">
        <f t="shared" si="43"/>
        <v>86.442300000000003</v>
      </c>
      <c r="AQ93" s="149">
        <f t="shared" si="43"/>
        <v>80.598399999999998</v>
      </c>
      <c r="AR93" s="149">
        <f t="shared" si="43"/>
        <v>81.720399999999998</v>
      </c>
      <c r="AS93" s="149">
        <f t="shared" si="43"/>
        <v>82.702200000000005</v>
      </c>
      <c r="AT93" s="149">
        <f t="shared" si="43"/>
        <v>83.029499999999999</v>
      </c>
      <c r="AU93" s="149">
        <f t="shared" si="43"/>
        <v>83.964500000000001</v>
      </c>
      <c r="AV93" s="149">
        <f t="shared" si="43"/>
        <v>77.980400000000003</v>
      </c>
      <c r="AW93" s="163">
        <f t="shared" si="43"/>
        <v>83.683999999999997</v>
      </c>
      <c r="AX93" s="158" t="s">
        <v>1</v>
      </c>
      <c r="AY93" s="149">
        <f t="shared" si="44"/>
        <v>94.908100000000005</v>
      </c>
      <c r="AZ93" s="149">
        <f t="shared" si="44"/>
        <v>90.424300000000002</v>
      </c>
      <c r="BA93" s="149">
        <f t="shared" si="44"/>
        <v>93.620900000000006</v>
      </c>
      <c r="BB93" s="149">
        <f t="shared" si="44"/>
        <v>92.503500000000003</v>
      </c>
      <c r="BC93" s="149">
        <f t="shared" si="44"/>
        <v>92.616699999999994</v>
      </c>
      <c r="BD93" s="149">
        <f t="shared" si="44"/>
        <v>92.758099999999999</v>
      </c>
      <c r="BE93" s="149">
        <f t="shared" si="44"/>
        <v>92.942000000000007</v>
      </c>
      <c r="BF93" s="149">
        <f t="shared" si="44"/>
        <v>92.998599999999996</v>
      </c>
      <c r="BG93" s="149">
        <f t="shared" si="44"/>
        <v>91.555899999999994</v>
      </c>
      <c r="BH93" s="163">
        <f t="shared" si="44"/>
        <v>92.899600000000007</v>
      </c>
    </row>
    <row r="94" spans="2:60" x14ac:dyDescent="0.25">
      <c r="B94" s="158" t="s">
        <v>2</v>
      </c>
      <c r="C94" s="170">
        <v>1494</v>
      </c>
      <c r="D94" s="171">
        <v>97185</v>
      </c>
      <c r="E94" s="149">
        <f t="shared" si="40"/>
        <v>77.667299999999997</v>
      </c>
      <c r="F94" s="160">
        <f t="shared" si="40"/>
        <v>84.201300000000003</v>
      </c>
      <c r="G94" s="160">
        <f t="shared" si="35"/>
        <v>83.848299999999995</v>
      </c>
      <c r="H94" s="160">
        <f t="shared" si="40"/>
        <v>84.290800000000004</v>
      </c>
      <c r="I94" s="160">
        <f t="shared" si="35"/>
        <v>83.924499999999995</v>
      </c>
      <c r="J94" s="149">
        <f t="shared" si="40"/>
        <v>91.714799999999997</v>
      </c>
      <c r="K94" s="149">
        <f t="shared" si="40"/>
        <v>90.611699999999999</v>
      </c>
      <c r="L94" s="149">
        <f t="shared" si="40"/>
        <v>75.624799999999993</v>
      </c>
      <c r="M94" s="149">
        <f t="shared" si="40"/>
        <v>90.2804</v>
      </c>
      <c r="N94" s="149">
        <f t="shared" si="40"/>
        <v>91.605699999999999</v>
      </c>
      <c r="O94" s="149">
        <f t="shared" si="40"/>
        <v>77.667299999999997</v>
      </c>
      <c r="P94" s="149">
        <f t="shared" si="40"/>
        <v>80.935299999999998</v>
      </c>
      <c r="Q94" s="158" t="s">
        <v>2</v>
      </c>
      <c r="R94" s="149">
        <f t="shared" si="41"/>
        <v>66.911900000000003</v>
      </c>
      <c r="S94" s="149">
        <f t="shared" si="41"/>
        <v>69.429400000000001</v>
      </c>
      <c r="T94" s="149">
        <f t="shared" si="41"/>
        <v>63.6526</v>
      </c>
      <c r="U94" s="149">
        <f t="shared" si="41"/>
        <v>62.550199999999997</v>
      </c>
      <c r="V94" s="149">
        <f t="shared" si="41"/>
        <v>62.361699999999999</v>
      </c>
      <c r="W94" s="149">
        <f t="shared" si="41"/>
        <v>60.977600000000002</v>
      </c>
      <c r="X94" s="149">
        <f t="shared" si="41"/>
        <v>58.5595</v>
      </c>
      <c r="Y94" s="149">
        <f t="shared" si="41"/>
        <v>63.213299999999997</v>
      </c>
      <c r="Z94" s="149">
        <f t="shared" si="41"/>
        <v>57.5732</v>
      </c>
      <c r="AA94" s="149">
        <f t="shared" si="41"/>
        <v>60.548699999999997</v>
      </c>
      <c r="AB94" s="158" t="s">
        <v>2</v>
      </c>
      <c r="AC94" s="149">
        <f t="shared" si="42"/>
        <v>93.320700000000002</v>
      </c>
      <c r="AD94" s="149">
        <f t="shared" si="42"/>
        <v>89.502399999999994</v>
      </c>
      <c r="AE94" s="149">
        <f t="shared" si="42"/>
        <v>92.051699999999997</v>
      </c>
      <c r="AF94" s="149">
        <f t="shared" si="42"/>
        <v>89.680499999999995</v>
      </c>
      <c r="AG94" s="149">
        <f t="shared" si="42"/>
        <v>90.2149</v>
      </c>
      <c r="AH94" s="149">
        <f t="shared" si="42"/>
        <v>90.771500000000003</v>
      </c>
      <c r="AI94" s="149">
        <f t="shared" si="42"/>
        <v>91.094300000000004</v>
      </c>
      <c r="AJ94" s="149">
        <f t="shared" si="42"/>
        <v>90.671300000000002</v>
      </c>
      <c r="AK94" s="149">
        <f t="shared" si="42"/>
        <v>88.867900000000006</v>
      </c>
      <c r="AL94" s="149">
        <f t="shared" si="42"/>
        <v>90.916200000000003</v>
      </c>
      <c r="AM94" s="158" t="s">
        <v>2</v>
      </c>
      <c r="AN94" s="149">
        <f t="shared" si="43"/>
        <v>88.6404</v>
      </c>
      <c r="AO94" s="149">
        <f t="shared" si="43"/>
        <v>80.757300000000001</v>
      </c>
      <c r="AP94" s="149">
        <f t="shared" si="43"/>
        <v>87.068200000000004</v>
      </c>
      <c r="AQ94" s="149">
        <f t="shared" si="43"/>
        <v>82.550899999999999</v>
      </c>
      <c r="AR94" s="149">
        <f t="shared" si="43"/>
        <v>83.148799999999994</v>
      </c>
      <c r="AS94" s="149">
        <f t="shared" si="43"/>
        <v>84.0124</v>
      </c>
      <c r="AT94" s="149">
        <f t="shared" si="43"/>
        <v>84.145300000000006</v>
      </c>
      <c r="AU94" s="149">
        <f t="shared" si="43"/>
        <v>84.654600000000002</v>
      </c>
      <c r="AV94" s="149">
        <f t="shared" si="43"/>
        <v>79.982299999999995</v>
      </c>
      <c r="AW94" s="163">
        <f t="shared" si="43"/>
        <v>84.322400000000002</v>
      </c>
      <c r="AX94" s="158" t="s">
        <v>2</v>
      </c>
      <c r="AY94" s="149">
        <f t="shared" si="44"/>
        <v>95.628299999999996</v>
      </c>
      <c r="AZ94" s="149">
        <f t="shared" si="44"/>
        <v>93.170900000000003</v>
      </c>
      <c r="BA94" s="149">
        <f t="shared" si="44"/>
        <v>94.582899999999995</v>
      </c>
      <c r="BB94" s="149">
        <f t="shared" si="44"/>
        <v>93.673199999999994</v>
      </c>
      <c r="BC94" s="149">
        <f t="shared" si="44"/>
        <v>93.354200000000006</v>
      </c>
      <c r="BD94" s="149">
        <f t="shared" si="44"/>
        <v>93.747900000000001</v>
      </c>
      <c r="BE94" s="149">
        <f t="shared" si="44"/>
        <v>93.849699999999999</v>
      </c>
      <c r="BF94" s="149">
        <f t="shared" si="44"/>
        <v>93.7547</v>
      </c>
      <c r="BG94" s="149">
        <f t="shared" si="44"/>
        <v>92.430899999999994</v>
      </c>
      <c r="BH94" s="163">
        <f t="shared" si="44"/>
        <v>93.747900000000001</v>
      </c>
    </row>
    <row r="95" spans="2:60" x14ac:dyDescent="0.25">
      <c r="B95" s="158" t="s">
        <v>3</v>
      </c>
      <c r="C95" s="170">
        <v>2904</v>
      </c>
      <c r="D95" s="171">
        <v>188898</v>
      </c>
      <c r="E95" s="149">
        <f t="shared" si="40"/>
        <v>77.024599999999992</v>
      </c>
      <c r="F95" s="160">
        <f t="shared" si="40"/>
        <v>91.206400000000002</v>
      </c>
      <c r="G95" s="160">
        <f t="shared" si="35"/>
        <v>91.012600000000006</v>
      </c>
      <c r="H95" s="160">
        <f t="shared" si="40"/>
        <v>91.315399999999997</v>
      </c>
      <c r="I95" s="160">
        <f t="shared" si="35"/>
        <v>91.128500000000003</v>
      </c>
      <c r="J95" s="149">
        <f t="shared" si="40"/>
        <v>93.037999999999997</v>
      </c>
      <c r="K95" s="149">
        <f t="shared" si="40"/>
        <v>92.435100000000006</v>
      </c>
      <c r="L95" s="149">
        <f t="shared" si="40"/>
        <v>85.957999999999998</v>
      </c>
      <c r="M95" s="149">
        <f t="shared" si="40"/>
        <v>91.360399999999998</v>
      </c>
      <c r="N95" s="149">
        <f t="shared" si="40"/>
        <v>92.7363</v>
      </c>
      <c r="O95" s="149">
        <f t="shared" si="40"/>
        <v>79.389399999999995</v>
      </c>
      <c r="P95" s="149">
        <f t="shared" si="40"/>
        <v>81.127899999999997</v>
      </c>
      <c r="Q95" s="158" t="s">
        <v>3</v>
      </c>
      <c r="R95" s="149">
        <f t="shared" si="41"/>
        <v>72.753900000000002</v>
      </c>
      <c r="S95" s="149">
        <f t="shared" si="41"/>
        <v>81.522199999999998</v>
      </c>
      <c r="T95" s="149">
        <f t="shared" si="41"/>
        <v>72.315600000000003</v>
      </c>
      <c r="U95" s="149">
        <f t="shared" si="41"/>
        <v>77.845399999999998</v>
      </c>
      <c r="V95" s="149">
        <f t="shared" si="41"/>
        <v>77.656199999999998</v>
      </c>
      <c r="W95" s="149">
        <f t="shared" si="41"/>
        <v>77.649200000000008</v>
      </c>
      <c r="X95" s="149">
        <f t="shared" si="41"/>
        <v>72.773799999999994</v>
      </c>
      <c r="Y95" s="149">
        <f t="shared" si="41"/>
        <v>81.073300000000003</v>
      </c>
      <c r="Z95" s="149">
        <f t="shared" si="41"/>
        <v>73.4542</v>
      </c>
      <c r="AA95" s="149">
        <f t="shared" si="41"/>
        <v>74.375500000000002</v>
      </c>
      <c r="AB95" s="158" t="s">
        <v>3</v>
      </c>
      <c r="AC95" s="149">
        <f t="shared" si="42"/>
        <v>94.911799999999999</v>
      </c>
      <c r="AD95" s="149">
        <f t="shared" si="42"/>
        <v>92.81</v>
      </c>
      <c r="AE95" s="149">
        <f t="shared" si="42"/>
        <v>93.843699999999998</v>
      </c>
      <c r="AF95" s="149">
        <f t="shared" si="42"/>
        <v>92.494100000000003</v>
      </c>
      <c r="AG95" s="149">
        <f t="shared" si="42"/>
        <v>92.580299999999994</v>
      </c>
      <c r="AH95" s="149">
        <f t="shared" si="42"/>
        <v>92.8904</v>
      </c>
      <c r="AI95" s="149">
        <f t="shared" si="42"/>
        <v>93.217699999999994</v>
      </c>
      <c r="AJ95" s="149">
        <f t="shared" si="42"/>
        <v>92.873099999999994</v>
      </c>
      <c r="AK95" s="149">
        <f t="shared" si="42"/>
        <v>91.695899999999995</v>
      </c>
      <c r="AL95" s="149">
        <f t="shared" si="42"/>
        <v>92.999499999999998</v>
      </c>
      <c r="AM95" s="158" t="s">
        <v>3</v>
      </c>
      <c r="AN95" s="149">
        <f t="shared" si="43"/>
        <v>92.250699999999995</v>
      </c>
      <c r="AO95" s="149">
        <f t="shared" si="43"/>
        <v>88.227900000000005</v>
      </c>
      <c r="AP95" s="149">
        <f t="shared" si="43"/>
        <v>90.621099999999998</v>
      </c>
      <c r="AQ95" s="149">
        <f t="shared" si="43"/>
        <v>88.068399999999997</v>
      </c>
      <c r="AR95" s="149">
        <f t="shared" si="43"/>
        <v>88.626800000000003</v>
      </c>
      <c r="AS95" s="149">
        <f t="shared" si="43"/>
        <v>88.763499999999993</v>
      </c>
      <c r="AT95" s="149">
        <f t="shared" si="43"/>
        <v>89.242199999999997</v>
      </c>
      <c r="AU95" s="149">
        <f t="shared" si="43"/>
        <v>89.424499999999995</v>
      </c>
      <c r="AV95" s="149">
        <f t="shared" si="43"/>
        <v>86.5869</v>
      </c>
      <c r="AW95" s="163">
        <f t="shared" si="43"/>
        <v>89.265000000000001</v>
      </c>
      <c r="AX95" s="158" t="s">
        <v>3</v>
      </c>
      <c r="AY95" s="149">
        <f t="shared" si="44"/>
        <v>96.853800000000007</v>
      </c>
      <c r="AZ95" s="149">
        <f t="shared" si="44"/>
        <v>95.650400000000005</v>
      </c>
      <c r="BA95" s="149">
        <f t="shared" si="44"/>
        <v>96.021699999999996</v>
      </c>
      <c r="BB95" s="149">
        <f t="shared" si="44"/>
        <v>95.588499999999996</v>
      </c>
      <c r="BC95" s="149">
        <f t="shared" si="44"/>
        <v>95.055499999999995</v>
      </c>
      <c r="BD95" s="149">
        <f t="shared" si="44"/>
        <v>95.344400000000007</v>
      </c>
      <c r="BE95" s="149">
        <f t="shared" si="44"/>
        <v>95.732900000000001</v>
      </c>
      <c r="BF95" s="149">
        <f t="shared" si="44"/>
        <v>95.622900000000001</v>
      </c>
      <c r="BG95" s="149">
        <f t="shared" si="44"/>
        <v>94.532899999999998</v>
      </c>
      <c r="BH95" s="163">
        <f t="shared" si="44"/>
        <v>95.430300000000003</v>
      </c>
    </row>
    <row r="96" spans="2:60" x14ac:dyDescent="0.25">
      <c r="B96" s="158" t="s">
        <v>4</v>
      </c>
      <c r="C96" s="170">
        <v>14070</v>
      </c>
      <c r="D96" s="171">
        <v>969258</v>
      </c>
      <c r="E96" s="149">
        <f t="shared" si="40"/>
        <v>80.688699999999997</v>
      </c>
      <c r="F96" s="160">
        <f t="shared" si="40"/>
        <v>89.994</v>
      </c>
      <c r="G96" s="160">
        <f t="shared" si="35"/>
        <v>89.945899999999995</v>
      </c>
      <c r="H96" s="160">
        <f t="shared" si="40"/>
        <v>90.046300000000002</v>
      </c>
      <c r="I96" s="160">
        <f t="shared" si="35"/>
        <v>90.010500000000008</v>
      </c>
      <c r="J96" s="149">
        <f t="shared" si="40"/>
        <v>94.090100000000007</v>
      </c>
      <c r="K96" s="149">
        <f t="shared" si="40"/>
        <v>93.656499999999994</v>
      </c>
      <c r="L96" s="149">
        <f t="shared" si="40"/>
        <v>80.043999999999997</v>
      </c>
      <c r="M96" s="149">
        <f t="shared" si="40"/>
        <v>91.129099999999994</v>
      </c>
      <c r="N96" s="149">
        <f t="shared" si="40"/>
        <v>93.647999999999996</v>
      </c>
      <c r="O96" s="149">
        <f t="shared" si="40"/>
        <v>81.176199999999994</v>
      </c>
      <c r="P96" s="149">
        <f t="shared" si="40"/>
        <v>82.1434</v>
      </c>
      <c r="Q96" s="158" t="s">
        <v>4</v>
      </c>
      <c r="R96" s="149">
        <f t="shared" si="41"/>
        <v>69.641099999999994</v>
      </c>
      <c r="S96" s="149">
        <f t="shared" si="41"/>
        <v>77.819500000000005</v>
      </c>
      <c r="T96" s="149">
        <f t="shared" si="41"/>
        <v>67.085299999999989</v>
      </c>
      <c r="U96" s="149">
        <f t="shared" si="41"/>
        <v>72.699799999999996</v>
      </c>
      <c r="V96" s="149">
        <f t="shared" si="41"/>
        <v>72.600700000000003</v>
      </c>
      <c r="W96" s="149">
        <f t="shared" si="41"/>
        <v>72.924399999999991</v>
      </c>
      <c r="X96" s="149">
        <f t="shared" si="41"/>
        <v>65.599299999999999</v>
      </c>
      <c r="Y96" s="149">
        <f t="shared" si="41"/>
        <v>73.522800000000004</v>
      </c>
      <c r="Z96" s="149">
        <f t="shared" si="41"/>
        <v>70.880700000000004</v>
      </c>
      <c r="AA96" s="149">
        <f t="shared" si="41"/>
        <v>68.214799999999997</v>
      </c>
      <c r="AB96" s="158" t="s">
        <v>4</v>
      </c>
      <c r="AC96" s="149">
        <f t="shared" si="42"/>
        <v>94.611400000000003</v>
      </c>
      <c r="AD96" s="149">
        <f t="shared" si="42"/>
        <v>94.059200000000004</v>
      </c>
      <c r="AE96" s="149">
        <f t="shared" si="42"/>
        <v>93.331800000000001</v>
      </c>
      <c r="AF96" s="149">
        <f t="shared" si="42"/>
        <v>92.665899999999993</v>
      </c>
      <c r="AG96" s="149">
        <f t="shared" si="42"/>
        <v>92.7239</v>
      </c>
      <c r="AH96" s="149">
        <f t="shared" si="42"/>
        <v>92.714500000000001</v>
      </c>
      <c r="AI96" s="149">
        <f t="shared" si="42"/>
        <v>92.433599999999998</v>
      </c>
      <c r="AJ96" s="149">
        <f t="shared" si="42"/>
        <v>92.321100000000001</v>
      </c>
      <c r="AK96" s="149">
        <f t="shared" si="42"/>
        <v>92.059200000000004</v>
      </c>
      <c r="AL96" s="149">
        <f t="shared" si="42"/>
        <v>92.567499999999995</v>
      </c>
      <c r="AM96" s="158" t="s">
        <v>4</v>
      </c>
      <c r="AN96" s="149">
        <f t="shared" si="43"/>
        <v>90.690399999999997</v>
      </c>
      <c r="AO96" s="149">
        <f t="shared" si="43"/>
        <v>89.891000000000005</v>
      </c>
      <c r="AP96" s="149">
        <f t="shared" si="43"/>
        <v>89.243700000000004</v>
      </c>
      <c r="AQ96" s="149">
        <f t="shared" si="43"/>
        <v>87.239400000000003</v>
      </c>
      <c r="AR96" s="149">
        <f t="shared" si="43"/>
        <v>87.296999999999997</v>
      </c>
      <c r="AS96" s="149">
        <f t="shared" si="43"/>
        <v>87.2256</v>
      </c>
      <c r="AT96" s="149">
        <f t="shared" si="43"/>
        <v>86.893799999999999</v>
      </c>
      <c r="AU96" s="149">
        <f t="shared" si="43"/>
        <v>87.158799999999999</v>
      </c>
      <c r="AV96" s="149">
        <f t="shared" si="43"/>
        <v>85.905500000000004</v>
      </c>
      <c r="AW96" s="163">
        <f t="shared" si="43"/>
        <v>87.398300000000006</v>
      </c>
      <c r="AX96" s="158" t="s">
        <v>4</v>
      </c>
      <c r="AY96" s="149">
        <f t="shared" si="44"/>
        <v>96.691900000000004</v>
      </c>
      <c r="AZ96" s="149">
        <f t="shared" si="44"/>
        <v>96.381399999999999</v>
      </c>
      <c r="BA96" s="149">
        <f t="shared" si="44"/>
        <v>95.820099999999996</v>
      </c>
      <c r="BB96" s="149">
        <f t="shared" si="44"/>
        <v>95.700699999999998</v>
      </c>
      <c r="BC96" s="149">
        <f t="shared" si="44"/>
        <v>94.963899999999995</v>
      </c>
      <c r="BD96" s="149">
        <f t="shared" si="44"/>
        <v>95.104600000000005</v>
      </c>
      <c r="BE96" s="149">
        <f t="shared" si="44"/>
        <v>95.3476</v>
      </c>
      <c r="BF96" s="149">
        <f t="shared" si="44"/>
        <v>95.412199999999999</v>
      </c>
      <c r="BG96" s="149">
        <f t="shared" si="44"/>
        <v>94.432400000000001</v>
      </c>
      <c r="BH96" s="163">
        <f t="shared" si="44"/>
        <v>95.258099999999999</v>
      </c>
    </row>
    <row r="97" spans="2:60" x14ac:dyDescent="0.25">
      <c r="B97" s="158" t="s">
        <v>5</v>
      </c>
      <c r="C97" s="170">
        <v>766</v>
      </c>
      <c r="D97" s="171">
        <v>46707</v>
      </c>
      <c r="E97" s="149">
        <f t="shared" si="40"/>
        <v>74.564800000000005</v>
      </c>
      <c r="F97" s="160">
        <f t="shared" si="40"/>
        <v>91.866299999999995</v>
      </c>
      <c r="G97" s="160">
        <f t="shared" si="35"/>
        <v>90.352599999999995</v>
      </c>
      <c r="H97" s="160">
        <f t="shared" si="40"/>
        <v>92.146799999999999</v>
      </c>
      <c r="I97" s="160">
        <f t="shared" si="35"/>
        <v>90.753</v>
      </c>
      <c r="J97" s="149">
        <f t="shared" si="40"/>
        <v>92.53</v>
      </c>
      <c r="K97" s="149">
        <f t="shared" si="40"/>
        <v>91.793499999999995</v>
      </c>
      <c r="L97" s="149">
        <f t="shared" si="40"/>
        <v>86.704300000000003</v>
      </c>
      <c r="M97" s="149">
        <f t="shared" si="40"/>
        <v>89.843099999999993</v>
      </c>
      <c r="N97" s="149">
        <f t="shared" si="40"/>
        <v>91.549400000000006</v>
      </c>
      <c r="O97" s="149">
        <f t="shared" si="40"/>
        <v>77.408100000000005</v>
      </c>
      <c r="P97" s="149">
        <f t="shared" si="40"/>
        <v>79.9816</v>
      </c>
      <c r="Q97" s="158" t="s">
        <v>5</v>
      </c>
      <c r="R97" s="149">
        <f t="shared" si="41"/>
        <v>78.929000000000002</v>
      </c>
      <c r="S97" s="149">
        <f t="shared" si="41"/>
        <v>82.403199999999998</v>
      </c>
      <c r="T97" s="149">
        <f t="shared" si="41"/>
        <v>78.2607</v>
      </c>
      <c r="U97" s="149">
        <f t="shared" si="41"/>
        <v>79.964600000000004</v>
      </c>
      <c r="V97" s="149">
        <f t="shared" si="41"/>
        <v>79.876100000000008</v>
      </c>
      <c r="W97" s="149">
        <f t="shared" si="41"/>
        <v>79.535300000000007</v>
      </c>
      <c r="X97" s="149">
        <f t="shared" si="41"/>
        <v>74.976799999999997</v>
      </c>
      <c r="Y97" s="149">
        <f t="shared" si="41"/>
        <v>84.036299999999997</v>
      </c>
      <c r="Z97" s="149">
        <f t="shared" si="41"/>
        <v>74.1447</v>
      </c>
      <c r="AA97" s="149">
        <f t="shared" si="41"/>
        <v>76.804599999999994</v>
      </c>
      <c r="AB97" s="158" t="s">
        <v>5</v>
      </c>
      <c r="AC97" s="149">
        <f t="shared" si="42"/>
        <v>95.828800000000001</v>
      </c>
      <c r="AD97" s="149">
        <f t="shared" si="42"/>
        <v>88.485799999999998</v>
      </c>
      <c r="AE97" s="149">
        <f t="shared" si="42"/>
        <v>95.415999999999997</v>
      </c>
      <c r="AF97" s="149">
        <f t="shared" si="42"/>
        <v>94.981499999999997</v>
      </c>
      <c r="AG97" s="149">
        <f t="shared" si="42"/>
        <v>95.415999999999997</v>
      </c>
      <c r="AH97" s="149">
        <f t="shared" si="42"/>
        <v>95.589799999999997</v>
      </c>
      <c r="AI97" s="149">
        <f t="shared" si="42"/>
        <v>95.698499999999996</v>
      </c>
      <c r="AJ97" s="149">
        <f t="shared" si="42"/>
        <v>95.589799999999997</v>
      </c>
      <c r="AK97" s="149">
        <f t="shared" si="42"/>
        <v>94.938100000000006</v>
      </c>
      <c r="AL97" s="149">
        <f t="shared" si="42"/>
        <v>95.524699999999996</v>
      </c>
      <c r="AM97" s="158" t="s">
        <v>5</v>
      </c>
      <c r="AN97" s="149">
        <f t="shared" si="43"/>
        <v>97.279799999999994</v>
      </c>
      <c r="AO97" s="149">
        <f t="shared" si="43"/>
        <v>85.19</v>
      </c>
      <c r="AP97" s="149">
        <f t="shared" si="43"/>
        <v>97.020700000000005</v>
      </c>
      <c r="AQ97" s="149">
        <f t="shared" si="43"/>
        <v>96.329899999999995</v>
      </c>
      <c r="AR97" s="149">
        <f t="shared" si="43"/>
        <v>97.366100000000003</v>
      </c>
      <c r="AS97" s="149">
        <f t="shared" si="43"/>
        <v>97.107100000000003</v>
      </c>
      <c r="AT97" s="149">
        <f t="shared" si="43"/>
        <v>97.236599999999996</v>
      </c>
      <c r="AU97" s="149">
        <f t="shared" si="43"/>
        <v>97.020700000000005</v>
      </c>
      <c r="AV97" s="149">
        <f t="shared" si="43"/>
        <v>97.279799999999994</v>
      </c>
      <c r="AW97" s="163">
        <f t="shared" si="43"/>
        <v>97.322999999999993</v>
      </c>
      <c r="AX97" s="158" t="s">
        <v>5</v>
      </c>
      <c r="AY97" s="149">
        <f t="shared" si="44"/>
        <v>96.687299999999993</v>
      </c>
      <c r="AZ97" s="149">
        <f t="shared" si="44"/>
        <v>92.085599999999999</v>
      </c>
      <c r="BA97" s="149">
        <f t="shared" si="44"/>
        <v>95.9268</v>
      </c>
      <c r="BB97" s="149">
        <f t="shared" si="44"/>
        <v>95.720500000000001</v>
      </c>
      <c r="BC97" s="149">
        <f t="shared" si="44"/>
        <v>95.694800000000001</v>
      </c>
      <c r="BD97" s="149">
        <f t="shared" si="44"/>
        <v>95.759199999999993</v>
      </c>
      <c r="BE97" s="149">
        <f t="shared" si="44"/>
        <v>95.913899999999998</v>
      </c>
      <c r="BF97" s="149">
        <f t="shared" si="44"/>
        <v>96.029899999999998</v>
      </c>
      <c r="BG97" s="149">
        <f t="shared" si="44"/>
        <v>95.501400000000004</v>
      </c>
      <c r="BH97" s="163">
        <f t="shared" si="44"/>
        <v>95.784999999999997</v>
      </c>
    </row>
    <row r="98" spans="2:60" x14ac:dyDescent="0.25">
      <c r="B98" s="158" t="s">
        <v>19</v>
      </c>
      <c r="C98" s="170">
        <v>6475</v>
      </c>
      <c r="D98" s="171">
        <v>427284</v>
      </c>
      <c r="E98" s="149">
        <f t="shared" si="40"/>
        <v>79.412300000000002</v>
      </c>
      <c r="F98" s="160">
        <f t="shared" si="40"/>
        <v>94.548100000000005</v>
      </c>
      <c r="G98" s="160">
        <f t="shared" si="35"/>
        <v>94.444199999999995</v>
      </c>
      <c r="H98" s="160">
        <f t="shared" si="40"/>
        <v>94.659099999999995</v>
      </c>
      <c r="I98" s="160">
        <f t="shared" si="35"/>
        <v>94.571799999999996</v>
      </c>
      <c r="J98" s="149">
        <f t="shared" si="40"/>
        <v>95.095299999999995</v>
      </c>
      <c r="K98" s="149">
        <f t="shared" si="40"/>
        <v>95.893100000000004</v>
      </c>
      <c r="L98" s="149">
        <f t="shared" si="40"/>
        <v>86.359700000000004</v>
      </c>
      <c r="M98" s="149">
        <f t="shared" si="40"/>
        <v>92.110600000000005</v>
      </c>
      <c r="N98" s="149">
        <f t="shared" si="40"/>
        <v>94.604799999999997</v>
      </c>
      <c r="O98" s="149">
        <f t="shared" si="40"/>
        <v>80.900300000000001</v>
      </c>
      <c r="P98" s="149">
        <f t="shared" si="40"/>
        <v>81.572400000000002</v>
      </c>
      <c r="Q98" s="158" t="s">
        <v>19</v>
      </c>
      <c r="R98" s="149">
        <f t="shared" si="41"/>
        <v>81.695999999999998</v>
      </c>
      <c r="S98" s="149">
        <f t="shared" si="41"/>
        <v>88.288399999999996</v>
      </c>
      <c r="T98" s="149">
        <f t="shared" si="41"/>
        <v>80.121499999999997</v>
      </c>
      <c r="U98" s="149">
        <f t="shared" si="41"/>
        <v>85.682299999999998</v>
      </c>
      <c r="V98" s="149">
        <f t="shared" si="41"/>
        <v>85.488399999999999</v>
      </c>
      <c r="W98" s="149">
        <f t="shared" si="41"/>
        <v>84.881699999999995</v>
      </c>
      <c r="X98" s="149">
        <f t="shared" si="41"/>
        <v>77.575000000000003</v>
      </c>
      <c r="Y98" s="149">
        <f t="shared" si="41"/>
        <v>85.667900000000003</v>
      </c>
      <c r="Z98" s="149">
        <f t="shared" si="41"/>
        <v>84.453500000000005</v>
      </c>
      <c r="AA98" s="149">
        <f t="shared" si="41"/>
        <v>80.411299999999997</v>
      </c>
      <c r="AB98" s="158" t="s">
        <v>19</v>
      </c>
      <c r="AC98" s="149">
        <f t="shared" si="42"/>
        <v>96.634600000000006</v>
      </c>
      <c r="AD98" s="149">
        <f t="shared" si="42"/>
        <v>95.491299999999995</v>
      </c>
      <c r="AE98" s="149">
        <f t="shared" si="42"/>
        <v>95.800299999999993</v>
      </c>
      <c r="AF98" s="149">
        <f t="shared" si="42"/>
        <v>95.2209</v>
      </c>
      <c r="AG98" s="149">
        <f t="shared" si="42"/>
        <v>94.844999999999999</v>
      </c>
      <c r="AH98" s="149">
        <f t="shared" si="42"/>
        <v>95.226100000000002</v>
      </c>
      <c r="AI98" s="149">
        <f t="shared" si="42"/>
        <v>95.447500000000005</v>
      </c>
      <c r="AJ98" s="149">
        <f t="shared" si="42"/>
        <v>95.298199999999994</v>
      </c>
      <c r="AK98" s="149">
        <f t="shared" si="42"/>
        <v>94.415000000000006</v>
      </c>
      <c r="AL98" s="149">
        <f t="shared" si="42"/>
        <v>95.277600000000007</v>
      </c>
      <c r="AM98" s="158" t="s">
        <v>19</v>
      </c>
      <c r="AN98" s="149">
        <f t="shared" si="43"/>
        <v>95.711700000000008</v>
      </c>
      <c r="AO98" s="149">
        <f t="shared" si="43"/>
        <v>93.791499999999999</v>
      </c>
      <c r="AP98" s="149">
        <f t="shared" si="43"/>
        <v>94.373199999999997</v>
      </c>
      <c r="AQ98" s="149">
        <f t="shared" si="43"/>
        <v>93.245800000000003</v>
      </c>
      <c r="AR98" s="149">
        <f t="shared" si="43"/>
        <v>93.230400000000003</v>
      </c>
      <c r="AS98" s="149">
        <f t="shared" si="43"/>
        <v>93.513499999999993</v>
      </c>
      <c r="AT98" s="149">
        <f t="shared" si="43"/>
        <v>93.935599999999994</v>
      </c>
      <c r="AU98" s="149">
        <f t="shared" si="43"/>
        <v>93.904799999999994</v>
      </c>
      <c r="AV98" s="149">
        <f t="shared" si="43"/>
        <v>92.252300000000005</v>
      </c>
      <c r="AW98" s="163">
        <f t="shared" si="43"/>
        <v>93.714299999999994</v>
      </c>
      <c r="AX98" s="158" t="s">
        <v>19</v>
      </c>
      <c r="AY98" s="149">
        <f t="shared" si="44"/>
        <v>97.887200000000007</v>
      </c>
      <c r="AZ98" s="149">
        <f t="shared" si="44"/>
        <v>97.221999999999994</v>
      </c>
      <c r="BA98" s="149">
        <f t="shared" si="44"/>
        <v>97.242000000000004</v>
      </c>
      <c r="BB98" s="149">
        <f t="shared" si="44"/>
        <v>97.146299999999997</v>
      </c>
      <c r="BC98" s="149">
        <f t="shared" si="44"/>
        <v>96.462599999999995</v>
      </c>
      <c r="BD98" s="149">
        <f t="shared" si="44"/>
        <v>96.848500000000001</v>
      </c>
      <c r="BE98" s="149">
        <f t="shared" si="44"/>
        <v>97.081500000000005</v>
      </c>
      <c r="BF98" s="149">
        <f t="shared" si="44"/>
        <v>97.053700000000006</v>
      </c>
      <c r="BG98" s="149">
        <f t="shared" si="44"/>
        <v>96.346900000000005</v>
      </c>
      <c r="BH98" s="163">
        <f t="shared" si="44"/>
        <v>96.797499999999999</v>
      </c>
    </row>
    <row r="99" spans="2:60" x14ac:dyDescent="0.25">
      <c r="B99" s="158" t="s">
        <v>6</v>
      </c>
      <c r="C99" s="170">
        <v>49864</v>
      </c>
      <c r="D99" s="171">
        <v>3572533</v>
      </c>
      <c r="E99" s="149">
        <f t="shared" si="40"/>
        <v>82.874700000000004</v>
      </c>
      <c r="F99" s="160">
        <f t="shared" si="40"/>
        <v>93.910200000000003</v>
      </c>
      <c r="G99" s="160">
        <f t="shared" si="35"/>
        <v>93.884699999999995</v>
      </c>
      <c r="H99" s="160">
        <f t="shared" si="40"/>
        <v>93.941900000000004</v>
      </c>
      <c r="I99" s="160">
        <f t="shared" si="35"/>
        <v>93.93</v>
      </c>
      <c r="J99" s="149">
        <f t="shared" si="40"/>
        <v>95.252899999999997</v>
      </c>
      <c r="K99" s="149">
        <f t="shared" si="40"/>
        <v>94.765500000000003</v>
      </c>
      <c r="L99" s="149">
        <f t="shared" si="40"/>
        <v>81.828599999999994</v>
      </c>
      <c r="M99" s="149">
        <f t="shared" si="40"/>
        <v>91.877700000000004</v>
      </c>
      <c r="N99" s="149">
        <f t="shared" si="40"/>
        <v>94.315799999999996</v>
      </c>
      <c r="O99" s="149">
        <f t="shared" si="40"/>
        <v>82.652100000000004</v>
      </c>
      <c r="P99" s="149">
        <f t="shared" si="40"/>
        <v>82.836100000000002</v>
      </c>
      <c r="Q99" s="158" t="s">
        <v>6</v>
      </c>
      <c r="R99" s="149">
        <f t="shared" si="41"/>
        <v>78.001000000000005</v>
      </c>
      <c r="S99" s="149">
        <f t="shared" si="41"/>
        <v>85.996899999999997</v>
      </c>
      <c r="T99" s="149">
        <f t="shared" si="41"/>
        <v>75.840400000000002</v>
      </c>
      <c r="U99" s="149">
        <f t="shared" si="41"/>
        <v>82.581800000000001</v>
      </c>
      <c r="V99" s="149">
        <f t="shared" si="41"/>
        <v>82.547899999999998</v>
      </c>
      <c r="W99" s="149">
        <f t="shared" si="41"/>
        <v>79.909500000000008</v>
      </c>
      <c r="X99" s="149">
        <f t="shared" si="41"/>
        <v>73.756900000000002</v>
      </c>
      <c r="Y99" s="149">
        <f t="shared" si="41"/>
        <v>82.644900000000007</v>
      </c>
      <c r="Z99" s="149">
        <f t="shared" si="41"/>
        <v>81.790599999999998</v>
      </c>
      <c r="AA99" s="149">
        <f t="shared" si="41"/>
        <v>77.464799999999997</v>
      </c>
      <c r="AB99" s="158" t="s">
        <v>6</v>
      </c>
      <c r="AC99" s="149">
        <f t="shared" si="42"/>
        <v>94.914299999999997</v>
      </c>
      <c r="AD99" s="149">
        <f t="shared" si="42"/>
        <v>94.609899999999996</v>
      </c>
      <c r="AE99" s="149">
        <f t="shared" si="42"/>
        <v>93.608500000000006</v>
      </c>
      <c r="AF99" s="149">
        <f t="shared" si="42"/>
        <v>93.342799999999997</v>
      </c>
      <c r="AG99" s="149">
        <f t="shared" si="42"/>
        <v>93.176699999999997</v>
      </c>
      <c r="AH99" s="149">
        <f t="shared" si="42"/>
        <v>93.106499999999997</v>
      </c>
      <c r="AI99" s="149">
        <f t="shared" si="42"/>
        <v>92.995800000000003</v>
      </c>
      <c r="AJ99" s="149">
        <f t="shared" si="42"/>
        <v>92.861199999999997</v>
      </c>
      <c r="AK99" s="149">
        <f t="shared" si="42"/>
        <v>92.785300000000007</v>
      </c>
      <c r="AL99" s="149">
        <f t="shared" si="42"/>
        <v>92.961799999999997</v>
      </c>
      <c r="AM99" s="158" t="s">
        <v>6</v>
      </c>
      <c r="AN99" s="149">
        <f t="shared" si="43"/>
        <v>90.614000000000004</v>
      </c>
      <c r="AO99" s="149">
        <f t="shared" si="43"/>
        <v>90.328800000000001</v>
      </c>
      <c r="AP99" s="149">
        <f t="shared" si="43"/>
        <v>89.237099999999998</v>
      </c>
      <c r="AQ99" s="149">
        <f t="shared" si="43"/>
        <v>87.642899999999997</v>
      </c>
      <c r="AR99" s="149">
        <f t="shared" si="43"/>
        <v>87.665499999999994</v>
      </c>
      <c r="AS99" s="149">
        <f t="shared" si="43"/>
        <v>87.516199999999998</v>
      </c>
      <c r="AT99" s="149">
        <f t="shared" si="43"/>
        <v>87.087000000000003</v>
      </c>
      <c r="AU99" s="149">
        <f t="shared" si="43"/>
        <v>87.379000000000005</v>
      </c>
      <c r="AV99" s="149">
        <f t="shared" si="43"/>
        <v>86.881100000000004</v>
      </c>
      <c r="AW99" s="163">
        <f t="shared" si="43"/>
        <v>87.5749</v>
      </c>
      <c r="AX99" s="158" t="s">
        <v>6</v>
      </c>
      <c r="AY99" s="149">
        <f t="shared" si="44"/>
        <v>96.9</v>
      </c>
      <c r="AZ99" s="149">
        <f t="shared" si="44"/>
        <v>96.757999999999996</v>
      </c>
      <c r="BA99" s="149">
        <f t="shared" si="44"/>
        <v>95.997500000000002</v>
      </c>
      <c r="BB99" s="149">
        <f t="shared" si="44"/>
        <v>96.084500000000006</v>
      </c>
      <c r="BC99" s="149">
        <f t="shared" si="44"/>
        <v>95.321200000000005</v>
      </c>
      <c r="BD99" s="149">
        <f t="shared" si="44"/>
        <v>95.426699999999997</v>
      </c>
      <c r="BE99" s="149">
        <f t="shared" si="44"/>
        <v>95.853999999999999</v>
      </c>
      <c r="BF99" s="149">
        <f t="shared" si="44"/>
        <v>95.763300000000001</v>
      </c>
      <c r="BG99" s="149">
        <f t="shared" si="44"/>
        <v>94.872100000000003</v>
      </c>
      <c r="BH99" s="163">
        <f t="shared" si="44"/>
        <v>95.519900000000007</v>
      </c>
    </row>
    <row r="100" spans="2:60" x14ac:dyDescent="0.25">
      <c r="B100" s="158" t="s">
        <v>7</v>
      </c>
      <c r="C100" s="170">
        <v>10016</v>
      </c>
      <c r="D100" s="171">
        <v>719548</v>
      </c>
      <c r="E100" s="149">
        <f t="shared" si="40"/>
        <v>82.770299999999992</v>
      </c>
      <c r="F100" s="160">
        <f t="shared" si="40"/>
        <v>91.442999999999998</v>
      </c>
      <c r="G100" s="160">
        <f t="shared" si="35"/>
        <v>91.382499999999993</v>
      </c>
      <c r="H100" s="160">
        <f t="shared" si="40"/>
        <v>91.492599999999996</v>
      </c>
      <c r="I100" s="160">
        <f t="shared" si="35"/>
        <v>91.441199999999995</v>
      </c>
      <c r="J100" s="149">
        <f t="shared" si="40"/>
        <v>94.318899999999999</v>
      </c>
      <c r="K100" s="149">
        <f t="shared" si="40"/>
        <v>93.950400000000002</v>
      </c>
      <c r="L100" s="149">
        <f t="shared" si="40"/>
        <v>83.528999999999996</v>
      </c>
      <c r="M100" s="149">
        <f t="shared" si="40"/>
        <v>91.791700000000006</v>
      </c>
      <c r="N100" s="149">
        <f t="shared" si="40"/>
        <v>93.841099999999997</v>
      </c>
      <c r="O100" s="149">
        <f t="shared" si="40"/>
        <v>81.78</v>
      </c>
      <c r="P100" s="149">
        <f t="shared" si="40"/>
        <v>82.883099999999999</v>
      </c>
      <c r="Q100" s="158" t="s">
        <v>7</v>
      </c>
      <c r="R100" s="149">
        <f t="shared" si="41"/>
        <v>78.541899999999998</v>
      </c>
      <c r="S100" s="149">
        <f t="shared" si="41"/>
        <v>83.089100000000002</v>
      </c>
      <c r="T100" s="149">
        <f t="shared" si="41"/>
        <v>76.818799999999996</v>
      </c>
      <c r="U100" s="149">
        <f t="shared" si="41"/>
        <v>76.995199999999997</v>
      </c>
      <c r="V100" s="149">
        <f t="shared" si="41"/>
        <v>76.944500000000005</v>
      </c>
      <c r="W100" s="149">
        <f t="shared" si="41"/>
        <v>74.816599999999994</v>
      </c>
      <c r="X100" s="149">
        <f t="shared" si="41"/>
        <v>74.789100000000005</v>
      </c>
      <c r="Y100" s="149">
        <f t="shared" si="41"/>
        <v>76.2166</v>
      </c>
      <c r="Z100" s="149">
        <f t="shared" si="41"/>
        <v>74.476100000000002</v>
      </c>
      <c r="AA100" s="149">
        <f t="shared" si="41"/>
        <v>74.002200000000002</v>
      </c>
      <c r="AB100" s="158" t="s">
        <v>7</v>
      </c>
      <c r="AC100" s="149">
        <f t="shared" si="42"/>
        <v>94.729500000000002</v>
      </c>
      <c r="AD100" s="149">
        <f t="shared" si="42"/>
        <v>94.005300000000005</v>
      </c>
      <c r="AE100" s="149">
        <f t="shared" si="42"/>
        <v>93.454300000000003</v>
      </c>
      <c r="AF100" s="149">
        <f t="shared" si="42"/>
        <v>92.758399999999995</v>
      </c>
      <c r="AG100" s="149">
        <f t="shared" si="42"/>
        <v>92.801699999999997</v>
      </c>
      <c r="AH100" s="149">
        <f t="shared" si="42"/>
        <v>92.793400000000005</v>
      </c>
      <c r="AI100" s="149">
        <f t="shared" si="42"/>
        <v>92.608599999999996</v>
      </c>
      <c r="AJ100" s="149">
        <f t="shared" si="42"/>
        <v>92.477100000000007</v>
      </c>
      <c r="AK100" s="149">
        <f t="shared" si="42"/>
        <v>92.085899999999995</v>
      </c>
      <c r="AL100" s="149">
        <f t="shared" si="42"/>
        <v>92.738500000000002</v>
      </c>
      <c r="AM100" s="158" t="s">
        <v>7</v>
      </c>
      <c r="AN100" s="149">
        <f t="shared" si="43"/>
        <v>90.669600000000003</v>
      </c>
      <c r="AO100" s="149">
        <f t="shared" si="43"/>
        <v>89.440600000000003</v>
      </c>
      <c r="AP100" s="149">
        <f t="shared" si="43"/>
        <v>89.311099999999996</v>
      </c>
      <c r="AQ100" s="149">
        <f t="shared" si="43"/>
        <v>86.949399999999997</v>
      </c>
      <c r="AR100" s="149">
        <f t="shared" si="43"/>
        <v>87.025800000000004</v>
      </c>
      <c r="AS100" s="149">
        <f t="shared" si="43"/>
        <v>86.949399999999997</v>
      </c>
      <c r="AT100" s="149">
        <f t="shared" si="43"/>
        <v>86.710300000000004</v>
      </c>
      <c r="AU100" s="149">
        <f t="shared" si="43"/>
        <v>87.072299999999998</v>
      </c>
      <c r="AV100" s="149">
        <f t="shared" si="43"/>
        <v>85.424800000000005</v>
      </c>
      <c r="AW100" s="163">
        <f t="shared" si="43"/>
        <v>87.347999999999999</v>
      </c>
      <c r="AX100" s="158" t="s">
        <v>7</v>
      </c>
      <c r="AY100" s="149">
        <f t="shared" si="44"/>
        <v>96.766599999999997</v>
      </c>
      <c r="AZ100" s="149">
        <f t="shared" si="44"/>
        <v>96.343500000000006</v>
      </c>
      <c r="BA100" s="149">
        <f t="shared" si="44"/>
        <v>95.877399999999994</v>
      </c>
      <c r="BB100" s="149">
        <f t="shared" si="44"/>
        <v>95.750699999999995</v>
      </c>
      <c r="BC100" s="149">
        <f t="shared" si="44"/>
        <v>95.000200000000007</v>
      </c>
      <c r="BD100" s="149">
        <f t="shared" si="44"/>
        <v>95.265699999999995</v>
      </c>
      <c r="BE100" s="149">
        <f t="shared" si="44"/>
        <v>95.613900000000001</v>
      </c>
      <c r="BF100" s="149">
        <f t="shared" si="44"/>
        <v>95.461299999999994</v>
      </c>
      <c r="BG100" s="149">
        <f t="shared" si="44"/>
        <v>94.397400000000005</v>
      </c>
      <c r="BH100" s="163">
        <f t="shared" si="44"/>
        <v>95.336500000000001</v>
      </c>
    </row>
    <row r="101" spans="2:60" x14ac:dyDescent="0.25">
      <c r="B101" s="158" t="s">
        <v>20</v>
      </c>
      <c r="C101" s="170">
        <v>162</v>
      </c>
      <c r="D101" s="171">
        <v>9460</v>
      </c>
      <c r="E101" s="149">
        <f t="shared" si="40"/>
        <v>71.162800000000004</v>
      </c>
      <c r="F101" s="160">
        <f t="shared" si="40"/>
        <v>91.606799999999993</v>
      </c>
      <c r="G101" s="160">
        <f t="shared" si="35"/>
        <v>85.211399999999998</v>
      </c>
      <c r="H101" s="160">
        <f t="shared" si="40"/>
        <v>91.955600000000004</v>
      </c>
      <c r="I101" s="160">
        <f t="shared" si="35"/>
        <v>86.3108</v>
      </c>
      <c r="J101" s="149">
        <f t="shared" si="40"/>
        <v>90.095100000000002</v>
      </c>
      <c r="K101" s="149">
        <f t="shared" si="40"/>
        <v>87.875299999999996</v>
      </c>
      <c r="L101" s="149">
        <f t="shared" si="40"/>
        <v>86.670199999999994</v>
      </c>
      <c r="M101" s="149">
        <f t="shared" si="40"/>
        <v>89.915400000000005</v>
      </c>
      <c r="N101" s="149">
        <f t="shared" si="40"/>
        <v>90.179699999999997</v>
      </c>
      <c r="O101" s="149">
        <f t="shared" si="40"/>
        <v>75.285399999999996</v>
      </c>
      <c r="P101" s="149">
        <f t="shared" si="40"/>
        <v>89.936599999999999</v>
      </c>
      <c r="Q101" s="158" t="s">
        <v>20</v>
      </c>
      <c r="R101" s="149">
        <f t="shared" si="41"/>
        <v>82.895600000000002</v>
      </c>
      <c r="S101" s="149">
        <f t="shared" si="41"/>
        <v>79.764700000000005</v>
      </c>
      <c r="T101" s="149">
        <f t="shared" si="41"/>
        <v>83.462900000000005</v>
      </c>
      <c r="U101" s="149">
        <f t="shared" si="41"/>
        <v>80.836299999999994</v>
      </c>
      <c r="V101" s="149">
        <f t="shared" si="41"/>
        <v>81.151499999999999</v>
      </c>
      <c r="W101" s="149">
        <f t="shared" si="41"/>
        <v>83.063699999999997</v>
      </c>
      <c r="X101" s="149">
        <f t="shared" si="41"/>
        <v>79.386399999999995</v>
      </c>
      <c r="Y101" s="149">
        <f t="shared" si="41"/>
        <v>84.723699999999994</v>
      </c>
      <c r="Z101" s="149">
        <f t="shared" si="41"/>
        <v>77.117000000000004</v>
      </c>
      <c r="AA101" s="149">
        <f t="shared" si="41"/>
        <v>82.181100000000001</v>
      </c>
      <c r="AB101" s="158" t="s">
        <v>20</v>
      </c>
      <c r="AC101" s="149">
        <f t="shared" si="42"/>
        <v>91.022999999999996</v>
      </c>
      <c r="AD101" s="149">
        <f t="shared" si="42"/>
        <v>54.488500000000002</v>
      </c>
      <c r="AE101" s="149">
        <f t="shared" si="42"/>
        <v>90.292299999999997</v>
      </c>
      <c r="AF101" s="149">
        <f t="shared" si="42"/>
        <v>90.187899999999999</v>
      </c>
      <c r="AG101" s="149">
        <f t="shared" si="42"/>
        <v>92.901899999999998</v>
      </c>
      <c r="AH101" s="149">
        <f t="shared" si="42"/>
        <v>91.962400000000002</v>
      </c>
      <c r="AI101" s="149">
        <f t="shared" si="42"/>
        <v>92.901899999999998</v>
      </c>
      <c r="AJ101" s="149">
        <f t="shared" si="42"/>
        <v>91.336100000000002</v>
      </c>
      <c r="AK101" s="149">
        <f t="shared" si="42"/>
        <v>92.275599999999997</v>
      </c>
      <c r="AL101" s="149">
        <f t="shared" si="42"/>
        <v>93.006299999999996</v>
      </c>
      <c r="AM101" s="158" t="s">
        <v>20</v>
      </c>
      <c r="AN101" s="149">
        <f t="shared" si="43"/>
        <v>89.300399999999996</v>
      </c>
      <c r="AO101" s="149">
        <f t="shared" si="43"/>
        <v>31.687200000000004</v>
      </c>
      <c r="AP101" s="149">
        <f t="shared" si="43"/>
        <v>87.242800000000003</v>
      </c>
      <c r="AQ101" s="149">
        <f t="shared" si="43"/>
        <v>86.625500000000002</v>
      </c>
      <c r="AR101" s="149">
        <f t="shared" si="43"/>
        <v>91.563800000000001</v>
      </c>
      <c r="AS101" s="149">
        <f t="shared" si="43"/>
        <v>90.9465</v>
      </c>
      <c r="AT101" s="149">
        <f t="shared" si="43"/>
        <v>92.592600000000004</v>
      </c>
      <c r="AU101" s="149">
        <f t="shared" si="43"/>
        <v>91.563800000000001</v>
      </c>
      <c r="AV101" s="149">
        <f t="shared" si="43"/>
        <v>91.152299999999997</v>
      </c>
      <c r="AW101" s="163">
        <f t="shared" si="43"/>
        <v>93.004099999999994</v>
      </c>
      <c r="AX101" s="158" t="s">
        <v>20</v>
      </c>
      <c r="AY101" s="149">
        <f t="shared" si="44"/>
        <v>91.275599999999997</v>
      </c>
      <c r="AZ101" s="149">
        <f t="shared" si="44"/>
        <v>69.6751</v>
      </c>
      <c r="BA101" s="149">
        <f t="shared" si="44"/>
        <v>89.8917</v>
      </c>
      <c r="BB101" s="149">
        <f t="shared" si="44"/>
        <v>89.650999999999996</v>
      </c>
      <c r="BC101" s="149">
        <f t="shared" si="44"/>
        <v>90.974699999999999</v>
      </c>
      <c r="BD101" s="149">
        <f t="shared" si="44"/>
        <v>90.854399999999998</v>
      </c>
      <c r="BE101" s="149">
        <f t="shared" si="44"/>
        <v>90.974699999999999</v>
      </c>
      <c r="BF101" s="149">
        <f t="shared" si="44"/>
        <v>91.155200000000008</v>
      </c>
      <c r="BG101" s="149">
        <f t="shared" si="44"/>
        <v>90.072199999999995</v>
      </c>
      <c r="BH101" s="163">
        <f t="shared" si="44"/>
        <v>91.275599999999997</v>
      </c>
    </row>
    <row r="102" spans="2:60" x14ac:dyDescent="0.25">
      <c r="B102" s="158" t="s">
        <v>8</v>
      </c>
      <c r="C102" s="170">
        <v>327323</v>
      </c>
      <c r="D102" s="171">
        <v>24865432</v>
      </c>
      <c r="E102" s="149">
        <f t="shared" si="40"/>
        <v>85.318299999999994</v>
      </c>
      <c r="F102" s="160">
        <f t="shared" si="40"/>
        <v>96.021299999999997</v>
      </c>
      <c r="G102" s="160">
        <f t="shared" si="35"/>
        <v>96.000900000000001</v>
      </c>
      <c r="H102" s="160">
        <f t="shared" si="40"/>
        <v>96.108900000000006</v>
      </c>
      <c r="I102" s="160">
        <f t="shared" si="35"/>
        <v>96.053899999999999</v>
      </c>
      <c r="J102" s="149">
        <f t="shared" si="40"/>
        <v>96.240499999999997</v>
      </c>
      <c r="K102" s="149">
        <f t="shared" si="40"/>
        <v>96.345799999999997</v>
      </c>
      <c r="L102" s="149">
        <f t="shared" si="40"/>
        <v>88.421199999999999</v>
      </c>
      <c r="M102" s="149">
        <f t="shared" si="40"/>
        <v>93.186199999999999</v>
      </c>
      <c r="N102" s="149">
        <f t="shared" si="40"/>
        <v>95.530199999999994</v>
      </c>
      <c r="O102" s="149">
        <f t="shared" si="40"/>
        <v>83.674099999999996</v>
      </c>
      <c r="P102" s="149">
        <f t="shared" si="40"/>
        <v>83.885300000000001</v>
      </c>
      <c r="Q102" s="158" t="s">
        <v>8</v>
      </c>
      <c r="R102" s="149">
        <f t="shared" si="41"/>
        <v>81.783000000000001</v>
      </c>
      <c r="S102" s="149">
        <f t="shared" si="41"/>
        <v>90.093500000000006</v>
      </c>
      <c r="T102" s="149">
        <f t="shared" si="41"/>
        <v>81.042000000000002</v>
      </c>
      <c r="U102" s="149">
        <f t="shared" si="41"/>
        <v>86.825500000000005</v>
      </c>
      <c r="V102" s="149">
        <f t="shared" si="41"/>
        <v>87.131799999999998</v>
      </c>
      <c r="W102" s="149">
        <f t="shared" si="41"/>
        <v>84.4405</v>
      </c>
      <c r="X102" s="149">
        <f t="shared" si="41"/>
        <v>81.942999999999998</v>
      </c>
      <c r="Y102" s="149">
        <f t="shared" si="41"/>
        <v>85.069400000000002</v>
      </c>
      <c r="Z102" s="149">
        <f t="shared" si="41"/>
        <v>85.858100000000007</v>
      </c>
      <c r="AA102" s="149">
        <f t="shared" si="41"/>
        <v>81.5959</v>
      </c>
      <c r="AB102" s="158" t="s">
        <v>8</v>
      </c>
      <c r="AC102" s="149">
        <f t="shared" si="42"/>
        <v>95.856499999999997</v>
      </c>
      <c r="AD102" s="149">
        <f t="shared" si="42"/>
        <v>95.597700000000003</v>
      </c>
      <c r="AE102" s="149">
        <f t="shared" si="42"/>
        <v>94.733900000000006</v>
      </c>
      <c r="AF102" s="149">
        <f t="shared" si="42"/>
        <v>94.946100000000001</v>
      </c>
      <c r="AG102" s="149">
        <f t="shared" si="42"/>
        <v>94.188400000000001</v>
      </c>
      <c r="AH102" s="149">
        <f t="shared" si="42"/>
        <v>94.521199999999993</v>
      </c>
      <c r="AI102" s="149">
        <f t="shared" si="42"/>
        <v>94.595299999999995</v>
      </c>
      <c r="AJ102" s="149">
        <f t="shared" si="42"/>
        <v>94.486800000000002</v>
      </c>
      <c r="AK102" s="149">
        <f t="shared" si="42"/>
        <v>93.834299999999999</v>
      </c>
      <c r="AL102" s="149">
        <f t="shared" si="42"/>
        <v>94.318700000000007</v>
      </c>
      <c r="AM102" s="158" t="s">
        <v>8</v>
      </c>
      <c r="AN102" s="149">
        <f t="shared" si="43"/>
        <v>92.636300000000006</v>
      </c>
      <c r="AO102" s="149">
        <f t="shared" si="43"/>
        <v>92.542500000000004</v>
      </c>
      <c r="AP102" s="149">
        <f t="shared" si="43"/>
        <v>91.2286</v>
      </c>
      <c r="AQ102" s="149">
        <f t="shared" si="43"/>
        <v>93.932400000000001</v>
      </c>
      <c r="AR102" s="149">
        <f t="shared" si="43"/>
        <v>90.729299999999995</v>
      </c>
      <c r="AS102" s="149">
        <f t="shared" si="43"/>
        <v>91.609700000000004</v>
      </c>
      <c r="AT102" s="149">
        <f t="shared" si="43"/>
        <v>90.207300000000004</v>
      </c>
      <c r="AU102" s="149">
        <f t="shared" si="43"/>
        <v>90.349699999999999</v>
      </c>
      <c r="AV102" s="149">
        <f t="shared" si="43"/>
        <v>90.338999999999999</v>
      </c>
      <c r="AW102" s="163">
        <f t="shared" si="43"/>
        <v>90.1417</v>
      </c>
      <c r="AX102" s="158" t="s">
        <v>8</v>
      </c>
      <c r="AY102" s="149">
        <f t="shared" si="44"/>
        <v>97.466499999999996</v>
      </c>
      <c r="AZ102" s="149">
        <f t="shared" si="44"/>
        <v>97.342200000000005</v>
      </c>
      <c r="BA102" s="149">
        <f t="shared" si="44"/>
        <v>96.679900000000004</v>
      </c>
      <c r="BB102" s="149">
        <f t="shared" si="44"/>
        <v>97.003200000000007</v>
      </c>
      <c r="BC102" s="149">
        <f t="shared" si="44"/>
        <v>96.302400000000006</v>
      </c>
      <c r="BD102" s="149">
        <f t="shared" si="44"/>
        <v>96.307299999999998</v>
      </c>
      <c r="BE102" s="149">
        <f t="shared" si="44"/>
        <v>96.671899999999994</v>
      </c>
      <c r="BF102" s="149">
        <f t="shared" si="44"/>
        <v>96.681200000000004</v>
      </c>
      <c r="BG102" s="149">
        <f t="shared" si="44"/>
        <v>96.209199999999996</v>
      </c>
      <c r="BH102" s="163">
        <f t="shared" si="44"/>
        <v>96.354299999999995</v>
      </c>
    </row>
    <row r="103" spans="2:60" x14ac:dyDescent="0.25">
      <c r="B103" s="158" t="s">
        <v>9</v>
      </c>
      <c r="C103" s="170">
        <v>543652</v>
      </c>
      <c r="D103" s="171">
        <v>42420134</v>
      </c>
      <c r="E103" s="149">
        <f t="shared" si="40"/>
        <v>85.969499999999996</v>
      </c>
      <c r="F103" s="160">
        <f t="shared" si="40"/>
        <v>95.758499999999998</v>
      </c>
      <c r="G103" s="160">
        <f t="shared" si="35"/>
        <v>95.739599999999996</v>
      </c>
      <c r="H103" s="160">
        <f t="shared" si="40"/>
        <v>95.787599999999998</v>
      </c>
      <c r="I103" s="160">
        <f t="shared" si="35"/>
        <v>95.787099999999995</v>
      </c>
      <c r="J103" s="149">
        <f t="shared" si="40"/>
        <v>95.998000000000005</v>
      </c>
      <c r="K103" s="149">
        <f t="shared" si="40"/>
        <v>95.910799999999995</v>
      </c>
      <c r="L103" s="149">
        <f t="shared" si="40"/>
        <v>86.001900000000006</v>
      </c>
      <c r="M103" s="149">
        <f t="shared" si="40"/>
        <v>92.946699999999993</v>
      </c>
      <c r="N103" s="149">
        <f t="shared" si="40"/>
        <v>95.210599999999999</v>
      </c>
      <c r="O103" s="149">
        <f t="shared" si="40"/>
        <v>83.973299999999995</v>
      </c>
      <c r="P103" s="149">
        <f t="shared" si="40"/>
        <v>84.252099999999999</v>
      </c>
      <c r="Q103" s="158" t="s">
        <v>9</v>
      </c>
      <c r="R103" s="149">
        <f t="shared" si="41"/>
        <v>82.349400000000003</v>
      </c>
      <c r="S103" s="149">
        <f t="shared" si="41"/>
        <v>89.772300000000001</v>
      </c>
      <c r="T103" s="149">
        <f t="shared" si="41"/>
        <v>80.834299999999999</v>
      </c>
      <c r="U103" s="149">
        <f t="shared" si="41"/>
        <v>85.619600000000005</v>
      </c>
      <c r="V103" s="149">
        <f t="shared" si="41"/>
        <v>85.582099999999997</v>
      </c>
      <c r="W103" s="149">
        <f t="shared" si="41"/>
        <v>84.921800000000005</v>
      </c>
      <c r="X103" s="149">
        <f t="shared" si="41"/>
        <v>78.924199999999999</v>
      </c>
      <c r="Y103" s="149">
        <f t="shared" si="41"/>
        <v>85.517899999999997</v>
      </c>
      <c r="Z103" s="149">
        <f t="shared" si="41"/>
        <v>85.1006</v>
      </c>
      <c r="AA103" s="149">
        <f t="shared" si="41"/>
        <v>81.320300000000003</v>
      </c>
      <c r="AB103" s="158" t="s">
        <v>9</v>
      </c>
      <c r="AC103" s="149">
        <f t="shared" si="42"/>
        <v>94.678300000000007</v>
      </c>
      <c r="AD103" s="149">
        <f t="shared" si="42"/>
        <v>94.432699999999997</v>
      </c>
      <c r="AE103" s="149">
        <f t="shared" si="42"/>
        <v>93.312399999999997</v>
      </c>
      <c r="AF103" s="149">
        <f t="shared" si="42"/>
        <v>93.4131</v>
      </c>
      <c r="AG103" s="149">
        <f t="shared" si="42"/>
        <v>92.981499999999997</v>
      </c>
      <c r="AH103" s="149">
        <f t="shared" si="42"/>
        <v>93.037099999999995</v>
      </c>
      <c r="AI103" s="149">
        <f t="shared" si="42"/>
        <v>92.797899999999998</v>
      </c>
      <c r="AJ103" s="149">
        <f t="shared" si="42"/>
        <v>92.869900000000001</v>
      </c>
      <c r="AK103" s="149">
        <f t="shared" si="42"/>
        <v>92.621499999999997</v>
      </c>
      <c r="AL103" s="149">
        <f t="shared" si="42"/>
        <v>92.616399999999999</v>
      </c>
      <c r="AM103" s="158" t="s">
        <v>9</v>
      </c>
      <c r="AN103" s="149">
        <f t="shared" si="43"/>
        <v>90.186199999999999</v>
      </c>
      <c r="AO103" s="149">
        <f t="shared" si="43"/>
        <v>90.173299999999998</v>
      </c>
      <c r="AP103" s="149">
        <f t="shared" si="43"/>
        <v>88.767200000000003</v>
      </c>
      <c r="AQ103" s="149">
        <f t="shared" si="43"/>
        <v>87.906900000000007</v>
      </c>
      <c r="AR103" s="149">
        <f t="shared" si="43"/>
        <v>87.921700000000001</v>
      </c>
      <c r="AS103" s="149">
        <f t="shared" si="43"/>
        <v>87.752800000000008</v>
      </c>
      <c r="AT103" s="149">
        <f t="shared" si="43"/>
        <v>86.896799999999999</v>
      </c>
      <c r="AU103" s="149">
        <f t="shared" si="43"/>
        <v>87.335899999999995</v>
      </c>
      <c r="AV103" s="149">
        <f t="shared" si="43"/>
        <v>87.349400000000003</v>
      </c>
      <c r="AW103" s="163">
        <f t="shared" si="43"/>
        <v>87.191800000000001</v>
      </c>
      <c r="AX103" s="158" t="s">
        <v>9</v>
      </c>
      <c r="AY103" s="149">
        <f t="shared" si="44"/>
        <v>96.714200000000005</v>
      </c>
      <c r="AZ103" s="149">
        <f t="shared" si="44"/>
        <v>96.618899999999996</v>
      </c>
      <c r="BA103" s="149">
        <f t="shared" si="44"/>
        <v>95.788700000000006</v>
      </c>
      <c r="BB103" s="149">
        <f t="shared" si="44"/>
        <v>95.927899999999994</v>
      </c>
      <c r="BC103" s="149">
        <f t="shared" si="44"/>
        <v>95.184700000000007</v>
      </c>
      <c r="BD103" s="149">
        <f t="shared" si="44"/>
        <v>95.279600000000002</v>
      </c>
      <c r="BE103" s="149">
        <f t="shared" si="44"/>
        <v>95.607699999999994</v>
      </c>
      <c r="BF103" s="149">
        <f t="shared" si="44"/>
        <v>95.623699999999999</v>
      </c>
      <c r="BG103" s="149">
        <f t="shared" si="44"/>
        <v>94.889300000000006</v>
      </c>
      <c r="BH103" s="163">
        <f t="shared" si="44"/>
        <v>95.232500000000002</v>
      </c>
    </row>
    <row r="104" spans="2:60" x14ac:dyDescent="0.25">
      <c r="B104" s="158" t="s">
        <v>10</v>
      </c>
      <c r="C104" s="170">
        <v>11703</v>
      </c>
      <c r="D104" s="171">
        <v>793172</v>
      </c>
      <c r="E104" s="149">
        <f t="shared" si="40"/>
        <v>79.866199999999992</v>
      </c>
      <c r="F104" s="160">
        <f t="shared" si="40"/>
        <v>89.522199999999998</v>
      </c>
      <c r="G104" s="160">
        <f t="shared" si="35"/>
        <v>89.458299999999994</v>
      </c>
      <c r="H104" s="160">
        <f t="shared" si="40"/>
        <v>89.648499999999999</v>
      </c>
      <c r="I104" s="160">
        <f t="shared" si="35"/>
        <v>89.611000000000004</v>
      </c>
      <c r="J104" s="149">
        <f t="shared" si="40"/>
        <v>95.231799999999993</v>
      </c>
      <c r="K104" s="149">
        <f t="shared" si="40"/>
        <v>94.917199999999994</v>
      </c>
      <c r="L104" s="149">
        <f t="shared" si="40"/>
        <v>81.545699999999997</v>
      </c>
      <c r="M104" s="149">
        <f t="shared" si="40"/>
        <v>91.292199999999994</v>
      </c>
      <c r="N104" s="149">
        <f t="shared" si="40"/>
        <v>94.426599999999993</v>
      </c>
      <c r="O104" s="149">
        <f t="shared" si="40"/>
        <v>81.774599999999992</v>
      </c>
      <c r="P104" s="149">
        <f t="shared" si="40"/>
        <v>82.193299999999994</v>
      </c>
      <c r="Q104" s="158" t="s">
        <v>10</v>
      </c>
      <c r="R104" s="149">
        <f t="shared" si="41"/>
        <v>68.561599999999999</v>
      </c>
      <c r="S104" s="149">
        <f t="shared" si="41"/>
        <v>76.363699999999994</v>
      </c>
      <c r="T104" s="149">
        <f t="shared" si="41"/>
        <v>66.228200000000001</v>
      </c>
      <c r="U104" s="149">
        <f t="shared" si="41"/>
        <v>72.680900000000008</v>
      </c>
      <c r="V104" s="149">
        <f t="shared" si="41"/>
        <v>72.5655</v>
      </c>
      <c r="W104" s="149">
        <f t="shared" si="41"/>
        <v>73.241900000000001</v>
      </c>
      <c r="X104" s="149">
        <f t="shared" si="41"/>
        <v>63.496499999999997</v>
      </c>
      <c r="Y104" s="149">
        <f t="shared" si="41"/>
        <v>73.760500000000008</v>
      </c>
      <c r="Z104" s="149">
        <f t="shared" si="41"/>
        <v>71.322299999999998</v>
      </c>
      <c r="AA104" s="149">
        <f t="shared" si="41"/>
        <v>67.433899999999994</v>
      </c>
      <c r="AB104" s="158" t="s">
        <v>10</v>
      </c>
      <c r="AC104" s="149">
        <f t="shared" si="42"/>
        <v>97.697999999999993</v>
      </c>
      <c r="AD104" s="149">
        <f t="shared" si="42"/>
        <v>96.975800000000007</v>
      </c>
      <c r="AE104" s="149">
        <f t="shared" si="42"/>
        <v>97.061300000000003</v>
      </c>
      <c r="AF104" s="149">
        <f t="shared" si="42"/>
        <v>96.823400000000007</v>
      </c>
      <c r="AG104" s="149">
        <f t="shared" si="42"/>
        <v>96.259299999999996</v>
      </c>
      <c r="AH104" s="149">
        <f t="shared" si="42"/>
        <v>96.623999999999995</v>
      </c>
      <c r="AI104" s="149">
        <f t="shared" si="42"/>
        <v>96.975800000000007</v>
      </c>
      <c r="AJ104" s="149">
        <f t="shared" si="42"/>
        <v>96.727999999999994</v>
      </c>
      <c r="AK104" s="149">
        <f t="shared" si="42"/>
        <v>96.153899999999993</v>
      </c>
      <c r="AL104" s="149">
        <f t="shared" si="42"/>
        <v>96.639600000000002</v>
      </c>
      <c r="AM104" s="158" t="s">
        <v>10</v>
      </c>
      <c r="AN104" s="149">
        <f t="shared" si="43"/>
        <v>98.251599999999996</v>
      </c>
      <c r="AO104" s="149">
        <f t="shared" si="43"/>
        <v>97.403000000000006</v>
      </c>
      <c r="AP104" s="149">
        <f t="shared" si="43"/>
        <v>97.579499999999996</v>
      </c>
      <c r="AQ104" s="149">
        <f t="shared" si="43"/>
        <v>97.448499999999996</v>
      </c>
      <c r="AR104" s="149">
        <f t="shared" si="43"/>
        <v>96.972999999999999</v>
      </c>
      <c r="AS104" s="149">
        <f t="shared" si="43"/>
        <v>97.394400000000005</v>
      </c>
      <c r="AT104" s="149">
        <f t="shared" si="43"/>
        <v>97.653599999999997</v>
      </c>
      <c r="AU104" s="149">
        <f t="shared" si="43"/>
        <v>97.511200000000002</v>
      </c>
      <c r="AV104" s="149">
        <f t="shared" si="43"/>
        <v>96.822100000000006</v>
      </c>
      <c r="AW104" s="163">
        <f t="shared" si="43"/>
        <v>97.3005</v>
      </c>
      <c r="AX104" s="158" t="s">
        <v>10</v>
      </c>
      <c r="AY104" s="149">
        <f t="shared" si="44"/>
        <v>98.589799999999997</v>
      </c>
      <c r="AZ104" s="149">
        <f t="shared" si="44"/>
        <v>98.116600000000005</v>
      </c>
      <c r="BA104" s="149">
        <f t="shared" si="44"/>
        <v>98.151600000000002</v>
      </c>
      <c r="BB104" s="149">
        <f t="shared" si="44"/>
        <v>98.089200000000005</v>
      </c>
      <c r="BC104" s="149">
        <f t="shared" si="44"/>
        <v>97.405900000000003</v>
      </c>
      <c r="BD104" s="149">
        <f t="shared" si="44"/>
        <v>97.786900000000003</v>
      </c>
      <c r="BE104" s="149">
        <f t="shared" si="44"/>
        <v>98.109700000000004</v>
      </c>
      <c r="BF104" s="149">
        <f t="shared" si="44"/>
        <v>97.943200000000004</v>
      </c>
      <c r="BG104" s="149">
        <f t="shared" si="44"/>
        <v>97.659599999999998</v>
      </c>
      <c r="BH104" s="163">
        <f t="shared" si="44"/>
        <v>97.6357</v>
      </c>
    </row>
    <row r="105" spans="2:60" x14ac:dyDescent="0.25">
      <c r="B105" s="158" t="s">
        <v>11</v>
      </c>
      <c r="C105" s="170">
        <v>19851</v>
      </c>
      <c r="D105" s="171">
        <v>1391060</v>
      </c>
      <c r="E105" s="149">
        <f t="shared" si="40"/>
        <v>82.555999999999997</v>
      </c>
      <c r="F105" s="160">
        <f t="shared" si="40"/>
        <v>90.271699999999996</v>
      </c>
      <c r="G105" s="160">
        <f t="shared" si="35"/>
        <v>90.232799999999997</v>
      </c>
      <c r="H105" s="160">
        <f t="shared" si="40"/>
        <v>90.311099999999996</v>
      </c>
      <c r="I105" s="160">
        <f t="shared" si="35"/>
        <v>90.283199999999994</v>
      </c>
      <c r="J105" s="149">
        <f t="shared" si="40"/>
        <v>94.617999999999995</v>
      </c>
      <c r="K105" s="149">
        <f t="shared" si="40"/>
        <v>93.942800000000005</v>
      </c>
      <c r="L105" s="149">
        <f t="shared" si="40"/>
        <v>80.0976</v>
      </c>
      <c r="M105" s="149">
        <f t="shared" si="40"/>
        <v>91.497600000000006</v>
      </c>
      <c r="N105" s="149">
        <f t="shared" si="40"/>
        <v>93.664699999999996</v>
      </c>
      <c r="O105" s="149">
        <f t="shared" si="40"/>
        <v>82.053600000000003</v>
      </c>
      <c r="P105" s="149">
        <f t="shared" si="40"/>
        <v>82.459100000000007</v>
      </c>
      <c r="Q105" s="158" t="s">
        <v>11</v>
      </c>
      <c r="R105" s="149">
        <f t="shared" si="41"/>
        <v>69.264800000000008</v>
      </c>
      <c r="S105" s="149">
        <f t="shared" si="41"/>
        <v>77.879500000000007</v>
      </c>
      <c r="T105" s="149">
        <f t="shared" si="41"/>
        <v>66.790500000000009</v>
      </c>
      <c r="U105" s="149">
        <f t="shared" si="41"/>
        <v>74.147800000000004</v>
      </c>
      <c r="V105" s="149">
        <f t="shared" si="41"/>
        <v>73.953400000000002</v>
      </c>
      <c r="W105" s="149">
        <f t="shared" si="41"/>
        <v>74.412199999999999</v>
      </c>
      <c r="X105" s="149">
        <f t="shared" si="41"/>
        <v>64.1708</v>
      </c>
      <c r="Y105" s="149">
        <f t="shared" si="41"/>
        <v>74.950400000000002</v>
      </c>
      <c r="Z105" s="149">
        <f t="shared" si="41"/>
        <v>72.951300000000003</v>
      </c>
      <c r="AA105" s="149">
        <f t="shared" si="41"/>
        <v>68.379599999999996</v>
      </c>
      <c r="AB105" s="158" t="s">
        <v>11</v>
      </c>
      <c r="AC105" s="149">
        <f t="shared" si="42"/>
        <v>94.870999999999995</v>
      </c>
      <c r="AD105" s="149">
        <f t="shared" si="42"/>
        <v>94.416700000000006</v>
      </c>
      <c r="AE105" s="149">
        <f t="shared" si="42"/>
        <v>93.619699999999995</v>
      </c>
      <c r="AF105" s="149">
        <f t="shared" si="42"/>
        <v>93.081299999999999</v>
      </c>
      <c r="AG105" s="149">
        <f t="shared" si="42"/>
        <v>93.014099999999999</v>
      </c>
      <c r="AH105" s="149">
        <f t="shared" si="42"/>
        <v>92.919200000000004</v>
      </c>
      <c r="AI105" s="149">
        <f t="shared" si="42"/>
        <v>92.792400000000001</v>
      </c>
      <c r="AJ105" s="149">
        <f t="shared" si="42"/>
        <v>92.6614</v>
      </c>
      <c r="AK105" s="149">
        <f t="shared" si="42"/>
        <v>92.469099999999997</v>
      </c>
      <c r="AL105" s="149">
        <f t="shared" si="42"/>
        <v>92.864599999999996</v>
      </c>
      <c r="AM105" s="158" t="s">
        <v>11</v>
      </c>
      <c r="AN105" s="149">
        <f t="shared" si="43"/>
        <v>90.697100000000006</v>
      </c>
      <c r="AO105" s="149">
        <f t="shared" si="43"/>
        <v>90.045999999999992</v>
      </c>
      <c r="AP105" s="149">
        <f t="shared" si="43"/>
        <v>89.304500000000004</v>
      </c>
      <c r="AQ105" s="149">
        <f t="shared" si="43"/>
        <v>87.344499999999996</v>
      </c>
      <c r="AR105" s="149">
        <f t="shared" si="43"/>
        <v>87.401499999999999</v>
      </c>
      <c r="AS105" s="149">
        <f t="shared" si="43"/>
        <v>87.272599999999997</v>
      </c>
      <c r="AT105" s="149">
        <f t="shared" si="43"/>
        <v>86.812299999999993</v>
      </c>
      <c r="AU105" s="149">
        <f t="shared" si="43"/>
        <v>87.222399999999993</v>
      </c>
      <c r="AV105" s="149">
        <f t="shared" si="43"/>
        <v>86.182900000000004</v>
      </c>
      <c r="AW105" s="163">
        <f t="shared" si="43"/>
        <v>87.478499999999997</v>
      </c>
      <c r="AX105" s="158" t="s">
        <v>11</v>
      </c>
      <c r="AY105" s="149">
        <f t="shared" si="44"/>
        <v>96.863799999999998</v>
      </c>
      <c r="AZ105" s="149">
        <f t="shared" si="44"/>
        <v>96.620099999999994</v>
      </c>
      <c r="BA105" s="149">
        <f t="shared" si="44"/>
        <v>95.983500000000006</v>
      </c>
      <c r="BB105" s="149">
        <f t="shared" si="44"/>
        <v>96.002099999999999</v>
      </c>
      <c r="BC105" s="149">
        <f t="shared" si="44"/>
        <v>95.215900000000005</v>
      </c>
      <c r="BD105" s="149">
        <f t="shared" si="44"/>
        <v>95.3947</v>
      </c>
      <c r="BE105" s="149">
        <f t="shared" si="44"/>
        <v>95.753299999999996</v>
      </c>
      <c r="BF105" s="149">
        <f t="shared" si="44"/>
        <v>95.677199999999999</v>
      </c>
      <c r="BG105" s="149">
        <f t="shared" si="44"/>
        <v>94.722800000000007</v>
      </c>
      <c r="BH105" s="163">
        <f t="shared" si="44"/>
        <v>95.494399999999999</v>
      </c>
    </row>
    <row r="106" spans="2:60" x14ac:dyDescent="0.25">
      <c r="B106" s="158" t="s">
        <v>12</v>
      </c>
      <c r="C106" s="170">
        <v>299</v>
      </c>
      <c r="D106" s="171">
        <v>17535</v>
      </c>
      <c r="E106" s="149">
        <f t="shared" si="40"/>
        <v>76.275999999999996</v>
      </c>
      <c r="F106" s="160">
        <f t="shared" si="40"/>
        <v>83.923599999999993</v>
      </c>
      <c r="G106" s="160">
        <f t="shared" si="35"/>
        <v>81.049300000000002</v>
      </c>
      <c r="H106" s="160">
        <f t="shared" si="40"/>
        <v>84.203000000000003</v>
      </c>
      <c r="I106" s="160">
        <f t="shared" si="35"/>
        <v>81.42</v>
      </c>
      <c r="J106" s="149">
        <f t="shared" si="40"/>
        <v>89.523799999999994</v>
      </c>
      <c r="K106" s="149">
        <f t="shared" si="40"/>
        <v>87.949799999999996</v>
      </c>
      <c r="L106" s="149">
        <f t="shared" si="40"/>
        <v>77.234099999999998</v>
      </c>
      <c r="M106" s="149">
        <f t="shared" si="40"/>
        <v>88.160799999999995</v>
      </c>
      <c r="N106" s="149">
        <f t="shared" si="40"/>
        <v>90.270899999999997</v>
      </c>
      <c r="O106" s="149">
        <f t="shared" si="40"/>
        <v>75.517499999999998</v>
      </c>
      <c r="P106" s="149">
        <f t="shared" si="40"/>
        <v>78.500100000000003</v>
      </c>
      <c r="Q106" s="158" t="s">
        <v>12</v>
      </c>
      <c r="R106" s="149">
        <f t="shared" si="41"/>
        <v>68.122799999999998</v>
      </c>
      <c r="S106" s="149">
        <f t="shared" si="41"/>
        <v>68.615600000000001</v>
      </c>
      <c r="T106" s="149">
        <f t="shared" si="41"/>
        <v>65.983400000000003</v>
      </c>
      <c r="U106" s="149">
        <f t="shared" si="41"/>
        <v>67.103499999999997</v>
      </c>
      <c r="V106" s="149">
        <f t="shared" si="41"/>
        <v>67.215499999999992</v>
      </c>
      <c r="W106" s="149">
        <f t="shared" si="41"/>
        <v>69.601299999999995</v>
      </c>
      <c r="X106" s="149">
        <f t="shared" si="41"/>
        <v>57.515700000000002</v>
      </c>
      <c r="Y106" s="149">
        <f t="shared" si="41"/>
        <v>70.474900000000005</v>
      </c>
      <c r="Z106" s="149">
        <f t="shared" si="41"/>
        <v>56.675600000000003</v>
      </c>
      <c r="AA106" s="149">
        <f t="shared" si="41"/>
        <v>65.736999999999995</v>
      </c>
      <c r="AB106" s="158" t="s">
        <v>12</v>
      </c>
      <c r="AC106" s="149">
        <f t="shared" si="42"/>
        <v>89.753600000000006</v>
      </c>
      <c r="AD106" s="149">
        <f t="shared" si="42"/>
        <v>70.828699999999998</v>
      </c>
      <c r="AE106" s="149">
        <f t="shared" si="42"/>
        <v>88.745800000000003</v>
      </c>
      <c r="AF106" s="149">
        <f t="shared" si="42"/>
        <v>86.226200000000006</v>
      </c>
      <c r="AG106" s="149">
        <f t="shared" si="42"/>
        <v>87.626000000000005</v>
      </c>
      <c r="AH106" s="149">
        <f t="shared" si="42"/>
        <v>87.122100000000003</v>
      </c>
      <c r="AI106" s="149">
        <f t="shared" si="42"/>
        <v>88.185900000000004</v>
      </c>
      <c r="AJ106" s="149">
        <f t="shared" si="42"/>
        <v>87.738</v>
      </c>
      <c r="AK106" s="149">
        <f t="shared" si="42"/>
        <v>85.162400000000005</v>
      </c>
      <c r="AL106" s="149">
        <f t="shared" si="42"/>
        <v>88.353899999999996</v>
      </c>
      <c r="AM106" s="158" t="s">
        <v>12</v>
      </c>
      <c r="AN106" s="149">
        <f t="shared" si="43"/>
        <v>85.144099999999995</v>
      </c>
      <c r="AO106" s="149">
        <f t="shared" si="43"/>
        <v>49.445700000000002</v>
      </c>
      <c r="AP106" s="149">
        <f t="shared" si="43"/>
        <v>82.594200000000001</v>
      </c>
      <c r="AQ106" s="149">
        <f t="shared" si="43"/>
        <v>76.164100000000005</v>
      </c>
      <c r="AR106" s="149">
        <f t="shared" si="43"/>
        <v>79.046599999999998</v>
      </c>
      <c r="AS106" s="149">
        <f t="shared" si="43"/>
        <v>78.824799999999996</v>
      </c>
      <c r="AT106" s="149">
        <f t="shared" si="43"/>
        <v>80.709499999999991</v>
      </c>
      <c r="AU106" s="149">
        <f t="shared" si="43"/>
        <v>81.596499999999992</v>
      </c>
      <c r="AV106" s="149">
        <f t="shared" si="43"/>
        <v>76.053200000000004</v>
      </c>
      <c r="AW106" s="163">
        <f t="shared" si="43"/>
        <v>80.931299999999993</v>
      </c>
      <c r="AX106" s="158" t="s">
        <v>12</v>
      </c>
      <c r="AY106" s="149">
        <f t="shared" si="44"/>
        <v>92.2654</v>
      </c>
      <c r="AZ106" s="149">
        <f t="shared" si="44"/>
        <v>81.608800000000002</v>
      </c>
      <c r="BA106" s="149">
        <f t="shared" si="44"/>
        <v>90.477800000000002</v>
      </c>
      <c r="BB106" s="149">
        <f t="shared" si="44"/>
        <v>89.2059</v>
      </c>
      <c r="BC106" s="149">
        <f t="shared" si="44"/>
        <v>89.996600000000001</v>
      </c>
      <c r="BD106" s="149">
        <f t="shared" si="44"/>
        <v>90.168400000000005</v>
      </c>
      <c r="BE106" s="149">
        <f t="shared" si="44"/>
        <v>89.824700000000007</v>
      </c>
      <c r="BF106" s="149">
        <f t="shared" si="44"/>
        <v>90.202799999999996</v>
      </c>
      <c r="BG106" s="149">
        <f t="shared" si="44"/>
        <v>88.724599999999995</v>
      </c>
      <c r="BH106" s="163">
        <f t="shared" si="44"/>
        <v>90.409099999999995</v>
      </c>
    </row>
    <row r="107" spans="2:60" x14ac:dyDescent="0.25">
      <c r="B107" s="158" t="s">
        <v>69</v>
      </c>
      <c r="C107" s="170">
        <v>1009118</v>
      </c>
      <c r="D107" s="171">
        <v>83311681</v>
      </c>
      <c r="E107" s="149">
        <f t="shared" si="40"/>
        <v>87.646900000000002</v>
      </c>
      <c r="F107" s="160">
        <f t="shared" si="40"/>
        <v>92.988600000000005</v>
      </c>
      <c r="G107" s="160">
        <f t="shared" si="40"/>
        <v>92.972300000000004</v>
      </c>
      <c r="H107" s="160">
        <f t="shared" si="40"/>
        <v>93.009399999999999</v>
      </c>
      <c r="I107" s="160">
        <f t="shared" si="40"/>
        <v>93.006299999999996</v>
      </c>
      <c r="J107" s="149">
        <f t="shared" si="40"/>
        <v>96.530299999999997</v>
      </c>
      <c r="K107" s="149">
        <f t="shared" si="40"/>
        <v>96.192700000000002</v>
      </c>
      <c r="L107" s="149">
        <f t="shared" si="40"/>
        <v>85.118099999999998</v>
      </c>
      <c r="M107" s="149">
        <f t="shared" si="40"/>
        <v>92.781800000000004</v>
      </c>
      <c r="N107" s="149">
        <f t="shared" si="40"/>
        <v>96.049000000000007</v>
      </c>
      <c r="O107" s="149">
        <f t="shared" si="40"/>
        <v>84.860200000000006</v>
      </c>
      <c r="P107" s="149">
        <f t="shared" si="40"/>
        <v>96.587599999999995</v>
      </c>
      <c r="Q107" s="158" t="s">
        <v>69</v>
      </c>
      <c r="R107" s="149">
        <f t="shared" si="41"/>
        <v>76.392899999999997</v>
      </c>
      <c r="S107" s="149">
        <f t="shared" si="41"/>
        <v>83.457999999999998</v>
      </c>
      <c r="T107" s="149">
        <f t="shared" si="41"/>
        <v>73.597099999999998</v>
      </c>
      <c r="U107" s="149">
        <f t="shared" si="41"/>
        <v>74.781900000000007</v>
      </c>
      <c r="V107" s="149">
        <f t="shared" si="41"/>
        <v>74.843299999999999</v>
      </c>
      <c r="W107" s="149">
        <f t="shared" si="41"/>
        <v>70.827699999999993</v>
      </c>
      <c r="X107" s="149">
        <f t="shared" si="41"/>
        <v>70.370699999999999</v>
      </c>
      <c r="Y107" s="149">
        <f t="shared" si="41"/>
        <v>72.706600000000009</v>
      </c>
      <c r="Z107" s="149">
        <f t="shared" si="41"/>
        <v>74.354600000000005</v>
      </c>
      <c r="AA107" s="149">
        <f t="shared" si="41"/>
        <v>68.200199999999995</v>
      </c>
      <c r="AB107" s="158" t="s">
        <v>69</v>
      </c>
      <c r="AC107" s="149">
        <f t="shared" si="42"/>
        <v>94.962000000000003</v>
      </c>
      <c r="AD107" s="149">
        <f t="shared" si="42"/>
        <v>94.737200000000001</v>
      </c>
      <c r="AE107" s="149">
        <f t="shared" si="42"/>
        <v>93.630200000000002</v>
      </c>
      <c r="AF107" s="149">
        <f t="shared" si="42"/>
        <v>93.838499999999996</v>
      </c>
      <c r="AG107" s="149">
        <f t="shared" si="42"/>
        <v>93.250900000000001</v>
      </c>
      <c r="AH107" s="149">
        <f t="shared" si="42"/>
        <v>93.387100000000004</v>
      </c>
      <c r="AI107" s="149">
        <f t="shared" si="42"/>
        <v>93.192400000000006</v>
      </c>
      <c r="AJ107" s="149">
        <f t="shared" si="42"/>
        <v>93.314400000000006</v>
      </c>
      <c r="AK107" s="149">
        <f t="shared" si="42"/>
        <v>92.88</v>
      </c>
      <c r="AL107" s="149">
        <f t="shared" si="42"/>
        <v>92.994399999999999</v>
      </c>
      <c r="AM107" s="158" t="s">
        <v>69</v>
      </c>
      <c r="AN107" s="149">
        <f t="shared" si="43"/>
        <v>90.523300000000006</v>
      </c>
      <c r="AO107" s="149">
        <f t="shared" si="43"/>
        <v>90.437700000000007</v>
      </c>
      <c r="AP107" s="149">
        <f t="shared" si="43"/>
        <v>89.22</v>
      </c>
      <c r="AQ107" s="149">
        <f t="shared" si="43"/>
        <v>88.619600000000005</v>
      </c>
      <c r="AR107" s="149">
        <f t="shared" si="43"/>
        <v>88.521299999999997</v>
      </c>
      <c r="AS107" s="149">
        <f t="shared" si="43"/>
        <v>88.380700000000004</v>
      </c>
      <c r="AT107" s="149">
        <f t="shared" si="43"/>
        <v>87.462199999999996</v>
      </c>
      <c r="AU107" s="149">
        <f t="shared" si="43"/>
        <v>87.872199999999992</v>
      </c>
      <c r="AV107" s="149">
        <f t="shared" si="43"/>
        <v>88.035200000000003</v>
      </c>
      <c r="AW107" s="163">
        <f t="shared" si="43"/>
        <v>87.694500000000005</v>
      </c>
      <c r="AX107" s="158" t="s">
        <v>69</v>
      </c>
      <c r="AY107" s="149">
        <f t="shared" si="44"/>
        <v>96.9114</v>
      </c>
      <c r="AZ107" s="149">
        <f t="shared" si="44"/>
        <v>96.841700000000003</v>
      </c>
      <c r="BA107" s="149">
        <f t="shared" si="44"/>
        <v>95.987899999999996</v>
      </c>
      <c r="BB107" s="149">
        <f t="shared" si="44"/>
        <v>96.356499999999997</v>
      </c>
      <c r="BC107" s="149">
        <f t="shared" si="44"/>
        <v>95.671599999999998</v>
      </c>
      <c r="BD107" s="149">
        <f t="shared" si="44"/>
        <v>95.548400000000001</v>
      </c>
      <c r="BE107" s="149">
        <f t="shared" si="44"/>
        <v>95.998099999999994</v>
      </c>
      <c r="BF107" s="149">
        <f t="shared" si="44"/>
        <v>96.012600000000006</v>
      </c>
      <c r="BG107" s="149">
        <f t="shared" si="44"/>
        <v>95.4589</v>
      </c>
      <c r="BH107" s="163">
        <f t="shared" si="44"/>
        <v>95.543400000000005</v>
      </c>
    </row>
    <row r="108" spans="2:60" x14ac:dyDescent="0.25">
      <c r="B108" s="158" t="s">
        <v>22</v>
      </c>
      <c r="C108" s="170">
        <v>21469</v>
      </c>
      <c r="D108" s="171">
        <v>1515625</v>
      </c>
      <c r="E108" s="149">
        <f t="shared" ref="E108:P110" si="45">100-E86</f>
        <v>81.561700000000002</v>
      </c>
      <c r="F108" s="160">
        <f t="shared" si="45"/>
        <v>90.384500000000003</v>
      </c>
      <c r="G108" s="160">
        <f t="shared" si="45"/>
        <v>90.345600000000005</v>
      </c>
      <c r="H108" s="160">
        <f t="shared" si="45"/>
        <v>90.426400000000001</v>
      </c>
      <c r="I108" s="160">
        <f t="shared" si="45"/>
        <v>90.402699999999996</v>
      </c>
      <c r="J108" s="149">
        <f t="shared" si="45"/>
        <v>94.130799999999994</v>
      </c>
      <c r="K108" s="149">
        <f t="shared" si="45"/>
        <v>93.282799999999995</v>
      </c>
      <c r="L108" s="149">
        <f t="shared" si="45"/>
        <v>78.248199999999997</v>
      </c>
      <c r="M108" s="149">
        <f t="shared" si="45"/>
        <v>91.601399999999998</v>
      </c>
      <c r="N108" s="149">
        <f t="shared" si="45"/>
        <v>93.639899999999997</v>
      </c>
      <c r="O108" s="149">
        <f t="shared" si="45"/>
        <v>81.224800000000002</v>
      </c>
      <c r="P108" s="149">
        <f t="shared" si="45"/>
        <v>94.175299999999993</v>
      </c>
      <c r="Q108" s="158" t="s">
        <v>22</v>
      </c>
      <c r="R108" s="149">
        <f t="shared" ref="R108:AA110" si="46">100-R86</f>
        <v>70.872</v>
      </c>
      <c r="S108" s="149">
        <f t="shared" si="46"/>
        <v>78.268000000000001</v>
      </c>
      <c r="T108" s="149">
        <f t="shared" si="46"/>
        <v>68.271799999999999</v>
      </c>
      <c r="U108" s="149">
        <f t="shared" si="46"/>
        <v>73.886499999999998</v>
      </c>
      <c r="V108" s="149">
        <f t="shared" si="46"/>
        <v>73.797899999999998</v>
      </c>
      <c r="W108" s="149">
        <f t="shared" si="46"/>
        <v>73.351399999999998</v>
      </c>
      <c r="X108" s="149">
        <f t="shared" si="46"/>
        <v>65.088899999999995</v>
      </c>
      <c r="Y108" s="149">
        <f t="shared" si="46"/>
        <v>74.438800000000001</v>
      </c>
      <c r="Z108" s="149">
        <f t="shared" si="46"/>
        <v>72.55</v>
      </c>
      <c r="AA108" s="149">
        <f t="shared" si="46"/>
        <v>69.206000000000003</v>
      </c>
      <c r="AB108" s="158" t="s">
        <v>22</v>
      </c>
      <c r="AC108" s="149">
        <f t="shared" ref="AC108:AL110" si="47">100-AC86</f>
        <v>94.692400000000006</v>
      </c>
      <c r="AD108" s="149">
        <f t="shared" si="47"/>
        <v>94.235100000000003</v>
      </c>
      <c r="AE108" s="149">
        <f t="shared" si="47"/>
        <v>93.450900000000004</v>
      </c>
      <c r="AF108" s="149">
        <f t="shared" si="47"/>
        <v>92.929199999999994</v>
      </c>
      <c r="AG108" s="149">
        <f t="shared" si="47"/>
        <v>92.851500000000001</v>
      </c>
      <c r="AH108" s="149">
        <f t="shared" si="47"/>
        <v>92.876400000000004</v>
      </c>
      <c r="AI108" s="149">
        <f t="shared" si="47"/>
        <v>92.557299999999998</v>
      </c>
      <c r="AJ108" s="149">
        <f t="shared" si="47"/>
        <v>92.518500000000003</v>
      </c>
      <c r="AK108" s="149">
        <f t="shared" si="47"/>
        <v>92.406700000000001</v>
      </c>
      <c r="AL108" s="149">
        <f t="shared" si="47"/>
        <v>92.731200000000001</v>
      </c>
      <c r="AM108" s="158" t="s">
        <v>22</v>
      </c>
      <c r="AN108" s="149">
        <f t="shared" ref="AN108:AW110" si="48">100-AN86</f>
        <v>90.409499999999994</v>
      </c>
      <c r="AO108" s="149">
        <f t="shared" si="48"/>
        <v>89.854299999999995</v>
      </c>
      <c r="AP108" s="149">
        <f t="shared" si="48"/>
        <v>89.056299999999993</v>
      </c>
      <c r="AQ108" s="149">
        <f t="shared" si="48"/>
        <v>87.129199999999997</v>
      </c>
      <c r="AR108" s="149">
        <f t="shared" si="48"/>
        <v>87.214299999999994</v>
      </c>
      <c r="AS108" s="149">
        <f t="shared" si="48"/>
        <v>87.058099999999996</v>
      </c>
      <c r="AT108" s="149">
        <f t="shared" si="48"/>
        <v>86.663700000000006</v>
      </c>
      <c r="AU108" s="149">
        <f t="shared" si="48"/>
        <v>86.938999999999993</v>
      </c>
      <c r="AV108" s="149">
        <f t="shared" si="48"/>
        <v>86.140900000000002</v>
      </c>
      <c r="AW108" s="163">
        <f t="shared" si="48"/>
        <v>87.212699999999998</v>
      </c>
      <c r="AX108" s="158" t="s">
        <v>22</v>
      </c>
      <c r="AY108" s="149">
        <f t="shared" ref="AY108:BH110" si="49">100-AY86</f>
        <v>96.749899999999997</v>
      </c>
      <c r="AZ108" s="149">
        <f t="shared" si="49"/>
        <v>96.503100000000003</v>
      </c>
      <c r="BA108" s="149">
        <f t="shared" si="49"/>
        <v>95.871600000000001</v>
      </c>
      <c r="BB108" s="149">
        <f t="shared" si="49"/>
        <v>95.849299999999999</v>
      </c>
      <c r="BC108" s="149">
        <f t="shared" si="49"/>
        <v>95.091099999999997</v>
      </c>
      <c r="BD108" s="149">
        <f t="shared" si="49"/>
        <v>95.234999999999999</v>
      </c>
      <c r="BE108" s="149">
        <f t="shared" si="49"/>
        <v>95.65</v>
      </c>
      <c r="BF108" s="149">
        <f t="shared" si="49"/>
        <v>95.522400000000005</v>
      </c>
      <c r="BG108" s="149">
        <f t="shared" si="49"/>
        <v>94.588200000000001</v>
      </c>
      <c r="BH108" s="163">
        <f t="shared" si="49"/>
        <v>95.319299999999998</v>
      </c>
    </row>
    <row r="109" spans="2:60" x14ac:dyDescent="0.25">
      <c r="B109" s="158" t="s">
        <v>13</v>
      </c>
      <c r="C109" s="170">
        <v>36450</v>
      </c>
      <c r="D109" s="171">
        <v>2612546</v>
      </c>
      <c r="E109" s="149">
        <f t="shared" si="45"/>
        <v>83.758399999999995</v>
      </c>
      <c r="F109" s="160">
        <f t="shared" si="45"/>
        <v>94.027600000000007</v>
      </c>
      <c r="G109" s="160">
        <f t="shared" si="45"/>
        <v>93.695999999999998</v>
      </c>
      <c r="H109" s="160">
        <f t="shared" si="45"/>
        <v>94.050200000000004</v>
      </c>
      <c r="I109" s="160">
        <f t="shared" si="45"/>
        <v>93.718699999999998</v>
      </c>
      <c r="J109" s="149">
        <f t="shared" si="45"/>
        <v>97.738299999999995</v>
      </c>
      <c r="K109" s="149">
        <f t="shared" si="45"/>
        <v>97.57</v>
      </c>
      <c r="L109" s="149">
        <f t="shared" si="45"/>
        <v>93.056399999999996</v>
      </c>
      <c r="M109" s="149">
        <f t="shared" si="45"/>
        <v>93.5244</v>
      </c>
      <c r="N109" s="149">
        <f t="shared" si="45"/>
        <v>96.388499999999993</v>
      </c>
      <c r="O109" s="149">
        <f t="shared" si="45"/>
        <v>82.854500000000002</v>
      </c>
      <c r="P109" s="149">
        <f t="shared" si="45"/>
        <v>83.250299999999996</v>
      </c>
      <c r="Q109" s="158" t="s">
        <v>13</v>
      </c>
      <c r="R109" s="149">
        <f t="shared" si="46"/>
        <v>78.604199999999992</v>
      </c>
      <c r="S109" s="149">
        <f t="shared" si="46"/>
        <v>84.768299999999996</v>
      </c>
      <c r="T109" s="149">
        <f t="shared" si="46"/>
        <v>74.999799999999993</v>
      </c>
      <c r="U109" s="149">
        <f t="shared" si="46"/>
        <v>80.291499999999999</v>
      </c>
      <c r="V109" s="149">
        <f t="shared" si="46"/>
        <v>80.296700000000001</v>
      </c>
      <c r="W109" s="149">
        <f t="shared" si="46"/>
        <v>78.665599999999998</v>
      </c>
      <c r="X109" s="149">
        <f t="shared" si="46"/>
        <v>68.080600000000004</v>
      </c>
      <c r="Y109" s="149">
        <f t="shared" si="46"/>
        <v>85.546700000000001</v>
      </c>
      <c r="Z109" s="149">
        <f t="shared" si="46"/>
        <v>77.659599999999998</v>
      </c>
      <c r="AA109" s="149">
        <f t="shared" si="46"/>
        <v>69.766999999999996</v>
      </c>
      <c r="AB109" s="158" t="s">
        <v>13</v>
      </c>
      <c r="AC109" s="149">
        <f t="shared" si="47"/>
        <v>99.709199999999996</v>
      </c>
      <c r="AD109" s="149">
        <f t="shared" si="47"/>
        <v>99.575199999999995</v>
      </c>
      <c r="AE109" s="149">
        <f t="shared" si="47"/>
        <v>99.6173</v>
      </c>
      <c r="AF109" s="149">
        <f t="shared" si="47"/>
        <v>99.635599999999997</v>
      </c>
      <c r="AG109" s="149">
        <f t="shared" si="47"/>
        <v>99.531300000000002</v>
      </c>
      <c r="AH109" s="149">
        <f t="shared" si="47"/>
        <v>99.538600000000002</v>
      </c>
      <c r="AI109" s="149">
        <f t="shared" si="47"/>
        <v>99.532200000000003</v>
      </c>
      <c r="AJ109" s="149">
        <f t="shared" si="47"/>
        <v>99.494699999999995</v>
      </c>
      <c r="AK109" s="149">
        <f t="shared" si="47"/>
        <v>99.476900000000001</v>
      </c>
      <c r="AL109" s="149">
        <f t="shared" si="47"/>
        <v>99.2483</v>
      </c>
      <c r="AM109" s="158" t="s">
        <v>13</v>
      </c>
      <c r="AN109" s="149">
        <f t="shared" si="48"/>
        <v>99.941500000000005</v>
      </c>
      <c r="AO109" s="149">
        <f t="shared" si="48"/>
        <v>99.691800000000001</v>
      </c>
      <c r="AP109" s="149">
        <f t="shared" si="48"/>
        <v>99.945099999999996</v>
      </c>
      <c r="AQ109" s="149">
        <f t="shared" si="48"/>
        <v>99.873800000000003</v>
      </c>
      <c r="AR109" s="149">
        <f t="shared" si="48"/>
        <v>99.895799999999994</v>
      </c>
      <c r="AS109" s="149">
        <f t="shared" si="48"/>
        <v>99.956100000000006</v>
      </c>
      <c r="AT109" s="149">
        <f t="shared" si="48"/>
        <v>99.870199999999997</v>
      </c>
      <c r="AU109" s="149">
        <f t="shared" si="48"/>
        <v>99.959800000000001</v>
      </c>
      <c r="AV109" s="149">
        <f t="shared" si="48"/>
        <v>99.849100000000007</v>
      </c>
      <c r="AW109" s="163">
        <f t="shared" si="48"/>
        <v>99.861000000000004</v>
      </c>
      <c r="AX109" s="158" t="s">
        <v>13</v>
      </c>
      <c r="AY109" s="149">
        <f t="shared" si="49"/>
        <v>99.798900000000003</v>
      </c>
      <c r="AZ109" s="149">
        <f t="shared" si="49"/>
        <v>99.688400000000001</v>
      </c>
      <c r="BA109" s="149">
        <f t="shared" si="49"/>
        <v>99.748699999999999</v>
      </c>
      <c r="BB109" s="149">
        <f t="shared" si="49"/>
        <v>99.752300000000005</v>
      </c>
      <c r="BC109" s="149">
        <f t="shared" si="49"/>
        <v>99.663200000000003</v>
      </c>
      <c r="BD109" s="149">
        <f t="shared" si="49"/>
        <v>99.665599999999998</v>
      </c>
      <c r="BE109" s="149">
        <f t="shared" si="49"/>
        <v>99.624799999999993</v>
      </c>
      <c r="BF109" s="149">
        <f t="shared" si="49"/>
        <v>99.642899999999997</v>
      </c>
      <c r="BG109" s="149">
        <f t="shared" si="49"/>
        <v>99.655199999999994</v>
      </c>
      <c r="BH109" s="163">
        <f t="shared" si="49"/>
        <v>99.394599999999997</v>
      </c>
    </row>
    <row r="110" spans="2:60" ht="15.75" thickBot="1" x14ac:dyDescent="0.3">
      <c r="B110" s="164" t="s">
        <v>21</v>
      </c>
      <c r="C110" s="172">
        <v>8268</v>
      </c>
      <c r="D110" s="173">
        <v>551335</v>
      </c>
      <c r="E110" s="166">
        <f t="shared" si="45"/>
        <v>80.305300000000003</v>
      </c>
      <c r="F110" s="167">
        <f t="shared" si="45"/>
        <v>89.166499999999999</v>
      </c>
      <c r="G110" s="167">
        <f t="shared" si="45"/>
        <v>89.091399999999993</v>
      </c>
      <c r="H110" s="167">
        <f t="shared" si="45"/>
        <v>89.186800000000005</v>
      </c>
      <c r="I110" s="167">
        <f t="shared" si="45"/>
        <v>89.121300000000005</v>
      </c>
      <c r="J110" s="166">
        <f t="shared" si="45"/>
        <v>94.210599999999999</v>
      </c>
      <c r="K110" s="166">
        <f t="shared" si="45"/>
        <v>91.9285</v>
      </c>
      <c r="L110" s="166">
        <f t="shared" si="45"/>
        <v>78.930099999999996</v>
      </c>
      <c r="M110" s="166">
        <f t="shared" si="45"/>
        <v>90.953199999999995</v>
      </c>
      <c r="N110" s="166">
        <f t="shared" si="45"/>
        <v>92.753799999999998</v>
      </c>
      <c r="O110" s="166">
        <f t="shared" si="45"/>
        <v>79.0929</v>
      </c>
      <c r="P110" s="166">
        <f t="shared" si="45"/>
        <v>81.462999999999994</v>
      </c>
      <c r="Q110" s="164" t="s">
        <v>21</v>
      </c>
      <c r="R110" s="166">
        <f t="shared" si="46"/>
        <v>70.339399999999998</v>
      </c>
      <c r="S110" s="166">
        <f t="shared" si="46"/>
        <v>77.272099999999995</v>
      </c>
      <c r="T110" s="166">
        <f t="shared" si="46"/>
        <v>67.805499999999995</v>
      </c>
      <c r="U110" s="166">
        <f t="shared" si="46"/>
        <v>73.9529</v>
      </c>
      <c r="V110" s="166">
        <f t="shared" si="46"/>
        <v>73.754300000000001</v>
      </c>
      <c r="W110" s="166">
        <f t="shared" si="46"/>
        <v>74.646199999999993</v>
      </c>
      <c r="X110" s="166">
        <f t="shared" si="46"/>
        <v>64.57480000000001</v>
      </c>
      <c r="Y110" s="166">
        <f t="shared" si="46"/>
        <v>75.075500000000005</v>
      </c>
      <c r="Z110" s="166">
        <f t="shared" si="46"/>
        <v>72.632900000000006</v>
      </c>
      <c r="AA110" s="166">
        <f t="shared" si="46"/>
        <v>68.644100000000009</v>
      </c>
      <c r="AB110" s="164" t="s">
        <v>21</v>
      </c>
      <c r="AC110" s="166">
        <f t="shared" si="47"/>
        <v>93.995199999999997</v>
      </c>
      <c r="AD110" s="166">
        <f t="shared" si="47"/>
        <v>93.160499999999999</v>
      </c>
      <c r="AE110" s="166">
        <f t="shared" si="47"/>
        <v>92.644300000000001</v>
      </c>
      <c r="AF110" s="166">
        <f t="shared" si="47"/>
        <v>91.694599999999994</v>
      </c>
      <c r="AG110" s="166">
        <f t="shared" si="47"/>
        <v>91.714699999999993</v>
      </c>
      <c r="AH110" s="166">
        <f t="shared" si="47"/>
        <v>91.795400000000001</v>
      </c>
      <c r="AI110" s="166">
        <f t="shared" si="47"/>
        <v>91.708699999999993</v>
      </c>
      <c r="AJ110" s="166">
        <f t="shared" si="47"/>
        <v>91.456599999999995</v>
      </c>
      <c r="AK110" s="166">
        <f t="shared" si="47"/>
        <v>90.952500000000001</v>
      </c>
      <c r="AL110" s="166">
        <f t="shared" si="47"/>
        <v>91.789299999999997</v>
      </c>
      <c r="AM110" s="164" t="s">
        <v>21</v>
      </c>
      <c r="AN110" s="166">
        <f t="shared" si="48"/>
        <v>88.581699999999998</v>
      </c>
      <c r="AO110" s="166">
        <f t="shared" si="48"/>
        <v>87.1434</v>
      </c>
      <c r="AP110" s="166">
        <f t="shared" si="48"/>
        <v>87.231099999999998</v>
      </c>
      <c r="AQ110" s="166">
        <f t="shared" si="48"/>
        <v>83.992000000000004</v>
      </c>
      <c r="AR110" s="166">
        <f t="shared" si="48"/>
        <v>84.294799999999995</v>
      </c>
      <c r="AS110" s="166">
        <f t="shared" si="48"/>
        <v>84.0398</v>
      </c>
      <c r="AT110" s="166">
        <f t="shared" si="48"/>
        <v>83.748999999999995</v>
      </c>
      <c r="AU110" s="166">
        <f t="shared" si="48"/>
        <v>84.270899999999997</v>
      </c>
      <c r="AV110" s="166">
        <f t="shared" si="48"/>
        <v>82.266899999999993</v>
      </c>
      <c r="AW110" s="169">
        <f t="shared" si="48"/>
        <v>84.438199999999995</v>
      </c>
      <c r="AX110" s="164" t="s">
        <v>21</v>
      </c>
      <c r="AY110" s="166">
        <f t="shared" si="49"/>
        <v>96.297300000000007</v>
      </c>
      <c r="AZ110" s="166">
        <f t="shared" si="49"/>
        <v>95.833100000000002</v>
      </c>
      <c r="BA110" s="166">
        <f t="shared" si="49"/>
        <v>95.362899999999996</v>
      </c>
      <c r="BB110" s="166">
        <f t="shared" si="49"/>
        <v>95.08</v>
      </c>
      <c r="BC110" s="166">
        <f t="shared" si="49"/>
        <v>94.380099999999999</v>
      </c>
      <c r="BD110" s="166">
        <f t="shared" si="49"/>
        <v>94.646100000000004</v>
      </c>
      <c r="BE110" s="166">
        <f t="shared" si="49"/>
        <v>94.896299999999997</v>
      </c>
      <c r="BF110" s="166">
        <f t="shared" si="49"/>
        <v>94.782700000000006</v>
      </c>
      <c r="BG110" s="166">
        <f t="shared" si="49"/>
        <v>93.7346</v>
      </c>
      <c r="BH110" s="169">
        <f t="shared" si="49"/>
        <v>94.618200000000002</v>
      </c>
    </row>
    <row r="111" spans="2:60" ht="15.75" thickBot="1" x14ac:dyDescent="0.3">
      <c r="B111" s="148"/>
      <c r="C111" s="148"/>
      <c r="D111" s="148"/>
      <c r="E111" s="1">
        <v>47.5</v>
      </c>
      <c r="F111" s="1">
        <v>147</v>
      </c>
      <c r="G111" s="1">
        <v>110</v>
      </c>
      <c r="H111" s="1">
        <v>178.5</v>
      </c>
      <c r="I111" s="1">
        <v>141.5</v>
      </c>
      <c r="J111" s="1">
        <v>225</v>
      </c>
      <c r="K111" s="1">
        <v>202</v>
      </c>
      <c r="L111" s="1">
        <v>51</v>
      </c>
      <c r="M111" s="1">
        <v>136</v>
      </c>
      <c r="N111" s="1">
        <v>190</v>
      </c>
      <c r="O111" s="1">
        <v>36.5</v>
      </c>
      <c r="P111" s="1">
        <v>95</v>
      </c>
      <c r="Q111" s="148"/>
      <c r="R111" s="148"/>
      <c r="S111" s="148"/>
      <c r="T111" s="148"/>
      <c r="U111" s="148"/>
      <c r="V111" s="148"/>
      <c r="W111" s="148"/>
      <c r="X111" s="148"/>
      <c r="Y111" s="148"/>
      <c r="Z111" s="148"/>
      <c r="AA111" s="148"/>
      <c r="AB111" s="148"/>
      <c r="AC111" s="148"/>
      <c r="AD111" s="148"/>
      <c r="AE111" s="148"/>
      <c r="AF111" s="148"/>
      <c r="AG111" s="148"/>
      <c r="AH111" s="148"/>
      <c r="AI111" s="148"/>
      <c r="AJ111" s="148"/>
      <c r="AK111" s="148"/>
      <c r="AL111" s="148"/>
      <c r="AM111" s="148"/>
      <c r="AN111" s="148"/>
      <c r="AO111" s="148"/>
      <c r="AP111" s="148"/>
      <c r="AQ111" s="148"/>
      <c r="AR111" s="148"/>
      <c r="AS111" s="148"/>
      <c r="AT111" s="148"/>
      <c r="AU111" s="148"/>
      <c r="AV111" s="148"/>
      <c r="AW111" s="148"/>
      <c r="AX111" s="148"/>
      <c r="AY111" s="148"/>
      <c r="AZ111" s="148"/>
      <c r="BA111" s="148"/>
      <c r="BB111" s="148"/>
      <c r="BC111" s="148"/>
      <c r="BD111" s="148"/>
      <c r="BE111" s="148"/>
      <c r="BF111" s="148"/>
      <c r="BG111" s="148"/>
      <c r="BH111" s="148"/>
    </row>
    <row r="112" spans="2:60" ht="30.75" thickBot="1" x14ac:dyDescent="0.3">
      <c r="B112" s="152" t="s">
        <v>74</v>
      </c>
      <c r="C112" s="152" t="s">
        <v>66</v>
      </c>
      <c r="D112" s="153" t="s">
        <v>67</v>
      </c>
      <c r="E112" s="105" t="s">
        <v>44</v>
      </c>
      <c r="F112" s="205" t="s">
        <v>111</v>
      </c>
      <c r="G112" s="206"/>
      <c r="H112" s="205" t="s">
        <v>112</v>
      </c>
      <c r="I112" s="206"/>
      <c r="J112" s="105" t="s">
        <v>89</v>
      </c>
      <c r="K112" s="105" t="s">
        <v>91</v>
      </c>
      <c r="L112" s="105" t="s">
        <v>78</v>
      </c>
      <c r="M112" s="105" t="s">
        <v>79</v>
      </c>
      <c r="N112" s="106" t="s">
        <v>80</v>
      </c>
      <c r="O112" s="105" t="s">
        <v>81</v>
      </c>
      <c r="P112" s="107" t="s">
        <v>82</v>
      </c>
      <c r="Q112" s="154" t="s">
        <v>97</v>
      </c>
      <c r="R112" s="155" t="s">
        <v>38</v>
      </c>
      <c r="S112" s="155" t="s">
        <v>41</v>
      </c>
      <c r="T112" s="155" t="s">
        <v>39</v>
      </c>
      <c r="U112" s="155" t="s">
        <v>33</v>
      </c>
      <c r="V112" s="155" t="s">
        <v>32</v>
      </c>
      <c r="W112" s="155" t="s">
        <v>35</v>
      </c>
      <c r="X112" s="155" t="s">
        <v>40</v>
      </c>
      <c r="Y112" s="155" t="s">
        <v>34</v>
      </c>
      <c r="Z112" s="155" t="s">
        <v>37</v>
      </c>
      <c r="AA112" s="155" t="s">
        <v>36</v>
      </c>
      <c r="AB112" s="154" t="s">
        <v>99</v>
      </c>
      <c r="AC112" s="155" t="s">
        <v>38</v>
      </c>
      <c r="AD112" s="155" t="s">
        <v>41</v>
      </c>
      <c r="AE112" s="155" t="s">
        <v>39</v>
      </c>
      <c r="AF112" s="155" t="s">
        <v>33</v>
      </c>
      <c r="AG112" s="155" t="s">
        <v>32</v>
      </c>
      <c r="AH112" s="155" t="s">
        <v>35</v>
      </c>
      <c r="AI112" s="155" t="s">
        <v>40</v>
      </c>
      <c r="AJ112" s="155" t="s">
        <v>34</v>
      </c>
      <c r="AK112" s="155" t="s">
        <v>37</v>
      </c>
      <c r="AL112" s="155" t="s">
        <v>36</v>
      </c>
      <c r="AM112" s="154" t="s">
        <v>107</v>
      </c>
      <c r="AN112" s="155" t="s">
        <v>38</v>
      </c>
      <c r="AO112" s="155" t="s">
        <v>41</v>
      </c>
      <c r="AP112" s="155" t="s">
        <v>39</v>
      </c>
      <c r="AQ112" s="155" t="s">
        <v>33</v>
      </c>
      <c r="AR112" s="155" t="s">
        <v>32</v>
      </c>
      <c r="AS112" s="155" t="s">
        <v>35</v>
      </c>
      <c r="AT112" s="155" t="s">
        <v>40</v>
      </c>
      <c r="AU112" s="155" t="s">
        <v>34</v>
      </c>
      <c r="AV112" s="155" t="s">
        <v>37</v>
      </c>
      <c r="AW112" s="157" t="s">
        <v>36</v>
      </c>
      <c r="AX112" s="154" t="s">
        <v>125</v>
      </c>
      <c r="AY112" s="155" t="s">
        <v>38</v>
      </c>
      <c r="AZ112" s="155" t="s">
        <v>41</v>
      </c>
      <c r="BA112" s="155" t="s">
        <v>39</v>
      </c>
      <c r="BB112" s="155" t="s">
        <v>33</v>
      </c>
      <c r="BC112" s="155" t="s">
        <v>32</v>
      </c>
      <c r="BD112" s="155" t="s">
        <v>35</v>
      </c>
      <c r="BE112" s="155" t="s">
        <v>40</v>
      </c>
      <c r="BF112" s="155" t="s">
        <v>34</v>
      </c>
      <c r="BG112" s="155" t="s">
        <v>37</v>
      </c>
      <c r="BH112" s="157" t="s">
        <v>36</v>
      </c>
    </row>
    <row r="113" spans="2:60" x14ac:dyDescent="0.25">
      <c r="B113" s="175" t="s">
        <v>0</v>
      </c>
      <c r="C113" s="176">
        <v>237018</v>
      </c>
      <c r="D113" s="177">
        <v>18186609</v>
      </c>
      <c r="E113" s="178">
        <f>ROUND(E3*8/$C3,4)</f>
        <v>89.443899999999999</v>
      </c>
      <c r="F113" s="160">
        <f t="shared" ref="F113:P128" si="50">ROUND(F3*8/$C3,4)</f>
        <v>44.840499999999999</v>
      </c>
      <c r="G113" s="160">
        <f t="shared" si="50"/>
        <v>44.940399999999997</v>
      </c>
      <c r="H113" s="160">
        <f t="shared" si="50"/>
        <v>44.282899999999998</v>
      </c>
      <c r="I113" s="160">
        <f t="shared" si="50"/>
        <v>44.283099999999997</v>
      </c>
      <c r="J113" s="179">
        <f t="shared" si="50"/>
        <v>21.6783</v>
      </c>
      <c r="K113" s="179">
        <f t="shared" si="50"/>
        <v>23.556000000000001</v>
      </c>
      <c r="L113" s="179">
        <f t="shared" si="50"/>
        <v>125.2924</v>
      </c>
      <c r="M113" s="179">
        <f t="shared" si="50"/>
        <v>48.233600000000003</v>
      </c>
      <c r="N113" s="179">
        <f t="shared" si="50"/>
        <v>25.945900000000002</v>
      </c>
      <c r="O113" s="179">
        <f t="shared" si="50"/>
        <v>99.538499999999999</v>
      </c>
      <c r="P113" s="180">
        <f t="shared" si="50"/>
        <v>97.709500000000006</v>
      </c>
      <c r="Q113" s="163" t="s">
        <v>0</v>
      </c>
      <c r="R113" s="178">
        <f>ROUND(R3*8/$C3,4)</f>
        <v>66.675799999999995</v>
      </c>
      <c r="S113" s="179">
        <f t="shared" ref="S113:AA113" si="51">ROUND(S3*8/$C3,4)</f>
        <v>42.749600000000001</v>
      </c>
      <c r="T113" s="179">
        <f t="shared" si="51"/>
        <v>72.034400000000005</v>
      </c>
      <c r="U113" s="179">
        <f t="shared" si="51"/>
        <v>57.1447</v>
      </c>
      <c r="V113" s="179">
        <f t="shared" si="51"/>
        <v>57.033099999999997</v>
      </c>
      <c r="W113" s="179">
        <f t="shared" si="51"/>
        <v>57.833300000000001</v>
      </c>
      <c r="X113" s="179">
        <f t="shared" si="51"/>
        <v>80.787000000000006</v>
      </c>
      <c r="Y113" s="179">
        <f t="shared" si="51"/>
        <v>55.865000000000002</v>
      </c>
      <c r="Z113" s="179">
        <f t="shared" si="51"/>
        <v>58.7652</v>
      </c>
      <c r="AA113" s="180">
        <f t="shared" si="51"/>
        <v>69.435000000000002</v>
      </c>
      <c r="AB113" s="158" t="s">
        <v>0</v>
      </c>
      <c r="AC113" s="178">
        <f>ROUND(AC3*8/$C3,4)</f>
        <v>2.0909</v>
      </c>
      <c r="AD113" s="179">
        <f t="shared" ref="AD113:AL113" si="52">ROUND(AD3*8/$C3,4)</f>
        <v>2.1907999999999999</v>
      </c>
      <c r="AE113" s="179">
        <f t="shared" si="52"/>
        <v>2.6675</v>
      </c>
      <c r="AF113" s="179">
        <f t="shared" si="52"/>
        <v>2.6291000000000002</v>
      </c>
      <c r="AG113" s="179">
        <f t="shared" si="52"/>
        <v>2.9708000000000001</v>
      </c>
      <c r="AH113" s="179">
        <f t="shared" si="52"/>
        <v>2.8386999999999998</v>
      </c>
      <c r="AI113" s="179">
        <f t="shared" si="52"/>
        <v>2.8435000000000001</v>
      </c>
      <c r="AJ113" s="179">
        <f t="shared" si="52"/>
        <v>2.85</v>
      </c>
      <c r="AK113" s="179">
        <f t="shared" si="52"/>
        <v>3.157</v>
      </c>
      <c r="AL113" s="180">
        <f t="shared" si="52"/>
        <v>2.9430999999999998</v>
      </c>
      <c r="AM113" s="158" t="s">
        <v>0</v>
      </c>
      <c r="AN113" s="178">
        <f>ROUND(AN3*8/$C3,4)</f>
        <v>1.5333000000000001</v>
      </c>
      <c r="AO113" s="179">
        <f t="shared" ref="AO113:AW113" si="53">ROUND(AO3*8/$C3,4)</f>
        <v>1.5335000000000001</v>
      </c>
      <c r="AP113" s="179">
        <f t="shared" si="53"/>
        <v>1.8756999999999999</v>
      </c>
      <c r="AQ113" s="179">
        <f t="shared" si="53"/>
        <v>1.9511000000000001</v>
      </c>
      <c r="AR113" s="179">
        <f t="shared" si="53"/>
        <v>1.9624999999999999</v>
      </c>
      <c r="AS113" s="179">
        <f t="shared" si="53"/>
        <v>1.9997</v>
      </c>
      <c r="AT113" s="179">
        <f t="shared" si="53"/>
        <v>2.0371000000000001</v>
      </c>
      <c r="AU113" s="179">
        <f t="shared" si="53"/>
        <v>2.0457000000000001</v>
      </c>
      <c r="AV113" s="179">
        <f t="shared" si="53"/>
        <v>2.0575000000000001</v>
      </c>
      <c r="AW113" s="180">
        <f t="shared" si="53"/>
        <v>2.0727000000000002</v>
      </c>
      <c r="AX113" s="158" t="s">
        <v>0</v>
      </c>
      <c r="AY113" s="178">
        <f>ROUND(AY3*8/$C3,4)</f>
        <v>2.133</v>
      </c>
      <c r="AZ113" s="179">
        <f t="shared" ref="AZ113:BH113" si="54">ROUND(AZ3*8/$C3,4)</f>
        <v>2.1959</v>
      </c>
      <c r="BA113" s="179">
        <f t="shared" si="54"/>
        <v>2.7972999999999999</v>
      </c>
      <c r="BB113" s="179">
        <f t="shared" si="54"/>
        <v>2.6084000000000001</v>
      </c>
      <c r="BC113" s="179">
        <f t="shared" si="54"/>
        <v>3.1711999999999998</v>
      </c>
      <c r="BD113" s="179">
        <f t="shared" si="54"/>
        <v>3.1787000000000001</v>
      </c>
      <c r="BE113" s="179">
        <f t="shared" si="54"/>
        <v>2.8963000000000001</v>
      </c>
      <c r="BF113" s="179">
        <f t="shared" si="54"/>
        <v>2.8530000000000002</v>
      </c>
      <c r="BG113" s="179">
        <f t="shared" si="54"/>
        <v>3.2907000000000002</v>
      </c>
      <c r="BH113" s="180">
        <f t="shared" si="54"/>
        <v>3.1143000000000001</v>
      </c>
    </row>
    <row r="114" spans="2:60" x14ac:dyDescent="0.25">
      <c r="B114" s="158" t="s">
        <v>18</v>
      </c>
      <c r="C114" s="170">
        <v>172974</v>
      </c>
      <c r="D114" s="177">
        <v>13440825</v>
      </c>
      <c r="E114" s="181">
        <f t="shared" ref="E114:P129" si="55">ROUND(E4*8/$C4,4)</f>
        <v>92.441699999999997</v>
      </c>
      <c r="F114" s="160">
        <f t="shared" si="55"/>
        <v>30.965800000000002</v>
      </c>
      <c r="G114" s="160">
        <f t="shared" si="50"/>
        <v>31.0654</v>
      </c>
      <c r="H114" s="160">
        <f t="shared" si="55"/>
        <v>30.773199999999999</v>
      </c>
      <c r="I114" s="160">
        <f t="shared" si="55"/>
        <v>30.817900000000002</v>
      </c>
      <c r="J114" s="149">
        <f t="shared" si="55"/>
        <v>21.945599999999999</v>
      </c>
      <c r="K114" s="149">
        <f t="shared" si="55"/>
        <v>21.434200000000001</v>
      </c>
      <c r="L114" s="149">
        <f t="shared" si="55"/>
        <v>113.14790000000001</v>
      </c>
      <c r="M114" s="149">
        <f t="shared" si="55"/>
        <v>41.083599999999997</v>
      </c>
      <c r="N114" s="149">
        <f t="shared" si="55"/>
        <v>27.254899999999999</v>
      </c>
      <c r="O114" s="149">
        <f t="shared" si="55"/>
        <v>99.235799999999998</v>
      </c>
      <c r="P114" s="163">
        <f t="shared" si="55"/>
        <v>19.781700000000001</v>
      </c>
      <c r="Q114" s="163" t="s">
        <v>18</v>
      </c>
      <c r="R114" s="181">
        <f t="shared" ref="R114:AA129" si="56">ROUND(R4*8/$C4,4)</f>
        <v>45.160400000000003</v>
      </c>
      <c r="S114" s="149">
        <f t="shared" si="56"/>
        <v>29.068999999999999</v>
      </c>
      <c r="T114" s="149">
        <f t="shared" si="56"/>
        <v>49.015300000000003</v>
      </c>
      <c r="U114" s="149">
        <f t="shared" si="56"/>
        <v>41.007899999999999</v>
      </c>
      <c r="V114" s="149">
        <f t="shared" si="56"/>
        <v>41.253100000000003</v>
      </c>
      <c r="W114" s="149">
        <f t="shared" si="56"/>
        <v>46.212800000000001</v>
      </c>
      <c r="X114" s="149">
        <f t="shared" si="56"/>
        <v>50.015300000000003</v>
      </c>
      <c r="Y114" s="149">
        <f t="shared" si="56"/>
        <v>44.175800000000002</v>
      </c>
      <c r="Z114" s="149">
        <f t="shared" si="56"/>
        <v>44.215200000000003</v>
      </c>
      <c r="AA114" s="163">
        <f t="shared" si="56"/>
        <v>53.1006</v>
      </c>
      <c r="AB114" s="158" t="s">
        <v>18</v>
      </c>
      <c r="AC114" s="181">
        <f t="shared" ref="AC114:AL129" si="57">ROUND(AC4*8/$C4,4)</f>
        <v>1.8968</v>
      </c>
      <c r="AD114" s="149">
        <f t="shared" si="57"/>
        <v>1.9964</v>
      </c>
      <c r="AE114" s="149">
        <f t="shared" si="57"/>
        <v>2.4445000000000001</v>
      </c>
      <c r="AF114" s="149">
        <f t="shared" si="57"/>
        <v>2.403</v>
      </c>
      <c r="AG114" s="149">
        <f t="shared" si="57"/>
        <v>2.7587000000000002</v>
      </c>
      <c r="AH114" s="149">
        <f t="shared" si="57"/>
        <v>2.5992999999999999</v>
      </c>
      <c r="AI114" s="149">
        <f t="shared" si="57"/>
        <v>2.5543</v>
      </c>
      <c r="AJ114" s="149">
        <f t="shared" si="57"/>
        <v>2.609</v>
      </c>
      <c r="AK114" s="149">
        <f t="shared" si="57"/>
        <v>3.0363000000000002</v>
      </c>
      <c r="AL114" s="163">
        <f t="shared" si="57"/>
        <v>2.6905000000000001</v>
      </c>
      <c r="AM114" s="158" t="s">
        <v>18</v>
      </c>
      <c r="AN114" s="181">
        <f t="shared" ref="AN114:AW129" si="58">ROUND(AN4*8/$C4,4)</f>
        <v>1.7041999999999999</v>
      </c>
      <c r="AO114" s="149">
        <f t="shared" si="58"/>
        <v>1.7488999999999999</v>
      </c>
      <c r="AP114" s="149">
        <f t="shared" si="58"/>
        <v>2.0621</v>
      </c>
      <c r="AQ114" s="149">
        <f t="shared" si="58"/>
        <v>2.1715</v>
      </c>
      <c r="AR114" s="149">
        <f t="shared" si="58"/>
        <v>2.173</v>
      </c>
      <c r="AS114" s="149">
        <f t="shared" si="58"/>
        <v>2.2176999999999998</v>
      </c>
      <c r="AT114" s="149">
        <f t="shared" si="58"/>
        <v>2.3182999999999998</v>
      </c>
      <c r="AU114" s="149">
        <f t="shared" si="58"/>
        <v>2.2862</v>
      </c>
      <c r="AV114" s="149">
        <f t="shared" si="58"/>
        <v>2.3041999999999998</v>
      </c>
      <c r="AW114" s="163">
        <f t="shared" si="58"/>
        <v>2.3212999999999999</v>
      </c>
      <c r="AX114" s="158" t="s">
        <v>18</v>
      </c>
      <c r="AY114" s="181">
        <f t="shared" ref="AY114:BH129" si="59">ROUND(AY4*8/$C4,4)</f>
        <v>1.9179999999999999</v>
      </c>
      <c r="AZ114" s="149">
        <f t="shared" si="59"/>
        <v>1.9898</v>
      </c>
      <c r="BA114" s="149">
        <f t="shared" si="59"/>
        <v>2.5661</v>
      </c>
      <c r="BB114" s="149">
        <f t="shared" si="59"/>
        <v>2.3393000000000002</v>
      </c>
      <c r="BC114" s="149">
        <f t="shared" si="59"/>
        <v>2.8769</v>
      </c>
      <c r="BD114" s="149">
        <f t="shared" si="59"/>
        <v>2.9323000000000001</v>
      </c>
      <c r="BE114" s="149">
        <f t="shared" si="59"/>
        <v>2.4874000000000001</v>
      </c>
      <c r="BF114" s="149">
        <f t="shared" si="59"/>
        <v>2.5855000000000001</v>
      </c>
      <c r="BG114" s="149">
        <f t="shared" si="59"/>
        <v>2.9205999999999999</v>
      </c>
      <c r="BH114" s="163">
        <f t="shared" si="59"/>
        <v>2.8311000000000002</v>
      </c>
    </row>
    <row r="115" spans="2:60" x14ac:dyDescent="0.25">
      <c r="B115" s="158" t="s">
        <v>1</v>
      </c>
      <c r="C115" s="170">
        <v>711</v>
      </c>
      <c r="D115" s="177">
        <v>42858</v>
      </c>
      <c r="E115" s="181">
        <f t="shared" si="55"/>
        <v>117.55840000000001</v>
      </c>
      <c r="F115" s="160">
        <f t="shared" si="55"/>
        <v>38.222200000000001</v>
      </c>
      <c r="G115" s="160">
        <f t="shared" si="50"/>
        <v>42.025300000000001</v>
      </c>
      <c r="H115" s="160">
        <f t="shared" si="55"/>
        <v>37.502099999999999</v>
      </c>
      <c r="I115" s="160">
        <f t="shared" si="55"/>
        <v>41.564</v>
      </c>
      <c r="J115" s="149">
        <f t="shared" si="55"/>
        <v>43.3643</v>
      </c>
      <c r="K115" s="149">
        <f t="shared" si="55"/>
        <v>46.570999999999998</v>
      </c>
      <c r="L115" s="149">
        <f t="shared" si="55"/>
        <v>100.9058</v>
      </c>
      <c r="M115" s="149">
        <f t="shared" si="55"/>
        <v>52.4557</v>
      </c>
      <c r="N115" s="149">
        <f t="shared" si="55"/>
        <v>42.4754</v>
      </c>
      <c r="O115" s="149">
        <f t="shared" si="55"/>
        <v>114.31789999999999</v>
      </c>
      <c r="P115" s="163">
        <f t="shared" si="55"/>
        <v>99.870599999999996</v>
      </c>
      <c r="Q115" s="163" t="s">
        <v>1</v>
      </c>
      <c r="R115" s="181">
        <f t="shared" si="56"/>
        <v>38.897300000000001</v>
      </c>
      <c r="S115" s="149">
        <f t="shared" si="56"/>
        <v>34.587899999999998</v>
      </c>
      <c r="T115" s="149">
        <f t="shared" si="56"/>
        <v>42.4529</v>
      </c>
      <c r="U115" s="149">
        <f t="shared" si="56"/>
        <v>42.981699999999996</v>
      </c>
      <c r="V115" s="149">
        <f t="shared" si="56"/>
        <v>43.139200000000002</v>
      </c>
      <c r="W115" s="149">
        <f t="shared" si="56"/>
        <v>50.104100000000003</v>
      </c>
      <c r="X115" s="149">
        <f t="shared" si="56"/>
        <v>54.987299999999998</v>
      </c>
      <c r="Y115" s="149">
        <f t="shared" si="56"/>
        <v>39.617400000000004</v>
      </c>
      <c r="Z115" s="149">
        <f t="shared" si="56"/>
        <v>53.805900000000001</v>
      </c>
      <c r="AA115" s="163">
        <f t="shared" si="56"/>
        <v>50.542900000000003</v>
      </c>
      <c r="AB115" s="158" t="s">
        <v>1</v>
      </c>
      <c r="AC115" s="181">
        <f t="shared" si="57"/>
        <v>3.6343000000000001</v>
      </c>
      <c r="AD115" s="149">
        <f t="shared" si="57"/>
        <v>7.4374000000000002</v>
      </c>
      <c r="AE115" s="149">
        <f t="shared" si="57"/>
        <v>4.2419000000000002</v>
      </c>
      <c r="AF115" s="149">
        <f t="shared" si="57"/>
        <v>5.4120999999999997</v>
      </c>
      <c r="AG115" s="149">
        <f t="shared" si="57"/>
        <v>5.0970000000000004</v>
      </c>
      <c r="AH115" s="149">
        <f t="shared" si="57"/>
        <v>4.9619999999999997</v>
      </c>
      <c r="AI115" s="149">
        <f t="shared" si="57"/>
        <v>4.6695000000000002</v>
      </c>
      <c r="AJ115" s="149">
        <f t="shared" si="57"/>
        <v>4.8045</v>
      </c>
      <c r="AK115" s="149">
        <f t="shared" si="57"/>
        <v>6.0647000000000002</v>
      </c>
      <c r="AL115" s="163">
        <f t="shared" si="57"/>
        <v>4.6356999999999999</v>
      </c>
      <c r="AM115" s="158" t="s">
        <v>1</v>
      </c>
      <c r="AN115" s="181">
        <f t="shared" si="58"/>
        <v>2.9142000000000001</v>
      </c>
      <c r="AO115" s="149">
        <f t="shared" si="58"/>
        <v>6.9760999999999997</v>
      </c>
      <c r="AP115" s="149">
        <f t="shared" si="58"/>
        <v>3.2629999999999999</v>
      </c>
      <c r="AQ115" s="149">
        <f t="shared" si="58"/>
        <v>4.6695000000000002</v>
      </c>
      <c r="AR115" s="149">
        <f t="shared" si="58"/>
        <v>4.3994</v>
      </c>
      <c r="AS115" s="149">
        <f t="shared" si="58"/>
        <v>4.1631999999999998</v>
      </c>
      <c r="AT115" s="149">
        <f t="shared" si="58"/>
        <v>4.0843999999999996</v>
      </c>
      <c r="AU115" s="149">
        <f t="shared" si="58"/>
        <v>3.8593999999999999</v>
      </c>
      <c r="AV115" s="149">
        <f t="shared" si="58"/>
        <v>5.2995999999999999</v>
      </c>
      <c r="AW115" s="163">
        <f t="shared" si="58"/>
        <v>3.9268999999999998</v>
      </c>
      <c r="AX115" s="158" t="s">
        <v>1</v>
      </c>
      <c r="AY115" s="181">
        <f t="shared" si="59"/>
        <v>4.0506000000000002</v>
      </c>
      <c r="AZ115" s="149">
        <f t="shared" si="59"/>
        <v>7.6173999999999999</v>
      </c>
      <c r="BA115" s="149">
        <f t="shared" si="59"/>
        <v>5.0744999999999996</v>
      </c>
      <c r="BB115" s="149">
        <f t="shared" si="59"/>
        <v>5.9634</v>
      </c>
      <c r="BC115" s="149">
        <f t="shared" si="59"/>
        <v>5.8734000000000002</v>
      </c>
      <c r="BD115" s="149">
        <f t="shared" si="59"/>
        <v>5.7609000000000004</v>
      </c>
      <c r="BE115" s="149">
        <f t="shared" si="59"/>
        <v>5.6146000000000003</v>
      </c>
      <c r="BF115" s="149">
        <f t="shared" si="59"/>
        <v>5.5696000000000003</v>
      </c>
      <c r="BG115" s="149">
        <f t="shared" si="59"/>
        <v>6.7172999999999998</v>
      </c>
      <c r="BH115" s="163">
        <f t="shared" si="59"/>
        <v>5.6483999999999996</v>
      </c>
    </row>
    <row r="116" spans="2:60" x14ac:dyDescent="0.25">
      <c r="B116" s="158" t="s">
        <v>2</v>
      </c>
      <c r="C116" s="170">
        <v>1494</v>
      </c>
      <c r="D116" s="177">
        <v>97185</v>
      </c>
      <c r="E116" s="181">
        <f t="shared" si="55"/>
        <v>116.2195</v>
      </c>
      <c r="F116" s="160">
        <f t="shared" si="55"/>
        <v>82.216899999999995</v>
      </c>
      <c r="G116" s="160">
        <f t="shared" si="50"/>
        <v>84.0535</v>
      </c>
      <c r="H116" s="160">
        <f t="shared" si="55"/>
        <v>81.751000000000005</v>
      </c>
      <c r="I116" s="160">
        <f t="shared" si="55"/>
        <v>83.657300000000006</v>
      </c>
      <c r="J116" s="149">
        <f t="shared" si="55"/>
        <v>43.116500000000002</v>
      </c>
      <c r="K116" s="149">
        <f t="shared" si="55"/>
        <v>48.8568</v>
      </c>
      <c r="L116" s="149">
        <f t="shared" si="55"/>
        <v>126.84869999999999</v>
      </c>
      <c r="M116" s="149">
        <f t="shared" si="55"/>
        <v>50.581000000000003</v>
      </c>
      <c r="N116" s="149">
        <f t="shared" si="55"/>
        <v>43.684100000000001</v>
      </c>
      <c r="O116" s="149">
        <f t="shared" si="55"/>
        <v>116.2195</v>
      </c>
      <c r="P116" s="163">
        <f t="shared" si="55"/>
        <v>99.212900000000005</v>
      </c>
      <c r="Q116" s="163" t="s">
        <v>2</v>
      </c>
      <c r="R116" s="181">
        <f t="shared" si="56"/>
        <v>85.51</v>
      </c>
      <c r="S116" s="149">
        <f t="shared" si="56"/>
        <v>79.004000000000005</v>
      </c>
      <c r="T116" s="149">
        <f t="shared" si="56"/>
        <v>93.933099999999996</v>
      </c>
      <c r="U116" s="149">
        <f t="shared" si="56"/>
        <v>96.781800000000004</v>
      </c>
      <c r="V116" s="149">
        <f t="shared" si="56"/>
        <v>97.269099999999995</v>
      </c>
      <c r="W116" s="149">
        <f t="shared" si="56"/>
        <v>100.84610000000001</v>
      </c>
      <c r="X116" s="149">
        <f t="shared" si="56"/>
        <v>107.095</v>
      </c>
      <c r="Y116" s="149">
        <f t="shared" si="56"/>
        <v>95.068299999999994</v>
      </c>
      <c r="Z116" s="149">
        <f t="shared" si="56"/>
        <v>109.6439</v>
      </c>
      <c r="AA116" s="163">
        <f t="shared" si="56"/>
        <v>101.9545</v>
      </c>
      <c r="AB116" s="158" t="s">
        <v>2</v>
      </c>
      <c r="AC116" s="181">
        <f t="shared" si="57"/>
        <v>3.2128999999999999</v>
      </c>
      <c r="AD116" s="149">
        <f t="shared" si="57"/>
        <v>5.0495000000000001</v>
      </c>
      <c r="AE116" s="149">
        <f t="shared" si="57"/>
        <v>3.8233000000000001</v>
      </c>
      <c r="AF116" s="149">
        <f t="shared" si="57"/>
        <v>4.9638999999999998</v>
      </c>
      <c r="AG116" s="149">
        <f t="shared" si="57"/>
        <v>4.7068000000000003</v>
      </c>
      <c r="AH116" s="149">
        <f t="shared" si="57"/>
        <v>4.4390999999999998</v>
      </c>
      <c r="AI116" s="149">
        <f t="shared" si="57"/>
        <v>4.2838000000000003</v>
      </c>
      <c r="AJ116" s="149">
        <f t="shared" si="57"/>
        <v>4.4873000000000003</v>
      </c>
      <c r="AK116" s="149">
        <f t="shared" si="57"/>
        <v>5.3548</v>
      </c>
      <c r="AL116" s="163">
        <f t="shared" si="57"/>
        <v>4.3695000000000004</v>
      </c>
      <c r="AM116" s="158" t="s">
        <v>2</v>
      </c>
      <c r="AN116" s="181">
        <f t="shared" si="58"/>
        <v>2.7469999999999999</v>
      </c>
      <c r="AO116" s="149">
        <f t="shared" si="58"/>
        <v>4.6532999999999998</v>
      </c>
      <c r="AP116" s="149">
        <f t="shared" si="58"/>
        <v>3.1272000000000002</v>
      </c>
      <c r="AQ116" s="149">
        <f t="shared" si="58"/>
        <v>4.2195</v>
      </c>
      <c r="AR116" s="149">
        <f t="shared" si="58"/>
        <v>4.0750000000000002</v>
      </c>
      <c r="AS116" s="149">
        <f t="shared" si="58"/>
        <v>3.8660999999999999</v>
      </c>
      <c r="AT116" s="149">
        <f t="shared" si="58"/>
        <v>3.8340000000000001</v>
      </c>
      <c r="AU116" s="149">
        <f t="shared" si="58"/>
        <v>3.7107999999999999</v>
      </c>
      <c r="AV116" s="149">
        <f t="shared" si="58"/>
        <v>4.8407</v>
      </c>
      <c r="AW116" s="163">
        <f t="shared" si="58"/>
        <v>3.7911999999999999</v>
      </c>
      <c r="AX116" s="158" t="s">
        <v>2</v>
      </c>
      <c r="AY116" s="181">
        <f t="shared" si="59"/>
        <v>3.4485000000000001</v>
      </c>
      <c r="AZ116" s="149">
        <f t="shared" si="59"/>
        <v>5.3868999999999998</v>
      </c>
      <c r="BA116" s="149">
        <f t="shared" si="59"/>
        <v>4.2731000000000003</v>
      </c>
      <c r="BB116" s="149">
        <f t="shared" si="59"/>
        <v>4.9905999999999997</v>
      </c>
      <c r="BC116" s="149">
        <f t="shared" si="59"/>
        <v>5.2423000000000002</v>
      </c>
      <c r="BD116" s="149">
        <f t="shared" si="59"/>
        <v>4.9317000000000002</v>
      </c>
      <c r="BE116" s="149">
        <f t="shared" si="59"/>
        <v>4.8513999999999999</v>
      </c>
      <c r="BF116" s="149">
        <f t="shared" si="59"/>
        <v>4.9264000000000001</v>
      </c>
      <c r="BG116" s="149">
        <f t="shared" si="59"/>
        <v>5.9705000000000004</v>
      </c>
      <c r="BH116" s="163">
        <f t="shared" si="59"/>
        <v>4.9317000000000002</v>
      </c>
    </row>
    <row r="117" spans="2:60" x14ac:dyDescent="0.25">
      <c r="B117" s="158" t="s">
        <v>3</v>
      </c>
      <c r="C117" s="170">
        <v>2904</v>
      </c>
      <c r="D117" s="177">
        <v>188898</v>
      </c>
      <c r="E117" s="181">
        <f t="shared" si="55"/>
        <v>119.5592</v>
      </c>
      <c r="F117" s="160">
        <f t="shared" si="55"/>
        <v>45.760300000000001</v>
      </c>
      <c r="G117" s="160">
        <f t="shared" si="50"/>
        <v>46.768599999999999</v>
      </c>
      <c r="H117" s="160">
        <f t="shared" si="55"/>
        <v>45.192799999999998</v>
      </c>
      <c r="I117" s="160">
        <f t="shared" si="55"/>
        <v>46.165300000000002</v>
      </c>
      <c r="J117" s="149">
        <f t="shared" si="55"/>
        <v>36.228700000000003</v>
      </c>
      <c r="K117" s="149">
        <f t="shared" si="55"/>
        <v>39.366399999999999</v>
      </c>
      <c r="L117" s="149">
        <f t="shared" si="55"/>
        <v>73.071600000000004</v>
      </c>
      <c r="M117" s="149">
        <f t="shared" si="55"/>
        <v>44.9587</v>
      </c>
      <c r="N117" s="149">
        <f t="shared" si="55"/>
        <v>37.798900000000003</v>
      </c>
      <c r="O117" s="149">
        <f t="shared" si="55"/>
        <v>107.2534</v>
      </c>
      <c r="P117" s="163">
        <f t="shared" si="55"/>
        <v>98.206599999999995</v>
      </c>
      <c r="Q117" s="163" t="s">
        <v>3</v>
      </c>
      <c r="R117" s="181">
        <f t="shared" si="56"/>
        <v>63.875999999999998</v>
      </c>
      <c r="S117" s="149">
        <f t="shared" si="56"/>
        <v>43.319600000000001</v>
      </c>
      <c r="T117" s="149">
        <f t="shared" si="56"/>
        <v>64.903599999999997</v>
      </c>
      <c r="U117" s="149">
        <f t="shared" si="56"/>
        <v>51.939399999999999</v>
      </c>
      <c r="V117" s="149">
        <f t="shared" si="56"/>
        <v>52.382899999999999</v>
      </c>
      <c r="W117" s="149">
        <f t="shared" si="56"/>
        <v>52.3994</v>
      </c>
      <c r="X117" s="149">
        <f t="shared" si="56"/>
        <v>63.8292</v>
      </c>
      <c r="Y117" s="149">
        <f t="shared" si="56"/>
        <v>44.371899999999997</v>
      </c>
      <c r="Z117" s="149">
        <f t="shared" si="56"/>
        <v>62.234200000000001</v>
      </c>
      <c r="AA117" s="163">
        <f t="shared" si="56"/>
        <v>60.074399999999997</v>
      </c>
      <c r="AB117" s="158" t="s">
        <v>3</v>
      </c>
      <c r="AC117" s="181">
        <f t="shared" si="57"/>
        <v>2.4407999999999999</v>
      </c>
      <c r="AD117" s="149">
        <f t="shared" si="57"/>
        <v>3.4489999999999998</v>
      </c>
      <c r="AE117" s="149">
        <f t="shared" si="57"/>
        <v>2.9531999999999998</v>
      </c>
      <c r="AF117" s="149">
        <f t="shared" si="57"/>
        <v>3.6006</v>
      </c>
      <c r="AG117" s="149">
        <f t="shared" si="57"/>
        <v>3.5592000000000001</v>
      </c>
      <c r="AH117" s="149">
        <f t="shared" si="57"/>
        <v>3.4104999999999999</v>
      </c>
      <c r="AI117" s="149">
        <f t="shared" si="57"/>
        <v>3.2534000000000001</v>
      </c>
      <c r="AJ117" s="149">
        <f t="shared" si="57"/>
        <v>3.4186999999999999</v>
      </c>
      <c r="AK117" s="149">
        <f t="shared" si="57"/>
        <v>3.9834999999999998</v>
      </c>
      <c r="AL117" s="163">
        <f t="shared" si="57"/>
        <v>3.3580999999999999</v>
      </c>
      <c r="AM117" s="158" t="s">
        <v>3</v>
      </c>
      <c r="AN117" s="181">
        <f t="shared" si="58"/>
        <v>1.8733</v>
      </c>
      <c r="AO117" s="149">
        <f t="shared" si="58"/>
        <v>2.8456999999999999</v>
      </c>
      <c r="AP117" s="149">
        <f t="shared" si="58"/>
        <v>2.2671999999999999</v>
      </c>
      <c r="AQ117" s="149">
        <f t="shared" si="58"/>
        <v>2.8843000000000001</v>
      </c>
      <c r="AR117" s="149">
        <f t="shared" si="58"/>
        <v>2.7492999999999999</v>
      </c>
      <c r="AS117" s="149">
        <f t="shared" si="58"/>
        <v>2.7162999999999999</v>
      </c>
      <c r="AT117" s="149">
        <f t="shared" si="58"/>
        <v>2.6006</v>
      </c>
      <c r="AU117" s="149">
        <f t="shared" si="58"/>
        <v>2.5565000000000002</v>
      </c>
      <c r="AV117" s="149">
        <f t="shared" si="58"/>
        <v>3.2423999999999999</v>
      </c>
      <c r="AW117" s="163">
        <f t="shared" si="58"/>
        <v>2.5950000000000002</v>
      </c>
      <c r="AX117" s="158" t="s">
        <v>3</v>
      </c>
      <c r="AY117" s="181">
        <f t="shared" si="59"/>
        <v>2.5207000000000002</v>
      </c>
      <c r="AZ117" s="149">
        <f t="shared" si="59"/>
        <v>3.4847999999999999</v>
      </c>
      <c r="BA117" s="149">
        <f t="shared" si="59"/>
        <v>3.1873</v>
      </c>
      <c r="BB117" s="149">
        <f t="shared" si="59"/>
        <v>3.5344000000000002</v>
      </c>
      <c r="BC117" s="149">
        <f t="shared" si="59"/>
        <v>3.9613999999999998</v>
      </c>
      <c r="BD117" s="149">
        <f t="shared" si="59"/>
        <v>3.73</v>
      </c>
      <c r="BE117" s="149">
        <f t="shared" si="59"/>
        <v>3.4186999999999999</v>
      </c>
      <c r="BF117" s="149">
        <f t="shared" si="59"/>
        <v>3.5068999999999999</v>
      </c>
      <c r="BG117" s="149">
        <f t="shared" si="59"/>
        <v>4.3802000000000003</v>
      </c>
      <c r="BH117" s="163">
        <f t="shared" si="59"/>
        <v>3.6612</v>
      </c>
    </row>
    <row r="118" spans="2:60" x14ac:dyDescent="0.25">
      <c r="B118" s="158" t="s">
        <v>4</v>
      </c>
      <c r="C118" s="170">
        <v>14070</v>
      </c>
      <c r="D118" s="177">
        <v>969258</v>
      </c>
      <c r="E118" s="181">
        <f t="shared" si="55"/>
        <v>106.4256</v>
      </c>
      <c r="F118" s="160">
        <f t="shared" si="55"/>
        <v>55.143700000000003</v>
      </c>
      <c r="G118" s="160">
        <f t="shared" si="50"/>
        <v>55.408700000000003</v>
      </c>
      <c r="H118" s="160">
        <f t="shared" si="55"/>
        <v>54.855400000000003</v>
      </c>
      <c r="I118" s="160">
        <f t="shared" si="55"/>
        <v>55.052700000000002</v>
      </c>
      <c r="J118" s="149">
        <f t="shared" si="55"/>
        <v>32.569699999999997</v>
      </c>
      <c r="K118" s="149">
        <f t="shared" si="55"/>
        <v>34.959499999999998</v>
      </c>
      <c r="L118" s="149">
        <f t="shared" si="55"/>
        <v>109.9787</v>
      </c>
      <c r="M118" s="149">
        <f t="shared" si="55"/>
        <v>48.888100000000001</v>
      </c>
      <c r="N118" s="149">
        <f t="shared" si="55"/>
        <v>35.006100000000004</v>
      </c>
      <c r="O118" s="149">
        <f t="shared" si="55"/>
        <v>103.739</v>
      </c>
      <c r="P118" s="163">
        <f t="shared" si="55"/>
        <v>98.409099999999995</v>
      </c>
      <c r="Q118" s="163" t="s">
        <v>4</v>
      </c>
      <c r="R118" s="181">
        <f t="shared" si="56"/>
        <v>71.936899999999994</v>
      </c>
      <c r="S118" s="149">
        <f t="shared" si="56"/>
        <v>52.5578</v>
      </c>
      <c r="T118" s="149">
        <f t="shared" si="56"/>
        <v>77.992900000000006</v>
      </c>
      <c r="U118" s="149">
        <f t="shared" si="56"/>
        <v>64.689099999999996</v>
      </c>
      <c r="V118" s="149">
        <f t="shared" si="56"/>
        <v>64.924000000000007</v>
      </c>
      <c r="W118" s="149">
        <f t="shared" si="56"/>
        <v>64.156899999999993</v>
      </c>
      <c r="X118" s="149">
        <f t="shared" si="56"/>
        <v>81.514099999999999</v>
      </c>
      <c r="Y118" s="149">
        <f t="shared" si="56"/>
        <v>62.738900000000001</v>
      </c>
      <c r="Z118" s="149">
        <f t="shared" si="56"/>
        <v>68.999600000000001</v>
      </c>
      <c r="AA118" s="163">
        <f t="shared" si="56"/>
        <v>75.316599999999994</v>
      </c>
      <c r="AB118" s="158" t="s">
        <v>4</v>
      </c>
      <c r="AC118" s="181">
        <f t="shared" si="57"/>
        <v>2.5859000000000001</v>
      </c>
      <c r="AD118" s="149">
        <f t="shared" si="57"/>
        <v>2.8509000000000002</v>
      </c>
      <c r="AE118" s="149">
        <f t="shared" si="57"/>
        <v>3.2</v>
      </c>
      <c r="AF118" s="149">
        <f t="shared" si="57"/>
        <v>3.5194999999999999</v>
      </c>
      <c r="AG118" s="149">
        <f t="shared" si="57"/>
        <v>3.4916999999999998</v>
      </c>
      <c r="AH118" s="149">
        <f t="shared" si="57"/>
        <v>3.4962</v>
      </c>
      <c r="AI118" s="149">
        <f t="shared" si="57"/>
        <v>3.6309999999999998</v>
      </c>
      <c r="AJ118" s="149">
        <f t="shared" si="57"/>
        <v>3.6850000000000001</v>
      </c>
      <c r="AK118" s="149">
        <f t="shared" si="57"/>
        <v>3.8107000000000002</v>
      </c>
      <c r="AL118" s="163">
        <f t="shared" si="57"/>
        <v>3.5667</v>
      </c>
      <c r="AM118" s="158" t="s">
        <v>4</v>
      </c>
      <c r="AN118" s="181">
        <f t="shared" si="58"/>
        <v>2.2976999999999999</v>
      </c>
      <c r="AO118" s="149">
        <f t="shared" si="58"/>
        <v>2.4950000000000001</v>
      </c>
      <c r="AP118" s="149">
        <f t="shared" si="58"/>
        <v>2.6547000000000001</v>
      </c>
      <c r="AQ118" s="149">
        <f t="shared" si="58"/>
        <v>3.1494</v>
      </c>
      <c r="AR118" s="149">
        <f t="shared" si="58"/>
        <v>3.1352000000000002</v>
      </c>
      <c r="AS118" s="149">
        <f t="shared" si="58"/>
        <v>3.1528</v>
      </c>
      <c r="AT118" s="149">
        <f t="shared" si="58"/>
        <v>3.2347000000000001</v>
      </c>
      <c r="AU118" s="149">
        <f t="shared" si="58"/>
        <v>3.1692999999999998</v>
      </c>
      <c r="AV118" s="149">
        <f t="shared" si="58"/>
        <v>3.4786000000000001</v>
      </c>
      <c r="AW118" s="163">
        <f t="shared" si="58"/>
        <v>3.1101999999999999</v>
      </c>
      <c r="AX118" s="158" t="s">
        <v>4</v>
      </c>
      <c r="AY118" s="181">
        <f t="shared" si="59"/>
        <v>2.6473</v>
      </c>
      <c r="AZ118" s="149">
        <f t="shared" si="59"/>
        <v>2.8957999999999999</v>
      </c>
      <c r="BA118" s="149">
        <f t="shared" si="59"/>
        <v>3.3450000000000002</v>
      </c>
      <c r="BB118" s="149">
        <f t="shared" si="59"/>
        <v>3.4405000000000001</v>
      </c>
      <c r="BC118" s="149">
        <f t="shared" si="59"/>
        <v>4.0301</v>
      </c>
      <c r="BD118" s="149">
        <f t="shared" si="59"/>
        <v>3.9176000000000002</v>
      </c>
      <c r="BE118" s="149">
        <f t="shared" si="59"/>
        <v>3.7231000000000001</v>
      </c>
      <c r="BF118" s="149">
        <f t="shared" si="59"/>
        <v>3.6714000000000002</v>
      </c>
      <c r="BG118" s="149">
        <f t="shared" si="59"/>
        <v>4.4554</v>
      </c>
      <c r="BH118" s="163">
        <f t="shared" si="59"/>
        <v>3.7947000000000002</v>
      </c>
    </row>
    <row r="119" spans="2:60" x14ac:dyDescent="0.25">
      <c r="B119" s="158" t="s">
        <v>5</v>
      </c>
      <c r="C119" s="170">
        <v>766</v>
      </c>
      <c r="D119" s="177">
        <v>46707</v>
      </c>
      <c r="E119" s="181">
        <f t="shared" si="55"/>
        <v>124.0731</v>
      </c>
      <c r="F119" s="160">
        <f t="shared" si="55"/>
        <v>39.676200000000001</v>
      </c>
      <c r="G119" s="160">
        <f t="shared" si="50"/>
        <v>47.060099999999998</v>
      </c>
      <c r="H119" s="160">
        <f t="shared" si="55"/>
        <v>38.308100000000003</v>
      </c>
      <c r="I119" s="160">
        <f t="shared" si="55"/>
        <v>45.106999999999999</v>
      </c>
      <c r="J119" s="149">
        <f t="shared" si="55"/>
        <v>36.438600000000001</v>
      </c>
      <c r="K119" s="149">
        <f t="shared" si="55"/>
        <v>40.031300000000002</v>
      </c>
      <c r="L119" s="149">
        <f t="shared" si="55"/>
        <v>64.856399999999994</v>
      </c>
      <c r="M119" s="149">
        <f t="shared" si="55"/>
        <v>49.545699999999997</v>
      </c>
      <c r="N119" s="149">
        <f t="shared" si="55"/>
        <v>41.221899999999998</v>
      </c>
      <c r="O119" s="149">
        <f t="shared" si="55"/>
        <v>110.2037</v>
      </c>
      <c r="P119" s="163">
        <f t="shared" si="55"/>
        <v>97.650099999999995</v>
      </c>
      <c r="Q119" s="163" t="s">
        <v>5</v>
      </c>
      <c r="R119" s="181">
        <f t="shared" si="56"/>
        <v>49.723199999999999</v>
      </c>
      <c r="S119" s="149">
        <f t="shared" si="56"/>
        <v>41.524799999999999</v>
      </c>
      <c r="T119" s="149">
        <f t="shared" si="56"/>
        <v>51.3003</v>
      </c>
      <c r="U119" s="149">
        <f t="shared" si="56"/>
        <v>47.279400000000003</v>
      </c>
      <c r="V119" s="149">
        <f t="shared" si="56"/>
        <v>47.488300000000002</v>
      </c>
      <c r="W119" s="149">
        <f t="shared" si="56"/>
        <v>48.292400000000001</v>
      </c>
      <c r="X119" s="149">
        <f t="shared" si="56"/>
        <v>59.049599999999998</v>
      </c>
      <c r="Y119" s="149">
        <f t="shared" si="56"/>
        <v>37.670999999999999</v>
      </c>
      <c r="Z119" s="149">
        <f t="shared" si="56"/>
        <v>61.013100000000001</v>
      </c>
      <c r="AA119" s="163">
        <f t="shared" si="56"/>
        <v>54.7363</v>
      </c>
      <c r="AB119" s="158" t="s">
        <v>5</v>
      </c>
      <c r="AC119" s="181">
        <f t="shared" si="57"/>
        <v>2.0051999999999999</v>
      </c>
      <c r="AD119" s="149">
        <f t="shared" si="57"/>
        <v>5.5351999999999997</v>
      </c>
      <c r="AE119" s="149">
        <f t="shared" si="57"/>
        <v>2.2037</v>
      </c>
      <c r="AF119" s="149">
        <f t="shared" si="57"/>
        <v>2.4125000000000001</v>
      </c>
      <c r="AG119" s="149">
        <f t="shared" si="57"/>
        <v>2.2037</v>
      </c>
      <c r="AH119" s="149">
        <f t="shared" si="57"/>
        <v>2.1200999999999999</v>
      </c>
      <c r="AI119" s="149">
        <f t="shared" si="57"/>
        <v>2.0678999999999998</v>
      </c>
      <c r="AJ119" s="149">
        <f t="shared" si="57"/>
        <v>2.1200999999999999</v>
      </c>
      <c r="AK119" s="149">
        <f t="shared" si="57"/>
        <v>2.4333999999999998</v>
      </c>
      <c r="AL119" s="163">
        <f t="shared" si="57"/>
        <v>2.1514000000000002</v>
      </c>
      <c r="AM119" s="158" t="s">
        <v>5</v>
      </c>
      <c r="AN119" s="181">
        <f t="shared" si="58"/>
        <v>0.65800000000000003</v>
      </c>
      <c r="AO119" s="149">
        <f t="shared" si="58"/>
        <v>3.5821999999999998</v>
      </c>
      <c r="AP119" s="149">
        <f t="shared" si="58"/>
        <v>0.72060000000000002</v>
      </c>
      <c r="AQ119" s="149">
        <f t="shared" si="58"/>
        <v>0.88770000000000004</v>
      </c>
      <c r="AR119" s="149">
        <f t="shared" si="58"/>
        <v>0.6371</v>
      </c>
      <c r="AS119" s="149">
        <f t="shared" si="58"/>
        <v>0.69969999999999999</v>
      </c>
      <c r="AT119" s="149">
        <f t="shared" si="58"/>
        <v>0.66839999999999999</v>
      </c>
      <c r="AU119" s="149">
        <f t="shared" si="58"/>
        <v>0.72060000000000002</v>
      </c>
      <c r="AV119" s="149">
        <f t="shared" si="58"/>
        <v>0.65800000000000003</v>
      </c>
      <c r="AW119" s="163">
        <f t="shared" si="58"/>
        <v>0.64749999999999996</v>
      </c>
      <c r="AX119" s="158" t="s">
        <v>5</v>
      </c>
      <c r="AY119" s="181">
        <f t="shared" si="59"/>
        <v>2.6840999999999999</v>
      </c>
      <c r="AZ119" s="149">
        <f t="shared" si="59"/>
        <v>6.4124999999999996</v>
      </c>
      <c r="BA119" s="149">
        <f t="shared" si="59"/>
        <v>3.3003</v>
      </c>
      <c r="BB119" s="149">
        <f t="shared" si="59"/>
        <v>3.4674</v>
      </c>
      <c r="BC119" s="149">
        <f t="shared" si="59"/>
        <v>3.4883000000000002</v>
      </c>
      <c r="BD119" s="149">
        <f t="shared" si="59"/>
        <v>3.4359999999999999</v>
      </c>
      <c r="BE119" s="149">
        <f t="shared" si="59"/>
        <v>3.3107000000000002</v>
      </c>
      <c r="BF119" s="149">
        <f t="shared" si="59"/>
        <v>3.2166999999999999</v>
      </c>
      <c r="BG119" s="149">
        <f t="shared" si="59"/>
        <v>3.6448999999999998</v>
      </c>
      <c r="BH119" s="163">
        <f t="shared" si="59"/>
        <v>3.4150999999999998</v>
      </c>
    </row>
    <row r="120" spans="2:60" x14ac:dyDescent="0.25">
      <c r="B120" s="158" t="s">
        <v>19</v>
      </c>
      <c r="C120" s="170">
        <v>6475</v>
      </c>
      <c r="D120" s="177">
        <v>427284</v>
      </c>
      <c r="E120" s="181">
        <f t="shared" si="55"/>
        <v>108.6863</v>
      </c>
      <c r="F120" s="160">
        <f t="shared" si="55"/>
        <v>28.781500000000001</v>
      </c>
      <c r="G120" s="160">
        <f t="shared" si="50"/>
        <v>29.33</v>
      </c>
      <c r="H120" s="160">
        <f t="shared" si="55"/>
        <v>28.195799999999998</v>
      </c>
      <c r="I120" s="160">
        <f t="shared" si="55"/>
        <v>28.656700000000001</v>
      </c>
      <c r="J120" s="149">
        <f t="shared" si="55"/>
        <v>25.892800000000001</v>
      </c>
      <c r="K120" s="149">
        <f t="shared" si="55"/>
        <v>21.680900000000001</v>
      </c>
      <c r="L120" s="149">
        <f t="shared" si="55"/>
        <v>72.009900000000002</v>
      </c>
      <c r="M120" s="149">
        <f t="shared" si="55"/>
        <v>41.6494</v>
      </c>
      <c r="N120" s="149">
        <f t="shared" si="55"/>
        <v>28.482500000000002</v>
      </c>
      <c r="O120" s="149">
        <f t="shared" si="55"/>
        <v>100.8309</v>
      </c>
      <c r="P120" s="163">
        <f t="shared" si="55"/>
        <v>97.282499999999999</v>
      </c>
      <c r="Q120" s="163" t="s">
        <v>19</v>
      </c>
      <c r="R120" s="181">
        <f t="shared" si="56"/>
        <v>42.4587</v>
      </c>
      <c r="S120" s="149">
        <f t="shared" si="56"/>
        <v>27.166599999999999</v>
      </c>
      <c r="T120" s="149">
        <f t="shared" si="56"/>
        <v>46.110900000000001</v>
      </c>
      <c r="U120" s="149">
        <f t="shared" si="56"/>
        <v>33.212000000000003</v>
      </c>
      <c r="V120" s="149">
        <f t="shared" si="56"/>
        <v>33.661799999999999</v>
      </c>
      <c r="W120" s="149">
        <f t="shared" si="56"/>
        <v>35.069000000000003</v>
      </c>
      <c r="X120" s="149">
        <f t="shared" si="56"/>
        <v>52.017899999999997</v>
      </c>
      <c r="Y120" s="149">
        <f t="shared" si="56"/>
        <v>33.245399999999997</v>
      </c>
      <c r="Z120" s="149">
        <f t="shared" si="56"/>
        <v>36.062399999999997</v>
      </c>
      <c r="AA120" s="163">
        <f t="shared" si="56"/>
        <v>45.438800000000001</v>
      </c>
      <c r="AB120" s="158" t="s">
        <v>19</v>
      </c>
      <c r="AC120" s="181">
        <f t="shared" si="57"/>
        <v>1.6148</v>
      </c>
      <c r="AD120" s="149">
        <f t="shared" si="57"/>
        <v>2.1634000000000002</v>
      </c>
      <c r="AE120" s="149">
        <f t="shared" si="57"/>
        <v>2.0150999999999999</v>
      </c>
      <c r="AF120" s="149">
        <f t="shared" si="57"/>
        <v>2.2930999999999999</v>
      </c>
      <c r="AG120" s="149">
        <f t="shared" si="57"/>
        <v>2.4735</v>
      </c>
      <c r="AH120" s="149">
        <f t="shared" si="57"/>
        <v>2.2907000000000002</v>
      </c>
      <c r="AI120" s="149">
        <f t="shared" si="57"/>
        <v>2.1844000000000001</v>
      </c>
      <c r="AJ120" s="149">
        <f t="shared" si="57"/>
        <v>2.2561</v>
      </c>
      <c r="AK120" s="149">
        <f t="shared" si="57"/>
        <v>2.6798000000000002</v>
      </c>
      <c r="AL120" s="163">
        <f t="shared" si="57"/>
        <v>2.2658999999999998</v>
      </c>
      <c r="AM120" s="158" t="s">
        <v>19</v>
      </c>
      <c r="AN120" s="181">
        <f t="shared" si="58"/>
        <v>1.0291999999999999</v>
      </c>
      <c r="AO120" s="149">
        <f t="shared" si="58"/>
        <v>1.49</v>
      </c>
      <c r="AP120" s="149">
        <f t="shared" si="58"/>
        <v>1.3504</v>
      </c>
      <c r="AQ120" s="149">
        <f t="shared" si="58"/>
        <v>1.621</v>
      </c>
      <c r="AR120" s="149">
        <f t="shared" si="58"/>
        <v>1.6247</v>
      </c>
      <c r="AS120" s="149">
        <f t="shared" si="58"/>
        <v>1.5568</v>
      </c>
      <c r="AT120" s="149">
        <f t="shared" si="58"/>
        <v>1.4554</v>
      </c>
      <c r="AU120" s="149">
        <f t="shared" si="58"/>
        <v>1.4629000000000001</v>
      </c>
      <c r="AV120" s="149">
        <f t="shared" si="58"/>
        <v>1.8594999999999999</v>
      </c>
      <c r="AW120" s="163">
        <f t="shared" si="58"/>
        <v>1.5085999999999999</v>
      </c>
      <c r="AX120" s="158" t="s">
        <v>19</v>
      </c>
      <c r="AY120" s="181">
        <f t="shared" si="59"/>
        <v>1.6914</v>
      </c>
      <c r="AZ120" s="149">
        <f t="shared" si="59"/>
        <v>2.2239</v>
      </c>
      <c r="BA120" s="149">
        <f t="shared" si="59"/>
        <v>2.2079</v>
      </c>
      <c r="BB120" s="149">
        <f t="shared" si="59"/>
        <v>2.2845</v>
      </c>
      <c r="BC120" s="149">
        <f t="shared" si="59"/>
        <v>2.8317999999999999</v>
      </c>
      <c r="BD120" s="149">
        <f t="shared" si="59"/>
        <v>2.5228999999999999</v>
      </c>
      <c r="BE120" s="149">
        <f t="shared" si="59"/>
        <v>2.3363999999999998</v>
      </c>
      <c r="BF120" s="149">
        <f t="shared" si="59"/>
        <v>2.3586</v>
      </c>
      <c r="BG120" s="149">
        <f t="shared" si="59"/>
        <v>2.9245000000000001</v>
      </c>
      <c r="BH120" s="163">
        <f t="shared" si="59"/>
        <v>2.5636999999999999</v>
      </c>
    </row>
    <row r="121" spans="2:60" x14ac:dyDescent="0.25">
      <c r="B121" s="158" t="s">
        <v>6</v>
      </c>
      <c r="C121" s="170">
        <v>49864</v>
      </c>
      <c r="D121" s="177">
        <v>3572533</v>
      </c>
      <c r="E121" s="181">
        <f t="shared" si="55"/>
        <v>98.156300000000002</v>
      </c>
      <c r="F121" s="160">
        <f t="shared" si="55"/>
        <v>34.904400000000003</v>
      </c>
      <c r="G121" s="160">
        <f t="shared" si="50"/>
        <v>35.0505</v>
      </c>
      <c r="H121" s="160">
        <f t="shared" si="55"/>
        <v>34.7226</v>
      </c>
      <c r="I121" s="160">
        <f t="shared" si="55"/>
        <v>34.7913</v>
      </c>
      <c r="J121" s="149">
        <f t="shared" si="55"/>
        <v>27.208400000000001</v>
      </c>
      <c r="K121" s="149">
        <f t="shared" si="55"/>
        <v>30.002099999999999</v>
      </c>
      <c r="L121" s="149">
        <f t="shared" si="55"/>
        <v>104.1521</v>
      </c>
      <c r="M121" s="149">
        <f t="shared" si="55"/>
        <v>46.554099999999998</v>
      </c>
      <c r="N121" s="149">
        <f t="shared" si="55"/>
        <v>32.579700000000003</v>
      </c>
      <c r="O121" s="149">
        <f t="shared" si="55"/>
        <v>99.432199999999995</v>
      </c>
      <c r="P121" s="163">
        <f t="shared" si="55"/>
        <v>98.377200000000002</v>
      </c>
      <c r="Q121" s="163" t="s">
        <v>6</v>
      </c>
      <c r="R121" s="181">
        <f t="shared" si="56"/>
        <v>50.9998</v>
      </c>
      <c r="S121" s="149">
        <f t="shared" si="56"/>
        <v>32.463200000000001</v>
      </c>
      <c r="T121" s="149">
        <f t="shared" si="56"/>
        <v>56.008800000000001</v>
      </c>
      <c r="U121" s="149">
        <f t="shared" si="56"/>
        <v>40.380200000000002</v>
      </c>
      <c r="V121" s="149">
        <f t="shared" si="56"/>
        <v>40.458799999999997</v>
      </c>
      <c r="W121" s="149">
        <f t="shared" si="56"/>
        <v>46.575299999999999</v>
      </c>
      <c r="X121" s="149">
        <f t="shared" si="56"/>
        <v>60.838799999999999</v>
      </c>
      <c r="Y121" s="149">
        <f t="shared" si="56"/>
        <v>40.234099999999998</v>
      </c>
      <c r="Z121" s="149">
        <f t="shared" si="56"/>
        <v>42.214500000000001</v>
      </c>
      <c r="AA121" s="163">
        <f t="shared" si="56"/>
        <v>52.242899999999999</v>
      </c>
      <c r="AB121" s="158" t="s">
        <v>6</v>
      </c>
      <c r="AC121" s="181">
        <f t="shared" si="57"/>
        <v>2.4411999999999998</v>
      </c>
      <c r="AD121" s="149">
        <f t="shared" si="57"/>
        <v>2.5874000000000001</v>
      </c>
      <c r="AE121" s="149">
        <f t="shared" si="57"/>
        <v>3.0680000000000001</v>
      </c>
      <c r="AF121" s="149">
        <f t="shared" si="57"/>
        <v>3.1956000000000002</v>
      </c>
      <c r="AG121" s="149">
        <f t="shared" si="57"/>
        <v>3.2753000000000001</v>
      </c>
      <c r="AH121" s="149">
        <f t="shared" si="57"/>
        <v>3.3090000000000002</v>
      </c>
      <c r="AI121" s="149">
        <f t="shared" si="57"/>
        <v>3.3620999999999999</v>
      </c>
      <c r="AJ121" s="149">
        <f t="shared" si="57"/>
        <v>3.4268000000000001</v>
      </c>
      <c r="AK121" s="149">
        <f t="shared" si="57"/>
        <v>3.4632000000000001</v>
      </c>
      <c r="AL121" s="163">
        <f t="shared" si="57"/>
        <v>3.3784999999999998</v>
      </c>
      <c r="AM121" s="158" t="s">
        <v>6</v>
      </c>
      <c r="AN121" s="181">
        <f t="shared" si="58"/>
        <v>2.2593999999999999</v>
      </c>
      <c r="AO121" s="149">
        <f t="shared" si="58"/>
        <v>2.3281000000000001</v>
      </c>
      <c r="AP121" s="149">
        <f t="shared" si="58"/>
        <v>2.5909</v>
      </c>
      <c r="AQ121" s="149">
        <f t="shared" si="58"/>
        <v>2.9746999999999999</v>
      </c>
      <c r="AR121" s="149">
        <f t="shared" si="58"/>
        <v>2.9691999999999998</v>
      </c>
      <c r="AS121" s="149">
        <f t="shared" si="58"/>
        <v>3.0051000000000001</v>
      </c>
      <c r="AT121" s="149">
        <f t="shared" si="58"/>
        <v>3.1084999999999998</v>
      </c>
      <c r="AU121" s="149">
        <f t="shared" si="58"/>
        <v>3.0381999999999998</v>
      </c>
      <c r="AV121" s="149">
        <f t="shared" si="58"/>
        <v>3.1579999999999999</v>
      </c>
      <c r="AW121" s="163">
        <f t="shared" si="58"/>
        <v>2.9910000000000001</v>
      </c>
      <c r="AX121" s="158" t="s">
        <v>6</v>
      </c>
      <c r="AY121" s="181">
        <f t="shared" si="59"/>
        <v>2.4805000000000001</v>
      </c>
      <c r="AZ121" s="149">
        <f t="shared" si="59"/>
        <v>2.5941000000000001</v>
      </c>
      <c r="BA121" s="149">
        <f t="shared" si="59"/>
        <v>3.2025999999999999</v>
      </c>
      <c r="BB121" s="149">
        <f t="shared" si="59"/>
        <v>3.133</v>
      </c>
      <c r="BC121" s="149">
        <f t="shared" si="59"/>
        <v>3.7437999999999998</v>
      </c>
      <c r="BD121" s="149">
        <f t="shared" si="59"/>
        <v>3.6594000000000002</v>
      </c>
      <c r="BE121" s="149">
        <f t="shared" si="59"/>
        <v>3.3174999999999999</v>
      </c>
      <c r="BF121" s="149">
        <f t="shared" si="59"/>
        <v>3.39</v>
      </c>
      <c r="BG121" s="149">
        <f t="shared" si="59"/>
        <v>4.1032000000000002</v>
      </c>
      <c r="BH121" s="163">
        <f t="shared" si="59"/>
        <v>3.5848</v>
      </c>
    </row>
    <row r="122" spans="2:60" x14ac:dyDescent="0.25">
      <c r="B122" s="158" t="s">
        <v>7</v>
      </c>
      <c r="C122" s="170">
        <v>10016</v>
      </c>
      <c r="D122" s="177">
        <v>719548</v>
      </c>
      <c r="E122" s="181">
        <f t="shared" si="55"/>
        <v>99.022400000000005</v>
      </c>
      <c r="F122" s="160">
        <f t="shared" si="55"/>
        <v>49.178899999999999</v>
      </c>
      <c r="G122" s="160">
        <f t="shared" si="50"/>
        <v>49.526400000000002</v>
      </c>
      <c r="H122" s="160">
        <f t="shared" si="55"/>
        <v>48.893799999999999</v>
      </c>
      <c r="I122" s="160">
        <f t="shared" si="55"/>
        <v>49.189300000000003</v>
      </c>
      <c r="J122" s="149">
        <f t="shared" si="55"/>
        <v>32.650199999999998</v>
      </c>
      <c r="K122" s="149">
        <f t="shared" si="55"/>
        <v>34.7684</v>
      </c>
      <c r="L122" s="149">
        <f t="shared" si="55"/>
        <v>94.662099999999995</v>
      </c>
      <c r="M122" s="149">
        <f t="shared" si="55"/>
        <v>47.174900000000001</v>
      </c>
      <c r="N122" s="149">
        <f t="shared" si="55"/>
        <v>35.3962</v>
      </c>
      <c r="O122" s="149">
        <f t="shared" si="55"/>
        <v>104.7141</v>
      </c>
      <c r="P122" s="163">
        <f t="shared" si="55"/>
        <v>98.373800000000003</v>
      </c>
      <c r="Q122" s="163" t="s">
        <v>7</v>
      </c>
      <c r="R122" s="181">
        <f t="shared" si="56"/>
        <v>59.194099999999999</v>
      </c>
      <c r="S122" s="149">
        <f t="shared" si="56"/>
        <v>46.650199999999998</v>
      </c>
      <c r="T122" s="149">
        <f t="shared" si="56"/>
        <v>63.947299999999998</v>
      </c>
      <c r="U122" s="149">
        <f t="shared" si="56"/>
        <v>63.460900000000002</v>
      </c>
      <c r="V122" s="149">
        <f t="shared" si="56"/>
        <v>63.6006</v>
      </c>
      <c r="W122" s="149">
        <f t="shared" si="56"/>
        <v>69.470399999999998</v>
      </c>
      <c r="X122" s="149">
        <f t="shared" si="56"/>
        <v>69.546300000000002</v>
      </c>
      <c r="Y122" s="149">
        <f t="shared" si="56"/>
        <v>65.608599999999996</v>
      </c>
      <c r="Z122" s="149">
        <f t="shared" si="56"/>
        <v>70.409700000000001</v>
      </c>
      <c r="AA122" s="163">
        <f t="shared" si="56"/>
        <v>71.717299999999994</v>
      </c>
      <c r="AB122" s="158" t="s">
        <v>7</v>
      </c>
      <c r="AC122" s="181">
        <f t="shared" si="57"/>
        <v>2.5287999999999999</v>
      </c>
      <c r="AD122" s="149">
        <f t="shared" si="57"/>
        <v>2.8761999999999999</v>
      </c>
      <c r="AE122" s="149">
        <f t="shared" si="57"/>
        <v>3.1406000000000001</v>
      </c>
      <c r="AF122" s="149">
        <f t="shared" si="57"/>
        <v>3.4744000000000002</v>
      </c>
      <c r="AG122" s="149">
        <f t="shared" si="57"/>
        <v>3.4537</v>
      </c>
      <c r="AH122" s="149">
        <f t="shared" si="57"/>
        <v>3.4577</v>
      </c>
      <c r="AI122" s="149">
        <f t="shared" si="57"/>
        <v>3.5463</v>
      </c>
      <c r="AJ122" s="149">
        <f t="shared" si="57"/>
        <v>3.6093999999999999</v>
      </c>
      <c r="AK122" s="149">
        <f t="shared" si="57"/>
        <v>3.7970999999999999</v>
      </c>
      <c r="AL122" s="163">
        <f t="shared" si="57"/>
        <v>3.484</v>
      </c>
      <c r="AM122" s="158" t="s">
        <v>7</v>
      </c>
      <c r="AN122" s="181">
        <f t="shared" si="58"/>
        <v>2.2435999999999998</v>
      </c>
      <c r="AO122" s="149">
        <f t="shared" si="58"/>
        <v>2.5390999999999999</v>
      </c>
      <c r="AP122" s="149">
        <f t="shared" si="58"/>
        <v>2.5703</v>
      </c>
      <c r="AQ122" s="149">
        <f t="shared" si="58"/>
        <v>3.1381999999999999</v>
      </c>
      <c r="AR122" s="149">
        <f t="shared" si="58"/>
        <v>3.1198000000000001</v>
      </c>
      <c r="AS122" s="149">
        <f t="shared" si="58"/>
        <v>3.1381999999999999</v>
      </c>
      <c r="AT122" s="149">
        <f t="shared" si="58"/>
        <v>3.1957</v>
      </c>
      <c r="AU122" s="149">
        <f t="shared" si="58"/>
        <v>3.1086</v>
      </c>
      <c r="AV122" s="149">
        <f t="shared" si="58"/>
        <v>3.5047999999999999</v>
      </c>
      <c r="AW122" s="163">
        <f t="shared" si="58"/>
        <v>3.0423</v>
      </c>
      <c r="AX122" s="158" t="s">
        <v>7</v>
      </c>
      <c r="AY122" s="181">
        <f t="shared" si="59"/>
        <v>2.5878999999999999</v>
      </c>
      <c r="AZ122" s="149">
        <f t="shared" si="59"/>
        <v>2.9264999999999999</v>
      </c>
      <c r="BA122" s="149">
        <f t="shared" si="59"/>
        <v>3.2995000000000001</v>
      </c>
      <c r="BB122" s="149">
        <f t="shared" si="59"/>
        <v>3.4009999999999998</v>
      </c>
      <c r="BC122" s="149">
        <f t="shared" si="59"/>
        <v>4.0015999999999998</v>
      </c>
      <c r="BD122" s="149">
        <f t="shared" si="59"/>
        <v>3.7890999999999999</v>
      </c>
      <c r="BE122" s="149">
        <f t="shared" si="59"/>
        <v>3.5104000000000002</v>
      </c>
      <c r="BF122" s="149">
        <f t="shared" si="59"/>
        <v>3.6326000000000001</v>
      </c>
      <c r="BG122" s="149">
        <f t="shared" si="59"/>
        <v>4.484</v>
      </c>
      <c r="BH122" s="163">
        <f t="shared" si="59"/>
        <v>3.7324000000000002</v>
      </c>
    </row>
    <row r="123" spans="2:60" x14ac:dyDescent="0.25">
      <c r="B123" s="158" t="s">
        <v>20</v>
      </c>
      <c r="C123" s="170">
        <v>162</v>
      </c>
      <c r="D123" s="177">
        <v>9460</v>
      </c>
      <c r="E123" s="181">
        <f t="shared" si="55"/>
        <v>134.71600000000001</v>
      </c>
      <c r="F123" s="160">
        <f t="shared" si="55"/>
        <v>39.209899999999998</v>
      </c>
      <c r="G123" s="160">
        <f t="shared" si="50"/>
        <v>69.086399999999998</v>
      </c>
      <c r="H123" s="160">
        <f t="shared" si="55"/>
        <v>37.580199999999998</v>
      </c>
      <c r="I123" s="160">
        <f t="shared" si="55"/>
        <v>63.950600000000001</v>
      </c>
      <c r="J123" s="149">
        <f t="shared" si="55"/>
        <v>46.271599999999999</v>
      </c>
      <c r="K123" s="149">
        <f t="shared" si="55"/>
        <v>56.642000000000003</v>
      </c>
      <c r="L123" s="149">
        <f t="shared" si="55"/>
        <v>62.271599999999999</v>
      </c>
      <c r="M123" s="149">
        <f t="shared" si="55"/>
        <v>47.1111</v>
      </c>
      <c r="N123" s="149">
        <f t="shared" si="55"/>
        <v>45.8765</v>
      </c>
      <c r="O123" s="149">
        <f t="shared" si="55"/>
        <v>115.4568</v>
      </c>
      <c r="P123" s="163">
        <f t="shared" si="55"/>
        <v>47.012300000000003</v>
      </c>
      <c r="Q123" s="163" t="s">
        <v>20</v>
      </c>
      <c r="R123" s="181">
        <f t="shared" si="56"/>
        <v>40.197499999999998</v>
      </c>
      <c r="S123" s="149">
        <f t="shared" si="56"/>
        <v>47.555599999999998</v>
      </c>
      <c r="T123" s="149">
        <f t="shared" si="56"/>
        <v>38.864199999999997</v>
      </c>
      <c r="U123" s="149">
        <f t="shared" si="56"/>
        <v>45.036999999999999</v>
      </c>
      <c r="V123" s="149">
        <f t="shared" si="56"/>
        <v>44.296300000000002</v>
      </c>
      <c r="W123" s="149">
        <f t="shared" si="56"/>
        <v>39.802500000000002</v>
      </c>
      <c r="X123" s="149">
        <f t="shared" si="56"/>
        <v>48.444400000000002</v>
      </c>
      <c r="Y123" s="149">
        <f t="shared" si="56"/>
        <v>35.901200000000003</v>
      </c>
      <c r="Z123" s="149">
        <f t="shared" si="56"/>
        <v>53.777799999999999</v>
      </c>
      <c r="AA123" s="163">
        <f t="shared" si="56"/>
        <v>41.8765</v>
      </c>
      <c r="AB123" s="158" t="s">
        <v>20</v>
      </c>
      <c r="AC123" s="181">
        <f t="shared" si="57"/>
        <v>4.2469000000000001</v>
      </c>
      <c r="AD123" s="149">
        <f t="shared" si="57"/>
        <v>21.530899999999999</v>
      </c>
      <c r="AE123" s="149">
        <f t="shared" si="57"/>
        <v>4.5926</v>
      </c>
      <c r="AF123" s="149">
        <f t="shared" si="57"/>
        <v>4.6420000000000003</v>
      </c>
      <c r="AG123" s="149">
        <f t="shared" si="57"/>
        <v>3.3580000000000001</v>
      </c>
      <c r="AH123" s="149">
        <f t="shared" si="57"/>
        <v>3.8025000000000002</v>
      </c>
      <c r="AI123" s="149">
        <f t="shared" si="57"/>
        <v>3.3580000000000001</v>
      </c>
      <c r="AJ123" s="149">
        <f t="shared" si="57"/>
        <v>4.0987999999999998</v>
      </c>
      <c r="AK123" s="149">
        <f t="shared" si="57"/>
        <v>3.6543000000000001</v>
      </c>
      <c r="AL123" s="163">
        <f t="shared" si="57"/>
        <v>3.3086000000000002</v>
      </c>
      <c r="AM123" s="158" t="s">
        <v>20</v>
      </c>
      <c r="AN123" s="181">
        <f t="shared" si="58"/>
        <v>2.5678999999999998</v>
      </c>
      <c r="AO123" s="149">
        <f t="shared" si="58"/>
        <v>16.395099999999999</v>
      </c>
      <c r="AP123" s="149">
        <f t="shared" si="58"/>
        <v>3.0617000000000001</v>
      </c>
      <c r="AQ123" s="149">
        <f t="shared" si="58"/>
        <v>3.2099000000000002</v>
      </c>
      <c r="AR123" s="149">
        <f t="shared" si="58"/>
        <v>2.0247000000000002</v>
      </c>
      <c r="AS123" s="149">
        <f t="shared" si="58"/>
        <v>2.1728000000000001</v>
      </c>
      <c r="AT123" s="149">
        <f t="shared" si="58"/>
        <v>1.7778</v>
      </c>
      <c r="AU123" s="149">
        <f t="shared" si="58"/>
        <v>2.0247000000000002</v>
      </c>
      <c r="AV123" s="149">
        <f t="shared" si="58"/>
        <v>2.1234999999999999</v>
      </c>
      <c r="AW123" s="163">
        <f t="shared" si="58"/>
        <v>1.679</v>
      </c>
      <c r="AX123" s="158" t="s">
        <v>20</v>
      </c>
      <c r="AY123" s="181">
        <f t="shared" si="59"/>
        <v>7.1604999999999999</v>
      </c>
      <c r="AZ123" s="149">
        <f t="shared" si="59"/>
        <v>24.8889</v>
      </c>
      <c r="BA123" s="149">
        <f t="shared" si="59"/>
        <v>8.2963000000000005</v>
      </c>
      <c r="BB123" s="149">
        <f t="shared" si="59"/>
        <v>8.4938000000000002</v>
      </c>
      <c r="BC123" s="149">
        <f t="shared" si="59"/>
        <v>7.4074</v>
      </c>
      <c r="BD123" s="149">
        <f t="shared" si="59"/>
        <v>7.5061999999999998</v>
      </c>
      <c r="BE123" s="149">
        <f t="shared" si="59"/>
        <v>7.4074</v>
      </c>
      <c r="BF123" s="149">
        <f t="shared" si="59"/>
        <v>7.2592999999999996</v>
      </c>
      <c r="BG123" s="149">
        <f t="shared" si="59"/>
        <v>8.1480999999999995</v>
      </c>
      <c r="BH123" s="163">
        <f t="shared" si="59"/>
        <v>7.1604999999999999</v>
      </c>
    </row>
    <row r="124" spans="2:60" x14ac:dyDescent="0.25">
      <c r="B124" s="158" t="s">
        <v>8</v>
      </c>
      <c r="C124" s="170">
        <v>327323</v>
      </c>
      <c r="D124" s="177">
        <v>24865432</v>
      </c>
      <c r="E124" s="181">
        <f t="shared" si="55"/>
        <v>89.224699999999999</v>
      </c>
      <c r="F124" s="160">
        <f t="shared" si="55"/>
        <v>24.179400000000001</v>
      </c>
      <c r="G124" s="160">
        <f t="shared" si="50"/>
        <v>24.303699999999999</v>
      </c>
      <c r="H124" s="160">
        <f t="shared" si="55"/>
        <v>23.647600000000001</v>
      </c>
      <c r="I124" s="160">
        <f t="shared" si="55"/>
        <v>23.981300000000001</v>
      </c>
      <c r="J124" s="149">
        <f t="shared" si="55"/>
        <v>22.847799999999999</v>
      </c>
      <c r="K124" s="149">
        <f t="shared" si="55"/>
        <v>22.207599999999999</v>
      </c>
      <c r="L124" s="149">
        <f t="shared" si="55"/>
        <v>70.367500000000007</v>
      </c>
      <c r="M124" s="149">
        <f t="shared" si="55"/>
        <v>41.409300000000002</v>
      </c>
      <c r="N124" s="149">
        <f t="shared" si="55"/>
        <v>27.164200000000001</v>
      </c>
      <c r="O124" s="149">
        <f t="shared" si="55"/>
        <v>99.217200000000005</v>
      </c>
      <c r="P124" s="163">
        <f t="shared" si="55"/>
        <v>97.933800000000005</v>
      </c>
      <c r="Q124" s="163" t="s">
        <v>8</v>
      </c>
      <c r="R124" s="181">
        <f t="shared" si="56"/>
        <v>40.806100000000001</v>
      </c>
      <c r="S124" s="149">
        <f t="shared" si="56"/>
        <v>22.1905</v>
      </c>
      <c r="T124" s="149">
        <f t="shared" si="56"/>
        <v>42.466000000000001</v>
      </c>
      <c r="U124" s="149">
        <f t="shared" si="56"/>
        <v>29.510899999999999</v>
      </c>
      <c r="V124" s="149">
        <f t="shared" si="56"/>
        <v>28.8248</v>
      </c>
      <c r="W124" s="149">
        <f t="shared" si="56"/>
        <v>34.853200000000001</v>
      </c>
      <c r="X124" s="149">
        <f t="shared" si="56"/>
        <v>40.447699999999998</v>
      </c>
      <c r="Y124" s="149">
        <f t="shared" si="56"/>
        <v>33.444499999999998</v>
      </c>
      <c r="Z124" s="149">
        <f t="shared" si="56"/>
        <v>31.677800000000001</v>
      </c>
      <c r="AA124" s="163">
        <f t="shared" si="56"/>
        <v>41.225200000000001</v>
      </c>
      <c r="AB124" s="158" t="s">
        <v>8</v>
      </c>
      <c r="AC124" s="181">
        <f t="shared" si="57"/>
        <v>1.9888999999999999</v>
      </c>
      <c r="AD124" s="149">
        <f t="shared" si="57"/>
        <v>2.1132</v>
      </c>
      <c r="AE124" s="149">
        <f t="shared" si="57"/>
        <v>2.5278</v>
      </c>
      <c r="AF124" s="149">
        <f t="shared" si="57"/>
        <v>2.4260000000000002</v>
      </c>
      <c r="AG124" s="149">
        <f t="shared" si="57"/>
        <v>2.7896999999999998</v>
      </c>
      <c r="AH124" s="149">
        <f t="shared" si="57"/>
        <v>2.6299000000000001</v>
      </c>
      <c r="AI124" s="149">
        <f t="shared" si="57"/>
        <v>2.5943000000000001</v>
      </c>
      <c r="AJ124" s="149">
        <f t="shared" si="57"/>
        <v>2.6463999999999999</v>
      </c>
      <c r="AK124" s="149">
        <f t="shared" si="57"/>
        <v>2.9596</v>
      </c>
      <c r="AL124" s="163">
        <f t="shared" si="57"/>
        <v>2.7271000000000001</v>
      </c>
      <c r="AM124" s="158" t="s">
        <v>8</v>
      </c>
      <c r="AN124" s="181">
        <f t="shared" si="58"/>
        <v>1.7683</v>
      </c>
      <c r="AO124" s="149">
        <f t="shared" si="58"/>
        <v>1.7907999999999999</v>
      </c>
      <c r="AP124" s="149">
        <f t="shared" si="58"/>
        <v>2.1063999999999998</v>
      </c>
      <c r="AQ124" s="149">
        <f t="shared" si="58"/>
        <v>1.4571000000000001</v>
      </c>
      <c r="AR124" s="149">
        <f t="shared" si="58"/>
        <v>2.2263000000000002</v>
      </c>
      <c r="AS124" s="149">
        <f t="shared" si="58"/>
        <v>2.0148000000000001</v>
      </c>
      <c r="AT124" s="149">
        <f t="shared" si="58"/>
        <v>2.3515999999999999</v>
      </c>
      <c r="AU124" s="149">
        <f t="shared" si="58"/>
        <v>2.3174000000000001</v>
      </c>
      <c r="AV124" s="149">
        <f t="shared" si="58"/>
        <v>2.3199999999999998</v>
      </c>
      <c r="AW124" s="163">
        <f t="shared" si="58"/>
        <v>2.3673999999999999</v>
      </c>
      <c r="AX124" s="158" t="s">
        <v>8</v>
      </c>
      <c r="AY124" s="181">
        <f t="shared" si="59"/>
        <v>2.0268999999999999</v>
      </c>
      <c r="AZ124" s="149">
        <f t="shared" si="59"/>
        <v>2.1263999999999998</v>
      </c>
      <c r="BA124" s="149">
        <f t="shared" si="59"/>
        <v>2.6562999999999999</v>
      </c>
      <c r="BB124" s="149">
        <f t="shared" si="59"/>
        <v>2.3976000000000002</v>
      </c>
      <c r="BC124" s="149">
        <f t="shared" si="59"/>
        <v>2.9582999999999999</v>
      </c>
      <c r="BD124" s="149">
        <f t="shared" si="59"/>
        <v>2.9544000000000001</v>
      </c>
      <c r="BE124" s="149">
        <f t="shared" si="59"/>
        <v>2.6627000000000001</v>
      </c>
      <c r="BF124" s="149">
        <f t="shared" si="59"/>
        <v>2.6551999999999998</v>
      </c>
      <c r="BG124" s="149">
        <f t="shared" si="59"/>
        <v>3.0329000000000002</v>
      </c>
      <c r="BH124" s="163">
        <f t="shared" si="59"/>
        <v>2.9167999999999998</v>
      </c>
    </row>
    <row r="125" spans="2:60" x14ac:dyDescent="0.25">
      <c r="B125" s="158" t="s">
        <v>9</v>
      </c>
      <c r="C125" s="170">
        <v>543652</v>
      </c>
      <c r="D125" s="177">
        <v>42420134</v>
      </c>
      <c r="E125" s="181">
        <f t="shared" si="55"/>
        <v>87.581599999999995</v>
      </c>
      <c r="F125" s="160">
        <f t="shared" si="55"/>
        <v>26.476299999999998</v>
      </c>
      <c r="G125" s="160">
        <f t="shared" si="50"/>
        <v>26.594200000000001</v>
      </c>
      <c r="H125" s="160">
        <f t="shared" si="55"/>
        <v>26.294799999999999</v>
      </c>
      <c r="I125" s="160">
        <f t="shared" si="55"/>
        <v>26.297999999999998</v>
      </c>
      <c r="J125" s="149">
        <f t="shared" si="55"/>
        <v>24.9817</v>
      </c>
      <c r="K125" s="149">
        <f t="shared" si="55"/>
        <v>25.5261</v>
      </c>
      <c r="L125" s="149">
        <f t="shared" si="55"/>
        <v>87.3797</v>
      </c>
      <c r="M125" s="149">
        <f t="shared" si="55"/>
        <v>44.028500000000001</v>
      </c>
      <c r="N125" s="149">
        <f t="shared" si="55"/>
        <v>29.8965</v>
      </c>
      <c r="O125" s="149">
        <f t="shared" si="55"/>
        <v>100.0429</v>
      </c>
      <c r="P125" s="163">
        <f t="shared" si="55"/>
        <v>98.302199999999999</v>
      </c>
      <c r="Q125" s="163" t="s">
        <v>9</v>
      </c>
      <c r="R125" s="181">
        <f t="shared" si="56"/>
        <v>41.2819</v>
      </c>
      <c r="S125" s="149">
        <f t="shared" si="56"/>
        <v>23.9209</v>
      </c>
      <c r="T125" s="149">
        <f t="shared" si="56"/>
        <v>44.825400000000002</v>
      </c>
      <c r="U125" s="149">
        <f t="shared" si="56"/>
        <v>33.633400000000002</v>
      </c>
      <c r="V125" s="149">
        <f t="shared" si="56"/>
        <v>33.7209</v>
      </c>
      <c r="W125" s="149">
        <f t="shared" si="56"/>
        <v>35.265300000000003</v>
      </c>
      <c r="X125" s="149">
        <f t="shared" si="56"/>
        <v>49.292700000000004</v>
      </c>
      <c r="Y125" s="149">
        <f t="shared" si="56"/>
        <v>33.871200000000002</v>
      </c>
      <c r="Z125" s="149">
        <f t="shared" si="56"/>
        <v>34.847299999999997</v>
      </c>
      <c r="AA125" s="163">
        <f t="shared" si="56"/>
        <v>43.688600000000001</v>
      </c>
      <c r="AB125" s="158" t="s">
        <v>9</v>
      </c>
      <c r="AC125" s="181">
        <f t="shared" si="57"/>
        <v>2.5554000000000001</v>
      </c>
      <c r="AD125" s="149">
        <f t="shared" si="57"/>
        <v>2.6732999999999998</v>
      </c>
      <c r="AE125" s="149">
        <f t="shared" si="57"/>
        <v>3.2113</v>
      </c>
      <c r="AF125" s="149">
        <f t="shared" si="57"/>
        <v>3.1629</v>
      </c>
      <c r="AG125" s="149">
        <f t="shared" si="57"/>
        <v>3.3700999999999999</v>
      </c>
      <c r="AH125" s="149">
        <f t="shared" si="57"/>
        <v>3.3435000000000001</v>
      </c>
      <c r="AI125" s="149">
        <f t="shared" si="57"/>
        <v>3.4582999999999999</v>
      </c>
      <c r="AJ125" s="149">
        <f t="shared" si="57"/>
        <v>3.4237000000000002</v>
      </c>
      <c r="AK125" s="149">
        <f t="shared" si="57"/>
        <v>3.5430000000000001</v>
      </c>
      <c r="AL125" s="163">
        <f t="shared" si="57"/>
        <v>3.5455000000000001</v>
      </c>
      <c r="AM125" s="158" t="s">
        <v>9</v>
      </c>
      <c r="AN125" s="181">
        <f t="shared" si="58"/>
        <v>2.3740000000000001</v>
      </c>
      <c r="AO125" s="149">
        <f t="shared" si="58"/>
        <v>2.3771</v>
      </c>
      <c r="AP125" s="149">
        <f t="shared" si="58"/>
        <v>2.7172000000000001</v>
      </c>
      <c r="AQ125" s="149">
        <f t="shared" si="58"/>
        <v>2.9253</v>
      </c>
      <c r="AR125" s="149">
        <f t="shared" si="58"/>
        <v>2.9218000000000002</v>
      </c>
      <c r="AS125" s="149">
        <f t="shared" si="58"/>
        <v>2.9626000000000001</v>
      </c>
      <c r="AT125" s="149">
        <f t="shared" si="58"/>
        <v>3.1697000000000002</v>
      </c>
      <c r="AU125" s="149">
        <f t="shared" si="58"/>
        <v>3.0634999999999999</v>
      </c>
      <c r="AV125" s="149">
        <f t="shared" si="58"/>
        <v>3.0602</v>
      </c>
      <c r="AW125" s="163">
        <f t="shared" si="58"/>
        <v>3.0983000000000001</v>
      </c>
      <c r="AX125" s="158" t="s">
        <v>9</v>
      </c>
      <c r="AY125" s="181">
        <f t="shared" si="59"/>
        <v>2.63</v>
      </c>
      <c r="AZ125" s="149">
        <f t="shared" si="59"/>
        <v>2.7063999999999999</v>
      </c>
      <c r="BA125" s="149">
        <f t="shared" si="59"/>
        <v>3.3708</v>
      </c>
      <c r="BB125" s="149">
        <f t="shared" si="59"/>
        <v>3.2593999999999999</v>
      </c>
      <c r="BC125" s="149">
        <f t="shared" si="59"/>
        <v>3.8542999999999998</v>
      </c>
      <c r="BD125" s="149">
        <f t="shared" si="59"/>
        <v>3.7783000000000002</v>
      </c>
      <c r="BE125" s="149">
        <f t="shared" si="59"/>
        <v>3.5156999999999998</v>
      </c>
      <c r="BF125" s="149">
        <f t="shared" si="59"/>
        <v>3.5030000000000001</v>
      </c>
      <c r="BG125" s="149">
        <f t="shared" si="59"/>
        <v>4.0907</v>
      </c>
      <c r="BH125" s="163">
        <f t="shared" si="59"/>
        <v>3.8159999999999998</v>
      </c>
    </row>
    <row r="126" spans="2:60" x14ac:dyDescent="0.25">
      <c r="B126" s="158" t="s">
        <v>10</v>
      </c>
      <c r="C126" s="170">
        <v>11703</v>
      </c>
      <c r="D126" s="177">
        <v>793172</v>
      </c>
      <c r="E126" s="181">
        <f t="shared" si="55"/>
        <v>109.16589999999999</v>
      </c>
      <c r="F126" s="160">
        <f t="shared" si="55"/>
        <v>56.810699999999997</v>
      </c>
      <c r="G126" s="160">
        <f t="shared" si="50"/>
        <v>57.157299999999999</v>
      </c>
      <c r="H126" s="160">
        <f t="shared" si="55"/>
        <v>56.125799999999998</v>
      </c>
      <c r="I126" s="160">
        <f t="shared" si="55"/>
        <v>56.329500000000003</v>
      </c>
      <c r="J126" s="149">
        <f t="shared" si="55"/>
        <v>25.853200000000001</v>
      </c>
      <c r="K126" s="149">
        <f t="shared" si="55"/>
        <v>27.558700000000002</v>
      </c>
      <c r="L126" s="149">
        <f t="shared" si="55"/>
        <v>100.0591</v>
      </c>
      <c r="M126" s="149">
        <f t="shared" si="55"/>
        <v>47.213900000000002</v>
      </c>
      <c r="N126" s="149">
        <f t="shared" si="55"/>
        <v>30.2193</v>
      </c>
      <c r="O126" s="149">
        <f t="shared" si="55"/>
        <v>98.818399999999997</v>
      </c>
      <c r="P126" s="163">
        <f t="shared" si="55"/>
        <v>96.548199999999994</v>
      </c>
      <c r="Q126" s="163" t="s">
        <v>10</v>
      </c>
      <c r="R126" s="181">
        <f t="shared" si="56"/>
        <v>74.093800000000002</v>
      </c>
      <c r="S126" s="149">
        <f t="shared" si="56"/>
        <v>55.706099999999999</v>
      </c>
      <c r="T126" s="149">
        <f t="shared" si="56"/>
        <v>79.593299999999999</v>
      </c>
      <c r="U126" s="149">
        <f t="shared" si="56"/>
        <v>64.385499999999993</v>
      </c>
      <c r="V126" s="149">
        <f t="shared" si="56"/>
        <v>64.657600000000002</v>
      </c>
      <c r="W126" s="149">
        <f t="shared" si="56"/>
        <v>63.063499999999998</v>
      </c>
      <c r="X126" s="149">
        <f t="shared" si="56"/>
        <v>86.031300000000002</v>
      </c>
      <c r="Y126" s="149">
        <f t="shared" si="56"/>
        <v>61.841200000000001</v>
      </c>
      <c r="Z126" s="149">
        <f t="shared" si="56"/>
        <v>67.587500000000006</v>
      </c>
      <c r="AA126" s="163">
        <f t="shared" si="56"/>
        <v>76.751599999999996</v>
      </c>
      <c r="AB126" s="158" t="s">
        <v>10</v>
      </c>
      <c r="AC126" s="181">
        <f t="shared" si="57"/>
        <v>1.1047</v>
      </c>
      <c r="AD126" s="149">
        <f t="shared" si="57"/>
        <v>1.4513</v>
      </c>
      <c r="AE126" s="149">
        <f t="shared" si="57"/>
        <v>1.4101999999999999</v>
      </c>
      <c r="AF126" s="149">
        <f t="shared" si="57"/>
        <v>1.5244</v>
      </c>
      <c r="AG126" s="149">
        <f t="shared" si="57"/>
        <v>1.7950999999999999</v>
      </c>
      <c r="AH126" s="149">
        <f t="shared" si="57"/>
        <v>1.6201000000000001</v>
      </c>
      <c r="AI126" s="149">
        <f t="shared" si="57"/>
        <v>1.4513</v>
      </c>
      <c r="AJ126" s="149">
        <f t="shared" si="57"/>
        <v>1.5702</v>
      </c>
      <c r="AK126" s="149">
        <f t="shared" si="57"/>
        <v>1.8456999999999999</v>
      </c>
      <c r="AL126" s="163">
        <f t="shared" si="57"/>
        <v>1.6126</v>
      </c>
      <c r="AM126" s="158" t="s">
        <v>10</v>
      </c>
      <c r="AN126" s="181">
        <f t="shared" si="58"/>
        <v>0.41970000000000002</v>
      </c>
      <c r="AO126" s="149">
        <f t="shared" si="58"/>
        <v>0.62339999999999995</v>
      </c>
      <c r="AP126" s="149">
        <f t="shared" si="58"/>
        <v>0.58099999999999996</v>
      </c>
      <c r="AQ126" s="149">
        <f t="shared" si="58"/>
        <v>0.61250000000000004</v>
      </c>
      <c r="AR126" s="149">
        <f t="shared" si="58"/>
        <v>0.72670000000000001</v>
      </c>
      <c r="AS126" s="149">
        <f t="shared" si="58"/>
        <v>0.62549999999999994</v>
      </c>
      <c r="AT126" s="149">
        <f t="shared" si="58"/>
        <v>0.56330000000000002</v>
      </c>
      <c r="AU126" s="149">
        <f t="shared" si="58"/>
        <v>0.59750000000000003</v>
      </c>
      <c r="AV126" s="149">
        <f t="shared" si="58"/>
        <v>0.76290000000000002</v>
      </c>
      <c r="AW126" s="163">
        <f t="shared" si="58"/>
        <v>0.64800000000000002</v>
      </c>
      <c r="AX126" s="158" t="s">
        <v>10</v>
      </c>
      <c r="AY126" s="181">
        <f t="shared" si="59"/>
        <v>1.1286</v>
      </c>
      <c r="AZ126" s="149">
        <f t="shared" si="59"/>
        <v>1.5073000000000001</v>
      </c>
      <c r="BA126" s="149">
        <f t="shared" si="59"/>
        <v>1.4793000000000001</v>
      </c>
      <c r="BB126" s="149">
        <f t="shared" si="59"/>
        <v>1.5291999999999999</v>
      </c>
      <c r="BC126" s="149">
        <f t="shared" si="59"/>
        <v>2.0760000000000001</v>
      </c>
      <c r="BD126" s="149">
        <f t="shared" si="59"/>
        <v>1.7712000000000001</v>
      </c>
      <c r="BE126" s="149">
        <f t="shared" si="59"/>
        <v>1.5127999999999999</v>
      </c>
      <c r="BF126" s="149">
        <f t="shared" si="59"/>
        <v>1.6460999999999999</v>
      </c>
      <c r="BG126" s="149">
        <f t="shared" si="59"/>
        <v>1.873</v>
      </c>
      <c r="BH126" s="163">
        <f t="shared" si="59"/>
        <v>1.8922000000000001</v>
      </c>
    </row>
    <row r="127" spans="2:60" x14ac:dyDescent="0.25">
      <c r="B127" s="158" t="s">
        <v>11</v>
      </c>
      <c r="C127" s="170">
        <v>19851</v>
      </c>
      <c r="D127" s="177">
        <v>1391060</v>
      </c>
      <c r="E127" s="181">
        <f t="shared" si="55"/>
        <v>97.790899999999993</v>
      </c>
      <c r="F127" s="160">
        <f t="shared" si="55"/>
        <v>54.537100000000002</v>
      </c>
      <c r="G127" s="160">
        <f t="shared" si="50"/>
        <v>54.755099999999999</v>
      </c>
      <c r="H127" s="160">
        <f t="shared" si="55"/>
        <v>54.315899999999999</v>
      </c>
      <c r="I127" s="160">
        <f t="shared" si="55"/>
        <v>54.4726</v>
      </c>
      <c r="J127" s="149">
        <f t="shared" si="55"/>
        <v>30.171600000000002</v>
      </c>
      <c r="K127" s="149">
        <f t="shared" si="55"/>
        <v>33.956600000000002</v>
      </c>
      <c r="L127" s="149">
        <f t="shared" si="55"/>
        <v>111.5732</v>
      </c>
      <c r="M127" s="149">
        <f t="shared" si="55"/>
        <v>47.664700000000003</v>
      </c>
      <c r="N127" s="149">
        <f t="shared" si="55"/>
        <v>35.515799999999999</v>
      </c>
      <c r="O127" s="149">
        <f t="shared" si="55"/>
        <v>100.6075</v>
      </c>
      <c r="P127" s="163">
        <f t="shared" si="55"/>
        <v>98.334199999999996</v>
      </c>
      <c r="Q127" s="163" t="s">
        <v>11</v>
      </c>
      <c r="R127" s="181">
        <f t="shared" si="56"/>
        <v>72.356700000000004</v>
      </c>
      <c r="S127" s="149">
        <f t="shared" si="56"/>
        <v>52.076000000000001</v>
      </c>
      <c r="T127" s="149">
        <f t="shared" si="56"/>
        <v>78.181700000000006</v>
      </c>
      <c r="U127" s="149">
        <f t="shared" si="56"/>
        <v>60.860999999999997</v>
      </c>
      <c r="V127" s="149">
        <f t="shared" si="56"/>
        <v>61.318800000000003</v>
      </c>
      <c r="W127" s="149">
        <f t="shared" si="56"/>
        <v>60.238799999999998</v>
      </c>
      <c r="X127" s="149">
        <f t="shared" si="56"/>
        <v>84.348799999999997</v>
      </c>
      <c r="Y127" s="149">
        <f t="shared" si="56"/>
        <v>58.971699999999998</v>
      </c>
      <c r="Z127" s="149">
        <f t="shared" si="56"/>
        <v>63.677999999999997</v>
      </c>
      <c r="AA127" s="163">
        <f t="shared" si="56"/>
        <v>74.440600000000003</v>
      </c>
      <c r="AB127" s="158" t="s">
        <v>11</v>
      </c>
      <c r="AC127" s="181">
        <f t="shared" si="57"/>
        <v>2.4611000000000001</v>
      </c>
      <c r="AD127" s="149">
        <f t="shared" si="57"/>
        <v>2.6791999999999998</v>
      </c>
      <c r="AE127" s="149">
        <f t="shared" si="57"/>
        <v>3.0615999999999999</v>
      </c>
      <c r="AF127" s="149">
        <f t="shared" si="57"/>
        <v>3.3199000000000001</v>
      </c>
      <c r="AG127" s="149">
        <f t="shared" si="57"/>
        <v>3.3521999999999998</v>
      </c>
      <c r="AH127" s="149">
        <f t="shared" si="57"/>
        <v>3.3976999999999999</v>
      </c>
      <c r="AI127" s="149">
        <f t="shared" si="57"/>
        <v>3.4586000000000001</v>
      </c>
      <c r="AJ127" s="149">
        <f t="shared" si="57"/>
        <v>3.5213999999999999</v>
      </c>
      <c r="AK127" s="149">
        <f t="shared" si="57"/>
        <v>3.6137000000000001</v>
      </c>
      <c r="AL127" s="163">
        <f t="shared" si="57"/>
        <v>3.4239000000000002</v>
      </c>
      <c r="AM127" s="158" t="s">
        <v>11</v>
      </c>
      <c r="AN127" s="181">
        <f t="shared" si="58"/>
        <v>2.2399</v>
      </c>
      <c r="AO127" s="149">
        <f t="shared" si="58"/>
        <v>2.3967000000000001</v>
      </c>
      <c r="AP127" s="149">
        <f t="shared" si="58"/>
        <v>2.5752000000000002</v>
      </c>
      <c r="AQ127" s="149">
        <f t="shared" si="58"/>
        <v>3.0470999999999999</v>
      </c>
      <c r="AR127" s="149">
        <f t="shared" si="58"/>
        <v>3.0333999999999999</v>
      </c>
      <c r="AS127" s="149">
        <f t="shared" si="58"/>
        <v>3.0644</v>
      </c>
      <c r="AT127" s="149">
        <f t="shared" si="58"/>
        <v>3.1753</v>
      </c>
      <c r="AU127" s="149">
        <f t="shared" si="58"/>
        <v>3.0764999999999998</v>
      </c>
      <c r="AV127" s="149">
        <f t="shared" si="58"/>
        <v>3.3268</v>
      </c>
      <c r="AW127" s="163">
        <f t="shared" si="58"/>
        <v>3.0148999999999999</v>
      </c>
      <c r="AX127" s="158" t="s">
        <v>11</v>
      </c>
      <c r="AY127" s="181">
        <f t="shared" si="59"/>
        <v>2.5095000000000001</v>
      </c>
      <c r="AZ127" s="149">
        <f t="shared" si="59"/>
        <v>2.7044999999999999</v>
      </c>
      <c r="BA127" s="149">
        <f t="shared" si="59"/>
        <v>3.2139000000000002</v>
      </c>
      <c r="BB127" s="149">
        <f t="shared" si="59"/>
        <v>3.1989999999999998</v>
      </c>
      <c r="BC127" s="149">
        <f t="shared" si="59"/>
        <v>3.8281000000000001</v>
      </c>
      <c r="BD127" s="149">
        <f t="shared" si="59"/>
        <v>3.6850999999999998</v>
      </c>
      <c r="BE127" s="149">
        <f t="shared" si="59"/>
        <v>3.3980999999999999</v>
      </c>
      <c r="BF127" s="149">
        <f t="shared" si="59"/>
        <v>3.4590000000000001</v>
      </c>
      <c r="BG127" s="149">
        <f t="shared" si="59"/>
        <v>4.2226999999999997</v>
      </c>
      <c r="BH127" s="163">
        <f t="shared" si="59"/>
        <v>3.6053000000000002</v>
      </c>
    </row>
    <row r="128" spans="2:60" x14ac:dyDescent="0.25">
      <c r="B128" s="158" t="s">
        <v>12</v>
      </c>
      <c r="C128" s="170">
        <v>299</v>
      </c>
      <c r="D128" s="177">
        <v>17535</v>
      </c>
      <c r="E128" s="181">
        <f t="shared" si="55"/>
        <v>111.3043</v>
      </c>
      <c r="F128" s="160">
        <f t="shared" si="55"/>
        <v>75.424700000000001</v>
      </c>
      <c r="G128" s="160">
        <f t="shared" si="50"/>
        <v>88.909700000000001</v>
      </c>
      <c r="H128" s="160">
        <f t="shared" si="55"/>
        <v>74.113699999999994</v>
      </c>
      <c r="I128" s="160">
        <f t="shared" si="55"/>
        <v>87.170599999999993</v>
      </c>
      <c r="J128" s="149">
        <f t="shared" si="55"/>
        <v>49.150500000000001</v>
      </c>
      <c r="K128" s="149">
        <f t="shared" si="55"/>
        <v>56.5351</v>
      </c>
      <c r="L128" s="149">
        <f t="shared" si="55"/>
        <v>106.8094</v>
      </c>
      <c r="M128" s="149">
        <f t="shared" si="55"/>
        <v>55.545200000000001</v>
      </c>
      <c r="N128" s="149">
        <f t="shared" si="55"/>
        <v>45.645499999999998</v>
      </c>
      <c r="O128" s="149">
        <f t="shared" si="55"/>
        <v>114.8629</v>
      </c>
      <c r="P128" s="163">
        <f t="shared" si="55"/>
        <v>100.86960000000001</v>
      </c>
      <c r="Q128" s="163" t="s">
        <v>12</v>
      </c>
      <c r="R128" s="181">
        <f t="shared" si="56"/>
        <v>76.147199999999998</v>
      </c>
      <c r="S128" s="149">
        <f t="shared" si="56"/>
        <v>74.969899999999996</v>
      </c>
      <c r="T128" s="149">
        <f t="shared" si="56"/>
        <v>81.257499999999993</v>
      </c>
      <c r="U128" s="149">
        <f t="shared" si="56"/>
        <v>78.581900000000005</v>
      </c>
      <c r="V128" s="149">
        <f t="shared" si="56"/>
        <v>78.314400000000006</v>
      </c>
      <c r="W128" s="149">
        <f t="shared" si="56"/>
        <v>72.615399999999994</v>
      </c>
      <c r="X128" s="149">
        <f t="shared" si="56"/>
        <v>101.4849</v>
      </c>
      <c r="Y128" s="149">
        <f t="shared" si="56"/>
        <v>70.528400000000005</v>
      </c>
      <c r="Z128" s="149">
        <f t="shared" si="56"/>
        <v>103.49160000000001</v>
      </c>
      <c r="AA128" s="163">
        <f t="shared" si="56"/>
        <v>81.846199999999996</v>
      </c>
      <c r="AB128" s="158" t="s">
        <v>12</v>
      </c>
      <c r="AC128" s="181">
        <f t="shared" si="57"/>
        <v>4.8963000000000001</v>
      </c>
      <c r="AD128" s="149">
        <f t="shared" si="57"/>
        <v>13.9398</v>
      </c>
      <c r="AE128" s="149">
        <f t="shared" si="57"/>
        <v>5.3779000000000003</v>
      </c>
      <c r="AF128" s="149">
        <f t="shared" si="57"/>
        <v>6.5819000000000001</v>
      </c>
      <c r="AG128" s="149">
        <f t="shared" si="57"/>
        <v>5.9130000000000003</v>
      </c>
      <c r="AH128" s="149">
        <f t="shared" si="57"/>
        <v>6.1538000000000004</v>
      </c>
      <c r="AI128" s="149">
        <f t="shared" si="57"/>
        <v>5.6455000000000002</v>
      </c>
      <c r="AJ128" s="149">
        <f t="shared" si="57"/>
        <v>5.8594999999999997</v>
      </c>
      <c r="AK128" s="149">
        <f t="shared" si="57"/>
        <v>7.0903</v>
      </c>
      <c r="AL128" s="163">
        <f t="shared" si="57"/>
        <v>5.5651999999999999</v>
      </c>
      <c r="AM128" s="158" t="s">
        <v>12</v>
      </c>
      <c r="AN128" s="181">
        <f t="shared" si="58"/>
        <v>3.5853000000000002</v>
      </c>
      <c r="AO128" s="149">
        <f t="shared" si="58"/>
        <v>12.200699999999999</v>
      </c>
      <c r="AP128" s="149">
        <f t="shared" si="58"/>
        <v>4.2007000000000003</v>
      </c>
      <c r="AQ128" s="149">
        <f t="shared" si="58"/>
        <v>5.7525000000000004</v>
      </c>
      <c r="AR128" s="149">
        <f t="shared" si="58"/>
        <v>5.0568999999999997</v>
      </c>
      <c r="AS128" s="149">
        <f t="shared" si="58"/>
        <v>5.1104000000000003</v>
      </c>
      <c r="AT128" s="149">
        <f t="shared" si="58"/>
        <v>4.6555</v>
      </c>
      <c r="AU128" s="149">
        <f t="shared" si="58"/>
        <v>4.4414999999999996</v>
      </c>
      <c r="AV128" s="149">
        <f t="shared" si="58"/>
        <v>5.7793000000000001</v>
      </c>
      <c r="AW128" s="163">
        <f t="shared" si="58"/>
        <v>4.6020000000000003</v>
      </c>
      <c r="AX128" s="158" t="s">
        <v>12</v>
      </c>
      <c r="AY128" s="181">
        <f t="shared" si="59"/>
        <v>6.0201000000000002</v>
      </c>
      <c r="AZ128" s="149">
        <f t="shared" si="59"/>
        <v>14.314399999999999</v>
      </c>
      <c r="BA128" s="149">
        <f t="shared" si="59"/>
        <v>7.4114000000000004</v>
      </c>
      <c r="BB128" s="149">
        <f t="shared" si="59"/>
        <v>8.4013000000000009</v>
      </c>
      <c r="BC128" s="149">
        <f t="shared" si="59"/>
        <v>7.7859999999999996</v>
      </c>
      <c r="BD128" s="149">
        <f t="shared" si="59"/>
        <v>7.6521999999999997</v>
      </c>
      <c r="BE128" s="149">
        <f t="shared" si="59"/>
        <v>7.9196999999999997</v>
      </c>
      <c r="BF128" s="149">
        <f t="shared" si="59"/>
        <v>7.6254</v>
      </c>
      <c r="BG128" s="149">
        <f t="shared" si="59"/>
        <v>8.7759</v>
      </c>
      <c r="BH128" s="163">
        <f t="shared" si="59"/>
        <v>7.4649000000000001</v>
      </c>
    </row>
    <row r="129" spans="1:60" x14ac:dyDescent="0.25">
      <c r="B129" s="158" t="s">
        <v>69</v>
      </c>
      <c r="C129" s="170">
        <v>1009118</v>
      </c>
      <c r="D129" s="177">
        <v>83311681</v>
      </c>
      <c r="E129" s="181">
        <f t="shared" si="55"/>
        <v>81.5886</v>
      </c>
      <c r="F129" s="160">
        <f t="shared" si="55"/>
        <v>46.308100000000003</v>
      </c>
      <c r="G129" s="160">
        <f t="shared" si="55"/>
        <v>46.415999999999997</v>
      </c>
      <c r="H129" s="160">
        <f t="shared" si="55"/>
        <v>46.171100000000003</v>
      </c>
      <c r="I129" s="160">
        <f t="shared" si="55"/>
        <v>46.191699999999997</v>
      </c>
      <c r="J129" s="149">
        <f t="shared" si="55"/>
        <v>22.9163</v>
      </c>
      <c r="K129" s="149">
        <f t="shared" si="55"/>
        <v>25.146000000000001</v>
      </c>
      <c r="L129" s="149">
        <f t="shared" si="55"/>
        <v>98.290400000000005</v>
      </c>
      <c r="M129" s="149">
        <f t="shared" si="55"/>
        <v>47.674100000000003</v>
      </c>
      <c r="N129" s="149">
        <f t="shared" si="55"/>
        <v>26.094899999999999</v>
      </c>
      <c r="O129" s="149">
        <f t="shared" si="55"/>
        <v>99.993700000000004</v>
      </c>
      <c r="P129" s="163">
        <f t="shared" si="55"/>
        <v>22.5382</v>
      </c>
      <c r="Q129" s="163" t="s">
        <v>69</v>
      </c>
      <c r="R129" s="181">
        <f t="shared" si="56"/>
        <v>62.634999999999998</v>
      </c>
      <c r="S129" s="149">
        <f t="shared" si="56"/>
        <v>43.889899999999997</v>
      </c>
      <c r="T129" s="149">
        <f t="shared" si="56"/>
        <v>70.053100000000001</v>
      </c>
      <c r="U129" s="149">
        <f t="shared" si="56"/>
        <v>66.909400000000005</v>
      </c>
      <c r="V129" s="149">
        <f t="shared" si="56"/>
        <v>66.746600000000001</v>
      </c>
      <c r="W129" s="149">
        <f t="shared" si="56"/>
        <v>77.400800000000004</v>
      </c>
      <c r="X129" s="149">
        <f t="shared" si="56"/>
        <v>78.613299999999995</v>
      </c>
      <c r="Y129" s="149">
        <f t="shared" si="56"/>
        <v>72.415700000000001</v>
      </c>
      <c r="Z129" s="149">
        <f t="shared" si="56"/>
        <v>68.043199999999999</v>
      </c>
      <c r="AA129" s="163">
        <f t="shared" si="56"/>
        <v>84.372299999999996</v>
      </c>
      <c r="AB129" s="158" t="s">
        <v>69</v>
      </c>
      <c r="AC129" s="181">
        <f t="shared" si="57"/>
        <v>2.4182000000000001</v>
      </c>
      <c r="AD129" s="149">
        <f t="shared" si="57"/>
        <v>2.5261</v>
      </c>
      <c r="AE129" s="149">
        <f t="shared" si="57"/>
        <v>3.0575000000000001</v>
      </c>
      <c r="AF129" s="149">
        <f t="shared" si="57"/>
        <v>2.9575</v>
      </c>
      <c r="AG129" s="149">
        <f t="shared" si="57"/>
        <v>3.2395999999999998</v>
      </c>
      <c r="AH129" s="149">
        <f t="shared" si="57"/>
        <v>3.1741999999999999</v>
      </c>
      <c r="AI129" s="149">
        <f t="shared" si="57"/>
        <v>3.2675999999999998</v>
      </c>
      <c r="AJ129" s="149">
        <f t="shared" si="57"/>
        <v>3.2090999999999998</v>
      </c>
      <c r="AK129" s="149">
        <f t="shared" si="57"/>
        <v>3.4176000000000002</v>
      </c>
      <c r="AL129" s="163">
        <f t="shared" si="57"/>
        <v>3.3626999999999998</v>
      </c>
      <c r="AM129" s="158" t="s">
        <v>69</v>
      </c>
      <c r="AN129" s="181">
        <f t="shared" si="58"/>
        <v>2.2812000000000001</v>
      </c>
      <c r="AO129" s="149">
        <f t="shared" si="58"/>
        <v>2.3018000000000001</v>
      </c>
      <c r="AP129" s="149">
        <f t="shared" si="58"/>
        <v>2.5950000000000002</v>
      </c>
      <c r="AQ129" s="149">
        <f t="shared" si="58"/>
        <v>2.7395</v>
      </c>
      <c r="AR129" s="149">
        <f t="shared" si="58"/>
        <v>2.7631999999999999</v>
      </c>
      <c r="AS129" s="149">
        <f t="shared" si="58"/>
        <v>2.7970000000000002</v>
      </c>
      <c r="AT129" s="149">
        <f t="shared" si="58"/>
        <v>3.0181</v>
      </c>
      <c r="AU129" s="149">
        <f t="shared" si="58"/>
        <v>2.9194</v>
      </c>
      <c r="AV129" s="149">
        <f t="shared" si="58"/>
        <v>2.8801999999999999</v>
      </c>
      <c r="AW129" s="163">
        <f t="shared" si="58"/>
        <v>2.9622000000000002</v>
      </c>
      <c r="AX129" s="158" t="s">
        <v>69</v>
      </c>
      <c r="AY129" s="181">
        <f t="shared" si="59"/>
        <v>2.4708999999999999</v>
      </c>
      <c r="AZ129" s="149">
        <f t="shared" si="59"/>
        <v>2.5266999999999999</v>
      </c>
      <c r="BA129" s="149">
        <f t="shared" si="59"/>
        <v>3.2097000000000002</v>
      </c>
      <c r="BB129" s="149">
        <f t="shared" si="59"/>
        <v>2.9148000000000001</v>
      </c>
      <c r="BC129" s="149">
        <f t="shared" si="59"/>
        <v>3.4626999999999999</v>
      </c>
      <c r="BD129" s="149">
        <f t="shared" si="59"/>
        <v>3.5613000000000001</v>
      </c>
      <c r="BE129" s="149">
        <f t="shared" si="59"/>
        <v>3.2014999999999998</v>
      </c>
      <c r="BF129" s="149">
        <f t="shared" si="59"/>
        <v>3.1899000000000002</v>
      </c>
      <c r="BG129" s="149">
        <f t="shared" si="59"/>
        <v>3.6328999999999998</v>
      </c>
      <c r="BH129" s="163">
        <f t="shared" si="59"/>
        <v>3.5653000000000001</v>
      </c>
    </row>
    <row r="130" spans="1:60" x14ac:dyDescent="0.25">
      <c r="B130" s="158" t="s">
        <v>22</v>
      </c>
      <c r="C130" s="170">
        <v>21469</v>
      </c>
      <c r="D130" s="177">
        <v>1515625</v>
      </c>
      <c r="E130" s="181">
        <f t="shared" ref="E130:P132" si="60">ROUND(E20*8/$C20,4)</f>
        <v>104.13379999999999</v>
      </c>
      <c r="F130" s="160">
        <f t="shared" si="60"/>
        <v>54.305300000000003</v>
      </c>
      <c r="G130" s="160">
        <f t="shared" si="60"/>
        <v>54.524799999999999</v>
      </c>
      <c r="H130" s="160">
        <f t="shared" si="60"/>
        <v>54.0687</v>
      </c>
      <c r="I130" s="160">
        <f t="shared" si="60"/>
        <v>54.202399999999997</v>
      </c>
      <c r="J130" s="149">
        <f t="shared" si="60"/>
        <v>33.147300000000001</v>
      </c>
      <c r="K130" s="149">
        <f t="shared" si="60"/>
        <v>37.936399999999999</v>
      </c>
      <c r="L130" s="149">
        <f t="shared" si="60"/>
        <v>122.84690000000001</v>
      </c>
      <c r="M130" s="149">
        <f t="shared" si="60"/>
        <v>47.432899999999997</v>
      </c>
      <c r="N130" s="149">
        <f t="shared" si="60"/>
        <v>35.919699999999999</v>
      </c>
      <c r="O130" s="149">
        <f t="shared" si="60"/>
        <v>106.0361</v>
      </c>
      <c r="P130" s="163">
        <f t="shared" si="60"/>
        <v>32.895800000000001</v>
      </c>
      <c r="Q130" s="163" t="s">
        <v>22</v>
      </c>
      <c r="R130" s="181">
        <f t="shared" ref="R130:AA132" si="61">ROUND(R20*8/$C20,4)</f>
        <v>69.372600000000006</v>
      </c>
      <c r="S130" s="149">
        <f t="shared" si="61"/>
        <v>51.758000000000003</v>
      </c>
      <c r="T130" s="149">
        <f t="shared" si="61"/>
        <v>75.565299999999993</v>
      </c>
      <c r="U130" s="149">
        <f t="shared" si="61"/>
        <v>62.193100000000001</v>
      </c>
      <c r="V130" s="149">
        <f t="shared" si="61"/>
        <v>62.404000000000003</v>
      </c>
      <c r="W130" s="149">
        <f t="shared" si="61"/>
        <v>63.467500000000001</v>
      </c>
      <c r="X130" s="149">
        <f t="shared" si="61"/>
        <v>83.145700000000005</v>
      </c>
      <c r="Y130" s="149">
        <f t="shared" si="61"/>
        <v>60.877699999999997</v>
      </c>
      <c r="Z130" s="149">
        <f t="shared" si="61"/>
        <v>65.376099999999994</v>
      </c>
      <c r="AA130" s="163">
        <f t="shared" si="61"/>
        <v>73.340400000000002</v>
      </c>
      <c r="AB130" s="158" t="s">
        <v>22</v>
      </c>
      <c r="AC130" s="181">
        <f t="shared" ref="AC130:AL132" si="62">ROUND(AC20*8/$C20,4)</f>
        <v>2.5472999999999999</v>
      </c>
      <c r="AD130" s="149">
        <f t="shared" si="62"/>
        <v>2.7667999999999999</v>
      </c>
      <c r="AE130" s="149">
        <f t="shared" si="62"/>
        <v>3.1431</v>
      </c>
      <c r="AF130" s="149">
        <f t="shared" si="62"/>
        <v>3.3935</v>
      </c>
      <c r="AG130" s="149">
        <f t="shared" si="62"/>
        <v>3.4308000000000001</v>
      </c>
      <c r="AH130" s="149">
        <f t="shared" si="62"/>
        <v>3.4188999999999998</v>
      </c>
      <c r="AI130" s="149">
        <f t="shared" si="62"/>
        <v>3.5720000000000001</v>
      </c>
      <c r="AJ130" s="149">
        <f t="shared" si="62"/>
        <v>3.5907</v>
      </c>
      <c r="AK130" s="149">
        <f t="shared" si="62"/>
        <v>3.6442999999999999</v>
      </c>
      <c r="AL130" s="163">
        <f t="shared" si="62"/>
        <v>3.4885999999999999</v>
      </c>
      <c r="AM130" s="158" t="s">
        <v>22</v>
      </c>
      <c r="AN130" s="181">
        <f t="shared" ref="AN130:AW132" si="63">ROUND(AN20*8/$C20,4)</f>
        <v>2.3107000000000002</v>
      </c>
      <c r="AO130" s="149">
        <f t="shared" si="63"/>
        <v>2.4445000000000001</v>
      </c>
      <c r="AP130" s="149">
        <f t="shared" si="63"/>
        <v>2.6366999999999998</v>
      </c>
      <c r="AQ130" s="149">
        <f t="shared" si="63"/>
        <v>3.101</v>
      </c>
      <c r="AR130" s="149">
        <f t="shared" si="63"/>
        <v>3.0804999999999998</v>
      </c>
      <c r="AS130" s="149">
        <f t="shared" si="63"/>
        <v>3.1181999999999999</v>
      </c>
      <c r="AT130" s="149">
        <f t="shared" si="63"/>
        <v>3.2132000000000001</v>
      </c>
      <c r="AU130" s="149">
        <f t="shared" si="63"/>
        <v>3.1469</v>
      </c>
      <c r="AV130" s="149">
        <f t="shared" si="63"/>
        <v>3.3391000000000002</v>
      </c>
      <c r="AW130" s="163">
        <f t="shared" si="63"/>
        <v>3.0809000000000002</v>
      </c>
      <c r="AX130" s="158" t="s">
        <v>22</v>
      </c>
      <c r="AY130" s="181">
        <f t="shared" ref="AY130:BH132" si="64">ROUND(AY20*8/$C20,4)</f>
        <v>2.6006</v>
      </c>
      <c r="AZ130" s="149">
        <f t="shared" si="64"/>
        <v>2.7980999999999998</v>
      </c>
      <c r="BA130" s="149">
        <f t="shared" si="64"/>
        <v>3.3033999999999999</v>
      </c>
      <c r="BB130" s="149">
        <f t="shared" si="64"/>
        <v>3.3212999999999999</v>
      </c>
      <c r="BC130" s="149">
        <f t="shared" si="64"/>
        <v>3.9279000000000002</v>
      </c>
      <c r="BD130" s="149">
        <f t="shared" si="64"/>
        <v>3.8128000000000002</v>
      </c>
      <c r="BE130" s="149">
        <f t="shared" si="64"/>
        <v>3.4807000000000001</v>
      </c>
      <c r="BF130" s="149">
        <f t="shared" si="64"/>
        <v>3.5828000000000002</v>
      </c>
      <c r="BG130" s="149">
        <f t="shared" si="64"/>
        <v>4.3303000000000003</v>
      </c>
      <c r="BH130" s="163">
        <f t="shared" si="64"/>
        <v>3.7452999999999999</v>
      </c>
    </row>
    <row r="131" spans="1:60" x14ac:dyDescent="0.25">
      <c r="B131" s="158" t="s">
        <v>13</v>
      </c>
      <c r="C131" s="170">
        <v>36450</v>
      </c>
      <c r="D131" s="177">
        <v>2612546</v>
      </c>
      <c r="E131" s="181">
        <f t="shared" si="60"/>
        <v>93.129199999999997</v>
      </c>
      <c r="F131" s="160">
        <f t="shared" si="60"/>
        <v>34.245899999999999</v>
      </c>
      <c r="G131" s="160">
        <f t="shared" si="60"/>
        <v>36.147100000000002</v>
      </c>
      <c r="H131" s="160">
        <f t="shared" si="60"/>
        <v>34.116</v>
      </c>
      <c r="I131" s="160">
        <f t="shared" si="60"/>
        <v>36.017099999999999</v>
      </c>
      <c r="J131" s="149">
        <f t="shared" si="60"/>
        <v>12.9688</v>
      </c>
      <c r="K131" s="149">
        <f t="shared" si="60"/>
        <v>13.933400000000001</v>
      </c>
      <c r="L131" s="149">
        <f t="shared" si="60"/>
        <v>39.814500000000002</v>
      </c>
      <c r="M131" s="149">
        <f t="shared" si="60"/>
        <v>37.1312</v>
      </c>
      <c r="N131" s="149">
        <f t="shared" si="60"/>
        <v>20.708500000000001</v>
      </c>
      <c r="O131" s="149">
        <f t="shared" si="60"/>
        <v>98.311999999999998</v>
      </c>
      <c r="P131" s="163">
        <f t="shared" si="60"/>
        <v>96.042599999999993</v>
      </c>
      <c r="Q131" s="163" t="s">
        <v>13</v>
      </c>
      <c r="R131" s="181">
        <f t="shared" si="61"/>
        <v>50.489100000000001</v>
      </c>
      <c r="S131" s="149">
        <f t="shared" si="61"/>
        <v>35.943199999999997</v>
      </c>
      <c r="T131" s="149">
        <f t="shared" si="61"/>
        <v>58.994599999999998</v>
      </c>
      <c r="U131" s="149">
        <f t="shared" si="61"/>
        <v>46.5075</v>
      </c>
      <c r="V131" s="149">
        <f t="shared" si="61"/>
        <v>46.4953</v>
      </c>
      <c r="W131" s="149">
        <f t="shared" si="61"/>
        <v>50.344299999999997</v>
      </c>
      <c r="X131" s="149">
        <f t="shared" si="61"/>
        <v>75.322199999999995</v>
      </c>
      <c r="Y131" s="149">
        <f t="shared" si="61"/>
        <v>34.106299999999997</v>
      </c>
      <c r="Z131" s="149">
        <f t="shared" si="61"/>
        <v>52.7181</v>
      </c>
      <c r="AA131" s="163">
        <f t="shared" si="61"/>
        <v>71.3429</v>
      </c>
      <c r="AB131" s="158" t="s">
        <v>13</v>
      </c>
      <c r="AC131" s="181">
        <f t="shared" si="62"/>
        <v>0.1396</v>
      </c>
      <c r="AD131" s="149">
        <f t="shared" si="62"/>
        <v>0.2039</v>
      </c>
      <c r="AE131" s="149">
        <f t="shared" si="62"/>
        <v>0.1837</v>
      </c>
      <c r="AF131" s="149">
        <f t="shared" si="62"/>
        <v>0.1749</v>
      </c>
      <c r="AG131" s="149">
        <f t="shared" si="62"/>
        <v>0.22500000000000001</v>
      </c>
      <c r="AH131" s="149">
        <f t="shared" si="62"/>
        <v>0.2215</v>
      </c>
      <c r="AI131" s="149">
        <f t="shared" si="62"/>
        <v>0.22450000000000001</v>
      </c>
      <c r="AJ131" s="149">
        <f t="shared" si="62"/>
        <v>0.24249999999999999</v>
      </c>
      <c r="AK131" s="149">
        <f t="shared" si="62"/>
        <v>0.25109999999999999</v>
      </c>
      <c r="AL131" s="163">
        <f t="shared" si="62"/>
        <v>0.36080000000000001</v>
      </c>
      <c r="AM131" s="158" t="s">
        <v>13</v>
      </c>
      <c r="AN131" s="181">
        <f t="shared" si="63"/>
        <v>1.4E-2</v>
      </c>
      <c r="AO131" s="149">
        <f t="shared" si="63"/>
        <v>7.3999999999999996E-2</v>
      </c>
      <c r="AP131" s="149">
        <f t="shared" si="63"/>
        <v>1.32E-2</v>
      </c>
      <c r="AQ131" s="149">
        <f t="shared" si="63"/>
        <v>3.0300000000000001E-2</v>
      </c>
      <c r="AR131" s="149">
        <f t="shared" si="63"/>
        <v>2.5000000000000001E-2</v>
      </c>
      <c r="AS131" s="149">
        <f t="shared" si="63"/>
        <v>1.0500000000000001E-2</v>
      </c>
      <c r="AT131" s="149">
        <f t="shared" si="63"/>
        <v>3.1199999999999999E-2</v>
      </c>
      <c r="AU131" s="149">
        <f t="shared" si="63"/>
        <v>9.7000000000000003E-3</v>
      </c>
      <c r="AV131" s="149">
        <f t="shared" si="63"/>
        <v>3.6200000000000003E-2</v>
      </c>
      <c r="AW131" s="163">
        <f t="shared" si="63"/>
        <v>3.3399999999999999E-2</v>
      </c>
      <c r="AX131" s="158" t="s">
        <v>13</v>
      </c>
      <c r="AY131" s="181">
        <f t="shared" si="64"/>
        <v>0.16089999999999999</v>
      </c>
      <c r="AZ131" s="149">
        <f t="shared" si="64"/>
        <v>0.24929999999999999</v>
      </c>
      <c r="BA131" s="149">
        <f t="shared" si="64"/>
        <v>0.20100000000000001</v>
      </c>
      <c r="BB131" s="149">
        <f t="shared" si="64"/>
        <v>0.19819999999999999</v>
      </c>
      <c r="BC131" s="149">
        <f t="shared" si="64"/>
        <v>0.26950000000000002</v>
      </c>
      <c r="BD131" s="149">
        <f t="shared" si="64"/>
        <v>0.26750000000000002</v>
      </c>
      <c r="BE131" s="149">
        <f t="shared" si="64"/>
        <v>0.30020000000000002</v>
      </c>
      <c r="BF131" s="149">
        <f t="shared" si="64"/>
        <v>0.2858</v>
      </c>
      <c r="BG131" s="149">
        <f t="shared" si="64"/>
        <v>0.27589999999999998</v>
      </c>
      <c r="BH131" s="163">
        <f t="shared" si="64"/>
        <v>0.4844</v>
      </c>
    </row>
    <row r="132" spans="1:60" ht="15.75" thickBot="1" x14ac:dyDescent="0.3">
      <c r="B132" s="164" t="s">
        <v>21</v>
      </c>
      <c r="C132" s="172">
        <v>8268</v>
      </c>
      <c r="D132" s="182">
        <v>551335</v>
      </c>
      <c r="E132" s="183">
        <f t="shared" si="60"/>
        <v>105.0643</v>
      </c>
      <c r="F132" s="167">
        <f t="shared" si="60"/>
        <v>57.792900000000003</v>
      </c>
      <c r="G132" s="167">
        <f t="shared" si="60"/>
        <v>58.1935</v>
      </c>
      <c r="H132" s="167">
        <f t="shared" si="60"/>
        <v>57.684600000000003</v>
      </c>
      <c r="I132" s="167">
        <f t="shared" si="60"/>
        <v>58.033900000000003</v>
      </c>
      <c r="J132" s="166">
        <f t="shared" si="60"/>
        <v>30.884399999999999</v>
      </c>
      <c r="K132" s="166">
        <f t="shared" si="60"/>
        <v>43.058500000000002</v>
      </c>
      <c r="L132" s="166">
        <f t="shared" si="60"/>
        <v>112.4006</v>
      </c>
      <c r="M132" s="166">
        <f t="shared" si="60"/>
        <v>48.261200000000002</v>
      </c>
      <c r="N132" s="166">
        <f t="shared" si="60"/>
        <v>38.655999999999999</v>
      </c>
      <c r="O132" s="166">
        <f t="shared" si="60"/>
        <v>111.5317</v>
      </c>
      <c r="P132" s="169">
        <f t="shared" si="60"/>
        <v>98.888199999999998</v>
      </c>
      <c r="Q132" s="169" t="s">
        <v>21</v>
      </c>
      <c r="R132" s="183">
        <f t="shared" si="61"/>
        <v>71.661299999999997</v>
      </c>
      <c r="S132" s="166">
        <f t="shared" si="61"/>
        <v>54.911499999999997</v>
      </c>
      <c r="T132" s="166">
        <f t="shared" si="61"/>
        <v>77.783299999999997</v>
      </c>
      <c r="U132" s="166">
        <f t="shared" si="61"/>
        <v>62.930799999999998</v>
      </c>
      <c r="V132" s="166">
        <f t="shared" si="61"/>
        <v>63.410699999999999</v>
      </c>
      <c r="W132" s="166">
        <f t="shared" si="61"/>
        <v>61.255899999999997</v>
      </c>
      <c r="X132" s="166">
        <f t="shared" si="61"/>
        <v>85.588800000000006</v>
      </c>
      <c r="Y132" s="166">
        <f t="shared" si="61"/>
        <v>60.218699999999998</v>
      </c>
      <c r="Z132" s="166">
        <f t="shared" si="61"/>
        <v>66.12</v>
      </c>
      <c r="AA132" s="169">
        <f t="shared" si="61"/>
        <v>75.757099999999994</v>
      </c>
      <c r="AB132" s="164" t="s">
        <v>21</v>
      </c>
      <c r="AC132" s="183">
        <f t="shared" si="62"/>
        <v>2.8815</v>
      </c>
      <c r="AD132" s="166">
        <f t="shared" si="62"/>
        <v>3.2820999999999998</v>
      </c>
      <c r="AE132" s="166">
        <f t="shared" si="62"/>
        <v>3.5297999999999998</v>
      </c>
      <c r="AF132" s="166">
        <f t="shared" si="62"/>
        <v>3.9855</v>
      </c>
      <c r="AG132" s="166">
        <f t="shared" si="62"/>
        <v>3.9758</v>
      </c>
      <c r="AH132" s="166">
        <f t="shared" si="62"/>
        <v>3.9371</v>
      </c>
      <c r="AI132" s="166">
        <f t="shared" si="62"/>
        <v>3.9786999999999999</v>
      </c>
      <c r="AJ132" s="166">
        <f t="shared" si="62"/>
        <v>4.0997000000000003</v>
      </c>
      <c r="AK132" s="166">
        <f t="shared" si="62"/>
        <v>4.3415999999999997</v>
      </c>
      <c r="AL132" s="169">
        <f t="shared" si="62"/>
        <v>3.94</v>
      </c>
      <c r="AM132" s="164" t="s">
        <v>21</v>
      </c>
      <c r="AN132" s="183">
        <f t="shared" si="63"/>
        <v>2.7730999999999999</v>
      </c>
      <c r="AO132" s="166">
        <f t="shared" si="63"/>
        <v>3.1223999999999998</v>
      </c>
      <c r="AP132" s="166">
        <f t="shared" si="63"/>
        <v>3.1011000000000002</v>
      </c>
      <c r="AQ132" s="166">
        <f t="shared" si="63"/>
        <v>3.8877999999999999</v>
      </c>
      <c r="AR132" s="166">
        <f t="shared" si="63"/>
        <v>3.8142</v>
      </c>
      <c r="AS132" s="166">
        <f t="shared" si="63"/>
        <v>3.8761000000000001</v>
      </c>
      <c r="AT132" s="166">
        <f t="shared" si="63"/>
        <v>3.9468000000000001</v>
      </c>
      <c r="AU132" s="166">
        <f t="shared" si="63"/>
        <v>3.82</v>
      </c>
      <c r="AV132" s="166">
        <f t="shared" si="63"/>
        <v>4.3067000000000002</v>
      </c>
      <c r="AW132" s="169">
        <f t="shared" si="63"/>
        <v>3.7793999999999999</v>
      </c>
      <c r="AX132" s="164" t="s">
        <v>21</v>
      </c>
      <c r="AY132" s="183">
        <f t="shared" si="64"/>
        <v>2.9636999999999998</v>
      </c>
      <c r="AZ132" s="166">
        <f t="shared" si="64"/>
        <v>3.3353000000000002</v>
      </c>
      <c r="BA132" s="166">
        <f t="shared" si="64"/>
        <v>3.7117</v>
      </c>
      <c r="BB132" s="166">
        <f t="shared" si="64"/>
        <v>3.9380999999999999</v>
      </c>
      <c r="BC132" s="166">
        <f t="shared" si="64"/>
        <v>4.4983000000000004</v>
      </c>
      <c r="BD132" s="166">
        <f t="shared" si="64"/>
        <v>4.2854000000000001</v>
      </c>
      <c r="BE132" s="166">
        <f t="shared" si="64"/>
        <v>4.0850999999999997</v>
      </c>
      <c r="BF132" s="166">
        <f t="shared" si="64"/>
        <v>4.1760999999999999</v>
      </c>
      <c r="BG132" s="166">
        <f t="shared" si="64"/>
        <v>5.0149999999999997</v>
      </c>
      <c r="BH132" s="169">
        <f t="shared" si="64"/>
        <v>4.3076999999999996</v>
      </c>
    </row>
    <row r="133" spans="1:60" x14ac:dyDescent="0.25">
      <c r="B133" s="1" t="s">
        <v>114</v>
      </c>
      <c r="E133" s="1">
        <v>47.5</v>
      </c>
      <c r="F133" s="1">
        <v>147</v>
      </c>
      <c r="G133" s="1">
        <v>110</v>
      </c>
      <c r="H133" s="1">
        <v>179</v>
      </c>
      <c r="I133" s="1">
        <v>141</v>
      </c>
      <c r="J133" s="1">
        <v>225</v>
      </c>
      <c r="K133" s="1">
        <v>202</v>
      </c>
      <c r="L133" s="1">
        <v>51</v>
      </c>
      <c r="M133" s="1">
        <v>136</v>
      </c>
      <c r="N133" s="1">
        <v>190</v>
      </c>
      <c r="O133" s="1">
        <v>36.5</v>
      </c>
      <c r="P133" s="1">
        <v>95</v>
      </c>
      <c r="Q133" s="1" t="s">
        <v>114</v>
      </c>
      <c r="R133" s="1">
        <v>106</v>
      </c>
      <c r="S133" s="1">
        <v>189</v>
      </c>
      <c r="T133" s="1">
        <v>69</v>
      </c>
      <c r="U133" s="1">
        <v>145</v>
      </c>
      <c r="V133" s="1">
        <v>136</v>
      </c>
      <c r="W133" s="1">
        <v>119</v>
      </c>
      <c r="X133" s="1">
        <v>33</v>
      </c>
      <c r="Y133" s="1">
        <v>164</v>
      </c>
      <c r="Z133" s="1">
        <v>82</v>
      </c>
      <c r="AA133" s="1">
        <v>57</v>
      </c>
      <c r="AB133" s="1" t="s">
        <v>114</v>
      </c>
      <c r="AC133" s="1">
        <v>194</v>
      </c>
      <c r="AD133" s="1">
        <v>131.5</v>
      </c>
      <c r="AE133" s="1">
        <v>152.5</v>
      </c>
      <c r="AF133" s="1">
        <v>108</v>
      </c>
      <c r="AG133" s="1">
        <v>88</v>
      </c>
      <c r="AH133" s="1">
        <v>110.5</v>
      </c>
      <c r="AI133" s="1">
        <v>110</v>
      </c>
      <c r="AJ133" s="1">
        <v>81.5</v>
      </c>
      <c r="AK133" s="1">
        <v>31</v>
      </c>
      <c r="AL133" s="1">
        <v>93</v>
      </c>
      <c r="AM133" s="1" t="s">
        <v>114</v>
      </c>
      <c r="AN133" s="1">
        <v>187.5</v>
      </c>
      <c r="AO133" s="1">
        <v>118</v>
      </c>
      <c r="AP133" s="1">
        <v>154.5</v>
      </c>
      <c r="AQ133" s="1">
        <v>93.5</v>
      </c>
      <c r="AR133" s="1">
        <v>111.5</v>
      </c>
      <c r="AS133" s="1">
        <v>96.5</v>
      </c>
      <c r="AT133" s="1">
        <v>82</v>
      </c>
      <c r="AU133" s="1">
        <v>107</v>
      </c>
      <c r="AV133" s="1">
        <v>45.5</v>
      </c>
      <c r="AW133" s="1">
        <v>104</v>
      </c>
      <c r="AX133" s="1" t="s">
        <v>114</v>
      </c>
      <c r="AY133" s="1">
        <v>199.5</v>
      </c>
      <c r="AZ133" s="1">
        <v>135</v>
      </c>
      <c r="BA133" s="1">
        <v>150</v>
      </c>
      <c r="BB133" s="1">
        <v>127</v>
      </c>
      <c r="BC133" s="1">
        <v>57.5</v>
      </c>
      <c r="BD133" s="1">
        <v>75.5</v>
      </c>
      <c r="BE133" s="1">
        <v>118.5</v>
      </c>
      <c r="BF133" s="1">
        <v>120</v>
      </c>
      <c r="BG133" s="1">
        <v>32</v>
      </c>
      <c r="BH133" s="1">
        <v>85</v>
      </c>
    </row>
    <row r="134" spans="1:60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</row>
    <row r="135" spans="1:60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</row>
    <row r="136" spans="1:60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</row>
    <row r="137" spans="1:60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</row>
    <row r="138" spans="1:60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</row>
    <row r="139" spans="1:60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</row>
    <row r="140" spans="1:60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</row>
    <row r="141" spans="1:60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</row>
    <row r="142" spans="1:60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</row>
    <row r="143" spans="1:60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</row>
    <row r="144" spans="1:60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</row>
    <row r="145" spans="1:17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</row>
    <row r="146" spans="1:17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</row>
    <row r="147" spans="1:17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</row>
    <row r="148" spans="1:17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</row>
    <row r="149" spans="1:17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</row>
    <row r="150" spans="1:17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</row>
    <row r="151" spans="1:17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</row>
    <row r="152" spans="1:17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</row>
    <row r="153" spans="1:17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</row>
    <row r="154" spans="1:17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</row>
    <row r="155" spans="1:17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</row>
    <row r="156" spans="1:17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</row>
    <row r="157" spans="1:17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</row>
  </sheetData>
  <mergeCells count="12">
    <mergeCell ref="F68:G68"/>
    <mergeCell ref="H68:I68"/>
    <mergeCell ref="F90:G90"/>
    <mergeCell ref="H90:I90"/>
    <mergeCell ref="F112:G112"/>
    <mergeCell ref="H112:I112"/>
    <mergeCell ref="F2:G2"/>
    <mergeCell ref="H2:I2"/>
    <mergeCell ref="F24:G24"/>
    <mergeCell ref="H24:I24"/>
    <mergeCell ref="F46:G46"/>
    <mergeCell ref="H46:I46"/>
  </mergeCells>
  <conditionalFormatting sqref="AY133:BH1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33:AW1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33:AL13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3:AA1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3:P1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9:P8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7:P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1:P1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48C5A-DB93-4A36-B1F8-B39DFE11422D}">
  <dimension ref="B1:BF132"/>
  <sheetViews>
    <sheetView zoomScale="115" zoomScaleNormal="115" workbookViewId="0">
      <pane xSplit="2" topLeftCell="C1" activePane="topRight" state="frozen"/>
      <selection pane="topRight" activeCell="E12" sqref="E12"/>
    </sheetView>
  </sheetViews>
  <sheetFormatPr defaultRowHeight="15" x14ac:dyDescent="0.25"/>
  <cols>
    <col min="1" max="1" width="2.85546875" style="117" customWidth="1"/>
    <col min="2" max="2" width="10.7109375" style="141" bestFit="1" customWidth="1"/>
    <col min="3" max="3" width="10" style="117" bestFit="1" customWidth="1"/>
    <col min="4" max="4" width="11.140625" style="117" bestFit="1" customWidth="1"/>
    <col min="5" max="6" width="13.42578125" style="117" bestFit="1" customWidth="1"/>
    <col min="7" max="7" width="15.85546875" style="117" bestFit="1" customWidth="1"/>
    <col min="8" max="14" width="13.42578125" style="117" bestFit="1" customWidth="1"/>
    <col min="15" max="15" width="10.7109375" style="117" bestFit="1" customWidth="1"/>
    <col min="16" max="25" width="13.42578125" style="117" bestFit="1" customWidth="1"/>
    <col min="26" max="26" width="10.7109375" style="117" bestFit="1" customWidth="1"/>
    <col min="27" max="36" width="13.42578125" style="117" bestFit="1" customWidth="1"/>
    <col min="37" max="37" width="10.7109375" style="117" bestFit="1" customWidth="1"/>
    <col min="38" max="47" width="13.42578125" style="117" bestFit="1" customWidth="1"/>
    <col min="48" max="48" width="10.7109375" style="117" bestFit="1" customWidth="1"/>
    <col min="49" max="58" width="13.42578125" style="117" bestFit="1" customWidth="1"/>
    <col min="59" max="16384" width="9.140625" style="117"/>
  </cols>
  <sheetData>
    <row r="1" spans="2:58" ht="14.25" customHeight="1" thickBot="1" x14ac:dyDescent="0.3">
      <c r="B1" s="117"/>
      <c r="F1" s="118"/>
    </row>
    <row r="2" spans="2:58" ht="30.75" thickBot="1" x14ac:dyDescent="0.3">
      <c r="B2" s="116" t="s">
        <v>87</v>
      </c>
      <c r="C2" s="111" t="s">
        <v>66</v>
      </c>
      <c r="D2" s="119" t="s">
        <v>67</v>
      </c>
      <c r="E2" s="115" t="s">
        <v>44</v>
      </c>
      <c r="F2" s="142" t="s">
        <v>93</v>
      </c>
      <c r="G2" s="142" t="s">
        <v>94</v>
      </c>
      <c r="H2" s="74" t="s">
        <v>89</v>
      </c>
      <c r="I2" s="74" t="s">
        <v>91</v>
      </c>
      <c r="J2" s="74" t="s">
        <v>78</v>
      </c>
      <c r="K2" s="74" t="s">
        <v>79</v>
      </c>
      <c r="L2" s="75" t="s">
        <v>80</v>
      </c>
      <c r="M2" s="74" t="s">
        <v>81</v>
      </c>
      <c r="N2" s="76" t="s">
        <v>82</v>
      </c>
      <c r="O2" s="112" t="s">
        <v>90</v>
      </c>
      <c r="P2" s="120" t="s">
        <v>38</v>
      </c>
      <c r="Q2" s="120" t="s">
        <v>41</v>
      </c>
      <c r="R2" s="120" t="s">
        <v>39</v>
      </c>
      <c r="S2" s="120" t="s">
        <v>33</v>
      </c>
      <c r="T2" s="120" t="s">
        <v>32</v>
      </c>
      <c r="U2" s="120" t="s">
        <v>35</v>
      </c>
      <c r="V2" s="120" t="s">
        <v>40</v>
      </c>
      <c r="W2" s="120" t="s">
        <v>34</v>
      </c>
      <c r="X2" s="120" t="s">
        <v>37</v>
      </c>
      <c r="Y2" s="120" t="s">
        <v>36</v>
      </c>
      <c r="Z2" s="112" t="s">
        <v>64</v>
      </c>
      <c r="AA2" s="120" t="s">
        <v>38</v>
      </c>
      <c r="AB2" s="120" t="s">
        <v>41</v>
      </c>
      <c r="AC2" s="120" t="s">
        <v>39</v>
      </c>
      <c r="AD2" s="120" t="s">
        <v>33</v>
      </c>
      <c r="AE2" s="120" t="s">
        <v>32</v>
      </c>
      <c r="AF2" s="120" t="s">
        <v>35</v>
      </c>
      <c r="AG2" s="120" t="s">
        <v>40</v>
      </c>
      <c r="AH2" s="120" t="s">
        <v>34</v>
      </c>
      <c r="AI2" s="120" t="s">
        <v>37</v>
      </c>
      <c r="AJ2" s="120" t="s">
        <v>36</v>
      </c>
      <c r="AK2" s="112" t="s">
        <v>65</v>
      </c>
      <c r="AL2" s="120" t="s">
        <v>38</v>
      </c>
      <c r="AM2" s="120" t="s">
        <v>41</v>
      </c>
      <c r="AN2" s="120" t="s">
        <v>39</v>
      </c>
      <c r="AO2" s="120" t="s">
        <v>33</v>
      </c>
      <c r="AP2" s="120" t="s">
        <v>32</v>
      </c>
      <c r="AQ2" s="120" t="s">
        <v>35</v>
      </c>
      <c r="AR2" s="120" t="s">
        <v>40</v>
      </c>
      <c r="AS2" s="120" t="s">
        <v>34</v>
      </c>
      <c r="AT2" s="120" t="s">
        <v>37</v>
      </c>
      <c r="AU2" s="120" t="s">
        <v>36</v>
      </c>
      <c r="AV2" s="114" t="s">
        <v>23</v>
      </c>
      <c r="AW2" s="121" t="s">
        <v>38</v>
      </c>
      <c r="AX2" s="120" t="s">
        <v>41</v>
      </c>
      <c r="AY2" s="120" t="s">
        <v>39</v>
      </c>
      <c r="AZ2" s="120" t="s">
        <v>33</v>
      </c>
      <c r="BA2" s="120" t="s">
        <v>32</v>
      </c>
      <c r="BB2" s="120" t="s">
        <v>35</v>
      </c>
      <c r="BC2" s="120" t="s">
        <v>40</v>
      </c>
      <c r="BD2" s="120" t="s">
        <v>34</v>
      </c>
      <c r="BE2" s="120" t="s">
        <v>37</v>
      </c>
      <c r="BF2" s="122" t="s">
        <v>36</v>
      </c>
    </row>
    <row r="3" spans="2:58" x14ac:dyDescent="0.25">
      <c r="B3" s="113" t="s">
        <v>0</v>
      </c>
      <c r="C3" s="113">
        <v>237018</v>
      </c>
      <c r="D3" s="123">
        <v>18186609</v>
      </c>
      <c r="E3" s="118">
        <v>2649976</v>
      </c>
      <c r="F3" s="143">
        <v>1328502</v>
      </c>
      <c r="G3" s="143">
        <v>1311980</v>
      </c>
      <c r="H3" s="118">
        <v>642268</v>
      </c>
      <c r="I3" s="118">
        <v>697900</v>
      </c>
      <c r="J3" s="118">
        <v>3712068</v>
      </c>
      <c r="K3" s="118">
        <v>1429029</v>
      </c>
      <c r="L3" s="118">
        <v>768706</v>
      </c>
      <c r="M3" s="118">
        <v>2949053</v>
      </c>
      <c r="N3" s="118">
        <v>2894863</v>
      </c>
      <c r="O3" s="124">
        <v>7007812</v>
      </c>
      <c r="P3" s="118">
        <v>1975421</v>
      </c>
      <c r="Q3" s="118">
        <v>1266553</v>
      </c>
      <c r="R3" s="118">
        <v>2134181</v>
      </c>
      <c r="S3" s="118">
        <v>1693040</v>
      </c>
      <c r="T3" s="118">
        <v>1689733</v>
      </c>
      <c r="U3" s="118">
        <v>1713443</v>
      </c>
      <c r="V3" s="118">
        <v>2393497</v>
      </c>
      <c r="W3" s="118">
        <v>1655127</v>
      </c>
      <c r="X3" s="118">
        <v>1741052</v>
      </c>
      <c r="Y3" s="118">
        <v>2057167</v>
      </c>
      <c r="Z3" s="124">
        <v>1422139</v>
      </c>
      <c r="AA3" s="118">
        <v>61949</v>
      </c>
      <c r="AB3" s="118">
        <v>64906</v>
      </c>
      <c r="AC3" s="118">
        <v>79031</v>
      </c>
      <c r="AD3" s="118">
        <v>77892</v>
      </c>
      <c r="AE3" s="118">
        <v>88017</v>
      </c>
      <c r="AF3" s="118">
        <v>84103</v>
      </c>
      <c r="AG3" s="118">
        <v>84246</v>
      </c>
      <c r="AH3" s="118">
        <v>84439</v>
      </c>
      <c r="AI3" s="118">
        <v>93532</v>
      </c>
      <c r="AJ3" s="118">
        <v>87197</v>
      </c>
      <c r="AK3" s="124">
        <v>711655</v>
      </c>
      <c r="AL3" s="118">
        <v>45427</v>
      </c>
      <c r="AM3" s="118">
        <v>45433</v>
      </c>
      <c r="AN3" s="118">
        <v>55573</v>
      </c>
      <c r="AO3" s="118">
        <v>57807</v>
      </c>
      <c r="AP3" s="118">
        <v>58143</v>
      </c>
      <c r="AQ3" s="118">
        <v>59247</v>
      </c>
      <c r="AR3" s="118">
        <v>60354</v>
      </c>
      <c r="AS3" s="118">
        <v>60608</v>
      </c>
      <c r="AT3" s="118">
        <v>60957</v>
      </c>
      <c r="AU3" s="118">
        <v>61408</v>
      </c>
      <c r="AV3" s="124">
        <v>2370337</v>
      </c>
      <c r="AW3" s="118">
        <v>63195</v>
      </c>
      <c r="AX3" s="118">
        <v>65059</v>
      </c>
      <c r="AY3" s="118">
        <v>82875</v>
      </c>
      <c r="AZ3" s="118">
        <v>77281</v>
      </c>
      <c r="BA3" s="118">
        <v>93955</v>
      </c>
      <c r="BB3" s="118">
        <v>94176</v>
      </c>
      <c r="BC3" s="118">
        <v>85808</v>
      </c>
      <c r="BD3" s="118">
        <v>84526</v>
      </c>
      <c r="BE3" s="118">
        <v>97494</v>
      </c>
      <c r="BF3" s="125">
        <v>92267</v>
      </c>
    </row>
    <row r="4" spans="2:58" x14ac:dyDescent="0.25">
      <c r="B4" s="113" t="s">
        <v>18</v>
      </c>
      <c r="C4" s="113">
        <v>172974</v>
      </c>
      <c r="D4" s="123">
        <v>13440825</v>
      </c>
      <c r="E4" s="118">
        <v>1998752</v>
      </c>
      <c r="F4" s="143">
        <v>669535</v>
      </c>
      <c r="G4" s="143">
        <v>665370</v>
      </c>
      <c r="H4" s="118">
        <v>474502</v>
      </c>
      <c r="I4" s="118">
        <v>463444</v>
      </c>
      <c r="J4" s="118">
        <v>2446455</v>
      </c>
      <c r="K4" s="118">
        <v>888299</v>
      </c>
      <c r="L4" s="118">
        <v>589298</v>
      </c>
      <c r="M4" s="118">
        <v>2145652</v>
      </c>
      <c r="N4" s="118">
        <v>427715</v>
      </c>
      <c r="O4" s="124">
        <v>5458532</v>
      </c>
      <c r="P4" s="118">
        <v>976447</v>
      </c>
      <c r="Q4" s="118">
        <v>628523</v>
      </c>
      <c r="R4" s="118">
        <v>1059797</v>
      </c>
      <c r="S4" s="118">
        <v>886663</v>
      </c>
      <c r="T4" s="118">
        <v>891965</v>
      </c>
      <c r="U4" s="118">
        <v>999201</v>
      </c>
      <c r="V4" s="118">
        <v>1081419</v>
      </c>
      <c r="W4" s="118">
        <v>955158</v>
      </c>
      <c r="X4" s="118">
        <v>956009</v>
      </c>
      <c r="Y4" s="118">
        <v>1148127</v>
      </c>
      <c r="Z4" s="124">
        <v>1037827</v>
      </c>
      <c r="AA4" s="118">
        <v>41012</v>
      </c>
      <c r="AB4" s="118">
        <v>43166</v>
      </c>
      <c r="AC4" s="118">
        <v>52855</v>
      </c>
      <c r="AD4" s="118">
        <v>51957</v>
      </c>
      <c r="AE4" s="118">
        <v>59649</v>
      </c>
      <c r="AF4" s="118">
        <v>56202</v>
      </c>
      <c r="AG4" s="118">
        <v>55228</v>
      </c>
      <c r="AH4" s="118">
        <v>56411</v>
      </c>
      <c r="AI4" s="118">
        <v>65651</v>
      </c>
      <c r="AJ4" s="118">
        <v>58174</v>
      </c>
      <c r="AK4" s="124">
        <v>519067</v>
      </c>
      <c r="AL4" s="118">
        <v>36847</v>
      </c>
      <c r="AM4" s="118">
        <v>37814</v>
      </c>
      <c r="AN4" s="118">
        <v>44586</v>
      </c>
      <c r="AO4" s="118">
        <v>46951</v>
      </c>
      <c r="AP4" s="118">
        <v>46984</v>
      </c>
      <c r="AQ4" s="118">
        <v>47950</v>
      </c>
      <c r="AR4" s="118">
        <v>50126</v>
      </c>
      <c r="AS4" s="118">
        <v>49432</v>
      </c>
      <c r="AT4" s="118">
        <v>49821</v>
      </c>
      <c r="AU4" s="118">
        <v>50190</v>
      </c>
      <c r="AV4" s="124">
        <v>1729785</v>
      </c>
      <c r="AW4" s="118">
        <v>41470</v>
      </c>
      <c r="AX4" s="118">
        <v>43023</v>
      </c>
      <c r="AY4" s="118">
        <v>55483</v>
      </c>
      <c r="AZ4" s="118">
        <v>50579</v>
      </c>
      <c r="BA4" s="118">
        <v>62204</v>
      </c>
      <c r="BB4" s="118">
        <v>63401</v>
      </c>
      <c r="BC4" s="118">
        <v>53783</v>
      </c>
      <c r="BD4" s="118">
        <v>55903</v>
      </c>
      <c r="BE4" s="118">
        <v>63149</v>
      </c>
      <c r="BF4" s="125">
        <v>61213</v>
      </c>
    </row>
    <row r="5" spans="2:58" x14ac:dyDescent="0.25">
      <c r="B5" s="113" t="s">
        <v>1</v>
      </c>
      <c r="C5" s="113">
        <v>711</v>
      </c>
      <c r="D5" s="123">
        <v>42858</v>
      </c>
      <c r="E5" s="118">
        <v>10448</v>
      </c>
      <c r="F5" s="143">
        <v>3397</v>
      </c>
      <c r="G5" s="143">
        <v>3333</v>
      </c>
      <c r="H5" s="118">
        <v>3854</v>
      </c>
      <c r="I5" s="118">
        <v>4139</v>
      </c>
      <c r="J5" s="118">
        <v>8968</v>
      </c>
      <c r="K5" s="118">
        <v>4662</v>
      </c>
      <c r="L5" s="118">
        <v>3775</v>
      </c>
      <c r="M5" s="118">
        <v>10160</v>
      </c>
      <c r="N5" s="118">
        <v>8876</v>
      </c>
      <c r="O5" s="124">
        <v>20978</v>
      </c>
      <c r="P5" s="118">
        <v>3457</v>
      </c>
      <c r="Q5" s="118">
        <v>3074</v>
      </c>
      <c r="R5" s="118">
        <v>3773</v>
      </c>
      <c r="S5" s="118">
        <v>3820</v>
      </c>
      <c r="T5" s="118">
        <v>3834</v>
      </c>
      <c r="U5" s="118">
        <v>4453</v>
      </c>
      <c r="V5" s="118">
        <v>4887</v>
      </c>
      <c r="W5" s="118">
        <v>3521</v>
      </c>
      <c r="X5" s="118">
        <v>4782</v>
      </c>
      <c r="Y5" s="118">
        <v>4492</v>
      </c>
      <c r="Z5" s="124">
        <v>4255</v>
      </c>
      <c r="AA5" s="118">
        <v>323</v>
      </c>
      <c r="AB5" s="118">
        <v>661</v>
      </c>
      <c r="AC5" s="118">
        <v>377</v>
      </c>
      <c r="AD5" s="118">
        <v>481</v>
      </c>
      <c r="AE5" s="118">
        <v>453</v>
      </c>
      <c r="AF5" s="118">
        <v>441</v>
      </c>
      <c r="AG5" s="118">
        <v>415</v>
      </c>
      <c r="AH5" s="118">
        <v>427</v>
      </c>
      <c r="AI5" s="118">
        <v>539</v>
      </c>
      <c r="AJ5" s="118">
        <v>412</v>
      </c>
      <c r="AK5" s="124">
        <v>2139</v>
      </c>
      <c r="AL5" s="118">
        <v>259</v>
      </c>
      <c r="AM5" s="118">
        <v>620</v>
      </c>
      <c r="AN5" s="118">
        <v>290</v>
      </c>
      <c r="AO5" s="118">
        <v>415</v>
      </c>
      <c r="AP5" s="118">
        <v>391</v>
      </c>
      <c r="AQ5" s="118">
        <v>370</v>
      </c>
      <c r="AR5" s="118">
        <v>363</v>
      </c>
      <c r="AS5" s="118">
        <v>343</v>
      </c>
      <c r="AT5" s="118">
        <v>471</v>
      </c>
      <c r="AU5" s="118">
        <v>349</v>
      </c>
      <c r="AV5" s="124">
        <v>7070</v>
      </c>
      <c r="AW5" s="118">
        <v>360</v>
      </c>
      <c r="AX5" s="118">
        <v>677</v>
      </c>
      <c r="AY5" s="118">
        <v>451</v>
      </c>
      <c r="AZ5" s="118">
        <v>530</v>
      </c>
      <c r="BA5" s="118">
        <v>522</v>
      </c>
      <c r="BB5" s="118">
        <v>512</v>
      </c>
      <c r="BC5" s="118">
        <v>499</v>
      </c>
      <c r="BD5" s="118">
        <v>495</v>
      </c>
      <c r="BE5" s="118">
        <v>597</v>
      </c>
      <c r="BF5" s="125">
        <v>502</v>
      </c>
    </row>
    <row r="6" spans="2:58" x14ac:dyDescent="0.25">
      <c r="B6" s="113" t="s">
        <v>2</v>
      </c>
      <c r="C6" s="113">
        <v>1494</v>
      </c>
      <c r="D6" s="123">
        <v>97185</v>
      </c>
      <c r="E6" s="118">
        <v>21704</v>
      </c>
      <c r="F6" s="143">
        <v>15354</v>
      </c>
      <c r="G6" s="143">
        <v>15267</v>
      </c>
      <c r="H6" s="118">
        <v>8052</v>
      </c>
      <c r="I6" s="118">
        <v>9124</v>
      </c>
      <c r="J6" s="118">
        <v>23689</v>
      </c>
      <c r="K6" s="118">
        <v>9446</v>
      </c>
      <c r="L6" s="118">
        <v>8158</v>
      </c>
      <c r="M6" s="118">
        <v>21704</v>
      </c>
      <c r="N6" s="118">
        <v>18528</v>
      </c>
      <c r="O6" s="124">
        <v>48262</v>
      </c>
      <c r="P6" s="118">
        <v>15969</v>
      </c>
      <c r="Q6" s="118">
        <v>14754</v>
      </c>
      <c r="R6" s="118">
        <v>17542</v>
      </c>
      <c r="S6" s="118">
        <v>18074</v>
      </c>
      <c r="T6" s="118">
        <v>18165</v>
      </c>
      <c r="U6" s="118">
        <v>18833</v>
      </c>
      <c r="V6" s="118">
        <v>20000</v>
      </c>
      <c r="W6" s="118">
        <v>17754</v>
      </c>
      <c r="X6" s="118">
        <v>20476</v>
      </c>
      <c r="Y6" s="118">
        <v>19040</v>
      </c>
      <c r="Z6" s="124">
        <v>8983</v>
      </c>
      <c r="AA6" s="118">
        <v>600</v>
      </c>
      <c r="AB6" s="118">
        <v>943</v>
      </c>
      <c r="AC6" s="118">
        <v>714</v>
      </c>
      <c r="AD6" s="118">
        <v>927</v>
      </c>
      <c r="AE6" s="118">
        <v>879</v>
      </c>
      <c r="AF6" s="118">
        <v>829</v>
      </c>
      <c r="AG6" s="118">
        <v>800</v>
      </c>
      <c r="AH6" s="118">
        <v>838</v>
      </c>
      <c r="AI6" s="118">
        <v>1000</v>
      </c>
      <c r="AJ6" s="118">
        <v>816</v>
      </c>
      <c r="AK6" s="124">
        <v>4516</v>
      </c>
      <c r="AL6" s="118">
        <v>513</v>
      </c>
      <c r="AM6" s="118">
        <v>869</v>
      </c>
      <c r="AN6" s="118">
        <v>584</v>
      </c>
      <c r="AO6" s="118">
        <v>788</v>
      </c>
      <c r="AP6" s="118">
        <v>761</v>
      </c>
      <c r="AQ6" s="118">
        <v>722</v>
      </c>
      <c r="AR6" s="118">
        <v>716</v>
      </c>
      <c r="AS6" s="118">
        <v>693</v>
      </c>
      <c r="AT6" s="118">
        <v>904</v>
      </c>
      <c r="AU6" s="118">
        <v>708</v>
      </c>
      <c r="AV6" s="124">
        <v>14731</v>
      </c>
      <c r="AW6" s="118">
        <v>644</v>
      </c>
      <c r="AX6" s="118">
        <v>1006</v>
      </c>
      <c r="AY6" s="118">
        <v>798</v>
      </c>
      <c r="AZ6" s="118">
        <v>932</v>
      </c>
      <c r="BA6" s="118">
        <v>979</v>
      </c>
      <c r="BB6" s="118">
        <v>921</v>
      </c>
      <c r="BC6" s="118">
        <v>906</v>
      </c>
      <c r="BD6" s="118">
        <v>920</v>
      </c>
      <c r="BE6" s="118">
        <v>1115</v>
      </c>
      <c r="BF6" s="125">
        <v>921</v>
      </c>
    </row>
    <row r="7" spans="2:58" x14ac:dyDescent="0.25">
      <c r="B7" s="113" t="s">
        <v>3</v>
      </c>
      <c r="C7" s="113">
        <v>2904</v>
      </c>
      <c r="D7" s="123">
        <v>188898</v>
      </c>
      <c r="E7" s="118">
        <v>43400</v>
      </c>
      <c r="F7" s="143">
        <v>16611</v>
      </c>
      <c r="G7" s="143">
        <v>16405</v>
      </c>
      <c r="H7" s="118">
        <v>13151</v>
      </c>
      <c r="I7" s="118">
        <v>14290</v>
      </c>
      <c r="J7" s="118">
        <v>26525</v>
      </c>
      <c r="K7" s="118">
        <v>16320</v>
      </c>
      <c r="L7" s="118">
        <v>13721</v>
      </c>
      <c r="M7" s="118">
        <v>38933</v>
      </c>
      <c r="N7" s="118">
        <v>35649</v>
      </c>
      <c r="O7" s="124">
        <v>85102</v>
      </c>
      <c r="P7" s="118">
        <v>23187</v>
      </c>
      <c r="Q7" s="118">
        <v>15725</v>
      </c>
      <c r="R7" s="118">
        <v>23560</v>
      </c>
      <c r="S7" s="118">
        <v>18854</v>
      </c>
      <c r="T7" s="118">
        <v>19015</v>
      </c>
      <c r="U7" s="118">
        <v>19021</v>
      </c>
      <c r="V7" s="118">
        <v>23170</v>
      </c>
      <c r="W7" s="118">
        <v>16107</v>
      </c>
      <c r="X7" s="118">
        <v>22591</v>
      </c>
      <c r="Y7" s="118">
        <v>21807</v>
      </c>
      <c r="Z7" s="124">
        <v>17413</v>
      </c>
      <c r="AA7" s="118">
        <v>886</v>
      </c>
      <c r="AB7" s="118">
        <v>1252</v>
      </c>
      <c r="AC7" s="118">
        <v>1072</v>
      </c>
      <c r="AD7" s="118">
        <v>1307</v>
      </c>
      <c r="AE7" s="118">
        <v>1292</v>
      </c>
      <c r="AF7" s="118">
        <v>1238</v>
      </c>
      <c r="AG7" s="118">
        <v>1181</v>
      </c>
      <c r="AH7" s="118">
        <v>1241</v>
      </c>
      <c r="AI7" s="118">
        <v>1446</v>
      </c>
      <c r="AJ7" s="118">
        <v>1219</v>
      </c>
      <c r="AK7" s="124">
        <v>8775</v>
      </c>
      <c r="AL7" s="118">
        <v>680</v>
      </c>
      <c r="AM7" s="118">
        <v>1033</v>
      </c>
      <c r="AN7" s="118">
        <v>823</v>
      </c>
      <c r="AO7" s="118">
        <v>1047</v>
      </c>
      <c r="AP7" s="118">
        <v>998</v>
      </c>
      <c r="AQ7" s="118">
        <v>986</v>
      </c>
      <c r="AR7" s="118">
        <v>944</v>
      </c>
      <c r="AS7" s="118">
        <v>928</v>
      </c>
      <c r="AT7" s="118">
        <v>1177</v>
      </c>
      <c r="AU7" s="118">
        <v>942</v>
      </c>
      <c r="AV7" s="124">
        <v>29083</v>
      </c>
      <c r="AW7" s="118">
        <v>915</v>
      </c>
      <c r="AX7" s="118">
        <v>1265</v>
      </c>
      <c r="AY7" s="118">
        <v>1157</v>
      </c>
      <c r="AZ7" s="118">
        <v>1283</v>
      </c>
      <c r="BA7" s="118">
        <v>1438</v>
      </c>
      <c r="BB7" s="118">
        <v>1354</v>
      </c>
      <c r="BC7" s="118">
        <v>1241</v>
      </c>
      <c r="BD7" s="118">
        <v>1273</v>
      </c>
      <c r="BE7" s="118">
        <v>1590</v>
      </c>
      <c r="BF7" s="125">
        <v>1329</v>
      </c>
    </row>
    <row r="8" spans="2:58" x14ac:dyDescent="0.25">
      <c r="B8" s="113" t="s">
        <v>4</v>
      </c>
      <c r="C8" s="113">
        <v>14070</v>
      </c>
      <c r="D8" s="123">
        <v>969258</v>
      </c>
      <c r="E8" s="118">
        <v>187176</v>
      </c>
      <c r="F8" s="143">
        <v>96984</v>
      </c>
      <c r="G8" s="143">
        <v>96477</v>
      </c>
      <c r="H8" s="118">
        <v>57282</v>
      </c>
      <c r="I8" s="118">
        <v>61485</v>
      </c>
      <c r="J8" s="118">
        <v>193425</v>
      </c>
      <c r="K8" s="118">
        <v>85982</v>
      </c>
      <c r="L8" s="118">
        <v>61567</v>
      </c>
      <c r="M8" s="118">
        <v>182451</v>
      </c>
      <c r="N8" s="118">
        <v>173077</v>
      </c>
      <c r="O8" s="124">
        <v>416744</v>
      </c>
      <c r="P8" s="118">
        <v>126519</v>
      </c>
      <c r="Q8" s="118">
        <v>92436</v>
      </c>
      <c r="R8" s="118">
        <v>137170</v>
      </c>
      <c r="S8" s="118">
        <v>113772</v>
      </c>
      <c r="T8" s="118">
        <v>114185</v>
      </c>
      <c r="U8" s="118">
        <v>112836</v>
      </c>
      <c r="V8" s="118">
        <v>143363</v>
      </c>
      <c r="W8" s="118">
        <v>110342</v>
      </c>
      <c r="X8" s="118">
        <v>121353</v>
      </c>
      <c r="Y8" s="118">
        <v>132463</v>
      </c>
      <c r="Z8" s="124">
        <v>84400</v>
      </c>
      <c r="AA8" s="118">
        <v>4548</v>
      </c>
      <c r="AB8" s="118">
        <v>5014</v>
      </c>
      <c r="AC8" s="118">
        <v>5628</v>
      </c>
      <c r="AD8" s="118">
        <v>6190</v>
      </c>
      <c r="AE8" s="118">
        <v>6141</v>
      </c>
      <c r="AF8" s="118">
        <v>6149</v>
      </c>
      <c r="AG8" s="118">
        <v>6386</v>
      </c>
      <c r="AH8" s="118">
        <v>6481</v>
      </c>
      <c r="AI8" s="118">
        <v>6702</v>
      </c>
      <c r="AJ8" s="118">
        <v>6273</v>
      </c>
      <c r="AK8" s="124">
        <v>43407</v>
      </c>
      <c r="AL8" s="118">
        <v>4041</v>
      </c>
      <c r="AM8" s="118">
        <v>4388</v>
      </c>
      <c r="AN8" s="118">
        <v>4669</v>
      </c>
      <c r="AO8" s="118">
        <v>5539</v>
      </c>
      <c r="AP8" s="118">
        <v>5514</v>
      </c>
      <c r="AQ8" s="118">
        <v>5545</v>
      </c>
      <c r="AR8" s="118">
        <v>5689</v>
      </c>
      <c r="AS8" s="118">
        <v>5574</v>
      </c>
      <c r="AT8" s="118">
        <v>6118</v>
      </c>
      <c r="AU8" s="118">
        <v>5470</v>
      </c>
      <c r="AV8" s="124">
        <v>140744</v>
      </c>
      <c r="AW8" s="118">
        <v>4656</v>
      </c>
      <c r="AX8" s="118">
        <v>5093</v>
      </c>
      <c r="AY8" s="118">
        <v>5883</v>
      </c>
      <c r="AZ8" s="118">
        <v>6051</v>
      </c>
      <c r="BA8" s="118">
        <v>7088</v>
      </c>
      <c r="BB8" s="118">
        <v>6890</v>
      </c>
      <c r="BC8" s="118">
        <v>6548</v>
      </c>
      <c r="BD8" s="118">
        <v>6457</v>
      </c>
      <c r="BE8" s="118">
        <v>7836</v>
      </c>
      <c r="BF8" s="125">
        <v>6674</v>
      </c>
    </row>
    <row r="9" spans="2:58" x14ac:dyDescent="0.25">
      <c r="B9" s="113" t="s">
        <v>5</v>
      </c>
      <c r="C9" s="113">
        <v>766</v>
      </c>
      <c r="D9" s="123">
        <v>46707</v>
      </c>
      <c r="E9" s="118">
        <v>11880</v>
      </c>
      <c r="F9" s="143">
        <v>3799</v>
      </c>
      <c r="G9" s="143">
        <v>3668</v>
      </c>
      <c r="H9" s="118">
        <v>3489</v>
      </c>
      <c r="I9" s="118">
        <v>3833</v>
      </c>
      <c r="J9" s="118">
        <v>6210</v>
      </c>
      <c r="K9" s="118">
        <v>4744</v>
      </c>
      <c r="L9" s="118">
        <v>3947</v>
      </c>
      <c r="M9" s="118">
        <v>10552</v>
      </c>
      <c r="N9" s="118">
        <v>9350</v>
      </c>
      <c r="O9" s="124">
        <v>22595</v>
      </c>
      <c r="P9" s="118">
        <v>4761</v>
      </c>
      <c r="Q9" s="118">
        <v>3976</v>
      </c>
      <c r="R9" s="118">
        <v>4912</v>
      </c>
      <c r="S9" s="118">
        <v>4527</v>
      </c>
      <c r="T9" s="118">
        <v>4547</v>
      </c>
      <c r="U9" s="118">
        <v>4624</v>
      </c>
      <c r="V9" s="118">
        <v>5654</v>
      </c>
      <c r="W9" s="118">
        <v>3607</v>
      </c>
      <c r="X9" s="118">
        <v>5842</v>
      </c>
      <c r="Y9" s="118">
        <v>5241</v>
      </c>
      <c r="Z9" s="124">
        <v>4603</v>
      </c>
      <c r="AA9" s="118">
        <v>192</v>
      </c>
      <c r="AB9" s="118">
        <v>530</v>
      </c>
      <c r="AC9" s="118">
        <v>211</v>
      </c>
      <c r="AD9" s="118">
        <v>231</v>
      </c>
      <c r="AE9" s="118">
        <v>211</v>
      </c>
      <c r="AF9" s="118">
        <v>203</v>
      </c>
      <c r="AG9" s="118">
        <v>198</v>
      </c>
      <c r="AH9" s="118">
        <v>203</v>
      </c>
      <c r="AI9" s="118">
        <v>233</v>
      </c>
      <c r="AJ9" s="118">
        <v>206</v>
      </c>
      <c r="AK9" s="124">
        <v>2316</v>
      </c>
      <c r="AL9" s="118">
        <v>63</v>
      </c>
      <c r="AM9" s="118">
        <v>343</v>
      </c>
      <c r="AN9" s="118">
        <v>69</v>
      </c>
      <c r="AO9" s="118">
        <v>85</v>
      </c>
      <c r="AP9" s="118">
        <v>61</v>
      </c>
      <c r="AQ9" s="118">
        <v>67</v>
      </c>
      <c r="AR9" s="118">
        <v>64</v>
      </c>
      <c r="AS9" s="118">
        <v>69</v>
      </c>
      <c r="AT9" s="118">
        <v>63</v>
      </c>
      <c r="AU9" s="118">
        <v>62</v>
      </c>
      <c r="AV9" s="124">
        <v>7758</v>
      </c>
      <c r="AW9" s="118">
        <v>257</v>
      </c>
      <c r="AX9" s="118">
        <v>614</v>
      </c>
      <c r="AY9" s="118">
        <v>316</v>
      </c>
      <c r="AZ9" s="118">
        <v>332</v>
      </c>
      <c r="BA9" s="118">
        <v>334</v>
      </c>
      <c r="BB9" s="118">
        <v>329</v>
      </c>
      <c r="BC9" s="118">
        <v>317</v>
      </c>
      <c r="BD9" s="118">
        <v>308</v>
      </c>
      <c r="BE9" s="118">
        <v>349</v>
      </c>
      <c r="BF9" s="125">
        <v>327</v>
      </c>
    </row>
    <row r="10" spans="2:58" x14ac:dyDescent="0.25">
      <c r="B10" s="113" t="s">
        <v>19</v>
      </c>
      <c r="C10" s="113">
        <v>6475</v>
      </c>
      <c r="D10" s="123">
        <v>427284</v>
      </c>
      <c r="E10" s="118">
        <v>87968</v>
      </c>
      <c r="F10" s="143">
        <v>23295</v>
      </c>
      <c r="G10" s="143">
        <v>22821</v>
      </c>
      <c r="H10" s="118">
        <v>20957</v>
      </c>
      <c r="I10" s="118">
        <v>17548</v>
      </c>
      <c r="J10" s="118">
        <v>58283</v>
      </c>
      <c r="K10" s="118">
        <v>33710</v>
      </c>
      <c r="L10" s="118">
        <v>23053</v>
      </c>
      <c r="M10" s="118">
        <v>81610</v>
      </c>
      <c r="N10" s="118">
        <v>78738</v>
      </c>
      <c r="O10" s="124">
        <v>187746</v>
      </c>
      <c r="P10" s="118">
        <v>34365</v>
      </c>
      <c r="Q10" s="118">
        <v>21988</v>
      </c>
      <c r="R10" s="118">
        <v>37321</v>
      </c>
      <c r="S10" s="118">
        <v>26881</v>
      </c>
      <c r="T10" s="118">
        <v>27245</v>
      </c>
      <c r="U10" s="118">
        <v>28384</v>
      </c>
      <c r="V10" s="118">
        <v>42102</v>
      </c>
      <c r="W10" s="118">
        <v>26908</v>
      </c>
      <c r="X10" s="118">
        <v>29188</v>
      </c>
      <c r="Y10" s="118">
        <v>36777</v>
      </c>
      <c r="Z10" s="124">
        <v>38836</v>
      </c>
      <c r="AA10" s="118">
        <v>1307</v>
      </c>
      <c r="AB10" s="118">
        <v>1751</v>
      </c>
      <c r="AC10" s="118">
        <v>1631</v>
      </c>
      <c r="AD10" s="118">
        <v>1856</v>
      </c>
      <c r="AE10" s="118">
        <v>2002</v>
      </c>
      <c r="AF10" s="118">
        <v>1854</v>
      </c>
      <c r="AG10" s="118">
        <v>1768</v>
      </c>
      <c r="AH10" s="118">
        <v>1826</v>
      </c>
      <c r="AI10" s="118">
        <v>2169</v>
      </c>
      <c r="AJ10" s="118">
        <v>1834</v>
      </c>
      <c r="AK10" s="124">
        <v>19425</v>
      </c>
      <c r="AL10" s="118">
        <v>833</v>
      </c>
      <c r="AM10" s="118">
        <v>1206</v>
      </c>
      <c r="AN10" s="118">
        <v>1093</v>
      </c>
      <c r="AO10" s="118">
        <v>1312</v>
      </c>
      <c r="AP10" s="118">
        <v>1315</v>
      </c>
      <c r="AQ10" s="118">
        <v>1260</v>
      </c>
      <c r="AR10" s="118">
        <v>1178</v>
      </c>
      <c r="AS10" s="118">
        <v>1184</v>
      </c>
      <c r="AT10" s="118">
        <v>1505</v>
      </c>
      <c r="AU10" s="118">
        <v>1221</v>
      </c>
      <c r="AV10" s="124">
        <v>64794</v>
      </c>
      <c r="AW10" s="118">
        <v>1369</v>
      </c>
      <c r="AX10" s="118">
        <v>1800</v>
      </c>
      <c r="AY10" s="118">
        <v>1787</v>
      </c>
      <c r="AZ10" s="118">
        <v>1849</v>
      </c>
      <c r="BA10" s="118">
        <v>2292</v>
      </c>
      <c r="BB10" s="118">
        <v>2042</v>
      </c>
      <c r="BC10" s="118">
        <v>1891</v>
      </c>
      <c r="BD10" s="118">
        <v>1909</v>
      </c>
      <c r="BE10" s="118">
        <v>2367</v>
      </c>
      <c r="BF10" s="125">
        <v>2075</v>
      </c>
    </row>
    <row r="11" spans="2:58" x14ac:dyDescent="0.25">
      <c r="B11" s="113" t="s">
        <v>6</v>
      </c>
      <c r="C11" s="113">
        <v>49864</v>
      </c>
      <c r="D11" s="123">
        <v>3572533</v>
      </c>
      <c r="E11" s="118">
        <v>611808</v>
      </c>
      <c r="F11" s="143">
        <v>217559</v>
      </c>
      <c r="G11" s="143">
        <v>216426</v>
      </c>
      <c r="H11" s="118">
        <v>169590</v>
      </c>
      <c r="I11" s="118">
        <v>187003</v>
      </c>
      <c r="J11" s="118">
        <v>649180</v>
      </c>
      <c r="K11" s="118">
        <v>290172</v>
      </c>
      <c r="L11" s="118">
        <v>203069</v>
      </c>
      <c r="M11" s="118">
        <v>619761</v>
      </c>
      <c r="N11" s="118">
        <v>613185</v>
      </c>
      <c r="O11" s="124">
        <v>1444984</v>
      </c>
      <c r="P11" s="118">
        <v>317882</v>
      </c>
      <c r="Q11" s="118">
        <v>202343</v>
      </c>
      <c r="R11" s="118">
        <v>349103</v>
      </c>
      <c r="S11" s="118">
        <v>251690</v>
      </c>
      <c r="T11" s="118">
        <v>252180</v>
      </c>
      <c r="U11" s="118">
        <v>290304</v>
      </c>
      <c r="V11" s="118">
        <v>379208</v>
      </c>
      <c r="W11" s="118">
        <v>250779</v>
      </c>
      <c r="X11" s="118">
        <v>263123</v>
      </c>
      <c r="Y11" s="118">
        <v>325630</v>
      </c>
      <c r="Z11" s="124">
        <v>299194</v>
      </c>
      <c r="AA11" s="118">
        <v>15216</v>
      </c>
      <c r="AB11" s="118">
        <v>16127</v>
      </c>
      <c r="AC11" s="118">
        <v>19123</v>
      </c>
      <c r="AD11" s="118">
        <v>19918</v>
      </c>
      <c r="AE11" s="118">
        <v>20415</v>
      </c>
      <c r="AF11" s="118">
        <v>20625</v>
      </c>
      <c r="AG11" s="118">
        <v>20956</v>
      </c>
      <c r="AH11" s="118">
        <v>21359</v>
      </c>
      <c r="AI11" s="118">
        <v>21586</v>
      </c>
      <c r="AJ11" s="118">
        <v>21058</v>
      </c>
      <c r="AK11" s="124">
        <v>150043</v>
      </c>
      <c r="AL11" s="118">
        <v>14083</v>
      </c>
      <c r="AM11" s="118">
        <v>14511</v>
      </c>
      <c r="AN11" s="118">
        <v>16149</v>
      </c>
      <c r="AO11" s="118">
        <v>18541</v>
      </c>
      <c r="AP11" s="118">
        <v>18507</v>
      </c>
      <c r="AQ11" s="118">
        <v>18731</v>
      </c>
      <c r="AR11" s="118">
        <v>19375</v>
      </c>
      <c r="AS11" s="118">
        <v>18937</v>
      </c>
      <c r="AT11" s="118">
        <v>19684</v>
      </c>
      <c r="AU11" s="118">
        <v>18643</v>
      </c>
      <c r="AV11" s="124">
        <v>498742</v>
      </c>
      <c r="AW11" s="118">
        <v>15461</v>
      </c>
      <c r="AX11" s="118">
        <v>16169</v>
      </c>
      <c r="AY11" s="118">
        <v>19962</v>
      </c>
      <c r="AZ11" s="118">
        <v>19528</v>
      </c>
      <c r="BA11" s="118">
        <v>23335</v>
      </c>
      <c r="BB11" s="118">
        <v>22809</v>
      </c>
      <c r="BC11" s="118">
        <v>20678</v>
      </c>
      <c r="BD11" s="118">
        <v>21130</v>
      </c>
      <c r="BE11" s="118">
        <v>25575</v>
      </c>
      <c r="BF11" s="125">
        <v>22344</v>
      </c>
    </row>
    <row r="12" spans="2:58" x14ac:dyDescent="0.25">
      <c r="B12" s="113" t="s">
        <v>7</v>
      </c>
      <c r="C12" s="113">
        <v>10016</v>
      </c>
      <c r="D12" s="123">
        <v>719548</v>
      </c>
      <c r="E12" s="118">
        <v>123976</v>
      </c>
      <c r="F12" s="143">
        <v>61572</v>
      </c>
      <c r="G12" s="143">
        <v>61215</v>
      </c>
      <c r="H12" s="118">
        <v>40878</v>
      </c>
      <c r="I12" s="118">
        <v>43530</v>
      </c>
      <c r="J12" s="118">
        <v>118517</v>
      </c>
      <c r="K12" s="118">
        <v>59063</v>
      </c>
      <c r="L12" s="118">
        <v>44316</v>
      </c>
      <c r="M12" s="118">
        <v>131102</v>
      </c>
      <c r="N12" s="118">
        <v>123164</v>
      </c>
      <c r="O12" s="124">
        <v>345375</v>
      </c>
      <c r="P12" s="118">
        <v>74111</v>
      </c>
      <c r="Q12" s="118">
        <v>58406</v>
      </c>
      <c r="R12" s="118">
        <v>80062</v>
      </c>
      <c r="S12" s="118">
        <v>79453</v>
      </c>
      <c r="T12" s="118">
        <v>79628</v>
      </c>
      <c r="U12" s="118">
        <v>86977</v>
      </c>
      <c r="V12" s="118">
        <v>87072</v>
      </c>
      <c r="W12" s="118">
        <v>82142</v>
      </c>
      <c r="X12" s="118">
        <v>88153</v>
      </c>
      <c r="Y12" s="118">
        <v>89790</v>
      </c>
      <c r="Z12" s="124">
        <v>60070</v>
      </c>
      <c r="AA12" s="118">
        <v>3166</v>
      </c>
      <c r="AB12" s="118">
        <v>3601</v>
      </c>
      <c r="AC12" s="118">
        <v>3932</v>
      </c>
      <c r="AD12" s="118">
        <v>4350</v>
      </c>
      <c r="AE12" s="118">
        <v>4324</v>
      </c>
      <c r="AF12" s="118">
        <v>4329</v>
      </c>
      <c r="AG12" s="118">
        <v>4440</v>
      </c>
      <c r="AH12" s="118">
        <v>4519</v>
      </c>
      <c r="AI12" s="118">
        <v>4754</v>
      </c>
      <c r="AJ12" s="118">
        <v>4362</v>
      </c>
      <c r="AK12" s="124">
        <v>30106</v>
      </c>
      <c r="AL12" s="118">
        <v>2809</v>
      </c>
      <c r="AM12" s="118">
        <v>3179</v>
      </c>
      <c r="AN12" s="118">
        <v>3218</v>
      </c>
      <c r="AO12" s="118">
        <v>3929</v>
      </c>
      <c r="AP12" s="118">
        <v>3906</v>
      </c>
      <c r="AQ12" s="118">
        <v>3929</v>
      </c>
      <c r="AR12" s="118">
        <v>4001</v>
      </c>
      <c r="AS12" s="118">
        <v>3892</v>
      </c>
      <c r="AT12" s="118">
        <v>4388</v>
      </c>
      <c r="AU12" s="118">
        <v>3809</v>
      </c>
      <c r="AV12" s="124">
        <v>100204</v>
      </c>
      <c r="AW12" s="118">
        <v>3240</v>
      </c>
      <c r="AX12" s="118">
        <v>3664</v>
      </c>
      <c r="AY12" s="118">
        <v>4131</v>
      </c>
      <c r="AZ12" s="118">
        <v>4258</v>
      </c>
      <c r="BA12" s="118">
        <v>5010</v>
      </c>
      <c r="BB12" s="118">
        <v>4744</v>
      </c>
      <c r="BC12" s="118">
        <v>4395</v>
      </c>
      <c r="BD12" s="118">
        <v>4548</v>
      </c>
      <c r="BE12" s="118">
        <v>5614</v>
      </c>
      <c r="BF12" s="125">
        <v>4673</v>
      </c>
    </row>
    <row r="13" spans="2:58" x14ac:dyDescent="0.25">
      <c r="B13" s="113" t="s">
        <v>20</v>
      </c>
      <c r="C13" s="113">
        <v>162</v>
      </c>
      <c r="D13" s="123">
        <v>9460</v>
      </c>
      <c r="E13" s="118">
        <v>2728</v>
      </c>
      <c r="F13" s="143">
        <v>794</v>
      </c>
      <c r="G13" s="143">
        <v>761</v>
      </c>
      <c r="H13" s="118">
        <v>937</v>
      </c>
      <c r="I13" s="118">
        <v>1147</v>
      </c>
      <c r="J13" s="118">
        <v>1261</v>
      </c>
      <c r="K13" s="118">
        <v>954</v>
      </c>
      <c r="L13" s="118">
        <v>929</v>
      </c>
      <c r="M13" s="118">
        <v>2338</v>
      </c>
      <c r="N13" s="118">
        <v>952</v>
      </c>
      <c r="O13" s="124">
        <v>4759</v>
      </c>
      <c r="P13" s="118">
        <v>814</v>
      </c>
      <c r="Q13" s="118">
        <v>963</v>
      </c>
      <c r="R13" s="118">
        <v>787</v>
      </c>
      <c r="S13" s="118">
        <v>912</v>
      </c>
      <c r="T13" s="118">
        <v>897</v>
      </c>
      <c r="U13" s="118">
        <v>806</v>
      </c>
      <c r="V13" s="118">
        <v>981</v>
      </c>
      <c r="W13" s="118">
        <v>727</v>
      </c>
      <c r="X13" s="118">
        <v>1089</v>
      </c>
      <c r="Y13" s="118">
        <v>848</v>
      </c>
      <c r="Z13" s="124">
        <v>958</v>
      </c>
      <c r="AA13" s="118">
        <v>86</v>
      </c>
      <c r="AB13" s="118">
        <v>436</v>
      </c>
      <c r="AC13" s="118">
        <v>93</v>
      </c>
      <c r="AD13" s="118">
        <v>94</v>
      </c>
      <c r="AE13" s="118">
        <v>68</v>
      </c>
      <c r="AF13" s="118">
        <v>77</v>
      </c>
      <c r="AG13" s="118">
        <v>68</v>
      </c>
      <c r="AH13" s="118">
        <v>83</v>
      </c>
      <c r="AI13" s="118">
        <v>74</v>
      </c>
      <c r="AJ13" s="118">
        <v>67</v>
      </c>
      <c r="AK13" s="124">
        <v>486</v>
      </c>
      <c r="AL13" s="118">
        <v>52</v>
      </c>
      <c r="AM13" s="118">
        <v>332</v>
      </c>
      <c r="AN13" s="118">
        <v>62</v>
      </c>
      <c r="AO13" s="118">
        <v>65</v>
      </c>
      <c r="AP13" s="118">
        <v>41</v>
      </c>
      <c r="AQ13" s="118">
        <v>44</v>
      </c>
      <c r="AR13" s="118">
        <v>36</v>
      </c>
      <c r="AS13" s="118">
        <v>41</v>
      </c>
      <c r="AT13" s="118">
        <v>43</v>
      </c>
      <c r="AU13" s="118">
        <v>34</v>
      </c>
      <c r="AV13" s="124">
        <v>1662</v>
      </c>
      <c r="AW13" s="118">
        <v>145</v>
      </c>
      <c r="AX13" s="118">
        <v>504</v>
      </c>
      <c r="AY13" s="118">
        <v>168</v>
      </c>
      <c r="AZ13" s="118">
        <v>172</v>
      </c>
      <c r="BA13" s="118">
        <v>150</v>
      </c>
      <c r="BB13" s="118">
        <v>152</v>
      </c>
      <c r="BC13" s="118">
        <v>150</v>
      </c>
      <c r="BD13" s="118">
        <v>147</v>
      </c>
      <c r="BE13" s="118">
        <v>165</v>
      </c>
      <c r="BF13" s="125">
        <v>145</v>
      </c>
    </row>
    <row r="14" spans="2:58" x14ac:dyDescent="0.25">
      <c r="B14" s="113" t="s">
        <v>8</v>
      </c>
      <c r="C14" s="113">
        <v>327323</v>
      </c>
      <c r="D14" s="123">
        <v>24865432</v>
      </c>
      <c r="E14" s="118">
        <v>3650664</v>
      </c>
      <c r="F14" s="143">
        <v>989310</v>
      </c>
      <c r="G14" s="143">
        <v>967549</v>
      </c>
      <c r="H14" s="118">
        <v>934827</v>
      </c>
      <c r="I14" s="118">
        <v>908633</v>
      </c>
      <c r="J14" s="118">
        <v>2879114</v>
      </c>
      <c r="K14" s="118">
        <v>1694276</v>
      </c>
      <c r="L14" s="118">
        <v>1111433</v>
      </c>
      <c r="M14" s="118">
        <v>4059509</v>
      </c>
      <c r="N14" s="118">
        <v>4007000</v>
      </c>
      <c r="O14" s="124">
        <v>9165044</v>
      </c>
      <c r="P14" s="118">
        <v>1669597</v>
      </c>
      <c r="Q14" s="118">
        <v>907932</v>
      </c>
      <c r="R14" s="118">
        <v>1737511</v>
      </c>
      <c r="S14" s="118">
        <v>1207451</v>
      </c>
      <c r="T14" s="118">
        <v>1179377</v>
      </c>
      <c r="U14" s="118">
        <v>1426032</v>
      </c>
      <c r="V14" s="118">
        <v>1654933</v>
      </c>
      <c r="W14" s="118">
        <v>1368395</v>
      </c>
      <c r="X14" s="118">
        <v>1296109</v>
      </c>
      <c r="Y14" s="118">
        <v>1686745</v>
      </c>
      <c r="Z14" s="124">
        <v>1963990</v>
      </c>
      <c r="AA14" s="118">
        <v>81378</v>
      </c>
      <c r="AB14" s="118">
        <v>86461</v>
      </c>
      <c r="AC14" s="118">
        <v>103426</v>
      </c>
      <c r="AD14" s="118">
        <v>99259</v>
      </c>
      <c r="AE14" s="118">
        <v>114140</v>
      </c>
      <c r="AF14" s="118">
        <v>107603</v>
      </c>
      <c r="AG14" s="118">
        <v>106147</v>
      </c>
      <c r="AH14" s="118">
        <v>108279</v>
      </c>
      <c r="AI14" s="118">
        <v>121094</v>
      </c>
      <c r="AJ14" s="118">
        <v>111580</v>
      </c>
      <c r="AK14" s="124">
        <v>982541</v>
      </c>
      <c r="AL14" s="118">
        <v>72351</v>
      </c>
      <c r="AM14" s="118">
        <v>73273</v>
      </c>
      <c r="AN14" s="118">
        <v>86183</v>
      </c>
      <c r="AO14" s="118">
        <v>59617</v>
      </c>
      <c r="AP14" s="118">
        <v>91088</v>
      </c>
      <c r="AQ14" s="118">
        <v>82438</v>
      </c>
      <c r="AR14" s="118">
        <v>96217</v>
      </c>
      <c r="AS14" s="118">
        <v>94818</v>
      </c>
      <c r="AT14" s="118">
        <v>94923</v>
      </c>
      <c r="AU14" s="118">
        <v>96862</v>
      </c>
      <c r="AV14" s="124">
        <v>3273445</v>
      </c>
      <c r="AW14" s="118">
        <v>82932</v>
      </c>
      <c r="AX14" s="118">
        <v>87003</v>
      </c>
      <c r="AY14" s="118">
        <v>108682</v>
      </c>
      <c r="AZ14" s="118">
        <v>98100</v>
      </c>
      <c r="BA14" s="118">
        <v>121040</v>
      </c>
      <c r="BB14" s="118">
        <v>120880</v>
      </c>
      <c r="BC14" s="118">
        <v>108945</v>
      </c>
      <c r="BD14" s="118">
        <v>108640</v>
      </c>
      <c r="BE14" s="118">
        <v>124091</v>
      </c>
      <c r="BF14" s="125">
        <v>119341</v>
      </c>
    </row>
    <row r="15" spans="2:58" x14ac:dyDescent="0.25">
      <c r="B15" s="113" t="s">
        <v>9</v>
      </c>
      <c r="C15" s="113">
        <v>543652</v>
      </c>
      <c r="D15" s="123">
        <v>42420134</v>
      </c>
      <c r="E15" s="118">
        <v>5951736</v>
      </c>
      <c r="F15" s="143">
        <v>1799234</v>
      </c>
      <c r="G15" s="143">
        <v>1786905</v>
      </c>
      <c r="H15" s="118">
        <v>1697672</v>
      </c>
      <c r="I15" s="118">
        <v>1734665</v>
      </c>
      <c r="J15" s="118">
        <v>5938019</v>
      </c>
      <c r="K15" s="118">
        <v>2992021</v>
      </c>
      <c r="L15" s="118">
        <v>2031664</v>
      </c>
      <c r="M15" s="118">
        <v>6798568</v>
      </c>
      <c r="N15" s="118">
        <v>6680275</v>
      </c>
      <c r="O15" s="124">
        <v>15893877</v>
      </c>
      <c r="P15" s="118">
        <v>2805372</v>
      </c>
      <c r="Q15" s="118">
        <v>1625579</v>
      </c>
      <c r="R15" s="118">
        <v>3046176</v>
      </c>
      <c r="S15" s="118">
        <v>2285610</v>
      </c>
      <c r="T15" s="118">
        <v>2291557</v>
      </c>
      <c r="U15" s="118">
        <v>2396507</v>
      </c>
      <c r="V15" s="118">
        <v>3349758</v>
      </c>
      <c r="W15" s="118">
        <v>2301767</v>
      </c>
      <c r="X15" s="118">
        <v>2368100</v>
      </c>
      <c r="Y15" s="118">
        <v>2968925</v>
      </c>
      <c r="Z15" s="124">
        <v>3263132</v>
      </c>
      <c r="AA15" s="118">
        <v>173655</v>
      </c>
      <c r="AB15" s="118">
        <v>181668</v>
      </c>
      <c r="AC15" s="118">
        <v>218226</v>
      </c>
      <c r="AD15" s="118">
        <v>214939</v>
      </c>
      <c r="AE15" s="118">
        <v>229022</v>
      </c>
      <c r="AF15" s="118">
        <v>227210</v>
      </c>
      <c r="AG15" s="118">
        <v>235014</v>
      </c>
      <c r="AH15" s="118">
        <v>232665</v>
      </c>
      <c r="AI15" s="118">
        <v>240769</v>
      </c>
      <c r="AJ15" s="118">
        <v>240938</v>
      </c>
      <c r="AK15" s="124">
        <v>1643875</v>
      </c>
      <c r="AL15" s="118">
        <v>161326</v>
      </c>
      <c r="AM15" s="118">
        <v>161539</v>
      </c>
      <c r="AN15" s="118">
        <v>184654</v>
      </c>
      <c r="AO15" s="118">
        <v>198795</v>
      </c>
      <c r="AP15" s="118">
        <v>198552</v>
      </c>
      <c r="AQ15" s="118">
        <v>201329</v>
      </c>
      <c r="AR15" s="118">
        <v>215400</v>
      </c>
      <c r="AS15" s="118">
        <v>208182</v>
      </c>
      <c r="AT15" s="118">
        <v>207960</v>
      </c>
      <c r="AU15" s="118">
        <v>210550</v>
      </c>
      <c r="AV15" s="124">
        <v>5439443</v>
      </c>
      <c r="AW15" s="118">
        <v>178727</v>
      </c>
      <c r="AX15" s="118">
        <v>183915</v>
      </c>
      <c r="AY15" s="118">
        <v>229069</v>
      </c>
      <c r="AZ15" s="118">
        <v>221497</v>
      </c>
      <c r="BA15" s="118">
        <v>261927</v>
      </c>
      <c r="BB15" s="118">
        <v>256762</v>
      </c>
      <c r="BC15" s="118">
        <v>238914</v>
      </c>
      <c r="BD15" s="118">
        <v>238049</v>
      </c>
      <c r="BE15" s="118">
        <v>277993</v>
      </c>
      <c r="BF15" s="125">
        <v>259323</v>
      </c>
    </row>
    <row r="16" spans="2:58" x14ac:dyDescent="0.25">
      <c r="B16" s="113" t="s">
        <v>10</v>
      </c>
      <c r="C16" s="113">
        <v>11703</v>
      </c>
      <c r="D16" s="123">
        <v>793172</v>
      </c>
      <c r="E16" s="118">
        <v>159696</v>
      </c>
      <c r="F16" s="143">
        <v>83107</v>
      </c>
      <c r="G16" s="143">
        <v>82105</v>
      </c>
      <c r="H16" s="118">
        <v>37820</v>
      </c>
      <c r="I16" s="118">
        <v>40315</v>
      </c>
      <c r="J16" s="118">
        <v>146374</v>
      </c>
      <c r="K16" s="118">
        <v>69068</v>
      </c>
      <c r="L16" s="118">
        <v>44207</v>
      </c>
      <c r="M16" s="118">
        <v>144559</v>
      </c>
      <c r="N16" s="118">
        <v>141238</v>
      </c>
      <c r="O16" s="124">
        <v>344770</v>
      </c>
      <c r="P16" s="118">
        <v>108390</v>
      </c>
      <c r="Q16" s="118">
        <v>81491</v>
      </c>
      <c r="R16" s="118">
        <v>116435</v>
      </c>
      <c r="S16" s="118">
        <v>94188</v>
      </c>
      <c r="T16" s="118">
        <v>94586</v>
      </c>
      <c r="U16" s="118">
        <v>92254</v>
      </c>
      <c r="V16" s="118">
        <v>125853</v>
      </c>
      <c r="W16" s="118">
        <v>90466</v>
      </c>
      <c r="X16" s="118">
        <v>98872</v>
      </c>
      <c r="Y16" s="118">
        <v>112278</v>
      </c>
      <c r="Z16" s="124">
        <v>70201</v>
      </c>
      <c r="AA16" s="118">
        <v>1616</v>
      </c>
      <c r="AB16" s="118">
        <v>2123</v>
      </c>
      <c r="AC16" s="118">
        <v>2063</v>
      </c>
      <c r="AD16" s="118">
        <v>2230</v>
      </c>
      <c r="AE16" s="118">
        <v>2626</v>
      </c>
      <c r="AF16" s="118">
        <v>2370</v>
      </c>
      <c r="AG16" s="118">
        <v>2123</v>
      </c>
      <c r="AH16" s="118">
        <v>2297</v>
      </c>
      <c r="AI16" s="118">
        <v>2700</v>
      </c>
      <c r="AJ16" s="118">
        <v>2359</v>
      </c>
      <c r="AK16" s="124">
        <v>35117</v>
      </c>
      <c r="AL16" s="118">
        <v>614</v>
      </c>
      <c r="AM16" s="118">
        <v>912</v>
      </c>
      <c r="AN16" s="118">
        <v>850</v>
      </c>
      <c r="AO16" s="118">
        <v>896</v>
      </c>
      <c r="AP16" s="118">
        <v>1063</v>
      </c>
      <c r="AQ16" s="118">
        <v>915</v>
      </c>
      <c r="AR16" s="118">
        <v>824</v>
      </c>
      <c r="AS16" s="118">
        <v>874</v>
      </c>
      <c r="AT16" s="118">
        <v>1116</v>
      </c>
      <c r="AU16" s="118">
        <v>948</v>
      </c>
      <c r="AV16" s="124">
        <v>117074</v>
      </c>
      <c r="AW16" s="118">
        <v>1651</v>
      </c>
      <c r="AX16" s="118">
        <v>2205</v>
      </c>
      <c r="AY16" s="118">
        <v>2164</v>
      </c>
      <c r="AZ16" s="118">
        <v>2237</v>
      </c>
      <c r="BA16" s="118">
        <v>3037</v>
      </c>
      <c r="BB16" s="118">
        <v>2591</v>
      </c>
      <c r="BC16" s="118">
        <v>2213</v>
      </c>
      <c r="BD16" s="118">
        <v>2408</v>
      </c>
      <c r="BE16" s="118">
        <v>2740</v>
      </c>
      <c r="BF16" s="125">
        <v>2768</v>
      </c>
    </row>
    <row r="17" spans="2:58" x14ac:dyDescent="0.25">
      <c r="B17" s="113" t="s">
        <v>11</v>
      </c>
      <c r="C17" s="113">
        <v>19851</v>
      </c>
      <c r="D17" s="123">
        <v>1391060</v>
      </c>
      <c r="E17" s="118">
        <v>242656</v>
      </c>
      <c r="F17" s="143">
        <v>135327</v>
      </c>
      <c r="G17" s="143">
        <v>134778</v>
      </c>
      <c r="H17" s="118">
        <v>74867</v>
      </c>
      <c r="I17" s="118">
        <v>84259</v>
      </c>
      <c r="J17" s="118">
        <v>276855</v>
      </c>
      <c r="K17" s="118">
        <v>118274</v>
      </c>
      <c r="L17" s="118">
        <v>88128</v>
      </c>
      <c r="M17" s="118">
        <v>249645</v>
      </c>
      <c r="N17" s="118">
        <v>244004</v>
      </c>
      <c r="O17" s="124">
        <v>584164</v>
      </c>
      <c r="P17" s="118">
        <v>179544</v>
      </c>
      <c r="Q17" s="118">
        <v>129220</v>
      </c>
      <c r="R17" s="118">
        <v>193998</v>
      </c>
      <c r="S17" s="118">
        <v>151019</v>
      </c>
      <c r="T17" s="118">
        <v>152155</v>
      </c>
      <c r="U17" s="118">
        <v>149475</v>
      </c>
      <c r="V17" s="118">
        <v>209301</v>
      </c>
      <c r="W17" s="118">
        <v>146331</v>
      </c>
      <c r="X17" s="118">
        <v>158009</v>
      </c>
      <c r="Y17" s="118">
        <v>184715</v>
      </c>
      <c r="Z17" s="124">
        <v>119069</v>
      </c>
      <c r="AA17" s="118">
        <v>6107</v>
      </c>
      <c r="AB17" s="118">
        <v>6648</v>
      </c>
      <c r="AC17" s="118">
        <v>7597</v>
      </c>
      <c r="AD17" s="118">
        <v>8238</v>
      </c>
      <c r="AE17" s="118">
        <v>8318</v>
      </c>
      <c r="AF17" s="118">
        <v>8431</v>
      </c>
      <c r="AG17" s="118">
        <v>8582</v>
      </c>
      <c r="AH17" s="118">
        <v>8738</v>
      </c>
      <c r="AI17" s="118">
        <v>8967</v>
      </c>
      <c r="AJ17" s="118">
        <v>8496</v>
      </c>
      <c r="AK17" s="124">
        <v>59745</v>
      </c>
      <c r="AL17" s="118">
        <v>5558</v>
      </c>
      <c r="AM17" s="118">
        <v>5947</v>
      </c>
      <c r="AN17" s="118">
        <v>6390</v>
      </c>
      <c r="AO17" s="118">
        <v>7561</v>
      </c>
      <c r="AP17" s="118">
        <v>7527</v>
      </c>
      <c r="AQ17" s="118">
        <v>7604</v>
      </c>
      <c r="AR17" s="118">
        <v>7879</v>
      </c>
      <c r="AS17" s="118">
        <v>7634</v>
      </c>
      <c r="AT17" s="118">
        <v>8255</v>
      </c>
      <c r="AU17" s="118">
        <v>7481</v>
      </c>
      <c r="AV17" s="124">
        <v>198554</v>
      </c>
      <c r="AW17" s="118">
        <v>6227</v>
      </c>
      <c r="AX17" s="118">
        <v>6711</v>
      </c>
      <c r="AY17" s="118">
        <v>7975</v>
      </c>
      <c r="AZ17" s="118">
        <v>7938</v>
      </c>
      <c r="BA17" s="118">
        <v>9499</v>
      </c>
      <c r="BB17" s="118">
        <v>9144</v>
      </c>
      <c r="BC17" s="118">
        <v>8432</v>
      </c>
      <c r="BD17" s="118">
        <v>8583</v>
      </c>
      <c r="BE17" s="118">
        <v>10478</v>
      </c>
      <c r="BF17" s="125">
        <v>8946</v>
      </c>
    </row>
    <row r="18" spans="2:58" x14ac:dyDescent="0.25">
      <c r="B18" s="113" t="s">
        <v>12</v>
      </c>
      <c r="C18" s="113">
        <v>299</v>
      </c>
      <c r="D18" s="123">
        <v>17535</v>
      </c>
      <c r="E18" s="118">
        <v>4160</v>
      </c>
      <c r="F18" s="143">
        <v>2819</v>
      </c>
      <c r="G18" s="143">
        <v>2770</v>
      </c>
      <c r="H18" s="118">
        <v>1837</v>
      </c>
      <c r="I18" s="118">
        <v>2113</v>
      </c>
      <c r="J18" s="118">
        <v>3992</v>
      </c>
      <c r="K18" s="118">
        <v>2076</v>
      </c>
      <c r="L18" s="118">
        <v>1706</v>
      </c>
      <c r="M18" s="118">
        <v>4293</v>
      </c>
      <c r="N18" s="118">
        <v>3770</v>
      </c>
      <c r="O18" s="124">
        <v>8928</v>
      </c>
      <c r="P18" s="118">
        <v>2846</v>
      </c>
      <c r="Q18" s="118">
        <v>2802</v>
      </c>
      <c r="R18" s="118">
        <v>3037</v>
      </c>
      <c r="S18" s="118">
        <v>2937</v>
      </c>
      <c r="T18" s="118">
        <v>2927</v>
      </c>
      <c r="U18" s="118">
        <v>2714</v>
      </c>
      <c r="V18" s="118">
        <v>3793</v>
      </c>
      <c r="W18" s="118">
        <v>2636</v>
      </c>
      <c r="X18" s="118">
        <v>3868</v>
      </c>
      <c r="Y18" s="118">
        <v>3059</v>
      </c>
      <c r="Z18" s="124">
        <v>1786</v>
      </c>
      <c r="AA18" s="118">
        <v>183</v>
      </c>
      <c r="AB18" s="118">
        <v>521</v>
      </c>
      <c r="AC18" s="118">
        <v>201</v>
      </c>
      <c r="AD18" s="118">
        <v>246</v>
      </c>
      <c r="AE18" s="118">
        <v>221</v>
      </c>
      <c r="AF18" s="118">
        <v>230</v>
      </c>
      <c r="AG18" s="118">
        <v>211</v>
      </c>
      <c r="AH18" s="118">
        <v>219</v>
      </c>
      <c r="AI18" s="118">
        <v>265</v>
      </c>
      <c r="AJ18" s="118">
        <v>208</v>
      </c>
      <c r="AK18" s="124">
        <v>902</v>
      </c>
      <c r="AL18" s="118">
        <v>134</v>
      </c>
      <c r="AM18" s="118">
        <v>456</v>
      </c>
      <c r="AN18" s="118">
        <v>157</v>
      </c>
      <c r="AO18" s="118">
        <v>215</v>
      </c>
      <c r="AP18" s="118">
        <v>189</v>
      </c>
      <c r="AQ18" s="118">
        <v>191</v>
      </c>
      <c r="AR18" s="118">
        <v>174</v>
      </c>
      <c r="AS18" s="118">
        <v>166</v>
      </c>
      <c r="AT18" s="118">
        <v>216</v>
      </c>
      <c r="AU18" s="118">
        <v>172</v>
      </c>
      <c r="AV18" s="124">
        <v>2909</v>
      </c>
      <c r="AW18" s="118">
        <v>225</v>
      </c>
      <c r="AX18" s="118">
        <v>535</v>
      </c>
      <c r="AY18" s="118">
        <v>277</v>
      </c>
      <c r="AZ18" s="118">
        <v>314</v>
      </c>
      <c r="BA18" s="118">
        <v>291</v>
      </c>
      <c r="BB18" s="118">
        <v>286</v>
      </c>
      <c r="BC18" s="118">
        <v>296</v>
      </c>
      <c r="BD18" s="118">
        <v>285</v>
      </c>
      <c r="BE18" s="118">
        <v>328</v>
      </c>
      <c r="BF18" s="125">
        <v>279</v>
      </c>
    </row>
    <row r="19" spans="2:58" x14ac:dyDescent="0.25">
      <c r="B19" s="113" t="s">
        <v>69</v>
      </c>
      <c r="C19" s="113">
        <v>1009118</v>
      </c>
      <c r="D19" s="123">
        <v>83311681</v>
      </c>
      <c r="E19" s="118">
        <v>10291560</v>
      </c>
      <c r="F19" s="143">
        <v>5841292</v>
      </c>
      <c r="G19" s="143">
        <v>5824013</v>
      </c>
      <c r="H19" s="118">
        <v>2890655</v>
      </c>
      <c r="I19" s="118">
        <v>3171904</v>
      </c>
      <c r="J19" s="118">
        <v>12398332</v>
      </c>
      <c r="K19" s="118">
        <v>6013605</v>
      </c>
      <c r="L19" s="118">
        <v>3291608</v>
      </c>
      <c r="M19" s="118">
        <v>12613181</v>
      </c>
      <c r="N19" s="118">
        <v>2842958</v>
      </c>
      <c r="O19" s="124">
        <v>33467792</v>
      </c>
      <c r="P19" s="118">
        <v>7900766</v>
      </c>
      <c r="Q19" s="118">
        <v>5536257</v>
      </c>
      <c r="R19" s="118">
        <v>8836483</v>
      </c>
      <c r="S19" s="118">
        <v>8439937</v>
      </c>
      <c r="T19" s="118">
        <v>8419403</v>
      </c>
      <c r="U19" s="118">
        <v>9763313</v>
      </c>
      <c r="V19" s="118">
        <v>9916258</v>
      </c>
      <c r="W19" s="118">
        <v>9134504</v>
      </c>
      <c r="X19" s="118">
        <v>8582956</v>
      </c>
      <c r="Y19" s="118">
        <v>10642706</v>
      </c>
      <c r="Z19" s="124">
        <v>6054691</v>
      </c>
      <c r="AA19" s="118">
        <v>305035</v>
      </c>
      <c r="AB19" s="118">
        <v>318645</v>
      </c>
      <c r="AC19" s="118">
        <v>385672</v>
      </c>
      <c r="AD19" s="118">
        <v>373058</v>
      </c>
      <c r="AE19" s="118">
        <v>408638</v>
      </c>
      <c r="AF19" s="118">
        <v>400392</v>
      </c>
      <c r="AG19" s="118">
        <v>412180</v>
      </c>
      <c r="AH19" s="118">
        <v>404793</v>
      </c>
      <c r="AI19" s="118">
        <v>431092</v>
      </c>
      <c r="AJ19" s="118">
        <v>424170</v>
      </c>
      <c r="AK19" s="124">
        <v>3036449</v>
      </c>
      <c r="AL19" s="118">
        <v>287756</v>
      </c>
      <c r="AM19" s="118">
        <v>290353</v>
      </c>
      <c r="AN19" s="118">
        <v>327329</v>
      </c>
      <c r="AO19" s="118">
        <v>345559</v>
      </c>
      <c r="AP19" s="118">
        <v>348546</v>
      </c>
      <c r="AQ19" s="118">
        <v>352813</v>
      </c>
      <c r="AR19" s="118">
        <v>380703</v>
      </c>
      <c r="AS19" s="118">
        <v>368254</v>
      </c>
      <c r="AT19" s="118">
        <v>363306</v>
      </c>
      <c r="AU19" s="118">
        <v>373649</v>
      </c>
      <c r="AV19" s="124">
        <v>10091226</v>
      </c>
      <c r="AW19" s="118">
        <v>311676</v>
      </c>
      <c r="AX19" s="118">
        <v>318711</v>
      </c>
      <c r="AY19" s="118">
        <v>404872</v>
      </c>
      <c r="AZ19" s="118">
        <v>367671</v>
      </c>
      <c r="BA19" s="118">
        <v>436790</v>
      </c>
      <c r="BB19" s="118">
        <v>449218</v>
      </c>
      <c r="BC19" s="118">
        <v>403837</v>
      </c>
      <c r="BD19" s="118">
        <v>402376</v>
      </c>
      <c r="BE19" s="118">
        <v>458257</v>
      </c>
      <c r="BF19" s="125">
        <v>449726</v>
      </c>
    </row>
    <row r="20" spans="2:58" x14ac:dyDescent="0.25">
      <c r="B20" s="113" t="s">
        <v>22</v>
      </c>
      <c r="C20" s="113">
        <v>21469</v>
      </c>
      <c r="D20" s="123">
        <v>1515625</v>
      </c>
      <c r="E20" s="118">
        <v>279456</v>
      </c>
      <c r="F20" s="143">
        <v>145735</v>
      </c>
      <c r="G20" s="143">
        <v>145100</v>
      </c>
      <c r="H20" s="118">
        <v>88955</v>
      </c>
      <c r="I20" s="118">
        <v>101807</v>
      </c>
      <c r="J20" s="118">
        <v>329675</v>
      </c>
      <c r="K20" s="118">
        <v>127292</v>
      </c>
      <c r="L20" s="118">
        <v>96395</v>
      </c>
      <c r="M20" s="118">
        <v>284561</v>
      </c>
      <c r="N20" s="118">
        <v>88280</v>
      </c>
      <c r="O20" s="124">
        <v>639144</v>
      </c>
      <c r="P20" s="118">
        <v>186170</v>
      </c>
      <c r="Q20" s="118">
        <v>138899</v>
      </c>
      <c r="R20" s="118">
        <v>202789</v>
      </c>
      <c r="S20" s="118">
        <v>166903</v>
      </c>
      <c r="T20" s="118">
        <v>167469</v>
      </c>
      <c r="U20" s="118">
        <v>170323</v>
      </c>
      <c r="V20" s="118">
        <v>223132</v>
      </c>
      <c r="W20" s="118">
        <v>163373</v>
      </c>
      <c r="X20" s="118">
        <v>175445</v>
      </c>
      <c r="Y20" s="118">
        <v>196818</v>
      </c>
      <c r="Z20" s="124">
        <v>128797</v>
      </c>
      <c r="AA20" s="118">
        <v>6836</v>
      </c>
      <c r="AB20" s="118">
        <v>7425</v>
      </c>
      <c r="AC20" s="118">
        <v>8435</v>
      </c>
      <c r="AD20" s="118">
        <v>9107</v>
      </c>
      <c r="AE20" s="118">
        <v>9207</v>
      </c>
      <c r="AF20" s="118">
        <v>9175</v>
      </c>
      <c r="AG20" s="118">
        <v>9586</v>
      </c>
      <c r="AH20" s="118">
        <v>9636</v>
      </c>
      <c r="AI20" s="118">
        <v>9780</v>
      </c>
      <c r="AJ20" s="118">
        <v>9362</v>
      </c>
      <c r="AK20" s="124">
        <v>64658</v>
      </c>
      <c r="AL20" s="118">
        <v>6201</v>
      </c>
      <c r="AM20" s="118">
        <v>6560</v>
      </c>
      <c r="AN20" s="118">
        <v>7076</v>
      </c>
      <c r="AO20" s="118">
        <v>8322</v>
      </c>
      <c r="AP20" s="118">
        <v>8267</v>
      </c>
      <c r="AQ20" s="118">
        <v>8368</v>
      </c>
      <c r="AR20" s="118">
        <v>8623</v>
      </c>
      <c r="AS20" s="118">
        <v>8445</v>
      </c>
      <c r="AT20" s="118">
        <v>8961</v>
      </c>
      <c r="AU20" s="118">
        <v>8268</v>
      </c>
      <c r="AV20" s="124">
        <v>214734</v>
      </c>
      <c r="AW20" s="118">
        <v>6979</v>
      </c>
      <c r="AX20" s="118">
        <v>7509</v>
      </c>
      <c r="AY20" s="118">
        <v>8865</v>
      </c>
      <c r="AZ20" s="118">
        <v>8913</v>
      </c>
      <c r="BA20" s="118">
        <v>10541</v>
      </c>
      <c r="BB20" s="118">
        <v>10232</v>
      </c>
      <c r="BC20" s="118">
        <v>9341</v>
      </c>
      <c r="BD20" s="118">
        <v>9615</v>
      </c>
      <c r="BE20" s="118">
        <v>11621</v>
      </c>
      <c r="BF20" s="125">
        <v>10051</v>
      </c>
    </row>
    <row r="21" spans="2:58" x14ac:dyDescent="0.25">
      <c r="B21" s="113" t="s">
        <v>13</v>
      </c>
      <c r="C21" s="113">
        <v>36450</v>
      </c>
      <c r="D21" s="123">
        <v>2612546</v>
      </c>
      <c r="E21" s="118">
        <v>424320</v>
      </c>
      <c r="F21" s="143">
        <v>156033</v>
      </c>
      <c r="G21" s="143">
        <v>155441</v>
      </c>
      <c r="H21" s="118">
        <v>59089</v>
      </c>
      <c r="I21" s="118">
        <v>63484</v>
      </c>
      <c r="J21" s="118">
        <v>181405</v>
      </c>
      <c r="K21" s="118">
        <v>169179</v>
      </c>
      <c r="L21" s="118">
        <v>94353</v>
      </c>
      <c r="M21" s="118">
        <v>447934</v>
      </c>
      <c r="N21" s="118">
        <v>437594</v>
      </c>
      <c r="O21" s="124">
        <v>1075169</v>
      </c>
      <c r="P21" s="118">
        <v>230041</v>
      </c>
      <c r="Q21" s="118">
        <v>163766</v>
      </c>
      <c r="R21" s="118">
        <v>268794</v>
      </c>
      <c r="S21" s="118">
        <v>211900</v>
      </c>
      <c r="T21" s="118">
        <v>211844</v>
      </c>
      <c r="U21" s="118">
        <v>229381</v>
      </c>
      <c r="V21" s="118">
        <v>343187</v>
      </c>
      <c r="W21" s="118">
        <v>155397</v>
      </c>
      <c r="X21" s="118">
        <v>240197</v>
      </c>
      <c r="Y21" s="118">
        <v>325056</v>
      </c>
      <c r="Z21" s="124">
        <v>218695</v>
      </c>
      <c r="AA21" s="118">
        <v>636</v>
      </c>
      <c r="AB21" s="118">
        <v>929</v>
      </c>
      <c r="AC21" s="118">
        <v>837</v>
      </c>
      <c r="AD21" s="118">
        <v>797</v>
      </c>
      <c r="AE21" s="118">
        <v>1025</v>
      </c>
      <c r="AF21" s="118">
        <v>1009</v>
      </c>
      <c r="AG21" s="118">
        <v>1023</v>
      </c>
      <c r="AH21" s="118">
        <v>1105</v>
      </c>
      <c r="AI21" s="118">
        <v>1144</v>
      </c>
      <c r="AJ21" s="118">
        <v>1644</v>
      </c>
      <c r="AK21" s="124">
        <v>109359</v>
      </c>
      <c r="AL21" s="118">
        <v>64</v>
      </c>
      <c r="AM21" s="118">
        <v>337</v>
      </c>
      <c r="AN21" s="118">
        <v>60</v>
      </c>
      <c r="AO21" s="118">
        <v>138</v>
      </c>
      <c r="AP21" s="118">
        <v>114</v>
      </c>
      <c r="AQ21" s="118">
        <v>48</v>
      </c>
      <c r="AR21" s="118">
        <v>142</v>
      </c>
      <c r="AS21" s="118">
        <v>44</v>
      </c>
      <c r="AT21" s="118">
        <v>165</v>
      </c>
      <c r="AU21" s="118">
        <v>152</v>
      </c>
      <c r="AV21" s="124">
        <v>364574</v>
      </c>
      <c r="AW21" s="118">
        <v>733</v>
      </c>
      <c r="AX21" s="118">
        <v>1136</v>
      </c>
      <c r="AY21" s="118">
        <v>916</v>
      </c>
      <c r="AZ21" s="118">
        <v>903</v>
      </c>
      <c r="BA21" s="118">
        <v>1228</v>
      </c>
      <c r="BB21" s="118">
        <v>1219</v>
      </c>
      <c r="BC21" s="118">
        <v>1368</v>
      </c>
      <c r="BD21" s="118">
        <v>1302</v>
      </c>
      <c r="BE21" s="118">
        <v>1257</v>
      </c>
      <c r="BF21" s="125">
        <v>2207</v>
      </c>
    </row>
    <row r="22" spans="2:58" ht="15.75" thickBot="1" x14ac:dyDescent="0.3">
      <c r="B22" s="126" t="s">
        <v>21</v>
      </c>
      <c r="C22" s="126">
        <v>8268</v>
      </c>
      <c r="D22" s="127">
        <v>551335</v>
      </c>
      <c r="E22" s="128">
        <v>108584</v>
      </c>
      <c r="F22" s="144">
        <v>59729</v>
      </c>
      <c r="G22" s="144">
        <v>59617</v>
      </c>
      <c r="H22" s="128">
        <v>31919</v>
      </c>
      <c r="I22" s="128">
        <v>44501</v>
      </c>
      <c r="J22" s="128">
        <v>116166</v>
      </c>
      <c r="K22" s="128">
        <v>49878</v>
      </c>
      <c r="L22" s="128">
        <v>39951</v>
      </c>
      <c r="M22" s="128">
        <v>115268</v>
      </c>
      <c r="N22" s="128">
        <v>102201</v>
      </c>
      <c r="O22" s="129">
        <v>249698</v>
      </c>
      <c r="P22" s="128">
        <v>74062</v>
      </c>
      <c r="Q22" s="128">
        <v>56751</v>
      </c>
      <c r="R22" s="128">
        <v>80389</v>
      </c>
      <c r="S22" s="128">
        <v>65039</v>
      </c>
      <c r="T22" s="128">
        <v>65535</v>
      </c>
      <c r="U22" s="128">
        <v>63308</v>
      </c>
      <c r="V22" s="128">
        <v>88456</v>
      </c>
      <c r="W22" s="128">
        <v>62236</v>
      </c>
      <c r="X22" s="128">
        <v>68335</v>
      </c>
      <c r="Y22" s="128">
        <v>78295</v>
      </c>
      <c r="Z22" s="129">
        <v>49594</v>
      </c>
      <c r="AA22" s="128">
        <v>2978</v>
      </c>
      <c r="AB22" s="128">
        <v>3392</v>
      </c>
      <c r="AC22" s="128">
        <v>3648</v>
      </c>
      <c r="AD22" s="128">
        <v>4119</v>
      </c>
      <c r="AE22" s="128">
        <v>4109</v>
      </c>
      <c r="AF22" s="128">
        <v>4069</v>
      </c>
      <c r="AG22" s="128">
        <v>4112</v>
      </c>
      <c r="AH22" s="128">
        <v>4237</v>
      </c>
      <c r="AI22" s="128">
        <v>4487</v>
      </c>
      <c r="AJ22" s="128">
        <v>4072</v>
      </c>
      <c r="AK22" s="129">
        <v>25100</v>
      </c>
      <c r="AL22" s="128">
        <v>2866</v>
      </c>
      <c r="AM22" s="128">
        <v>3227</v>
      </c>
      <c r="AN22" s="128">
        <v>3205</v>
      </c>
      <c r="AO22" s="128">
        <v>4018</v>
      </c>
      <c r="AP22" s="128">
        <v>3942</v>
      </c>
      <c r="AQ22" s="128">
        <v>4006</v>
      </c>
      <c r="AR22" s="128">
        <v>4079</v>
      </c>
      <c r="AS22" s="128">
        <v>3948</v>
      </c>
      <c r="AT22" s="128">
        <v>4451</v>
      </c>
      <c r="AU22" s="128">
        <v>3906</v>
      </c>
      <c r="AV22" s="129">
        <v>82724</v>
      </c>
      <c r="AW22" s="128">
        <v>3063</v>
      </c>
      <c r="AX22" s="128">
        <v>3447</v>
      </c>
      <c r="AY22" s="128">
        <v>3836</v>
      </c>
      <c r="AZ22" s="128">
        <v>4070</v>
      </c>
      <c r="BA22" s="128">
        <v>4649</v>
      </c>
      <c r="BB22" s="128">
        <v>4429</v>
      </c>
      <c r="BC22" s="128">
        <v>4222</v>
      </c>
      <c r="BD22" s="128">
        <v>4316</v>
      </c>
      <c r="BE22" s="128">
        <v>5183</v>
      </c>
      <c r="BF22" s="130">
        <v>4452</v>
      </c>
    </row>
    <row r="23" spans="2:58" ht="15.75" thickBot="1" x14ac:dyDescent="0.3">
      <c r="B23" s="117"/>
    </row>
    <row r="24" spans="2:58" ht="30.75" thickBot="1" x14ac:dyDescent="0.3">
      <c r="B24" s="111" t="s">
        <v>68</v>
      </c>
      <c r="C24" s="111" t="s">
        <v>66</v>
      </c>
      <c r="D24" s="119" t="s">
        <v>67</v>
      </c>
      <c r="E24" s="115" t="s">
        <v>44</v>
      </c>
      <c r="F24" s="142" t="s">
        <v>93</v>
      </c>
      <c r="G24" s="142" t="s">
        <v>94</v>
      </c>
      <c r="H24" s="74" t="s">
        <v>89</v>
      </c>
      <c r="I24" s="74" t="s">
        <v>91</v>
      </c>
      <c r="J24" s="74" t="s">
        <v>78</v>
      </c>
      <c r="K24" s="74" t="s">
        <v>79</v>
      </c>
      <c r="L24" s="75" t="s">
        <v>80</v>
      </c>
      <c r="M24" s="74" t="s">
        <v>81</v>
      </c>
      <c r="N24" s="76" t="s">
        <v>82</v>
      </c>
      <c r="O24" s="112" t="s">
        <v>90</v>
      </c>
      <c r="P24" s="120" t="s">
        <v>38</v>
      </c>
      <c r="Q24" s="120" t="s">
        <v>41</v>
      </c>
      <c r="R24" s="120" t="s">
        <v>39</v>
      </c>
      <c r="S24" s="120" t="s">
        <v>33</v>
      </c>
      <c r="T24" s="120" t="s">
        <v>32</v>
      </c>
      <c r="U24" s="120" t="s">
        <v>35</v>
      </c>
      <c r="V24" s="120" t="s">
        <v>40</v>
      </c>
      <c r="W24" s="120" t="s">
        <v>34</v>
      </c>
      <c r="X24" s="120" t="s">
        <v>37</v>
      </c>
      <c r="Y24" s="120" t="s">
        <v>36</v>
      </c>
      <c r="Z24" s="112" t="s">
        <v>64</v>
      </c>
      <c r="AA24" s="120" t="s">
        <v>38</v>
      </c>
      <c r="AB24" s="120" t="s">
        <v>41</v>
      </c>
      <c r="AC24" s="120" t="s">
        <v>39</v>
      </c>
      <c r="AD24" s="120" t="s">
        <v>33</v>
      </c>
      <c r="AE24" s="120" t="s">
        <v>32</v>
      </c>
      <c r="AF24" s="120" t="s">
        <v>35</v>
      </c>
      <c r="AG24" s="120" t="s">
        <v>40</v>
      </c>
      <c r="AH24" s="120" t="s">
        <v>34</v>
      </c>
      <c r="AI24" s="120" t="s">
        <v>37</v>
      </c>
      <c r="AJ24" s="120" t="s">
        <v>36</v>
      </c>
      <c r="AK24" s="112" t="s">
        <v>65</v>
      </c>
      <c r="AL24" s="120" t="s">
        <v>38</v>
      </c>
      <c r="AM24" s="120" t="s">
        <v>41</v>
      </c>
      <c r="AN24" s="120" t="s">
        <v>39</v>
      </c>
      <c r="AO24" s="120" t="s">
        <v>33</v>
      </c>
      <c r="AP24" s="120" t="s">
        <v>32</v>
      </c>
      <c r="AQ24" s="120" t="s">
        <v>35</v>
      </c>
      <c r="AR24" s="120" t="s">
        <v>40</v>
      </c>
      <c r="AS24" s="120" t="s">
        <v>34</v>
      </c>
      <c r="AT24" s="120" t="s">
        <v>37</v>
      </c>
      <c r="AU24" s="122" t="s">
        <v>36</v>
      </c>
      <c r="AV24" s="114" t="s">
        <v>23</v>
      </c>
      <c r="AW24" s="120" t="s">
        <v>38</v>
      </c>
      <c r="AX24" s="120" t="s">
        <v>41</v>
      </c>
      <c r="AY24" s="120" t="s">
        <v>39</v>
      </c>
      <c r="AZ24" s="120" t="s">
        <v>33</v>
      </c>
      <c r="BA24" s="120" t="s">
        <v>32</v>
      </c>
      <c r="BB24" s="120" t="s">
        <v>35</v>
      </c>
      <c r="BC24" s="120" t="s">
        <v>40</v>
      </c>
      <c r="BD24" s="120" t="s">
        <v>34</v>
      </c>
      <c r="BE24" s="120" t="s">
        <v>37</v>
      </c>
      <c r="BF24" s="122" t="s">
        <v>36</v>
      </c>
    </row>
    <row r="25" spans="2:58" x14ac:dyDescent="0.25">
      <c r="B25" s="113" t="s">
        <v>0</v>
      </c>
      <c r="C25" s="131">
        <v>237018</v>
      </c>
      <c r="D25" s="132">
        <v>18186609</v>
      </c>
      <c r="E25" s="118">
        <f t="shared" ref="E25:N25" si="0">$D25/E3</f>
        <v>6.8629334756239304</v>
      </c>
      <c r="F25" s="143">
        <f t="shared" si="0"/>
        <v>13.689560873826309</v>
      </c>
      <c r="G25" s="143">
        <f t="shared" si="0"/>
        <v>13.861955974938642</v>
      </c>
      <c r="H25" s="118">
        <f t="shared" si="0"/>
        <v>28.316230919180157</v>
      </c>
      <c r="I25" s="118">
        <f t="shared" si="0"/>
        <v>26.059047141424273</v>
      </c>
      <c r="J25" s="118">
        <f t="shared" si="0"/>
        <v>4.8993200016810041</v>
      </c>
      <c r="K25" s="118">
        <f t="shared" si="0"/>
        <v>12.726549986039471</v>
      </c>
      <c r="L25" s="118">
        <f t="shared" si="0"/>
        <v>23.658731686756706</v>
      </c>
      <c r="M25" s="118">
        <f t="shared" si="0"/>
        <v>6.1669318930517694</v>
      </c>
      <c r="N25" s="118">
        <f t="shared" si="0"/>
        <v>6.2823729482189661</v>
      </c>
      <c r="O25" s="113" t="s">
        <v>0</v>
      </c>
      <c r="P25" s="118">
        <f t="shared" ref="P25:Y25" si="1">$O3/P3</f>
        <v>3.5475030385927862</v>
      </c>
      <c r="Q25" s="118">
        <f t="shared" si="1"/>
        <v>5.5329796700177569</v>
      </c>
      <c r="R25" s="118">
        <f t="shared" si="1"/>
        <v>3.2836071542198155</v>
      </c>
      <c r="S25" s="118">
        <f t="shared" si="1"/>
        <v>4.1391886783537304</v>
      </c>
      <c r="T25" s="118">
        <f t="shared" si="1"/>
        <v>4.1472895421939446</v>
      </c>
      <c r="U25" s="118">
        <f t="shared" si="1"/>
        <v>4.0899008604313067</v>
      </c>
      <c r="V25" s="118">
        <f t="shared" si="1"/>
        <v>2.9278549335971591</v>
      </c>
      <c r="W25" s="118">
        <f t="shared" si="1"/>
        <v>4.2340025871126503</v>
      </c>
      <c r="X25" s="118">
        <f t="shared" si="1"/>
        <v>4.0250446281903125</v>
      </c>
      <c r="Y25" s="118">
        <f t="shared" si="1"/>
        <v>3.4065352983010131</v>
      </c>
      <c r="Z25" s="113" t="s">
        <v>0</v>
      </c>
      <c r="AA25" s="118">
        <f t="shared" ref="AA25:AJ25" si="2">$Z3/AA3</f>
        <v>22.956609469079403</v>
      </c>
      <c r="AB25" s="118">
        <f t="shared" si="2"/>
        <v>21.910747850737991</v>
      </c>
      <c r="AC25" s="118">
        <f t="shared" si="2"/>
        <v>17.99469828295226</v>
      </c>
      <c r="AD25" s="118">
        <f t="shared" si="2"/>
        <v>18.257831356236842</v>
      </c>
      <c r="AE25" s="118">
        <f t="shared" si="2"/>
        <v>16.157549109831056</v>
      </c>
      <c r="AF25" s="118">
        <f t="shared" si="2"/>
        <v>16.909491932511326</v>
      </c>
      <c r="AG25" s="118">
        <f t="shared" si="2"/>
        <v>16.880789592384208</v>
      </c>
      <c r="AH25" s="118">
        <f t="shared" si="2"/>
        <v>16.842205615888393</v>
      </c>
      <c r="AI25" s="118">
        <f t="shared" si="2"/>
        <v>15.20483898558782</v>
      </c>
      <c r="AJ25" s="118">
        <f t="shared" si="2"/>
        <v>16.309494592703878</v>
      </c>
      <c r="AK25" s="113" t="s">
        <v>0</v>
      </c>
      <c r="AL25" s="118">
        <f t="shared" ref="AL25:AU25" si="3">$AK3/AL3</f>
        <v>15.665903537543752</v>
      </c>
      <c r="AM25" s="118">
        <f t="shared" si="3"/>
        <v>15.663834657627715</v>
      </c>
      <c r="AN25" s="118">
        <f t="shared" si="3"/>
        <v>12.805768988537599</v>
      </c>
      <c r="AO25" s="118">
        <f t="shared" si="3"/>
        <v>12.310879305274447</v>
      </c>
      <c r="AP25" s="118">
        <f t="shared" si="3"/>
        <v>12.239736511703903</v>
      </c>
      <c r="AQ25" s="118">
        <f t="shared" si="3"/>
        <v>12.011663037790942</v>
      </c>
      <c r="AR25" s="118">
        <f t="shared" si="3"/>
        <v>11.791347715147298</v>
      </c>
      <c r="AS25" s="118">
        <f t="shared" si="3"/>
        <v>11.741931758183737</v>
      </c>
      <c r="AT25" s="118">
        <f t="shared" si="3"/>
        <v>11.674705120002624</v>
      </c>
      <c r="AU25" s="125">
        <f t="shared" si="3"/>
        <v>11.588962350182387</v>
      </c>
      <c r="AV25" s="113" t="s">
        <v>0</v>
      </c>
      <c r="AW25" s="118">
        <f t="shared" ref="AW25:BF25" si="4">$AV3/AW3</f>
        <v>37.508299707255318</v>
      </c>
      <c r="AX25" s="118">
        <f t="shared" si="4"/>
        <v>36.433652530779753</v>
      </c>
      <c r="AY25" s="118">
        <f t="shared" si="4"/>
        <v>28.601351432880843</v>
      </c>
      <c r="AZ25" s="118">
        <f t="shared" si="4"/>
        <v>30.671665739314967</v>
      </c>
      <c r="BA25" s="118">
        <f t="shared" si="4"/>
        <v>25.228428503006757</v>
      </c>
      <c r="BB25" s="118">
        <f t="shared" si="4"/>
        <v>25.16922570506286</v>
      </c>
      <c r="BC25" s="118">
        <f t="shared" si="4"/>
        <v>27.623729722170427</v>
      </c>
      <c r="BD25" s="118">
        <f t="shared" si="4"/>
        <v>28.042696921657242</v>
      </c>
      <c r="BE25" s="118">
        <f t="shared" si="4"/>
        <v>24.312644880710607</v>
      </c>
      <c r="BF25" s="125">
        <f t="shared" si="4"/>
        <v>25.68997583101217</v>
      </c>
    </row>
    <row r="26" spans="2:58" x14ac:dyDescent="0.25">
      <c r="B26" s="113" t="s">
        <v>18</v>
      </c>
      <c r="C26" s="131">
        <v>172974</v>
      </c>
      <c r="D26" s="132">
        <v>13440825</v>
      </c>
      <c r="E26" s="118">
        <f t="shared" ref="E26:N26" si="5">$D26/E4</f>
        <v>6.7246086558012204</v>
      </c>
      <c r="F26" s="143">
        <f t="shared" si="5"/>
        <v>20.074865391652416</v>
      </c>
      <c r="G26" s="143">
        <f t="shared" si="5"/>
        <v>20.200527526038144</v>
      </c>
      <c r="H26" s="118">
        <f t="shared" si="5"/>
        <v>28.326171438687297</v>
      </c>
      <c r="I26" s="118">
        <f t="shared" si="5"/>
        <v>29.002047712344964</v>
      </c>
      <c r="J26" s="118">
        <f t="shared" si="5"/>
        <v>5.4940005027682917</v>
      </c>
      <c r="K26" s="118">
        <f t="shared" si="5"/>
        <v>15.130969414577748</v>
      </c>
      <c r="L26" s="118">
        <f t="shared" si="5"/>
        <v>22.808197210918753</v>
      </c>
      <c r="M26" s="118">
        <f t="shared" si="5"/>
        <v>6.2642147934520604</v>
      </c>
      <c r="N26" s="118">
        <f t="shared" si="5"/>
        <v>31.424722069602421</v>
      </c>
      <c r="O26" s="113" t="s">
        <v>18</v>
      </c>
      <c r="P26" s="118">
        <f t="shared" ref="P26:Y26" si="6">$O4/P4</f>
        <v>5.5901979318898007</v>
      </c>
      <c r="Q26" s="118">
        <f t="shared" si="6"/>
        <v>8.684697298269116</v>
      </c>
      <c r="R26" s="118">
        <f t="shared" si="6"/>
        <v>5.1505448684984012</v>
      </c>
      <c r="S26" s="118">
        <f t="shared" si="6"/>
        <v>6.1562645559812461</v>
      </c>
      <c r="T26" s="118">
        <f t="shared" si="6"/>
        <v>6.1196706148783866</v>
      </c>
      <c r="U26" s="118">
        <f t="shared" si="6"/>
        <v>5.4628968545868153</v>
      </c>
      <c r="V26" s="118">
        <f t="shared" si="6"/>
        <v>5.0475643575709324</v>
      </c>
      <c r="W26" s="118">
        <f t="shared" si="6"/>
        <v>5.714794829755915</v>
      </c>
      <c r="X26" s="118">
        <f t="shared" si="6"/>
        <v>5.7097077537972964</v>
      </c>
      <c r="Y26" s="118">
        <f t="shared" si="6"/>
        <v>4.7542928613298008</v>
      </c>
      <c r="Z26" s="113" t="s">
        <v>18</v>
      </c>
      <c r="AA26" s="118">
        <f t="shared" ref="AA26:AJ26" si="7">$Z4/AA4</f>
        <v>25.305447186189408</v>
      </c>
      <c r="AB26" s="118">
        <f t="shared" si="7"/>
        <v>24.042695640087107</v>
      </c>
      <c r="AC26" s="118">
        <f t="shared" si="7"/>
        <v>19.635360893009175</v>
      </c>
      <c r="AD26" s="118">
        <f t="shared" si="7"/>
        <v>19.974729102912022</v>
      </c>
      <c r="AE26" s="118">
        <f t="shared" si="7"/>
        <v>17.398900233029892</v>
      </c>
      <c r="AF26" s="118">
        <f t="shared" si="7"/>
        <v>18.466015444290239</v>
      </c>
      <c r="AG26" s="118">
        <f t="shared" si="7"/>
        <v>18.791681755631203</v>
      </c>
      <c r="AH26" s="118">
        <f t="shared" si="7"/>
        <v>18.397599758912268</v>
      </c>
      <c r="AI26" s="118">
        <f t="shared" si="7"/>
        <v>15.808243591110569</v>
      </c>
      <c r="AJ26" s="118">
        <f t="shared" si="7"/>
        <v>17.840048819060062</v>
      </c>
      <c r="AK26" s="113" t="s">
        <v>18</v>
      </c>
      <c r="AL26" s="118">
        <f t="shared" ref="AL26:AU26" si="8">$AK4/AL4</f>
        <v>14.087089858061715</v>
      </c>
      <c r="AM26" s="118">
        <f t="shared" si="8"/>
        <v>13.726847199449939</v>
      </c>
      <c r="AN26" s="118">
        <f t="shared" si="8"/>
        <v>11.641927959449154</v>
      </c>
      <c r="AO26" s="118">
        <f t="shared" si="8"/>
        <v>11.055504675086793</v>
      </c>
      <c r="AP26" s="118">
        <f t="shared" si="8"/>
        <v>11.047739656053125</v>
      </c>
      <c r="AQ26" s="118">
        <f t="shared" si="8"/>
        <v>10.825172054223149</v>
      </c>
      <c r="AR26" s="118">
        <f t="shared" si="8"/>
        <v>10.355244783146471</v>
      </c>
      <c r="AS26" s="118">
        <f t="shared" si="8"/>
        <v>10.500627124130117</v>
      </c>
      <c r="AT26" s="118">
        <f t="shared" si="8"/>
        <v>10.418638726641376</v>
      </c>
      <c r="AU26" s="125">
        <f t="shared" si="8"/>
        <v>10.342040247061167</v>
      </c>
      <c r="AV26" s="113" t="s">
        <v>18</v>
      </c>
      <c r="AW26" s="118">
        <f t="shared" ref="AW26:BF26" si="9">$AV4/AW4</f>
        <v>41.711719315167592</v>
      </c>
      <c r="AX26" s="118">
        <f t="shared" si="9"/>
        <v>40.206052576528833</v>
      </c>
      <c r="AY26" s="118">
        <f t="shared" si="9"/>
        <v>31.176846962132544</v>
      </c>
      <c r="AZ26" s="118">
        <f t="shared" si="9"/>
        <v>34.199667846339388</v>
      </c>
      <c r="BA26" s="118">
        <f t="shared" si="9"/>
        <v>27.808259918976272</v>
      </c>
      <c r="BB26" s="118">
        <f t="shared" si="9"/>
        <v>27.283244743773757</v>
      </c>
      <c r="BC26" s="118">
        <f t="shared" si="9"/>
        <v>32.162300355130803</v>
      </c>
      <c r="BD26" s="118">
        <f t="shared" si="9"/>
        <v>30.942614886499829</v>
      </c>
      <c r="BE26" s="118">
        <f t="shared" si="9"/>
        <v>27.392120223598155</v>
      </c>
      <c r="BF26" s="125">
        <f t="shared" si="9"/>
        <v>28.258458170650027</v>
      </c>
    </row>
    <row r="27" spans="2:58" x14ac:dyDescent="0.25">
      <c r="B27" s="113" t="s">
        <v>1</v>
      </c>
      <c r="C27" s="131">
        <v>711</v>
      </c>
      <c r="D27" s="132">
        <v>42858</v>
      </c>
      <c r="E27" s="118">
        <f t="shared" ref="E27:N27" si="10">$D27/E5</f>
        <v>4.1020290964777946</v>
      </c>
      <c r="F27" s="143">
        <f t="shared" si="10"/>
        <v>12.616426258463351</v>
      </c>
      <c r="G27" s="143">
        <f t="shared" si="10"/>
        <v>12.858685868586859</v>
      </c>
      <c r="H27" s="118">
        <f t="shared" si="10"/>
        <v>11.120394395433316</v>
      </c>
      <c r="I27" s="118">
        <f t="shared" si="10"/>
        <v>10.354675042280745</v>
      </c>
      <c r="J27" s="118">
        <f t="shared" si="10"/>
        <v>4.778991971454059</v>
      </c>
      <c r="K27" s="118">
        <f t="shared" si="10"/>
        <v>9.1930501930501922</v>
      </c>
      <c r="L27" s="118">
        <f t="shared" si="10"/>
        <v>11.353112582781456</v>
      </c>
      <c r="M27" s="118">
        <f t="shared" si="10"/>
        <v>4.218307086614173</v>
      </c>
      <c r="N27" s="118">
        <f t="shared" si="10"/>
        <v>4.8285263632266791</v>
      </c>
      <c r="O27" s="113" t="s">
        <v>1</v>
      </c>
      <c r="P27" s="118">
        <f t="shared" ref="P27:Y27" si="11">$O5/P5</f>
        <v>6.068267283772057</v>
      </c>
      <c r="Q27" s="118">
        <f t="shared" si="11"/>
        <v>6.8243331164606378</v>
      </c>
      <c r="R27" s="118">
        <f t="shared" si="11"/>
        <v>5.5600318049297641</v>
      </c>
      <c r="S27" s="118">
        <f t="shared" si="11"/>
        <v>5.4916230366492149</v>
      </c>
      <c r="T27" s="118">
        <f t="shared" si="11"/>
        <v>5.4715701617110071</v>
      </c>
      <c r="U27" s="118">
        <f t="shared" si="11"/>
        <v>4.7109813608803055</v>
      </c>
      <c r="V27" s="118">
        <f t="shared" si="11"/>
        <v>4.2926130550439945</v>
      </c>
      <c r="W27" s="118">
        <f t="shared" si="11"/>
        <v>5.9579664867935245</v>
      </c>
      <c r="X27" s="118">
        <f t="shared" si="11"/>
        <v>4.3868674194897537</v>
      </c>
      <c r="Y27" s="118">
        <f t="shared" si="11"/>
        <v>4.6700801424755118</v>
      </c>
      <c r="Z27" s="113" t="s">
        <v>1</v>
      </c>
      <c r="AA27" s="118">
        <f t="shared" ref="AA27:AJ27" si="12">$Z5/AA5</f>
        <v>13.173374613003096</v>
      </c>
      <c r="AB27" s="118">
        <f t="shared" si="12"/>
        <v>6.4372163388804839</v>
      </c>
      <c r="AC27" s="118">
        <f t="shared" si="12"/>
        <v>11.286472148541113</v>
      </c>
      <c r="AD27" s="118">
        <f t="shared" si="12"/>
        <v>8.8461538461538467</v>
      </c>
      <c r="AE27" s="118">
        <f t="shared" si="12"/>
        <v>9.3929359823399565</v>
      </c>
      <c r="AF27" s="118">
        <f t="shared" si="12"/>
        <v>9.6485260770975056</v>
      </c>
      <c r="AG27" s="118">
        <f t="shared" si="12"/>
        <v>10.253012048192771</v>
      </c>
      <c r="AH27" s="118">
        <f t="shared" si="12"/>
        <v>9.9648711943793913</v>
      </c>
      <c r="AI27" s="118">
        <f t="shared" si="12"/>
        <v>7.8942486085343226</v>
      </c>
      <c r="AJ27" s="118">
        <f t="shared" si="12"/>
        <v>10.327669902912621</v>
      </c>
      <c r="AK27" s="113" t="s">
        <v>1</v>
      </c>
      <c r="AL27" s="118">
        <f t="shared" ref="AL27:AU27" si="13">$AK5/AL5</f>
        <v>8.2586872586872584</v>
      </c>
      <c r="AM27" s="118">
        <f t="shared" si="13"/>
        <v>3.45</v>
      </c>
      <c r="AN27" s="118">
        <f t="shared" si="13"/>
        <v>7.3758620689655174</v>
      </c>
      <c r="AO27" s="118">
        <f t="shared" si="13"/>
        <v>5.1542168674698798</v>
      </c>
      <c r="AP27" s="118">
        <f t="shared" si="13"/>
        <v>5.4705882352941178</v>
      </c>
      <c r="AQ27" s="118">
        <f t="shared" si="13"/>
        <v>5.7810810810810809</v>
      </c>
      <c r="AR27" s="118">
        <f t="shared" si="13"/>
        <v>5.8925619834710741</v>
      </c>
      <c r="AS27" s="118">
        <f t="shared" si="13"/>
        <v>6.2361516034985423</v>
      </c>
      <c r="AT27" s="118">
        <f t="shared" si="13"/>
        <v>4.5414012738853504</v>
      </c>
      <c r="AU27" s="125">
        <f t="shared" si="13"/>
        <v>6.1289398280802292</v>
      </c>
      <c r="AV27" s="113" t="s">
        <v>1</v>
      </c>
      <c r="AW27" s="118">
        <f t="shared" ref="AW27:BF27" si="14">$AV5/AW5</f>
        <v>19.638888888888889</v>
      </c>
      <c r="AX27" s="118">
        <f t="shared" si="14"/>
        <v>10.443131462333826</v>
      </c>
      <c r="AY27" s="118">
        <f t="shared" si="14"/>
        <v>15.676274944567627</v>
      </c>
      <c r="AZ27" s="118">
        <f t="shared" si="14"/>
        <v>13.339622641509434</v>
      </c>
      <c r="BA27" s="118">
        <f t="shared" si="14"/>
        <v>13.544061302681992</v>
      </c>
      <c r="BB27" s="118">
        <f t="shared" si="14"/>
        <v>13.80859375</v>
      </c>
      <c r="BC27" s="118">
        <f t="shared" si="14"/>
        <v>14.168336673346694</v>
      </c>
      <c r="BD27" s="118">
        <f t="shared" si="14"/>
        <v>14.282828282828282</v>
      </c>
      <c r="BE27" s="118">
        <f t="shared" si="14"/>
        <v>11.842546063651591</v>
      </c>
      <c r="BF27" s="125">
        <f t="shared" si="14"/>
        <v>14.083665338645419</v>
      </c>
    </row>
    <row r="28" spans="2:58" x14ac:dyDescent="0.25">
      <c r="B28" s="113" t="s">
        <v>2</v>
      </c>
      <c r="C28" s="131">
        <v>1494</v>
      </c>
      <c r="D28" s="132">
        <v>97185</v>
      </c>
      <c r="E28" s="118">
        <f t="shared" ref="E28:N28" si="15">$D28/E6</f>
        <v>4.4777460375967566</v>
      </c>
      <c r="F28" s="143">
        <f t="shared" si="15"/>
        <v>6.3296209456819073</v>
      </c>
      <c r="G28" s="143">
        <f t="shared" si="15"/>
        <v>6.3656907054431127</v>
      </c>
      <c r="H28" s="118">
        <f t="shared" si="15"/>
        <v>12.069672131147541</v>
      </c>
      <c r="I28" s="118">
        <f t="shared" si="15"/>
        <v>10.65157825515125</v>
      </c>
      <c r="J28" s="118">
        <f t="shared" si="15"/>
        <v>4.1025370425091818</v>
      </c>
      <c r="K28" s="118">
        <f t="shared" si="15"/>
        <v>10.288481897099301</v>
      </c>
      <c r="L28" s="118">
        <f t="shared" si="15"/>
        <v>11.912846285854377</v>
      </c>
      <c r="M28" s="118">
        <f t="shared" si="15"/>
        <v>4.4777460375967566</v>
      </c>
      <c r="N28" s="118">
        <f t="shared" si="15"/>
        <v>5.2453044041450774</v>
      </c>
      <c r="O28" s="113" t="s">
        <v>2</v>
      </c>
      <c r="P28" s="118">
        <f t="shared" ref="P28:Y28" si="16">$O6/P6</f>
        <v>3.0222305717327322</v>
      </c>
      <c r="Q28" s="118">
        <f t="shared" si="16"/>
        <v>3.2711129185305681</v>
      </c>
      <c r="R28" s="118">
        <f t="shared" si="16"/>
        <v>2.751225629916771</v>
      </c>
      <c r="S28" s="118">
        <f t="shared" si="16"/>
        <v>2.6702445501825829</v>
      </c>
      <c r="T28" s="118">
        <f t="shared" si="16"/>
        <v>2.6568676025323423</v>
      </c>
      <c r="U28" s="118">
        <f t="shared" si="16"/>
        <v>2.5626294270695058</v>
      </c>
      <c r="V28" s="118">
        <f t="shared" si="16"/>
        <v>2.4131</v>
      </c>
      <c r="W28" s="118">
        <f t="shared" si="16"/>
        <v>2.7183733243212798</v>
      </c>
      <c r="X28" s="118">
        <f t="shared" si="16"/>
        <v>2.3570033209611254</v>
      </c>
      <c r="Y28" s="118">
        <f t="shared" si="16"/>
        <v>2.5347689075630253</v>
      </c>
      <c r="Z28" s="113" t="s">
        <v>2</v>
      </c>
      <c r="AA28" s="118">
        <f t="shared" ref="AA28:AJ28" si="17">$Z6/AA6</f>
        <v>14.971666666666666</v>
      </c>
      <c r="AB28" s="118">
        <f t="shared" si="17"/>
        <v>9.5259809119830336</v>
      </c>
      <c r="AC28" s="118">
        <f t="shared" si="17"/>
        <v>12.581232492997199</v>
      </c>
      <c r="AD28" s="118">
        <f t="shared" si="17"/>
        <v>9.6903991370010782</v>
      </c>
      <c r="AE28" s="118">
        <f t="shared" si="17"/>
        <v>10.219567690557451</v>
      </c>
      <c r="AF28" s="118">
        <f t="shared" si="17"/>
        <v>10.835946924004825</v>
      </c>
      <c r="AG28" s="118">
        <f t="shared" si="17"/>
        <v>11.22875</v>
      </c>
      <c r="AH28" s="118">
        <f t="shared" si="17"/>
        <v>10.719570405727923</v>
      </c>
      <c r="AI28" s="118">
        <f t="shared" si="17"/>
        <v>8.9830000000000005</v>
      </c>
      <c r="AJ28" s="118">
        <f t="shared" si="17"/>
        <v>11.008578431372548</v>
      </c>
      <c r="AK28" s="113" t="s">
        <v>2</v>
      </c>
      <c r="AL28" s="118">
        <f t="shared" ref="AL28:AU28" si="18">$AK6/AL6</f>
        <v>8.803118908382066</v>
      </c>
      <c r="AM28" s="118">
        <f t="shared" si="18"/>
        <v>5.1967779056386654</v>
      </c>
      <c r="AN28" s="118">
        <f t="shared" si="18"/>
        <v>7.7328767123287667</v>
      </c>
      <c r="AO28" s="118">
        <f t="shared" si="18"/>
        <v>5.7309644670050766</v>
      </c>
      <c r="AP28" s="118">
        <f t="shared" si="18"/>
        <v>5.9342969776609724</v>
      </c>
      <c r="AQ28" s="118">
        <f t="shared" si="18"/>
        <v>6.2548476454293631</v>
      </c>
      <c r="AR28" s="118">
        <f t="shared" si="18"/>
        <v>6.3072625698324023</v>
      </c>
      <c r="AS28" s="118">
        <f t="shared" si="18"/>
        <v>6.5165945165945169</v>
      </c>
      <c r="AT28" s="118">
        <f t="shared" si="18"/>
        <v>4.9955752212389379</v>
      </c>
      <c r="AU28" s="125">
        <f t="shared" si="18"/>
        <v>6.3785310734463279</v>
      </c>
      <c r="AV28" s="113" t="s">
        <v>2</v>
      </c>
      <c r="AW28" s="118">
        <f t="shared" ref="AW28:BF28" si="19">$AV6/AW6</f>
        <v>22.874223602484474</v>
      </c>
      <c r="AX28" s="118">
        <f t="shared" si="19"/>
        <v>14.64314115308151</v>
      </c>
      <c r="AY28" s="118">
        <f t="shared" si="19"/>
        <v>18.459899749373434</v>
      </c>
      <c r="AZ28" s="118">
        <f t="shared" si="19"/>
        <v>15.805793991416309</v>
      </c>
      <c r="BA28" s="118">
        <f t="shared" si="19"/>
        <v>15.046986721144025</v>
      </c>
      <c r="BB28" s="118">
        <f t="shared" si="19"/>
        <v>15.99457111834962</v>
      </c>
      <c r="BC28" s="118">
        <f t="shared" si="19"/>
        <v>16.259381898454745</v>
      </c>
      <c r="BD28" s="118">
        <f t="shared" si="19"/>
        <v>16.01195652173913</v>
      </c>
      <c r="BE28" s="118">
        <f t="shared" si="19"/>
        <v>13.211659192825111</v>
      </c>
      <c r="BF28" s="125">
        <f t="shared" si="19"/>
        <v>15.99457111834962</v>
      </c>
    </row>
    <row r="29" spans="2:58" x14ac:dyDescent="0.25">
      <c r="B29" s="113" t="s">
        <v>3</v>
      </c>
      <c r="C29" s="131">
        <v>2904</v>
      </c>
      <c r="D29" s="132">
        <v>188898</v>
      </c>
      <c r="E29" s="118">
        <f t="shared" ref="E29:N29" si="20">$D29/E7</f>
        <v>4.3524884792626732</v>
      </c>
      <c r="F29" s="143">
        <f t="shared" si="20"/>
        <v>11.37186201914394</v>
      </c>
      <c r="G29" s="143">
        <f t="shared" si="20"/>
        <v>11.514660164583969</v>
      </c>
      <c r="H29" s="118">
        <f t="shared" si="20"/>
        <v>14.363774617899779</v>
      </c>
      <c r="I29" s="118">
        <f t="shared" si="20"/>
        <v>13.21889433170049</v>
      </c>
      <c r="J29" s="118">
        <f t="shared" si="20"/>
        <v>7.1215080113100848</v>
      </c>
      <c r="K29" s="118">
        <f t="shared" si="20"/>
        <v>11.574632352941176</v>
      </c>
      <c r="L29" s="118">
        <f t="shared" si="20"/>
        <v>13.767072370818454</v>
      </c>
      <c r="M29" s="118">
        <f t="shared" si="20"/>
        <v>4.8518737317956493</v>
      </c>
      <c r="N29" s="118">
        <f t="shared" si="20"/>
        <v>5.2988302617184209</v>
      </c>
      <c r="O29" s="113" t="s">
        <v>3</v>
      </c>
      <c r="P29" s="118">
        <f t="shared" ref="P29:Y29" si="21">$O7/P7</f>
        <v>3.6702462586794327</v>
      </c>
      <c r="Q29" s="118">
        <f t="shared" si="21"/>
        <v>5.4118918918918917</v>
      </c>
      <c r="R29" s="118">
        <f t="shared" si="21"/>
        <v>3.6121392190152801</v>
      </c>
      <c r="S29" s="118">
        <f t="shared" si="21"/>
        <v>4.5137371380078495</v>
      </c>
      <c r="T29" s="118">
        <f t="shared" si="21"/>
        <v>4.475519326847226</v>
      </c>
      <c r="U29" s="118">
        <f t="shared" si="21"/>
        <v>4.4741075653225382</v>
      </c>
      <c r="V29" s="118">
        <f t="shared" si="21"/>
        <v>3.6729391454466982</v>
      </c>
      <c r="W29" s="118">
        <f t="shared" si="21"/>
        <v>5.2835413174396226</v>
      </c>
      <c r="X29" s="118">
        <f t="shared" si="21"/>
        <v>3.7670753840024789</v>
      </c>
      <c r="Y29" s="118">
        <f t="shared" si="21"/>
        <v>3.9025083688723803</v>
      </c>
      <c r="Z29" s="113" t="s">
        <v>3</v>
      </c>
      <c r="AA29" s="118">
        <f t="shared" ref="AA29:AJ29" si="22">$Z7/AA7</f>
        <v>19.653498871331827</v>
      </c>
      <c r="AB29" s="118">
        <f t="shared" si="22"/>
        <v>13.908146964856231</v>
      </c>
      <c r="AC29" s="118">
        <f t="shared" si="22"/>
        <v>16.243470149253731</v>
      </c>
      <c r="AD29" s="118">
        <f t="shared" si="22"/>
        <v>13.322876817138486</v>
      </c>
      <c r="AE29" s="118">
        <f t="shared" si="22"/>
        <v>13.477554179566564</v>
      </c>
      <c r="AF29" s="118">
        <f t="shared" si="22"/>
        <v>14.065428109854604</v>
      </c>
      <c r="AG29" s="118">
        <f t="shared" si="22"/>
        <v>14.74428450465707</v>
      </c>
      <c r="AH29" s="118">
        <f t="shared" si="22"/>
        <v>14.031426269137793</v>
      </c>
      <c r="AI29" s="118">
        <f t="shared" si="22"/>
        <v>12.042185338865837</v>
      </c>
      <c r="AJ29" s="118">
        <f t="shared" si="22"/>
        <v>14.284659557013946</v>
      </c>
      <c r="AK29" s="113" t="s">
        <v>3</v>
      </c>
      <c r="AL29" s="118">
        <f t="shared" ref="AL29:AU29" si="23">$AK7/AL7</f>
        <v>12.904411764705882</v>
      </c>
      <c r="AM29" s="118">
        <f t="shared" si="23"/>
        <v>8.4946757018393022</v>
      </c>
      <c r="AN29" s="118">
        <f t="shared" si="23"/>
        <v>10.662211421628189</v>
      </c>
      <c r="AO29" s="118">
        <f t="shared" si="23"/>
        <v>8.3810888252148992</v>
      </c>
      <c r="AP29" s="118">
        <f t="shared" si="23"/>
        <v>8.792585170340681</v>
      </c>
      <c r="AQ29" s="118">
        <f t="shared" si="23"/>
        <v>8.8995943204868162</v>
      </c>
      <c r="AR29" s="118">
        <f t="shared" si="23"/>
        <v>9.2955508474576263</v>
      </c>
      <c r="AS29" s="118">
        <f t="shared" si="23"/>
        <v>9.455818965517242</v>
      </c>
      <c r="AT29" s="118">
        <f t="shared" si="23"/>
        <v>7.4553950722175024</v>
      </c>
      <c r="AU29" s="125">
        <f t="shared" si="23"/>
        <v>9.3152866242038215</v>
      </c>
      <c r="AV29" s="113" t="s">
        <v>3</v>
      </c>
      <c r="AW29" s="118">
        <f t="shared" ref="AW29:BF29" si="24">$AV7/AW7</f>
        <v>31.784699453551912</v>
      </c>
      <c r="AX29" s="118">
        <f t="shared" si="24"/>
        <v>22.990513833992093</v>
      </c>
      <c r="AY29" s="118">
        <f t="shared" si="24"/>
        <v>25.136560069144338</v>
      </c>
      <c r="AZ29" s="118">
        <f t="shared" si="24"/>
        <v>22.66796570537802</v>
      </c>
      <c r="BA29" s="118">
        <f t="shared" si="24"/>
        <v>20.224617524339362</v>
      </c>
      <c r="BB29" s="118">
        <f t="shared" si="24"/>
        <v>21.479320531757754</v>
      </c>
      <c r="BC29" s="118">
        <f t="shared" si="24"/>
        <v>23.435132957292506</v>
      </c>
      <c r="BD29" s="118">
        <f t="shared" si="24"/>
        <v>22.846032992930088</v>
      </c>
      <c r="BE29" s="118">
        <f t="shared" si="24"/>
        <v>18.291194968553459</v>
      </c>
      <c r="BF29" s="125">
        <f t="shared" si="24"/>
        <v>21.88337095560572</v>
      </c>
    </row>
    <row r="30" spans="2:58" x14ac:dyDescent="0.25">
      <c r="B30" s="113" t="s">
        <v>4</v>
      </c>
      <c r="C30" s="131">
        <v>14070</v>
      </c>
      <c r="D30" s="132">
        <v>969258</v>
      </c>
      <c r="E30" s="118">
        <f t="shared" ref="E30:N30" si="25">$D30/E8</f>
        <v>5.1783241441210413</v>
      </c>
      <c r="F30" s="143">
        <f t="shared" si="25"/>
        <v>9.9939990101460037</v>
      </c>
      <c r="G30" s="143">
        <f t="shared" si="25"/>
        <v>10.046518859417271</v>
      </c>
      <c r="H30" s="118">
        <f t="shared" si="25"/>
        <v>16.920812820781396</v>
      </c>
      <c r="I30" s="118">
        <f t="shared" si="25"/>
        <v>15.764137594535253</v>
      </c>
      <c r="J30" s="118">
        <f t="shared" si="25"/>
        <v>5.0110275300504075</v>
      </c>
      <c r="K30" s="118">
        <f t="shared" si="25"/>
        <v>11.272801283989672</v>
      </c>
      <c r="L30" s="118">
        <f t="shared" si="25"/>
        <v>15.743141618074619</v>
      </c>
      <c r="M30" s="118">
        <f t="shared" si="25"/>
        <v>5.3124290905503395</v>
      </c>
      <c r="N30" s="118">
        <f t="shared" si="25"/>
        <v>5.6001548443756244</v>
      </c>
      <c r="O30" s="113" t="s">
        <v>4</v>
      </c>
      <c r="P30" s="118">
        <f t="shared" ref="P30:Y30" si="26">$O8/P8</f>
        <v>3.2939242327239389</v>
      </c>
      <c r="Q30" s="118">
        <f t="shared" si="26"/>
        <v>4.5084599073953875</v>
      </c>
      <c r="R30" s="118">
        <f t="shared" si="26"/>
        <v>3.0381570314208646</v>
      </c>
      <c r="S30" s="118">
        <f t="shared" si="26"/>
        <v>3.6629750729529236</v>
      </c>
      <c r="T30" s="118">
        <f t="shared" si="26"/>
        <v>3.6497263213206637</v>
      </c>
      <c r="U30" s="118">
        <f t="shared" si="26"/>
        <v>3.6933602750895105</v>
      </c>
      <c r="V30" s="118">
        <f t="shared" si="26"/>
        <v>2.906914615347056</v>
      </c>
      <c r="W30" s="118">
        <f t="shared" si="26"/>
        <v>3.7768392815065885</v>
      </c>
      <c r="X30" s="118">
        <f t="shared" si="26"/>
        <v>3.4341466630408806</v>
      </c>
      <c r="Y30" s="118">
        <f t="shared" si="26"/>
        <v>3.1461162739783939</v>
      </c>
      <c r="Z30" s="113" t="s">
        <v>4</v>
      </c>
      <c r="AA30" s="118">
        <f t="shared" ref="AA30:AJ30" si="27">$Z8/AA8</f>
        <v>18.557607739665787</v>
      </c>
      <c r="AB30" s="118">
        <f t="shared" si="27"/>
        <v>16.832867969684884</v>
      </c>
      <c r="AC30" s="118">
        <f t="shared" si="27"/>
        <v>14.996446339729921</v>
      </c>
      <c r="AD30" s="118">
        <f t="shared" si="27"/>
        <v>13.634894991922456</v>
      </c>
      <c r="AE30" s="118">
        <f t="shared" si="27"/>
        <v>13.743689952776421</v>
      </c>
      <c r="AF30" s="118">
        <f t="shared" si="27"/>
        <v>13.725809074646284</v>
      </c>
      <c r="AG30" s="118">
        <f t="shared" si="27"/>
        <v>13.216410898841215</v>
      </c>
      <c r="AH30" s="118">
        <f t="shared" si="27"/>
        <v>13.022681684925166</v>
      </c>
      <c r="AI30" s="118">
        <f t="shared" si="27"/>
        <v>12.593255744553865</v>
      </c>
      <c r="AJ30" s="118">
        <f t="shared" si="27"/>
        <v>13.454487486051331</v>
      </c>
      <c r="AK30" s="113" t="s">
        <v>4</v>
      </c>
      <c r="AL30" s="118">
        <f t="shared" ref="AL30:AU30" si="28">$AK8/AL8</f>
        <v>10.741648106904231</v>
      </c>
      <c r="AM30" s="118">
        <f t="shared" si="28"/>
        <v>9.8922060164083874</v>
      </c>
      <c r="AN30" s="118">
        <f t="shared" si="28"/>
        <v>9.2968515742128943</v>
      </c>
      <c r="AO30" s="118">
        <f t="shared" si="28"/>
        <v>7.8366131070590361</v>
      </c>
      <c r="AP30" s="118">
        <f t="shared" si="28"/>
        <v>7.8721436343852016</v>
      </c>
      <c r="AQ30" s="118">
        <f t="shared" si="28"/>
        <v>7.828133453561767</v>
      </c>
      <c r="AR30" s="118">
        <f t="shared" si="28"/>
        <v>7.6299876955528214</v>
      </c>
      <c r="AS30" s="118">
        <f t="shared" si="28"/>
        <v>7.78740581270183</v>
      </c>
      <c r="AT30" s="118">
        <f t="shared" si="28"/>
        <v>7.0949656750572085</v>
      </c>
      <c r="AU30" s="125">
        <f t="shared" si="28"/>
        <v>7.9354661791590493</v>
      </c>
      <c r="AV30" s="113" t="s">
        <v>4</v>
      </c>
      <c r="AW30" s="118">
        <f t="shared" ref="AW30:BF30" si="29">$AV8/AW8</f>
        <v>30.22852233676976</v>
      </c>
      <c r="AX30" s="118">
        <f t="shared" si="29"/>
        <v>27.634792852935401</v>
      </c>
      <c r="AY30" s="118">
        <f t="shared" si="29"/>
        <v>23.923848376678567</v>
      </c>
      <c r="AZ30" s="118">
        <f t="shared" si="29"/>
        <v>23.259626508015206</v>
      </c>
      <c r="BA30" s="118">
        <f t="shared" si="29"/>
        <v>19.856659142212191</v>
      </c>
      <c r="BB30" s="118">
        <f t="shared" si="29"/>
        <v>20.427285921625543</v>
      </c>
      <c r="BC30" s="118">
        <f t="shared" si="29"/>
        <v>21.494196701282835</v>
      </c>
      <c r="BD30" s="118">
        <f t="shared" si="29"/>
        <v>21.797119405296577</v>
      </c>
      <c r="BE30" s="118">
        <f t="shared" si="29"/>
        <v>17.961204696273608</v>
      </c>
      <c r="BF30" s="125">
        <f t="shared" si="29"/>
        <v>21.088402756967337</v>
      </c>
    </row>
    <row r="31" spans="2:58" x14ac:dyDescent="0.25">
      <c r="B31" s="113" t="s">
        <v>5</v>
      </c>
      <c r="C31" s="131">
        <v>766</v>
      </c>
      <c r="D31" s="132">
        <v>46707</v>
      </c>
      <c r="E31" s="118">
        <f t="shared" ref="E31:N31" si="30">$D31/E9</f>
        <v>3.9315656565656565</v>
      </c>
      <c r="F31" s="143">
        <f t="shared" si="30"/>
        <v>12.294551197683601</v>
      </c>
      <c r="G31" s="143">
        <f t="shared" si="30"/>
        <v>12.733642311886587</v>
      </c>
      <c r="H31" s="118">
        <f t="shared" si="30"/>
        <v>13.386930352536544</v>
      </c>
      <c r="I31" s="118">
        <f t="shared" si="30"/>
        <v>12.185494390816594</v>
      </c>
      <c r="J31" s="118">
        <f t="shared" si="30"/>
        <v>7.5212560386473433</v>
      </c>
      <c r="K31" s="118">
        <f t="shared" si="30"/>
        <v>9.8454890387858356</v>
      </c>
      <c r="L31" s="118">
        <f t="shared" si="30"/>
        <v>11.833544464149988</v>
      </c>
      <c r="M31" s="118">
        <f t="shared" si="30"/>
        <v>4.4263646702047001</v>
      </c>
      <c r="N31" s="118">
        <f t="shared" si="30"/>
        <v>4.9954010695187163</v>
      </c>
      <c r="O31" s="113" t="s">
        <v>5</v>
      </c>
      <c r="P31" s="118">
        <f t="shared" ref="P31:Y31" si="31">$O9/P9</f>
        <v>4.7458517118252468</v>
      </c>
      <c r="Q31" s="118">
        <f t="shared" si="31"/>
        <v>5.6828470824949697</v>
      </c>
      <c r="R31" s="118">
        <f t="shared" si="31"/>
        <v>4.5999592833876219</v>
      </c>
      <c r="S31" s="118">
        <f t="shared" si="31"/>
        <v>4.9911641263529933</v>
      </c>
      <c r="T31" s="118">
        <f t="shared" si="31"/>
        <v>4.9692104684407301</v>
      </c>
      <c r="U31" s="118">
        <f t="shared" si="31"/>
        <v>4.8864619377162626</v>
      </c>
      <c r="V31" s="118">
        <f t="shared" si="31"/>
        <v>3.9962858153519631</v>
      </c>
      <c r="W31" s="118">
        <f t="shared" si="31"/>
        <v>6.264208483504297</v>
      </c>
      <c r="X31" s="118">
        <f t="shared" si="31"/>
        <v>3.8676823005819925</v>
      </c>
      <c r="Y31" s="118">
        <f t="shared" si="31"/>
        <v>4.3112001526426251</v>
      </c>
      <c r="Z31" s="113" t="s">
        <v>5</v>
      </c>
      <c r="AA31" s="118">
        <f t="shared" ref="AA31:AJ31" si="32">$Z9/AA9</f>
        <v>23.973958333333332</v>
      </c>
      <c r="AB31" s="118">
        <f t="shared" si="32"/>
        <v>8.6849056603773587</v>
      </c>
      <c r="AC31" s="118">
        <f t="shared" si="32"/>
        <v>21.81516587677725</v>
      </c>
      <c r="AD31" s="118">
        <f t="shared" si="32"/>
        <v>19.926406926406926</v>
      </c>
      <c r="AE31" s="118">
        <f t="shared" si="32"/>
        <v>21.81516587677725</v>
      </c>
      <c r="AF31" s="118">
        <f t="shared" si="32"/>
        <v>22.674876847290641</v>
      </c>
      <c r="AG31" s="118">
        <f t="shared" si="32"/>
        <v>23.247474747474747</v>
      </c>
      <c r="AH31" s="118">
        <f t="shared" si="32"/>
        <v>22.674876847290641</v>
      </c>
      <c r="AI31" s="118">
        <f t="shared" si="32"/>
        <v>19.755364806866954</v>
      </c>
      <c r="AJ31" s="118">
        <f t="shared" si="32"/>
        <v>22.344660194174757</v>
      </c>
      <c r="AK31" s="113" t="s">
        <v>5</v>
      </c>
      <c r="AL31" s="118">
        <f t="shared" ref="AL31:AU31" si="33">$AK9/AL9</f>
        <v>36.761904761904759</v>
      </c>
      <c r="AM31" s="118">
        <f t="shared" si="33"/>
        <v>6.7521865889212824</v>
      </c>
      <c r="AN31" s="118">
        <f t="shared" si="33"/>
        <v>33.565217391304351</v>
      </c>
      <c r="AO31" s="118">
        <f t="shared" si="33"/>
        <v>27.247058823529411</v>
      </c>
      <c r="AP31" s="118">
        <f t="shared" si="33"/>
        <v>37.967213114754095</v>
      </c>
      <c r="AQ31" s="118">
        <f t="shared" si="33"/>
        <v>34.567164179104481</v>
      </c>
      <c r="AR31" s="118">
        <f t="shared" si="33"/>
        <v>36.1875</v>
      </c>
      <c r="AS31" s="118">
        <f t="shared" si="33"/>
        <v>33.565217391304351</v>
      </c>
      <c r="AT31" s="118">
        <f t="shared" si="33"/>
        <v>36.761904761904759</v>
      </c>
      <c r="AU31" s="125">
        <f t="shared" si="33"/>
        <v>37.354838709677416</v>
      </c>
      <c r="AV31" s="113" t="s">
        <v>5</v>
      </c>
      <c r="AW31" s="118">
        <f t="shared" ref="AW31:BF31" si="34">$AV9/AW9</f>
        <v>30.186770428015564</v>
      </c>
      <c r="AX31" s="118">
        <f t="shared" si="34"/>
        <v>12.635179153094462</v>
      </c>
      <c r="AY31" s="118">
        <f t="shared" si="34"/>
        <v>24.550632911392405</v>
      </c>
      <c r="AZ31" s="118">
        <f t="shared" si="34"/>
        <v>23.367469879518072</v>
      </c>
      <c r="BA31" s="118">
        <f t="shared" si="34"/>
        <v>23.227544910179642</v>
      </c>
      <c r="BB31" s="118">
        <f t="shared" si="34"/>
        <v>23.580547112462007</v>
      </c>
      <c r="BC31" s="118">
        <f t="shared" si="34"/>
        <v>24.473186119873816</v>
      </c>
      <c r="BD31" s="118">
        <f t="shared" si="34"/>
        <v>25.188311688311689</v>
      </c>
      <c r="BE31" s="118">
        <f t="shared" si="34"/>
        <v>22.229226361031518</v>
      </c>
      <c r="BF31" s="125">
        <f t="shared" si="34"/>
        <v>23.724770642201836</v>
      </c>
    </row>
    <row r="32" spans="2:58" x14ac:dyDescent="0.25">
      <c r="B32" s="113" t="s">
        <v>19</v>
      </c>
      <c r="C32" s="131">
        <v>6475</v>
      </c>
      <c r="D32" s="132">
        <v>427284</v>
      </c>
      <c r="E32" s="118">
        <f t="shared" ref="E32:N32" si="35">$D32/E10</f>
        <v>4.8572662786467804</v>
      </c>
      <c r="F32" s="143">
        <f t="shared" si="35"/>
        <v>18.342305215711527</v>
      </c>
      <c r="G32" s="143">
        <f t="shared" si="35"/>
        <v>18.723281188379126</v>
      </c>
      <c r="H32" s="118">
        <f t="shared" si="35"/>
        <v>20.388605239299519</v>
      </c>
      <c r="I32" s="118">
        <f t="shared" si="35"/>
        <v>24.349441531798494</v>
      </c>
      <c r="J32" s="118">
        <f t="shared" si="35"/>
        <v>7.3311943448346861</v>
      </c>
      <c r="K32" s="118">
        <f t="shared" si="35"/>
        <v>12.675289231681994</v>
      </c>
      <c r="L32" s="118">
        <f t="shared" si="35"/>
        <v>18.534854465796208</v>
      </c>
      <c r="M32" s="118">
        <f t="shared" si="35"/>
        <v>5.2356819017277294</v>
      </c>
      <c r="N32" s="118">
        <f t="shared" si="35"/>
        <v>5.426655490360436</v>
      </c>
      <c r="O32" s="113" t="s">
        <v>19</v>
      </c>
      <c r="P32" s="118">
        <f t="shared" ref="P32:Y32" si="36">$O10/P10</f>
        <v>5.4632911392405061</v>
      </c>
      <c r="Q32" s="118">
        <f t="shared" si="36"/>
        <v>8.5385664908131709</v>
      </c>
      <c r="R32" s="118">
        <f t="shared" si="36"/>
        <v>5.030572599876745</v>
      </c>
      <c r="S32" s="118">
        <f t="shared" si="36"/>
        <v>6.984338380268591</v>
      </c>
      <c r="T32" s="118">
        <f t="shared" si="36"/>
        <v>6.8910258763075793</v>
      </c>
      <c r="U32" s="118">
        <f t="shared" si="36"/>
        <v>6.6145011273957159</v>
      </c>
      <c r="V32" s="118">
        <f t="shared" si="36"/>
        <v>4.4593130967649994</v>
      </c>
      <c r="W32" s="118">
        <f t="shared" si="36"/>
        <v>6.9773301620335957</v>
      </c>
      <c r="X32" s="118">
        <f t="shared" si="36"/>
        <v>6.4323009455940801</v>
      </c>
      <c r="Y32" s="118">
        <f t="shared" si="36"/>
        <v>5.1049840933191941</v>
      </c>
      <c r="Z32" s="113" t="s">
        <v>19</v>
      </c>
      <c r="AA32" s="118">
        <f t="shared" ref="AA32:AJ32" si="37">$Z10/AA10</f>
        <v>29.713848508033664</v>
      </c>
      <c r="AB32" s="118">
        <f t="shared" si="37"/>
        <v>22.179326099371789</v>
      </c>
      <c r="AC32" s="118">
        <f t="shared" si="37"/>
        <v>23.811158798283262</v>
      </c>
      <c r="AD32" s="118">
        <f t="shared" si="37"/>
        <v>20.924568965517242</v>
      </c>
      <c r="AE32" s="118">
        <f t="shared" si="37"/>
        <v>19.3986013986014</v>
      </c>
      <c r="AF32" s="118">
        <f t="shared" si="37"/>
        <v>20.947141316073356</v>
      </c>
      <c r="AG32" s="118">
        <f t="shared" si="37"/>
        <v>21.966063348416288</v>
      </c>
      <c r="AH32" s="118">
        <f t="shared" si="37"/>
        <v>21.268346111719605</v>
      </c>
      <c r="AI32" s="118">
        <f t="shared" si="37"/>
        <v>17.905025357307515</v>
      </c>
      <c r="AJ32" s="118">
        <f t="shared" si="37"/>
        <v>21.175572519083971</v>
      </c>
      <c r="AK32" s="113" t="s">
        <v>19</v>
      </c>
      <c r="AL32" s="118">
        <f t="shared" ref="AL32:AU32" si="38">$AK10/AL10</f>
        <v>23.319327731092436</v>
      </c>
      <c r="AM32" s="118">
        <f t="shared" si="38"/>
        <v>16.106965174129353</v>
      </c>
      <c r="AN32" s="118">
        <f t="shared" si="38"/>
        <v>17.772186642268984</v>
      </c>
      <c r="AO32" s="118">
        <f t="shared" si="38"/>
        <v>14.805640243902438</v>
      </c>
      <c r="AP32" s="118">
        <f t="shared" si="38"/>
        <v>14.771863117870723</v>
      </c>
      <c r="AQ32" s="118">
        <f t="shared" si="38"/>
        <v>15.416666666666666</v>
      </c>
      <c r="AR32" s="118">
        <f t="shared" si="38"/>
        <v>16.489813242784379</v>
      </c>
      <c r="AS32" s="118">
        <f t="shared" si="38"/>
        <v>16.40625</v>
      </c>
      <c r="AT32" s="118">
        <f t="shared" si="38"/>
        <v>12.906976744186046</v>
      </c>
      <c r="AU32" s="125">
        <f t="shared" si="38"/>
        <v>15.909090909090908</v>
      </c>
      <c r="AV32" s="113" t="s">
        <v>19</v>
      </c>
      <c r="AW32" s="118">
        <f t="shared" ref="AW32:BF32" si="39">$AV10/AW10</f>
        <v>47.329437545653761</v>
      </c>
      <c r="AX32" s="118">
        <f t="shared" si="39"/>
        <v>35.99666666666667</v>
      </c>
      <c r="AY32" s="118">
        <f t="shared" si="39"/>
        <v>36.258533855623952</v>
      </c>
      <c r="AZ32" s="118">
        <f t="shared" si="39"/>
        <v>35.042725797728501</v>
      </c>
      <c r="BA32" s="118">
        <f t="shared" si="39"/>
        <v>28.269633507853403</v>
      </c>
      <c r="BB32" s="118">
        <f t="shared" si="39"/>
        <v>31.730656219392753</v>
      </c>
      <c r="BC32" s="118">
        <f t="shared" si="39"/>
        <v>34.264410364886302</v>
      </c>
      <c r="BD32" s="118">
        <f t="shared" si="39"/>
        <v>33.941330539549504</v>
      </c>
      <c r="BE32" s="118">
        <f t="shared" si="39"/>
        <v>27.373891001267427</v>
      </c>
      <c r="BF32" s="125">
        <f t="shared" si="39"/>
        <v>31.226024096385544</v>
      </c>
    </row>
    <row r="33" spans="2:58" x14ac:dyDescent="0.25">
      <c r="B33" s="113" t="s">
        <v>6</v>
      </c>
      <c r="C33" s="131">
        <v>49864</v>
      </c>
      <c r="D33" s="132">
        <v>3572533</v>
      </c>
      <c r="E33" s="118">
        <f t="shared" ref="E33:N33" si="40">$D33/E11</f>
        <v>5.8393041607824676</v>
      </c>
      <c r="F33" s="143">
        <f t="shared" si="40"/>
        <v>16.42098465243911</v>
      </c>
      <c r="G33" s="143">
        <f t="shared" si="40"/>
        <v>16.506949257482926</v>
      </c>
      <c r="H33" s="118">
        <f t="shared" si="40"/>
        <v>21.065705525089921</v>
      </c>
      <c r="I33" s="118">
        <f t="shared" si="40"/>
        <v>19.104148061795801</v>
      </c>
      <c r="J33" s="118">
        <f t="shared" si="40"/>
        <v>5.5031470470439627</v>
      </c>
      <c r="K33" s="118">
        <f t="shared" si="40"/>
        <v>12.311777152861062</v>
      </c>
      <c r="L33" s="118">
        <f t="shared" si="40"/>
        <v>17.592704942654958</v>
      </c>
      <c r="M33" s="118">
        <f t="shared" si="40"/>
        <v>5.7643720724601906</v>
      </c>
      <c r="N33" s="118">
        <f t="shared" si="40"/>
        <v>5.8261911168733747</v>
      </c>
      <c r="O33" s="113" t="s">
        <v>6</v>
      </c>
      <c r="P33" s="118">
        <f t="shared" ref="P33:Y33" si="41">$O11/P11</f>
        <v>4.545661597699775</v>
      </c>
      <c r="Q33" s="118">
        <f t="shared" si="41"/>
        <v>7.1412601374893123</v>
      </c>
      <c r="R33" s="118">
        <f t="shared" si="41"/>
        <v>4.1391337227122085</v>
      </c>
      <c r="S33" s="118">
        <f t="shared" si="41"/>
        <v>5.7411259883189638</v>
      </c>
      <c r="T33" s="118">
        <f t="shared" si="41"/>
        <v>5.7299706558807202</v>
      </c>
      <c r="U33" s="118">
        <f t="shared" si="41"/>
        <v>4.9774856701940031</v>
      </c>
      <c r="V33" s="118">
        <f t="shared" si="41"/>
        <v>3.8105314233876921</v>
      </c>
      <c r="W33" s="118">
        <f t="shared" si="41"/>
        <v>5.7619816651314508</v>
      </c>
      <c r="X33" s="118">
        <f t="shared" si="41"/>
        <v>5.4916673950965897</v>
      </c>
      <c r="Y33" s="118">
        <f t="shared" si="41"/>
        <v>4.4375026870988545</v>
      </c>
      <c r="Z33" s="113" t="s">
        <v>6</v>
      </c>
      <c r="AA33" s="118">
        <f t="shared" ref="AA33:AJ33" si="42">$Z11/AA11</f>
        <v>19.663117770767613</v>
      </c>
      <c r="AB33" s="118">
        <f t="shared" si="42"/>
        <v>18.552365598065357</v>
      </c>
      <c r="AC33" s="118">
        <f t="shared" si="42"/>
        <v>15.64576687758197</v>
      </c>
      <c r="AD33" s="118">
        <f t="shared" si="42"/>
        <v>15.021287277839141</v>
      </c>
      <c r="AE33" s="118">
        <f t="shared" si="42"/>
        <v>14.655596375214303</v>
      </c>
      <c r="AF33" s="118">
        <f t="shared" si="42"/>
        <v>14.506375757575757</v>
      </c>
      <c r="AG33" s="118">
        <f t="shared" si="42"/>
        <v>14.277247566329452</v>
      </c>
      <c r="AH33" s="118">
        <f t="shared" si="42"/>
        <v>14.007865536776066</v>
      </c>
      <c r="AI33" s="118">
        <f t="shared" si="42"/>
        <v>13.860557768924302</v>
      </c>
      <c r="AJ33" s="118">
        <f t="shared" si="42"/>
        <v>14.208091936556178</v>
      </c>
      <c r="AK33" s="113" t="s">
        <v>6</v>
      </c>
      <c r="AL33" s="118">
        <f t="shared" ref="AL33:AU33" si="43">$AK11/AL11</f>
        <v>10.654192998650856</v>
      </c>
      <c r="AM33" s="118">
        <f t="shared" si="43"/>
        <v>10.339949004203708</v>
      </c>
      <c r="AN33" s="118">
        <f t="shared" si="43"/>
        <v>9.2911635395380525</v>
      </c>
      <c r="AO33" s="118">
        <f t="shared" si="43"/>
        <v>8.0924977077827513</v>
      </c>
      <c r="AP33" s="118">
        <f t="shared" si="43"/>
        <v>8.1073647808937164</v>
      </c>
      <c r="AQ33" s="118">
        <f t="shared" si="43"/>
        <v>8.0104105493566813</v>
      </c>
      <c r="AR33" s="118">
        <f t="shared" si="43"/>
        <v>7.7441548387096777</v>
      </c>
      <c r="AS33" s="118">
        <f t="shared" si="43"/>
        <v>7.9232719015683584</v>
      </c>
      <c r="AT33" s="118">
        <f t="shared" si="43"/>
        <v>7.6225868725868722</v>
      </c>
      <c r="AU33" s="125">
        <f t="shared" si="43"/>
        <v>8.04822185270611</v>
      </c>
      <c r="AV33" s="113" t="s">
        <v>6</v>
      </c>
      <c r="AW33" s="118">
        <f t="shared" ref="AW33:BF33" si="44">$AV11/AW11</f>
        <v>32.25806868895932</v>
      </c>
      <c r="AX33" s="118">
        <f t="shared" si="44"/>
        <v>30.845568680808956</v>
      </c>
      <c r="AY33" s="118">
        <f t="shared" si="44"/>
        <v>24.98457068430017</v>
      </c>
      <c r="AZ33" s="118">
        <f t="shared" si="44"/>
        <v>25.539840229414175</v>
      </c>
      <c r="BA33" s="118">
        <f t="shared" si="44"/>
        <v>21.373130490679237</v>
      </c>
      <c r="BB33" s="118">
        <f t="shared" si="44"/>
        <v>21.86601779999123</v>
      </c>
      <c r="BC33" s="118">
        <f t="shared" si="44"/>
        <v>24.119450623851435</v>
      </c>
      <c r="BD33" s="118">
        <f t="shared" si="44"/>
        <v>23.603502129673451</v>
      </c>
      <c r="BE33" s="118">
        <f t="shared" si="44"/>
        <v>19.501153470185727</v>
      </c>
      <c r="BF33" s="125">
        <f t="shared" si="44"/>
        <v>22.321070533476547</v>
      </c>
    </row>
    <row r="34" spans="2:58" x14ac:dyDescent="0.25">
      <c r="B34" s="113" t="s">
        <v>7</v>
      </c>
      <c r="C34" s="131">
        <v>10016</v>
      </c>
      <c r="D34" s="132">
        <v>719548</v>
      </c>
      <c r="E34" s="118">
        <f t="shared" ref="E34:N34" si="45">$D34/E12</f>
        <v>5.8039297928631344</v>
      </c>
      <c r="F34" s="143">
        <f t="shared" si="45"/>
        <v>11.686285974144091</v>
      </c>
      <c r="G34" s="143">
        <f t="shared" si="45"/>
        <v>11.754439271420404</v>
      </c>
      <c r="H34" s="118">
        <f t="shared" si="45"/>
        <v>17.602328881060718</v>
      </c>
      <c r="I34" s="118">
        <f t="shared" si="45"/>
        <v>16.52993337927866</v>
      </c>
      <c r="J34" s="118">
        <f t="shared" si="45"/>
        <v>6.0712640380704874</v>
      </c>
      <c r="K34" s="118">
        <f t="shared" si="45"/>
        <v>12.182720146284476</v>
      </c>
      <c r="L34" s="118">
        <f t="shared" si="45"/>
        <v>16.236754219694919</v>
      </c>
      <c r="M34" s="118">
        <f t="shared" si="45"/>
        <v>5.4884593675153699</v>
      </c>
      <c r="N34" s="118">
        <f t="shared" si="45"/>
        <v>5.8421941476405443</v>
      </c>
      <c r="O34" s="113" t="s">
        <v>7</v>
      </c>
      <c r="P34" s="118">
        <f t="shared" ref="P34:Y34" si="46">$O12/P12</f>
        <v>4.6602393706737191</v>
      </c>
      <c r="Q34" s="118">
        <f t="shared" si="46"/>
        <v>5.9133479437044141</v>
      </c>
      <c r="R34" s="118">
        <f t="shared" si="46"/>
        <v>4.3138442706902147</v>
      </c>
      <c r="S34" s="118">
        <f t="shared" si="46"/>
        <v>4.3469094936629205</v>
      </c>
      <c r="T34" s="118">
        <f t="shared" si="46"/>
        <v>4.3373562063595719</v>
      </c>
      <c r="U34" s="118">
        <f t="shared" si="46"/>
        <v>3.9708773583821011</v>
      </c>
      <c r="V34" s="118">
        <f t="shared" si="46"/>
        <v>3.9665449283351708</v>
      </c>
      <c r="W34" s="118">
        <f t="shared" si="46"/>
        <v>4.2046090915731291</v>
      </c>
      <c r="X34" s="118">
        <f t="shared" si="46"/>
        <v>3.9179040985559199</v>
      </c>
      <c r="Y34" s="118">
        <f t="shared" si="46"/>
        <v>3.8464751085867022</v>
      </c>
      <c r="Z34" s="113" t="s">
        <v>7</v>
      </c>
      <c r="AA34" s="118">
        <f t="shared" ref="AA34:AJ34" si="47">$Z12/AA12</f>
        <v>18.973468098547063</v>
      </c>
      <c r="AB34" s="118">
        <f t="shared" si="47"/>
        <v>16.681477367397946</v>
      </c>
      <c r="AC34" s="118">
        <f t="shared" si="47"/>
        <v>15.277212614445574</v>
      </c>
      <c r="AD34" s="118">
        <f t="shared" si="47"/>
        <v>13.809195402298851</v>
      </c>
      <c r="AE34" s="118">
        <f t="shared" si="47"/>
        <v>13.892229417206291</v>
      </c>
      <c r="AF34" s="118">
        <f t="shared" si="47"/>
        <v>13.876183876183877</v>
      </c>
      <c r="AG34" s="118">
        <f t="shared" si="47"/>
        <v>13.52927927927928</v>
      </c>
      <c r="AH34" s="118">
        <f t="shared" si="47"/>
        <v>13.292763885815447</v>
      </c>
      <c r="AI34" s="118">
        <f t="shared" si="47"/>
        <v>12.635675220866638</v>
      </c>
      <c r="AJ34" s="118">
        <f t="shared" si="47"/>
        <v>13.771205868867492</v>
      </c>
      <c r="AK34" s="113" t="s">
        <v>7</v>
      </c>
      <c r="AL34" s="118">
        <f t="shared" ref="AL34:AU34" si="48">$AK12/AL12</f>
        <v>10.717693129227483</v>
      </c>
      <c r="AM34" s="118">
        <f t="shared" si="48"/>
        <v>9.470273670965712</v>
      </c>
      <c r="AN34" s="118">
        <f t="shared" si="48"/>
        <v>9.3555003107520207</v>
      </c>
      <c r="AO34" s="118">
        <f t="shared" si="48"/>
        <v>7.6625095444133366</v>
      </c>
      <c r="AP34" s="118">
        <f t="shared" si="48"/>
        <v>7.7076292882744495</v>
      </c>
      <c r="AQ34" s="118">
        <f t="shared" si="48"/>
        <v>7.6625095444133366</v>
      </c>
      <c r="AR34" s="118">
        <f t="shared" si="48"/>
        <v>7.5246188452886775</v>
      </c>
      <c r="AS34" s="118">
        <f t="shared" si="48"/>
        <v>7.7353545734840701</v>
      </c>
      <c r="AT34" s="118">
        <f t="shared" si="48"/>
        <v>6.8609845031905197</v>
      </c>
      <c r="AU34" s="125">
        <f t="shared" si="48"/>
        <v>7.9039117878708325</v>
      </c>
      <c r="AV34" s="113" t="s">
        <v>7</v>
      </c>
      <c r="AW34" s="118">
        <f t="shared" ref="AW34:BF34" si="49">$AV12/AW12</f>
        <v>30.927160493827159</v>
      </c>
      <c r="AX34" s="118">
        <f t="shared" si="49"/>
        <v>27.348253275109169</v>
      </c>
      <c r="AY34" s="118">
        <f t="shared" si="49"/>
        <v>24.256596465746792</v>
      </c>
      <c r="AZ34" s="118">
        <f t="shared" si="49"/>
        <v>23.533114138093001</v>
      </c>
      <c r="BA34" s="118">
        <f t="shared" si="49"/>
        <v>20.000798403193613</v>
      </c>
      <c r="BB34" s="118">
        <f t="shared" si="49"/>
        <v>21.122259696458684</v>
      </c>
      <c r="BC34" s="118">
        <f t="shared" si="49"/>
        <v>22.799544937428898</v>
      </c>
      <c r="BD34" s="118">
        <f t="shared" si="49"/>
        <v>22.0325417766051</v>
      </c>
      <c r="BE34" s="118">
        <f t="shared" si="49"/>
        <v>17.848949055931598</v>
      </c>
      <c r="BF34" s="125">
        <f t="shared" si="49"/>
        <v>21.443184249946501</v>
      </c>
    </row>
    <row r="35" spans="2:58" x14ac:dyDescent="0.25">
      <c r="B35" s="113" t="s">
        <v>20</v>
      </c>
      <c r="C35" s="131">
        <v>162</v>
      </c>
      <c r="D35" s="132">
        <v>9460</v>
      </c>
      <c r="E35" s="118">
        <f t="shared" ref="E35:N35" si="50">$D35/E13</f>
        <v>3.467741935483871</v>
      </c>
      <c r="F35" s="143">
        <f t="shared" si="50"/>
        <v>11.914357682619647</v>
      </c>
      <c r="G35" s="143">
        <f t="shared" si="50"/>
        <v>12.431011826544021</v>
      </c>
      <c r="H35" s="118">
        <f t="shared" si="50"/>
        <v>10.096051227321238</v>
      </c>
      <c r="I35" s="118">
        <f t="shared" si="50"/>
        <v>8.2476024411508284</v>
      </c>
      <c r="J35" s="118">
        <f t="shared" si="50"/>
        <v>7.5019825535289453</v>
      </c>
      <c r="K35" s="118">
        <f t="shared" si="50"/>
        <v>9.916142557651991</v>
      </c>
      <c r="L35" s="118">
        <f t="shared" si="50"/>
        <v>10.182992465016147</v>
      </c>
      <c r="M35" s="118">
        <f t="shared" si="50"/>
        <v>4.0461933276304531</v>
      </c>
      <c r="N35" s="118">
        <f t="shared" si="50"/>
        <v>9.9369747899159666</v>
      </c>
      <c r="O35" s="113" t="s">
        <v>20</v>
      </c>
      <c r="P35" s="118">
        <f t="shared" ref="P35:Y35" si="51">$O13/P13</f>
        <v>5.8464373464373462</v>
      </c>
      <c r="Q35" s="118">
        <f t="shared" si="51"/>
        <v>4.9418483904465216</v>
      </c>
      <c r="R35" s="118">
        <f t="shared" si="51"/>
        <v>6.0470139771283353</v>
      </c>
      <c r="S35" s="118">
        <f t="shared" si="51"/>
        <v>5.2182017543859649</v>
      </c>
      <c r="T35" s="118">
        <f t="shared" si="51"/>
        <v>5.3054626532887399</v>
      </c>
      <c r="U35" s="118">
        <f t="shared" si="51"/>
        <v>5.9044665012406945</v>
      </c>
      <c r="V35" s="118">
        <f t="shared" si="51"/>
        <v>4.8511722731906222</v>
      </c>
      <c r="W35" s="118">
        <f t="shared" si="51"/>
        <v>6.546079779917469</v>
      </c>
      <c r="X35" s="118">
        <f t="shared" si="51"/>
        <v>4.370064279155188</v>
      </c>
      <c r="Y35" s="118">
        <f t="shared" si="51"/>
        <v>5.6120283018867925</v>
      </c>
      <c r="Z35" s="113" t="s">
        <v>20</v>
      </c>
      <c r="AA35" s="118">
        <f t="shared" ref="AA35:AJ35" si="52">$Z13/AA13</f>
        <v>11.13953488372093</v>
      </c>
      <c r="AB35" s="118">
        <f t="shared" si="52"/>
        <v>2.1972477064220182</v>
      </c>
      <c r="AC35" s="118">
        <f t="shared" si="52"/>
        <v>10.301075268817204</v>
      </c>
      <c r="AD35" s="118">
        <f t="shared" si="52"/>
        <v>10.191489361702128</v>
      </c>
      <c r="AE35" s="118">
        <f t="shared" si="52"/>
        <v>14.088235294117647</v>
      </c>
      <c r="AF35" s="118">
        <f t="shared" si="52"/>
        <v>12.441558441558442</v>
      </c>
      <c r="AG35" s="118">
        <f t="shared" si="52"/>
        <v>14.088235294117647</v>
      </c>
      <c r="AH35" s="118">
        <f t="shared" si="52"/>
        <v>11.542168674698795</v>
      </c>
      <c r="AI35" s="118">
        <f t="shared" si="52"/>
        <v>12.945945945945946</v>
      </c>
      <c r="AJ35" s="118">
        <f t="shared" si="52"/>
        <v>14.298507462686567</v>
      </c>
      <c r="AK35" s="113" t="s">
        <v>20</v>
      </c>
      <c r="AL35" s="118">
        <f t="shared" ref="AL35:AU35" si="53">$AK13/AL13</f>
        <v>9.3461538461538467</v>
      </c>
      <c r="AM35" s="118">
        <f t="shared" si="53"/>
        <v>1.463855421686747</v>
      </c>
      <c r="AN35" s="118">
        <f t="shared" si="53"/>
        <v>7.838709677419355</v>
      </c>
      <c r="AO35" s="118">
        <f t="shared" si="53"/>
        <v>7.476923076923077</v>
      </c>
      <c r="AP35" s="118">
        <f t="shared" si="53"/>
        <v>11.853658536585366</v>
      </c>
      <c r="AQ35" s="118">
        <f t="shared" si="53"/>
        <v>11.045454545454545</v>
      </c>
      <c r="AR35" s="118">
        <f t="shared" si="53"/>
        <v>13.5</v>
      </c>
      <c r="AS35" s="118">
        <f t="shared" si="53"/>
        <v>11.853658536585366</v>
      </c>
      <c r="AT35" s="118">
        <f t="shared" si="53"/>
        <v>11.302325581395349</v>
      </c>
      <c r="AU35" s="125">
        <f t="shared" si="53"/>
        <v>14.294117647058824</v>
      </c>
      <c r="AV35" s="113" t="s">
        <v>20</v>
      </c>
      <c r="AW35" s="118">
        <f t="shared" ref="AW35:BF35" si="54">$AV13/AW13</f>
        <v>11.462068965517242</v>
      </c>
      <c r="AX35" s="118">
        <f t="shared" si="54"/>
        <v>3.2976190476190474</v>
      </c>
      <c r="AY35" s="118">
        <f t="shared" si="54"/>
        <v>9.8928571428571423</v>
      </c>
      <c r="AZ35" s="118">
        <f t="shared" si="54"/>
        <v>9.6627906976744189</v>
      </c>
      <c r="BA35" s="118">
        <f t="shared" si="54"/>
        <v>11.08</v>
      </c>
      <c r="BB35" s="118">
        <f t="shared" si="54"/>
        <v>10.934210526315789</v>
      </c>
      <c r="BC35" s="118">
        <f t="shared" si="54"/>
        <v>11.08</v>
      </c>
      <c r="BD35" s="118">
        <f t="shared" si="54"/>
        <v>11.306122448979592</v>
      </c>
      <c r="BE35" s="118">
        <f t="shared" si="54"/>
        <v>10.072727272727272</v>
      </c>
      <c r="BF35" s="125">
        <f t="shared" si="54"/>
        <v>11.462068965517242</v>
      </c>
    </row>
    <row r="36" spans="2:58" x14ac:dyDescent="0.25">
      <c r="B36" s="113" t="s">
        <v>8</v>
      </c>
      <c r="C36" s="131">
        <v>327323</v>
      </c>
      <c r="D36" s="132">
        <v>24865432</v>
      </c>
      <c r="E36" s="118">
        <f t="shared" ref="E36:N36" si="55">$D36/E14</f>
        <v>6.8112080432491187</v>
      </c>
      <c r="F36" s="143">
        <f t="shared" si="55"/>
        <v>25.13411569679878</v>
      </c>
      <c r="G36" s="143">
        <f t="shared" si="55"/>
        <v>25.699403337712095</v>
      </c>
      <c r="H36" s="118">
        <f t="shared" si="55"/>
        <v>26.598966439779765</v>
      </c>
      <c r="I36" s="118">
        <f t="shared" si="55"/>
        <v>27.365759332976019</v>
      </c>
      <c r="J36" s="118">
        <f t="shared" si="55"/>
        <v>8.6364874749662572</v>
      </c>
      <c r="K36" s="118">
        <f t="shared" si="55"/>
        <v>14.676140133012566</v>
      </c>
      <c r="L36" s="118">
        <f t="shared" si="55"/>
        <v>22.372407513543326</v>
      </c>
      <c r="M36" s="118">
        <f t="shared" si="55"/>
        <v>6.1252314011374285</v>
      </c>
      <c r="N36" s="118">
        <f t="shared" si="55"/>
        <v>6.205498377838782</v>
      </c>
      <c r="O36" s="113" t="s">
        <v>8</v>
      </c>
      <c r="P36" s="118">
        <f t="shared" ref="P36:Y36" si="56">$O14/P14</f>
        <v>5.4893749809085666</v>
      </c>
      <c r="Q36" s="118">
        <f t="shared" si="56"/>
        <v>10.094416762488821</v>
      </c>
      <c r="R36" s="118">
        <f t="shared" si="56"/>
        <v>5.2748120731321988</v>
      </c>
      <c r="S36" s="118">
        <f t="shared" si="56"/>
        <v>7.5904065672230177</v>
      </c>
      <c r="T36" s="118">
        <f t="shared" si="56"/>
        <v>7.7710893124081615</v>
      </c>
      <c r="U36" s="118">
        <f t="shared" si="56"/>
        <v>6.4269553558405423</v>
      </c>
      <c r="V36" s="118">
        <f t="shared" si="56"/>
        <v>5.5380151341474244</v>
      </c>
      <c r="W36" s="118">
        <f t="shared" si="56"/>
        <v>6.6976596669821218</v>
      </c>
      <c r="X36" s="118">
        <f t="shared" si="56"/>
        <v>7.0711984871642741</v>
      </c>
      <c r="Y36" s="118">
        <f t="shared" si="56"/>
        <v>5.4335682038482407</v>
      </c>
      <c r="Z36" s="113" t="s">
        <v>8</v>
      </c>
      <c r="AA36" s="118">
        <f t="shared" ref="AA36:AJ36" si="57">$Z14/AA14</f>
        <v>24.134164024674973</v>
      </c>
      <c r="AB36" s="118">
        <f t="shared" si="57"/>
        <v>22.715328298307906</v>
      </c>
      <c r="AC36" s="118">
        <f t="shared" si="57"/>
        <v>18.989325701467717</v>
      </c>
      <c r="AD36" s="118">
        <f t="shared" si="57"/>
        <v>19.786518099114438</v>
      </c>
      <c r="AE36" s="118">
        <f t="shared" si="57"/>
        <v>17.20685123532504</v>
      </c>
      <c r="AF36" s="118">
        <f t="shared" si="57"/>
        <v>18.252186277334275</v>
      </c>
      <c r="AG36" s="118">
        <f t="shared" si="57"/>
        <v>18.502548352756083</v>
      </c>
      <c r="AH36" s="118">
        <f t="shared" si="57"/>
        <v>18.13823548425826</v>
      </c>
      <c r="AI36" s="118">
        <f t="shared" si="57"/>
        <v>16.218722645217763</v>
      </c>
      <c r="AJ36" s="118">
        <f t="shared" si="57"/>
        <v>17.601631116687578</v>
      </c>
      <c r="AK36" s="113" t="s">
        <v>8</v>
      </c>
      <c r="AL36" s="118">
        <f t="shared" ref="AL36:AU36" si="58">$AK14/AL14</f>
        <v>13.580199306160246</v>
      </c>
      <c r="AM36" s="118">
        <f t="shared" si="58"/>
        <v>13.409318575737311</v>
      </c>
      <c r="AN36" s="118">
        <f t="shared" si="58"/>
        <v>11.400635856259354</v>
      </c>
      <c r="AO36" s="118">
        <f t="shared" si="58"/>
        <v>16.480886324370566</v>
      </c>
      <c r="AP36" s="118">
        <f t="shared" si="58"/>
        <v>10.786722729668014</v>
      </c>
      <c r="AQ36" s="118">
        <f t="shared" si="58"/>
        <v>11.918544845823527</v>
      </c>
      <c r="AR36" s="118">
        <f t="shared" si="58"/>
        <v>10.211719342735691</v>
      </c>
      <c r="AS36" s="118">
        <f t="shared" si="58"/>
        <v>10.362388997869603</v>
      </c>
      <c r="AT36" s="118">
        <f t="shared" si="58"/>
        <v>10.35092654045911</v>
      </c>
      <c r="AU36" s="125">
        <f t="shared" si="58"/>
        <v>10.143719931448866</v>
      </c>
      <c r="AV36" s="113" t="s">
        <v>8</v>
      </c>
      <c r="AW36" s="118">
        <f t="shared" ref="AW36:BF36" si="59">$AV14/AW14</f>
        <v>39.471434428206244</v>
      </c>
      <c r="AX36" s="118">
        <f t="shared" si="59"/>
        <v>37.624507200901121</v>
      </c>
      <c r="AY36" s="118">
        <f t="shared" si="59"/>
        <v>30.119477006311993</v>
      </c>
      <c r="AZ36" s="118">
        <f t="shared" si="59"/>
        <v>33.368450560652398</v>
      </c>
      <c r="BA36" s="118">
        <f t="shared" si="59"/>
        <v>27.044324190350299</v>
      </c>
      <c r="BB36" s="118">
        <f t="shared" si="59"/>
        <v>27.080120780939776</v>
      </c>
      <c r="BC36" s="118">
        <f t="shared" si="59"/>
        <v>30.046766717150856</v>
      </c>
      <c r="BD36" s="118">
        <f t="shared" si="59"/>
        <v>30.131121134020617</v>
      </c>
      <c r="BE36" s="118">
        <f t="shared" si="59"/>
        <v>26.379390930849134</v>
      </c>
      <c r="BF36" s="125">
        <f t="shared" si="59"/>
        <v>27.429341131715002</v>
      </c>
    </row>
    <row r="37" spans="2:58" x14ac:dyDescent="0.25">
      <c r="B37" s="113" t="s">
        <v>9</v>
      </c>
      <c r="C37" s="131">
        <v>543652</v>
      </c>
      <c r="D37" s="132">
        <v>42420134</v>
      </c>
      <c r="E37" s="118">
        <f t="shared" ref="E37:N37" si="60">$D37/E15</f>
        <v>7.127354775144596</v>
      </c>
      <c r="F37" s="143">
        <f t="shared" si="60"/>
        <v>23.576774338412903</v>
      </c>
      <c r="G37" s="143">
        <f t="shared" si="60"/>
        <v>23.739445577688798</v>
      </c>
      <c r="H37" s="118">
        <f t="shared" si="60"/>
        <v>24.9872378174347</v>
      </c>
      <c r="I37" s="118">
        <f t="shared" si="60"/>
        <v>24.454366693280836</v>
      </c>
      <c r="J37" s="118">
        <f t="shared" si="60"/>
        <v>7.1438191760585479</v>
      </c>
      <c r="K37" s="118">
        <f t="shared" si="60"/>
        <v>14.177752763098923</v>
      </c>
      <c r="L37" s="118">
        <f t="shared" si="60"/>
        <v>20.879502713047039</v>
      </c>
      <c r="M37" s="118">
        <f t="shared" si="60"/>
        <v>6.2395689798204561</v>
      </c>
      <c r="N37" s="118">
        <f t="shared" si="60"/>
        <v>6.3500580440176488</v>
      </c>
      <c r="O37" s="113" t="s">
        <v>9</v>
      </c>
      <c r="P37" s="118">
        <f t="shared" ref="P37:Y37" si="61">$O15/P15</f>
        <v>5.6655149477502444</v>
      </c>
      <c r="Q37" s="118">
        <f t="shared" si="61"/>
        <v>9.7773636347418371</v>
      </c>
      <c r="R37" s="118">
        <f t="shared" si="61"/>
        <v>5.217648947401595</v>
      </c>
      <c r="S37" s="118">
        <f t="shared" si="61"/>
        <v>6.9538884586609262</v>
      </c>
      <c r="T37" s="118">
        <f t="shared" si="61"/>
        <v>6.9358418751966457</v>
      </c>
      <c r="U37" s="118">
        <f t="shared" si="61"/>
        <v>6.632101220651557</v>
      </c>
      <c r="V37" s="118">
        <f t="shared" si="61"/>
        <v>4.7447836530280698</v>
      </c>
      <c r="W37" s="118">
        <f t="shared" si="61"/>
        <v>6.9050764043450101</v>
      </c>
      <c r="X37" s="118">
        <f t="shared" si="61"/>
        <v>6.7116578691778219</v>
      </c>
      <c r="Y37" s="118">
        <f t="shared" si="61"/>
        <v>5.3534114199584026</v>
      </c>
      <c r="Z37" s="113" t="s">
        <v>9</v>
      </c>
      <c r="AA37" s="118">
        <f t="shared" ref="AA37:AJ37" si="62">$Z15/AA15</f>
        <v>18.790889983012296</v>
      </c>
      <c r="AB37" s="118">
        <f t="shared" si="62"/>
        <v>17.962062663760268</v>
      </c>
      <c r="AC37" s="118">
        <f t="shared" si="62"/>
        <v>14.952993685445364</v>
      </c>
      <c r="AD37" s="118">
        <f t="shared" si="62"/>
        <v>15.18166549579183</v>
      </c>
      <c r="AE37" s="118">
        <f t="shared" si="62"/>
        <v>14.248115901529111</v>
      </c>
      <c r="AF37" s="118">
        <f t="shared" si="62"/>
        <v>14.36174464152106</v>
      </c>
      <c r="AG37" s="118">
        <f t="shared" si="62"/>
        <v>13.884840903095135</v>
      </c>
      <c r="AH37" s="118">
        <f t="shared" si="62"/>
        <v>14.025023101884685</v>
      </c>
      <c r="AI37" s="118">
        <f t="shared" si="62"/>
        <v>13.552957399000702</v>
      </c>
      <c r="AJ37" s="118">
        <f t="shared" si="62"/>
        <v>13.54345101229362</v>
      </c>
      <c r="AK37" s="113" t="s">
        <v>9</v>
      </c>
      <c r="AL37" s="118">
        <f t="shared" ref="AL37:AU37" si="63">$AK15/AL15</f>
        <v>10.18977102264979</v>
      </c>
      <c r="AM37" s="118">
        <f t="shared" si="63"/>
        <v>10.176335126501959</v>
      </c>
      <c r="AN37" s="118">
        <f t="shared" si="63"/>
        <v>8.9024608186121075</v>
      </c>
      <c r="AO37" s="118">
        <f t="shared" si="63"/>
        <v>8.2691969113911323</v>
      </c>
      <c r="AP37" s="118">
        <f t="shared" si="63"/>
        <v>8.2793172569402476</v>
      </c>
      <c r="AQ37" s="118">
        <f t="shared" si="63"/>
        <v>8.1651177922703635</v>
      </c>
      <c r="AR37" s="118">
        <f t="shared" si="63"/>
        <v>7.6317316620241415</v>
      </c>
      <c r="AS37" s="118">
        <f t="shared" si="63"/>
        <v>7.896335898396595</v>
      </c>
      <c r="AT37" s="118">
        <f t="shared" si="63"/>
        <v>7.904765339488363</v>
      </c>
      <c r="AU37" s="125">
        <f t="shared" si="63"/>
        <v>7.8075279031109002</v>
      </c>
      <c r="AV37" s="113" t="s">
        <v>9</v>
      </c>
      <c r="AW37" s="118">
        <f t="shared" ref="AW37:BF37" si="64">$AV15/AW15</f>
        <v>30.434366380009735</v>
      </c>
      <c r="AX37" s="118">
        <f t="shared" si="64"/>
        <v>29.575852975559361</v>
      </c>
      <c r="AY37" s="118">
        <f t="shared" si="64"/>
        <v>23.745871331345576</v>
      </c>
      <c r="AZ37" s="118">
        <f t="shared" si="64"/>
        <v>24.557637349490061</v>
      </c>
      <c r="BA37" s="118">
        <f t="shared" si="64"/>
        <v>20.767019054927516</v>
      </c>
      <c r="BB37" s="118">
        <f t="shared" si="64"/>
        <v>21.184766437401173</v>
      </c>
      <c r="BC37" s="118">
        <f t="shared" si="64"/>
        <v>22.76736817432214</v>
      </c>
      <c r="BD37" s="118">
        <f t="shared" si="64"/>
        <v>22.850098089048892</v>
      </c>
      <c r="BE37" s="118">
        <f t="shared" si="64"/>
        <v>19.566834416693947</v>
      </c>
      <c r="BF37" s="125">
        <f t="shared" si="64"/>
        <v>20.975551725068737</v>
      </c>
    </row>
    <row r="38" spans="2:58" x14ac:dyDescent="0.25">
      <c r="B38" s="113" t="s">
        <v>10</v>
      </c>
      <c r="C38" s="131">
        <v>11703</v>
      </c>
      <c r="D38" s="132">
        <v>793172</v>
      </c>
      <c r="E38" s="118">
        <f t="shared" ref="E38:N38" si="65">$D38/E16</f>
        <v>4.9667618475102699</v>
      </c>
      <c r="F38" s="143">
        <f t="shared" si="65"/>
        <v>9.54398546452164</v>
      </c>
      <c r="G38" s="143">
        <f t="shared" si="65"/>
        <v>9.6604591681383596</v>
      </c>
      <c r="H38" s="118">
        <f t="shared" si="65"/>
        <v>20.972289793759916</v>
      </c>
      <c r="I38" s="118">
        <f t="shared" si="65"/>
        <v>19.674364380503533</v>
      </c>
      <c r="J38" s="118">
        <f t="shared" si="65"/>
        <v>5.4188038859360272</v>
      </c>
      <c r="K38" s="118">
        <f t="shared" si="65"/>
        <v>11.483928881681821</v>
      </c>
      <c r="L38" s="118">
        <f t="shared" si="65"/>
        <v>17.942226344244123</v>
      </c>
      <c r="M38" s="118">
        <f t="shared" si="65"/>
        <v>5.4868392836143025</v>
      </c>
      <c r="N38" s="118">
        <f t="shared" si="65"/>
        <v>5.6158540902589955</v>
      </c>
      <c r="O38" s="113" t="s">
        <v>10</v>
      </c>
      <c r="P38" s="118">
        <f t="shared" ref="P38:Y38" si="66">$O16/P16</f>
        <v>3.1808284897130732</v>
      </c>
      <c r="Q38" s="118">
        <f t="shared" si="66"/>
        <v>4.2307739504976007</v>
      </c>
      <c r="R38" s="118">
        <f t="shared" si="66"/>
        <v>2.9610512303001673</v>
      </c>
      <c r="S38" s="118">
        <f t="shared" si="66"/>
        <v>3.660445067312184</v>
      </c>
      <c r="T38" s="118">
        <f t="shared" si="66"/>
        <v>3.6450426067282686</v>
      </c>
      <c r="U38" s="118">
        <f t="shared" si="66"/>
        <v>3.737182127604223</v>
      </c>
      <c r="V38" s="118">
        <f t="shared" si="66"/>
        <v>2.7394658848021103</v>
      </c>
      <c r="W38" s="118">
        <f t="shared" si="66"/>
        <v>3.811045033493246</v>
      </c>
      <c r="X38" s="118">
        <f t="shared" si="66"/>
        <v>3.4870337405938994</v>
      </c>
      <c r="Y38" s="118">
        <f t="shared" si="66"/>
        <v>3.0706817007784251</v>
      </c>
      <c r="Z38" s="113" t="s">
        <v>10</v>
      </c>
      <c r="AA38" s="118">
        <f t="shared" ref="AA38:AJ38" si="67">$Z16/AA16</f>
        <v>43.441212871287128</v>
      </c>
      <c r="AB38" s="118">
        <f t="shared" si="67"/>
        <v>33.066886481394256</v>
      </c>
      <c r="AC38" s="118">
        <f t="shared" si="67"/>
        <v>34.028599127484249</v>
      </c>
      <c r="AD38" s="118">
        <f t="shared" si="67"/>
        <v>31.480269058295963</v>
      </c>
      <c r="AE38" s="118">
        <f t="shared" si="67"/>
        <v>26.733054074638233</v>
      </c>
      <c r="AF38" s="118">
        <f t="shared" si="67"/>
        <v>29.620675105485233</v>
      </c>
      <c r="AG38" s="118">
        <f t="shared" si="67"/>
        <v>33.066886481394256</v>
      </c>
      <c r="AH38" s="118">
        <f t="shared" si="67"/>
        <v>30.562037440139314</v>
      </c>
      <c r="AI38" s="118">
        <f t="shared" si="67"/>
        <v>26.000370370370369</v>
      </c>
      <c r="AJ38" s="118">
        <f t="shared" si="67"/>
        <v>29.758796100042392</v>
      </c>
      <c r="AK38" s="113" t="s">
        <v>10</v>
      </c>
      <c r="AL38" s="118">
        <f t="shared" ref="AL38:AU38" si="68">$AK16/AL16</f>
        <v>57.193811074918564</v>
      </c>
      <c r="AM38" s="118">
        <f t="shared" si="68"/>
        <v>38.505482456140349</v>
      </c>
      <c r="AN38" s="118">
        <f t="shared" si="68"/>
        <v>41.314117647058822</v>
      </c>
      <c r="AO38" s="118">
        <f t="shared" si="68"/>
        <v>39.193080357142854</v>
      </c>
      <c r="AP38" s="118">
        <f t="shared" si="68"/>
        <v>33.035747883349011</v>
      </c>
      <c r="AQ38" s="118">
        <f t="shared" si="68"/>
        <v>38.379234972677594</v>
      </c>
      <c r="AR38" s="118">
        <f t="shared" si="68"/>
        <v>42.617718446601941</v>
      </c>
      <c r="AS38" s="118">
        <f t="shared" si="68"/>
        <v>40.179633867276891</v>
      </c>
      <c r="AT38" s="118">
        <f t="shared" si="68"/>
        <v>31.466845878136201</v>
      </c>
      <c r="AU38" s="125">
        <f t="shared" si="68"/>
        <v>37.043248945147681</v>
      </c>
      <c r="AV38" s="113" t="s">
        <v>10</v>
      </c>
      <c r="AW38" s="118">
        <f t="shared" ref="AW38:BF38" si="69">$AV16/AW16</f>
        <v>70.910963052695337</v>
      </c>
      <c r="AX38" s="118">
        <f t="shared" si="69"/>
        <v>53.094784580498867</v>
      </c>
      <c r="AY38" s="118">
        <f t="shared" si="69"/>
        <v>54.100739371534196</v>
      </c>
      <c r="AZ38" s="118">
        <f t="shared" si="69"/>
        <v>52.335270451497543</v>
      </c>
      <c r="BA38" s="118">
        <f t="shared" si="69"/>
        <v>38.54922621007573</v>
      </c>
      <c r="BB38" s="118">
        <f t="shared" si="69"/>
        <v>45.184870706291008</v>
      </c>
      <c r="BC38" s="118">
        <f t="shared" si="69"/>
        <v>52.902846814279258</v>
      </c>
      <c r="BD38" s="118">
        <f t="shared" si="69"/>
        <v>48.618770764119603</v>
      </c>
      <c r="BE38" s="118">
        <f t="shared" si="69"/>
        <v>42.72773722627737</v>
      </c>
      <c r="BF38" s="125">
        <f t="shared" si="69"/>
        <v>42.295520231213871</v>
      </c>
    </row>
    <row r="39" spans="2:58" x14ac:dyDescent="0.25">
      <c r="B39" s="113" t="s">
        <v>11</v>
      </c>
      <c r="C39" s="131">
        <v>19851</v>
      </c>
      <c r="D39" s="132">
        <v>1391060</v>
      </c>
      <c r="E39" s="118">
        <f t="shared" ref="E39:N39" si="70">$D39/E17</f>
        <v>5.7326420941579848</v>
      </c>
      <c r="F39" s="143">
        <f t="shared" si="70"/>
        <v>10.279249521529332</v>
      </c>
      <c r="G39" s="143">
        <f t="shared" si="70"/>
        <v>10.321120657674101</v>
      </c>
      <c r="H39" s="118">
        <f t="shared" si="70"/>
        <v>18.580415937596005</v>
      </c>
      <c r="I39" s="118">
        <f t="shared" si="70"/>
        <v>16.509334314435254</v>
      </c>
      <c r="J39" s="118">
        <f t="shared" si="70"/>
        <v>5.0245074136280721</v>
      </c>
      <c r="K39" s="118">
        <f t="shared" si="70"/>
        <v>11.761333851903208</v>
      </c>
      <c r="L39" s="118">
        <f t="shared" si="70"/>
        <v>15.784540668119099</v>
      </c>
      <c r="M39" s="118">
        <f t="shared" si="70"/>
        <v>5.5721524564882134</v>
      </c>
      <c r="N39" s="118">
        <f t="shared" si="70"/>
        <v>5.7009721152112265</v>
      </c>
      <c r="O39" s="113" t="s">
        <v>11</v>
      </c>
      <c r="P39" s="118">
        <f t="shared" ref="P39:Y39" si="71">$O17/P17</f>
        <v>3.2535980038319297</v>
      </c>
      <c r="Q39" s="118">
        <f t="shared" si="71"/>
        <v>4.5206933911159259</v>
      </c>
      <c r="R39" s="118">
        <f t="shared" si="71"/>
        <v>3.0111856823266221</v>
      </c>
      <c r="S39" s="118">
        <f t="shared" si="71"/>
        <v>3.8681490408491648</v>
      </c>
      <c r="T39" s="118">
        <f t="shared" si="71"/>
        <v>3.8392691663106699</v>
      </c>
      <c r="U39" s="118">
        <f t="shared" si="71"/>
        <v>3.9081050342866699</v>
      </c>
      <c r="V39" s="118">
        <f t="shared" si="71"/>
        <v>2.7910234542596548</v>
      </c>
      <c r="W39" s="118">
        <f t="shared" si="71"/>
        <v>3.9920727665361406</v>
      </c>
      <c r="X39" s="118">
        <f t="shared" si="71"/>
        <v>3.697029916017442</v>
      </c>
      <c r="Y39" s="118">
        <f t="shared" si="71"/>
        <v>3.1625152261592184</v>
      </c>
      <c r="Z39" s="113" t="s">
        <v>11</v>
      </c>
      <c r="AA39" s="118">
        <f t="shared" ref="AA39:AJ39" si="72">$Z17/AA17</f>
        <v>19.497134435893237</v>
      </c>
      <c r="AB39" s="118">
        <f t="shared" si="72"/>
        <v>17.910499398315284</v>
      </c>
      <c r="AC39" s="118">
        <f t="shared" si="72"/>
        <v>15.673160458075555</v>
      </c>
      <c r="AD39" s="118">
        <f t="shared" si="72"/>
        <v>14.453629521728574</v>
      </c>
      <c r="AE39" s="118">
        <f t="shared" si="72"/>
        <v>14.314618898773743</v>
      </c>
      <c r="AF39" s="118">
        <f t="shared" si="72"/>
        <v>14.122761238287273</v>
      </c>
      <c r="AG39" s="118">
        <f t="shared" si="72"/>
        <v>13.874271731531111</v>
      </c>
      <c r="AH39" s="118">
        <f t="shared" si="72"/>
        <v>13.626573586633096</v>
      </c>
      <c r="AI39" s="118">
        <f t="shared" si="72"/>
        <v>13.278577004572321</v>
      </c>
      <c r="AJ39" s="118">
        <f t="shared" si="72"/>
        <v>14.014712806026365</v>
      </c>
      <c r="AK39" s="113" t="s">
        <v>11</v>
      </c>
      <c r="AL39" s="118">
        <f t="shared" ref="AL39:AU39" si="73">$AK17/AL17</f>
        <v>10.749370277078086</v>
      </c>
      <c r="AM39" s="118">
        <f t="shared" si="73"/>
        <v>10.046241802589542</v>
      </c>
      <c r="AN39" s="118">
        <f t="shared" si="73"/>
        <v>9.349765258215962</v>
      </c>
      <c r="AO39" s="118">
        <f t="shared" si="73"/>
        <v>7.9017325750562097</v>
      </c>
      <c r="AP39" s="118">
        <f t="shared" si="73"/>
        <v>7.937425269031487</v>
      </c>
      <c r="AQ39" s="118">
        <f t="shared" si="73"/>
        <v>7.8570489216201995</v>
      </c>
      <c r="AR39" s="118">
        <f t="shared" si="73"/>
        <v>7.5828150780555905</v>
      </c>
      <c r="AS39" s="118">
        <f t="shared" si="73"/>
        <v>7.8261723866911188</v>
      </c>
      <c r="AT39" s="118">
        <f t="shared" si="73"/>
        <v>7.2374318594791038</v>
      </c>
      <c r="AU39" s="125">
        <f t="shared" si="73"/>
        <v>7.9862317871942254</v>
      </c>
      <c r="AV39" s="113" t="s">
        <v>11</v>
      </c>
      <c r="AW39" s="118">
        <f t="shared" ref="AW39:BF39" si="74">$AV17/AW17</f>
        <v>31.885980407901076</v>
      </c>
      <c r="AX39" s="118">
        <f t="shared" si="74"/>
        <v>29.586350767396812</v>
      </c>
      <c r="AY39" s="118">
        <f t="shared" si="74"/>
        <v>24.89705329153605</v>
      </c>
      <c r="AZ39" s="118">
        <f t="shared" si="74"/>
        <v>25.013101536911062</v>
      </c>
      <c r="BA39" s="118">
        <f t="shared" si="74"/>
        <v>20.902621328560901</v>
      </c>
      <c r="BB39" s="118">
        <f t="shared" si="74"/>
        <v>21.714129483814524</v>
      </c>
      <c r="BC39" s="118">
        <f t="shared" si="74"/>
        <v>23.547675521821631</v>
      </c>
      <c r="BD39" s="118">
        <f t="shared" si="74"/>
        <v>23.133403238960735</v>
      </c>
      <c r="BE39" s="118">
        <f t="shared" si="74"/>
        <v>18.949608703951135</v>
      </c>
      <c r="BF39" s="125">
        <f t="shared" si="74"/>
        <v>22.194723898949253</v>
      </c>
    </row>
    <row r="40" spans="2:58" x14ac:dyDescent="0.25">
      <c r="B40" s="113" t="s">
        <v>12</v>
      </c>
      <c r="C40" s="131">
        <v>299</v>
      </c>
      <c r="D40" s="132">
        <v>17535</v>
      </c>
      <c r="E40" s="118">
        <f t="shared" ref="E40:N40" si="75">$D40/E18</f>
        <v>4.2151442307692308</v>
      </c>
      <c r="F40" s="143">
        <f t="shared" si="75"/>
        <v>6.2202908832919475</v>
      </c>
      <c r="G40" s="143">
        <f t="shared" si="75"/>
        <v>6.3303249097472927</v>
      </c>
      <c r="H40" s="118">
        <f t="shared" si="75"/>
        <v>9.545454545454545</v>
      </c>
      <c r="I40" s="118">
        <f t="shared" si="75"/>
        <v>8.2986275437766217</v>
      </c>
      <c r="J40" s="118">
        <f t="shared" si="75"/>
        <v>4.3925350701402808</v>
      </c>
      <c r="K40" s="118">
        <f t="shared" si="75"/>
        <v>8.446531791907514</v>
      </c>
      <c r="L40" s="118">
        <f t="shared" si="75"/>
        <v>10.278429073856975</v>
      </c>
      <c r="M40" s="118">
        <f t="shared" si="75"/>
        <v>4.0845562543675751</v>
      </c>
      <c r="N40" s="118">
        <f t="shared" si="75"/>
        <v>4.6511936339522544</v>
      </c>
      <c r="O40" s="113" t="s">
        <v>12</v>
      </c>
      <c r="P40" s="118">
        <f t="shared" ref="P40:Y40" si="76">$O18/P18</f>
        <v>3.1370344342937457</v>
      </c>
      <c r="Q40" s="118">
        <f t="shared" si="76"/>
        <v>3.1862955032119915</v>
      </c>
      <c r="R40" s="118">
        <f t="shared" si="76"/>
        <v>2.9397431675996049</v>
      </c>
      <c r="S40" s="118">
        <f t="shared" si="76"/>
        <v>3.0398365679264554</v>
      </c>
      <c r="T40" s="118">
        <f t="shared" si="76"/>
        <v>3.050222070379228</v>
      </c>
      <c r="U40" s="118">
        <f t="shared" si="76"/>
        <v>3.2896094325718495</v>
      </c>
      <c r="V40" s="118">
        <f t="shared" si="76"/>
        <v>2.3538096493540732</v>
      </c>
      <c r="W40" s="118">
        <f t="shared" si="76"/>
        <v>3.3869499241274656</v>
      </c>
      <c r="X40" s="118">
        <f t="shared" si="76"/>
        <v>2.3081695966907962</v>
      </c>
      <c r="Y40" s="118">
        <f t="shared" si="76"/>
        <v>2.9186008499509644</v>
      </c>
      <c r="Z40" s="113" t="s">
        <v>12</v>
      </c>
      <c r="AA40" s="118">
        <f t="shared" ref="AA40:AJ40" si="77">$Z18/AA18</f>
        <v>9.7595628415300553</v>
      </c>
      <c r="AB40" s="118">
        <f t="shared" si="77"/>
        <v>3.4280230326295587</v>
      </c>
      <c r="AC40" s="118">
        <f t="shared" si="77"/>
        <v>8.8855721393034823</v>
      </c>
      <c r="AD40" s="118">
        <f t="shared" si="77"/>
        <v>7.2601626016260159</v>
      </c>
      <c r="AE40" s="118">
        <f t="shared" si="77"/>
        <v>8.0814479638009047</v>
      </c>
      <c r="AF40" s="118">
        <f t="shared" si="77"/>
        <v>7.7652173913043478</v>
      </c>
      <c r="AG40" s="118">
        <f t="shared" si="77"/>
        <v>8.4644549763033172</v>
      </c>
      <c r="AH40" s="118">
        <f t="shared" si="77"/>
        <v>8.1552511415525117</v>
      </c>
      <c r="AI40" s="118">
        <f t="shared" si="77"/>
        <v>6.7396226415094338</v>
      </c>
      <c r="AJ40" s="118">
        <f t="shared" si="77"/>
        <v>8.5865384615384617</v>
      </c>
      <c r="AK40" s="113" t="s">
        <v>12</v>
      </c>
      <c r="AL40" s="118">
        <f t="shared" ref="AL40:AU40" si="78">$AK18/AL18</f>
        <v>6.7313432835820892</v>
      </c>
      <c r="AM40" s="118">
        <f t="shared" si="78"/>
        <v>1.9780701754385965</v>
      </c>
      <c r="AN40" s="118">
        <f t="shared" si="78"/>
        <v>5.7452229299363058</v>
      </c>
      <c r="AO40" s="118">
        <f t="shared" si="78"/>
        <v>4.195348837209302</v>
      </c>
      <c r="AP40" s="118">
        <f t="shared" si="78"/>
        <v>4.7724867724867721</v>
      </c>
      <c r="AQ40" s="118">
        <f t="shared" si="78"/>
        <v>4.7225130890052354</v>
      </c>
      <c r="AR40" s="118">
        <f t="shared" si="78"/>
        <v>5.1839080459770113</v>
      </c>
      <c r="AS40" s="118">
        <f t="shared" si="78"/>
        <v>5.4337349397590362</v>
      </c>
      <c r="AT40" s="118">
        <f t="shared" si="78"/>
        <v>4.1759259259259256</v>
      </c>
      <c r="AU40" s="125">
        <f t="shared" si="78"/>
        <v>5.2441860465116283</v>
      </c>
      <c r="AV40" s="113" t="s">
        <v>12</v>
      </c>
      <c r="AW40" s="118">
        <f t="shared" ref="AW40:BF40" si="79">$AV18/AW18</f>
        <v>12.928888888888888</v>
      </c>
      <c r="AX40" s="118">
        <f t="shared" si="79"/>
        <v>5.4373831775700934</v>
      </c>
      <c r="AY40" s="118">
        <f t="shared" si="79"/>
        <v>10.501805054151625</v>
      </c>
      <c r="AZ40" s="118">
        <f t="shared" si="79"/>
        <v>9.2643312101910826</v>
      </c>
      <c r="BA40" s="118">
        <f t="shared" si="79"/>
        <v>9.9965635738831615</v>
      </c>
      <c r="BB40" s="118">
        <f t="shared" si="79"/>
        <v>10.171328671328672</v>
      </c>
      <c r="BC40" s="118">
        <f t="shared" si="79"/>
        <v>9.8277027027027035</v>
      </c>
      <c r="BD40" s="118">
        <f t="shared" si="79"/>
        <v>10.207017543859649</v>
      </c>
      <c r="BE40" s="118">
        <f t="shared" si="79"/>
        <v>8.8689024390243905</v>
      </c>
      <c r="BF40" s="125">
        <f t="shared" si="79"/>
        <v>10.426523297491039</v>
      </c>
    </row>
    <row r="41" spans="2:58" x14ac:dyDescent="0.25">
      <c r="B41" s="113" t="s">
        <v>69</v>
      </c>
      <c r="C41" s="131">
        <v>1009118</v>
      </c>
      <c r="D41" s="132">
        <v>83311681</v>
      </c>
      <c r="E41" s="118">
        <f t="shared" ref="E41:N41" si="80">$D41/E19</f>
        <v>8.0951460225660643</v>
      </c>
      <c r="F41" s="143">
        <f t="shared" si="80"/>
        <v>14.262543457851448</v>
      </c>
      <c r="G41" s="143">
        <f t="shared" si="80"/>
        <v>14.304858351106017</v>
      </c>
      <c r="H41" s="118">
        <f t="shared" si="80"/>
        <v>28.821039176242063</v>
      </c>
      <c r="I41" s="118">
        <f t="shared" si="80"/>
        <v>26.265511503500736</v>
      </c>
      <c r="J41" s="118">
        <f t="shared" si="80"/>
        <v>6.7195878445584452</v>
      </c>
      <c r="K41" s="118">
        <f t="shared" si="80"/>
        <v>13.853866524322765</v>
      </c>
      <c r="L41" s="118">
        <f t="shared" si="80"/>
        <v>25.310328872696871</v>
      </c>
      <c r="M41" s="118">
        <f t="shared" si="80"/>
        <v>6.6051284763137863</v>
      </c>
      <c r="N41" s="118">
        <f t="shared" si="80"/>
        <v>29.30457678235134</v>
      </c>
      <c r="O41" s="113" t="s">
        <v>69</v>
      </c>
      <c r="P41" s="118">
        <f t="shared" ref="P41:Y41" si="81">$O19/P19</f>
        <v>4.236018634142563</v>
      </c>
      <c r="Q41" s="118">
        <f t="shared" si="81"/>
        <v>6.0452020200651813</v>
      </c>
      <c r="R41" s="118">
        <f t="shared" si="81"/>
        <v>3.7874561632721977</v>
      </c>
      <c r="S41" s="118">
        <f t="shared" si="81"/>
        <v>3.9654077986601086</v>
      </c>
      <c r="T41" s="118">
        <f t="shared" si="81"/>
        <v>3.9750789931305106</v>
      </c>
      <c r="U41" s="118">
        <f t="shared" si="81"/>
        <v>3.4279134551970216</v>
      </c>
      <c r="V41" s="118">
        <f t="shared" si="81"/>
        <v>3.3750424807422315</v>
      </c>
      <c r="W41" s="118">
        <f t="shared" si="81"/>
        <v>3.6638871689146999</v>
      </c>
      <c r="X41" s="118">
        <f t="shared" si="81"/>
        <v>3.8993316521720489</v>
      </c>
      <c r="Y41" s="118">
        <f t="shared" si="81"/>
        <v>3.1446694102045099</v>
      </c>
      <c r="Z41" s="113" t="s">
        <v>69</v>
      </c>
      <c r="AA41" s="118">
        <f t="shared" ref="AA41:AJ41" si="82">$Z19/AA19</f>
        <v>19.849168128247577</v>
      </c>
      <c r="AB41" s="118">
        <f t="shared" si="82"/>
        <v>19.001368293869351</v>
      </c>
      <c r="AC41" s="118">
        <f t="shared" si="82"/>
        <v>15.69906812006057</v>
      </c>
      <c r="AD41" s="118">
        <f t="shared" si="82"/>
        <v>16.229891866680248</v>
      </c>
      <c r="AE41" s="118">
        <f t="shared" si="82"/>
        <v>14.816759576936066</v>
      </c>
      <c r="AF41" s="118">
        <f t="shared" si="82"/>
        <v>15.121908030130472</v>
      </c>
      <c r="AG41" s="118">
        <f t="shared" si="82"/>
        <v>14.689434227764568</v>
      </c>
      <c r="AH41" s="118">
        <f t="shared" si="82"/>
        <v>14.957499265056461</v>
      </c>
      <c r="AI41" s="118">
        <f t="shared" si="82"/>
        <v>14.045008954005178</v>
      </c>
      <c r="AJ41" s="118">
        <f t="shared" si="82"/>
        <v>14.274208454157531</v>
      </c>
      <c r="AK41" s="113" t="s">
        <v>69</v>
      </c>
      <c r="AL41" s="118">
        <f t="shared" ref="AL41:AU41" si="83">$AK19/AL19</f>
        <v>10.552165723738167</v>
      </c>
      <c r="AM41" s="118">
        <f t="shared" si="83"/>
        <v>10.457784145505643</v>
      </c>
      <c r="AN41" s="118">
        <f t="shared" si="83"/>
        <v>9.276443578173641</v>
      </c>
      <c r="AO41" s="118">
        <f t="shared" si="83"/>
        <v>8.7870638588489953</v>
      </c>
      <c r="AP41" s="118">
        <f t="shared" si="83"/>
        <v>8.7117597103395248</v>
      </c>
      <c r="AQ41" s="118">
        <f t="shared" si="83"/>
        <v>8.6063977234398958</v>
      </c>
      <c r="AR41" s="118">
        <f t="shared" si="83"/>
        <v>7.9758998484382841</v>
      </c>
      <c r="AS41" s="118">
        <f t="shared" si="83"/>
        <v>8.2455289012475088</v>
      </c>
      <c r="AT41" s="118">
        <f t="shared" si="83"/>
        <v>8.3578278365895411</v>
      </c>
      <c r="AU41" s="125">
        <f t="shared" si="83"/>
        <v>8.1264743114527267</v>
      </c>
      <c r="AV41" s="113" t="s">
        <v>69</v>
      </c>
      <c r="AW41" s="118">
        <f t="shared" ref="AW41:BF41" si="84">$AV19/AW19</f>
        <v>32.377295653178301</v>
      </c>
      <c r="AX41" s="118">
        <f t="shared" si="84"/>
        <v>31.662622250251797</v>
      </c>
      <c r="AY41" s="118">
        <f t="shared" si="84"/>
        <v>24.9244847754352</v>
      </c>
      <c r="AZ41" s="118">
        <f t="shared" si="84"/>
        <v>27.446347413856408</v>
      </c>
      <c r="BA41" s="118">
        <f t="shared" si="84"/>
        <v>23.103152544701114</v>
      </c>
      <c r="BB41" s="118">
        <f t="shared" si="84"/>
        <v>22.463984078999506</v>
      </c>
      <c r="BC41" s="118">
        <f t="shared" si="84"/>
        <v>24.988364117205705</v>
      </c>
      <c r="BD41" s="118">
        <f t="shared" si="84"/>
        <v>25.079095174662505</v>
      </c>
      <c r="BE41" s="118">
        <f t="shared" si="84"/>
        <v>22.020887842411572</v>
      </c>
      <c r="BF41" s="125">
        <f t="shared" si="84"/>
        <v>22.438609286543361</v>
      </c>
    </row>
    <row r="42" spans="2:58" x14ac:dyDescent="0.25">
      <c r="B42" s="113" t="s">
        <v>22</v>
      </c>
      <c r="C42" s="131">
        <v>21469</v>
      </c>
      <c r="D42" s="132">
        <v>1515625</v>
      </c>
      <c r="E42" s="118">
        <f t="shared" ref="E42:N42" si="85">$D42/E20</f>
        <v>5.4234834821939772</v>
      </c>
      <c r="F42" s="143">
        <f t="shared" si="85"/>
        <v>10.399869626376642</v>
      </c>
      <c r="G42" s="143">
        <f t="shared" si="85"/>
        <v>10.445382494831151</v>
      </c>
      <c r="H42" s="118">
        <f t="shared" si="85"/>
        <v>17.038109156314992</v>
      </c>
      <c r="I42" s="118">
        <f t="shared" si="85"/>
        <v>14.88723761627393</v>
      </c>
      <c r="J42" s="118">
        <f t="shared" si="85"/>
        <v>4.5973307044816867</v>
      </c>
      <c r="K42" s="118">
        <f t="shared" si="85"/>
        <v>11.906679131445809</v>
      </c>
      <c r="L42" s="118">
        <f t="shared" si="85"/>
        <v>15.72306654909487</v>
      </c>
      <c r="M42" s="118">
        <f t="shared" si="85"/>
        <v>5.3261866524225034</v>
      </c>
      <c r="N42" s="118">
        <f t="shared" si="85"/>
        <v>17.168384685092885</v>
      </c>
      <c r="O42" s="113" t="s">
        <v>22</v>
      </c>
      <c r="P42" s="118">
        <f t="shared" ref="P42:Y42" si="86">$O20/P20</f>
        <v>3.4331202664231615</v>
      </c>
      <c r="Q42" s="118">
        <f t="shared" si="86"/>
        <v>4.6015018106681831</v>
      </c>
      <c r="R42" s="118">
        <f t="shared" si="86"/>
        <v>3.1517685870535384</v>
      </c>
      <c r="S42" s="118">
        <f t="shared" si="86"/>
        <v>3.8294338627825741</v>
      </c>
      <c r="T42" s="118">
        <f t="shared" si="86"/>
        <v>3.8164914103505723</v>
      </c>
      <c r="U42" s="118">
        <f t="shared" si="86"/>
        <v>3.7525407607897936</v>
      </c>
      <c r="V42" s="118">
        <f t="shared" si="86"/>
        <v>2.8644210601796245</v>
      </c>
      <c r="W42" s="118">
        <f t="shared" si="86"/>
        <v>3.9121764306219511</v>
      </c>
      <c r="X42" s="118">
        <f t="shared" si="86"/>
        <v>3.6429878309441706</v>
      </c>
      <c r="Y42" s="118">
        <f t="shared" si="86"/>
        <v>3.2473859098253208</v>
      </c>
      <c r="Z42" s="113" t="s">
        <v>22</v>
      </c>
      <c r="AA42" s="118">
        <f t="shared" ref="AA42:AJ42" si="87">$Z20/AA20</f>
        <v>18.840988882387361</v>
      </c>
      <c r="AB42" s="118">
        <f t="shared" si="87"/>
        <v>17.346397306397307</v>
      </c>
      <c r="AC42" s="118">
        <f t="shared" si="87"/>
        <v>15.269353882631892</v>
      </c>
      <c r="AD42" s="118">
        <f t="shared" si="87"/>
        <v>14.142637531569124</v>
      </c>
      <c r="AE42" s="118">
        <f t="shared" si="87"/>
        <v>13.989030085804279</v>
      </c>
      <c r="AF42" s="118">
        <f t="shared" si="87"/>
        <v>14.037820163487739</v>
      </c>
      <c r="AG42" s="118">
        <f t="shared" si="87"/>
        <v>13.435948257876069</v>
      </c>
      <c r="AH42" s="118">
        <f t="shared" si="87"/>
        <v>13.366230801162308</v>
      </c>
      <c r="AI42" s="118">
        <f t="shared" si="87"/>
        <v>13.169427402862986</v>
      </c>
      <c r="AJ42" s="118">
        <f t="shared" si="87"/>
        <v>13.757423627430036</v>
      </c>
      <c r="AK42" s="113" t="s">
        <v>22</v>
      </c>
      <c r="AL42" s="118">
        <f t="shared" ref="AL42:AU42" si="88">$AK20/AL20</f>
        <v>10.427027898726012</v>
      </c>
      <c r="AM42" s="118">
        <f t="shared" si="88"/>
        <v>9.8564024390243894</v>
      </c>
      <c r="AN42" s="118">
        <f t="shared" si="88"/>
        <v>9.1376483889202937</v>
      </c>
      <c r="AO42" s="118">
        <f t="shared" si="88"/>
        <v>7.7695265561163183</v>
      </c>
      <c r="AP42" s="118">
        <f t="shared" si="88"/>
        <v>7.8212168864158702</v>
      </c>
      <c r="AQ42" s="118">
        <f t="shared" si="88"/>
        <v>7.7268164435946467</v>
      </c>
      <c r="AR42" s="118">
        <f t="shared" si="88"/>
        <v>7.4983184506552245</v>
      </c>
      <c r="AS42" s="118">
        <f t="shared" si="88"/>
        <v>7.6563647128478394</v>
      </c>
      <c r="AT42" s="118">
        <f t="shared" si="88"/>
        <v>7.2154893427072873</v>
      </c>
      <c r="AU42" s="125">
        <f t="shared" si="88"/>
        <v>7.8202709240445092</v>
      </c>
      <c r="AV42" s="113" t="s">
        <v>22</v>
      </c>
      <c r="AW42" s="118">
        <f t="shared" ref="AW42:BF42" si="89">$AV20/AW20</f>
        <v>30.768591488751969</v>
      </c>
      <c r="AX42" s="118">
        <f t="shared" si="89"/>
        <v>28.596883739512585</v>
      </c>
      <c r="AY42" s="118">
        <f t="shared" si="89"/>
        <v>24.222673434856176</v>
      </c>
      <c r="AZ42" s="118">
        <f t="shared" si="89"/>
        <v>24.092224840121172</v>
      </c>
      <c r="BA42" s="118">
        <f t="shared" si="89"/>
        <v>20.371312019732475</v>
      </c>
      <c r="BB42" s="118">
        <f t="shared" si="89"/>
        <v>20.986512900703676</v>
      </c>
      <c r="BC42" s="118">
        <f t="shared" si="89"/>
        <v>22.988331013810086</v>
      </c>
      <c r="BD42" s="118">
        <f t="shared" si="89"/>
        <v>22.333229329173168</v>
      </c>
      <c r="BE42" s="118">
        <f t="shared" si="89"/>
        <v>18.478099991394888</v>
      </c>
      <c r="BF42" s="125">
        <f t="shared" si="89"/>
        <v>21.364441349119492</v>
      </c>
    </row>
    <row r="43" spans="2:58" x14ac:dyDescent="0.25">
      <c r="B43" s="113" t="s">
        <v>13</v>
      </c>
      <c r="C43" s="131">
        <v>36450</v>
      </c>
      <c r="D43" s="132">
        <v>2612546</v>
      </c>
      <c r="E43" s="118">
        <f t="shared" ref="E43:N43" si="90">$D43/E21</f>
        <v>6.1570182880844646</v>
      </c>
      <c r="F43" s="143">
        <f t="shared" si="90"/>
        <v>16.743547839239135</v>
      </c>
      <c r="G43" s="143">
        <f t="shared" si="90"/>
        <v>16.807315959109886</v>
      </c>
      <c r="H43" s="118">
        <f t="shared" si="90"/>
        <v>44.213745367158019</v>
      </c>
      <c r="I43" s="118">
        <f t="shared" si="90"/>
        <v>41.152825908890428</v>
      </c>
      <c r="J43" s="118">
        <f t="shared" si="90"/>
        <v>14.401730933546485</v>
      </c>
      <c r="K43" s="118">
        <f t="shared" si="90"/>
        <v>15.442495818038882</v>
      </c>
      <c r="L43" s="118">
        <f t="shared" si="90"/>
        <v>27.689061291108921</v>
      </c>
      <c r="M43" s="118">
        <f t="shared" si="90"/>
        <v>5.8324351355333599</v>
      </c>
      <c r="N43" s="118">
        <f t="shared" si="90"/>
        <v>5.9702509632216163</v>
      </c>
      <c r="O43" s="113" t="s">
        <v>13</v>
      </c>
      <c r="P43" s="118">
        <f t="shared" ref="P43:Y43" si="91">$O21/P21</f>
        <v>4.6738146678200838</v>
      </c>
      <c r="Q43" s="118">
        <f t="shared" si="91"/>
        <v>6.5652760646288</v>
      </c>
      <c r="R43" s="118">
        <f t="shared" si="91"/>
        <v>3.999973957752033</v>
      </c>
      <c r="S43" s="118">
        <f t="shared" si="91"/>
        <v>5.0739452571967911</v>
      </c>
      <c r="T43" s="118">
        <f t="shared" si="91"/>
        <v>5.0752865315987234</v>
      </c>
      <c r="U43" s="118">
        <f t="shared" si="91"/>
        <v>4.6872626765076442</v>
      </c>
      <c r="V43" s="118">
        <f t="shared" si="91"/>
        <v>3.132895476810019</v>
      </c>
      <c r="W43" s="118">
        <f t="shared" si="91"/>
        <v>6.9188530023102119</v>
      </c>
      <c r="X43" s="118">
        <f t="shared" si="91"/>
        <v>4.4761966219394917</v>
      </c>
      <c r="Y43" s="118">
        <f t="shared" si="91"/>
        <v>3.3076423754676116</v>
      </c>
      <c r="Z43" s="113" t="s">
        <v>13</v>
      </c>
      <c r="AA43" s="118">
        <f t="shared" ref="AA43:AJ43" si="92">$Z21/AA21</f>
        <v>343.86006289308176</v>
      </c>
      <c r="AB43" s="118">
        <f t="shared" si="92"/>
        <v>235.40904198062432</v>
      </c>
      <c r="AC43" s="118">
        <f t="shared" si="92"/>
        <v>261.284348864994</v>
      </c>
      <c r="AD43" s="118">
        <f t="shared" si="92"/>
        <v>274.39774153074029</v>
      </c>
      <c r="AE43" s="118">
        <f t="shared" si="92"/>
        <v>213.36097560975611</v>
      </c>
      <c r="AF43" s="118">
        <f t="shared" si="92"/>
        <v>216.74430128840436</v>
      </c>
      <c r="AG43" s="118">
        <f t="shared" si="92"/>
        <v>213.7781036168133</v>
      </c>
      <c r="AH43" s="118">
        <f t="shared" si="92"/>
        <v>197.91402714932127</v>
      </c>
      <c r="AI43" s="118">
        <f t="shared" si="92"/>
        <v>191.16695804195805</v>
      </c>
      <c r="AJ43" s="118">
        <f t="shared" si="92"/>
        <v>133.02615571776155</v>
      </c>
      <c r="AK43" s="113" t="s">
        <v>13</v>
      </c>
      <c r="AL43" s="118">
        <f t="shared" ref="AL43:AU43" si="93">$AK21/AL21</f>
        <v>1708.734375</v>
      </c>
      <c r="AM43" s="118">
        <f t="shared" si="93"/>
        <v>324.50741839762611</v>
      </c>
      <c r="AN43" s="118">
        <f t="shared" si="93"/>
        <v>1822.65</v>
      </c>
      <c r="AO43" s="118">
        <f t="shared" si="93"/>
        <v>792.45652173913038</v>
      </c>
      <c r="AP43" s="118">
        <f t="shared" si="93"/>
        <v>959.28947368421052</v>
      </c>
      <c r="AQ43" s="118">
        <f t="shared" si="93"/>
        <v>2278.3125</v>
      </c>
      <c r="AR43" s="118">
        <f t="shared" si="93"/>
        <v>770.13380281690138</v>
      </c>
      <c r="AS43" s="118">
        <f t="shared" si="93"/>
        <v>2485.431818181818</v>
      </c>
      <c r="AT43" s="118">
        <f t="shared" si="93"/>
        <v>662.78181818181815</v>
      </c>
      <c r="AU43" s="125">
        <f t="shared" si="93"/>
        <v>719.46710526315792</v>
      </c>
      <c r="AV43" s="113" t="s">
        <v>13</v>
      </c>
      <c r="AW43" s="118">
        <f t="shared" ref="AW43:BF43" si="94">$AV21/AW21</f>
        <v>497.37244201909959</v>
      </c>
      <c r="AX43" s="118">
        <f t="shared" si="94"/>
        <v>320.92781690140845</v>
      </c>
      <c r="AY43" s="118">
        <f t="shared" si="94"/>
        <v>398.00655021834064</v>
      </c>
      <c r="AZ43" s="118">
        <f t="shared" si="94"/>
        <v>403.73643410852713</v>
      </c>
      <c r="BA43" s="118">
        <f t="shared" si="94"/>
        <v>296.88436482084688</v>
      </c>
      <c r="BB43" s="118">
        <f t="shared" si="94"/>
        <v>299.07629204265794</v>
      </c>
      <c r="BC43" s="118">
        <f t="shared" si="94"/>
        <v>266.50146198830407</v>
      </c>
      <c r="BD43" s="118">
        <f t="shared" si="94"/>
        <v>280.01075268817203</v>
      </c>
      <c r="BE43" s="118">
        <f t="shared" si="94"/>
        <v>290.03500397772473</v>
      </c>
      <c r="BF43" s="125">
        <f t="shared" si="94"/>
        <v>165.18985047575896</v>
      </c>
    </row>
    <row r="44" spans="2:58" ht="15.75" thickBot="1" x14ac:dyDescent="0.3">
      <c r="B44" s="126" t="s">
        <v>21</v>
      </c>
      <c r="C44" s="133">
        <v>8268</v>
      </c>
      <c r="D44" s="134">
        <v>551335</v>
      </c>
      <c r="E44" s="128">
        <f t="shared" ref="E44:N44" si="95">$D44/E22</f>
        <v>5.0774976055404109</v>
      </c>
      <c r="F44" s="144">
        <f t="shared" si="95"/>
        <v>9.2306082472500801</v>
      </c>
      <c r="G44" s="144">
        <f t="shared" si="95"/>
        <v>9.2479494104030735</v>
      </c>
      <c r="H44" s="128">
        <f t="shared" si="95"/>
        <v>17.272940881606566</v>
      </c>
      <c r="I44" s="128">
        <f t="shared" si="95"/>
        <v>12.389272151187614</v>
      </c>
      <c r="J44" s="128">
        <f t="shared" si="95"/>
        <v>4.7460961038513849</v>
      </c>
      <c r="K44" s="128">
        <f t="shared" si="95"/>
        <v>11.053670957135411</v>
      </c>
      <c r="L44" s="128">
        <f t="shared" si="95"/>
        <v>13.80028034342069</v>
      </c>
      <c r="M44" s="128">
        <f t="shared" si="95"/>
        <v>4.7830707568449178</v>
      </c>
      <c r="N44" s="128">
        <f t="shared" si="95"/>
        <v>5.3946145341043632</v>
      </c>
      <c r="O44" s="126" t="s">
        <v>21</v>
      </c>
      <c r="P44" s="128">
        <f t="shared" ref="P44:Y44" si="96">$O22/P22</f>
        <v>3.3714725500256542</v>
      </c>
      <c r="Q44" s="128">
        <f t="shared" si="96"/>
        <v>4.3998872266567988</v>
      </c>
      <c r="R44" s="128">
        <f t="shared" si="96"/>
        <v>3.1061214842826756</v>
      </c>
      <c r="S44" s="128">
        <f t="shared" si="96"/>
        <v>3.839204169805809</v>
      </c>
      <c r="T44" s="128">
        <f t="shared" si="96"/>
        <v>3.8101472495613029</v>
      </c>
      <c r="U44" s="128">
        <f t="shared" si="96"/>
        <v>3.9441776710684273</v>
      </c>
      <c r="V44" s="128">
        <f t="shared" si="96"/>
        <v>2.8228497784209097</v>
      </c>
      <c r="W44" s="128">
        <f t="shared" si="96"/>
        <v>4.012115174497076</v>
      </c>
      <c r="X44" s="128">
        <f t="shared" si="96"/>
        <v>3.6540279505377917</v>
      </c>
      <c r="Y44" s="128">
        <f t="shared" si="96"/>
        <v>3.1891947123060223</v>
      </c>
      <c r="Z44" s="126" t="s">
        <v>21</v>
      </c>
      <c r="AA44" s="128">
        <f t="shared" ref="AA44:AJ44" si="97">$Z22/AA22</f>
        <v>16.653458697112157</v>
      </c>
      <c r="AB44" s="128">
        <f t="shared" si="97"/>
        <v>14.620872641509434</v>
      </c>
      <c r="AC44" s="128">
        <f t="shared" si="97"/>
        <v>13.59484649122807</v>
      </c>
      <c r="AD44" s="128">
        <f t="shared" si="97"/>
        <v>12.040301043942705</v>
      </c>
      <c r="AE44" s="128">
        <f t="shared" si="97"/>
        <v>12.069603309807739</v>
      </c>
      <c r="AF44" s="128">
        <f t="shared" si="97"/>
        <v>12.188252641926763</v>
      </c>
      <c r="AG44" s="128">
        <f t="shared" si="97"/>
        <v>12.06079766536965</v>
      </c>
      <c r="AH44" s="128">
        <f t="shared" si="97"/>
        <v>11.704979938635827</v>
      </c>
      <c r="AI44" s="128">
        <f t="shared" si="97"/>
        <v>11.052819255627368</v>
      </c>
      <c r="AJ44" s="128">
        <f t="shared" si="97"/>
        <v>12.179273084479371</v>
      </c>
      <c r="AK44" s="126" t="s">
        <v>21</v>
      </c>
      <c r="AL44" s="128">
        <f t="shared" ref="AL44:AU44" si="98">$AK22/AL22</f>
        <v>8.75785066294487</v>
      </c>
      <c r="AM44" s="128">
        <f t="shared" si="98"/>
        <v>7.7781220948249148</v>
      </c>
      <c r="AN44" s="128">
        <f t="shared" si="98"/>
        <v>7.8315132605304214</v>
      </c>
      <c r="AO44" s="128">
        <f t="shared" si="98"/>
        <v>6.2468889995022403</v>
      </c>
      <c r="AP44" s="128">
        <f t="shared" si="98"/>
        <v>6.3673262303399287</v>
      </c>
      <c r="AQ44" s="128">
        <f t="shared" si="98"/>
        <v>6.2656015976035944</v>
      </c>
      <c r="AR44" s="128">
        <f t="shared" si="98"/>
        <v>6.1534689874969359</v>
      </c>
      <c r="AS44" s="128">
        <f t="shared" si="98"/>
        <v>6.3576494427558261</v>
      </c>
      <c r="AT44" s="128">
        <f t="shared" si="98"/>
        <v>5.6391822062457875</v>
      </c>
      <c r="AU44" s="130">
        <f t="shared" si="98"/>
        <v>6.426011264720942</v>
      </c>
      <c r="AV44" s="126" t="s">
        <v>21</v>
      </c>
      <c r="AW44" s="128">
        <f t="shared" ref="AW44:BF44" si="99">$AV22/AW22</f>
        <v>27.007508978126019</v>
      </c>
      <c r="AX44" s="128">
        <f t="shared" si="99"/>
        <v>23.998839570641138</v>
      </c>
      <c r="AY44" s="128">
        <f t="shared" si="99"/>
        <v>21.565172054223151</v>
      </c>
      <c r="AZ44" s="128">
        <f t="shared" si="99"/>
        <v>20.325307125307127</v>
      </c>
      <c r="BA44" s="128">
        <f t="shared" si="99"/>
        <v>17.793934179393418</v>
      </c>
      <c r="BB44" s="128">
        <f t="shared" si="99"/>
        <v>18.677805373673515</v>
      </c>
      <c r="BC44" s="128">
        <f t="shared" si="99"/>
        <v>19.593557555660823</v>
      </c>
      <c r="BD44" s="128">
        <f t="shared" si="99"/>
        <v>19.166821130676553</v>
      </c>
      <c r="BE44" s="128">
        <f t="shared" si="99"/>
        <v>15.960640555662744</v>
      </c>
      <c r="BF44" s="130">
        <f t="shared" si="99"/>
        <v>18.581311769991014</v>
      </c>
    </row>
    <row r="45" spans="2:58" ht="15.75" thickBot="1" x14ac:dyDescent="0.3">
      <c r="B45" s="117"/>
    </row>
    <row r="46" spans="2:58" ht="45.75" thickBot="1" x14ac:dyDescent="0.3">
      <c r="B46" s="111" t="s">
        <v>85</v>
      </c>
      <c r="C46" s="111" t="s">
        <v>66</v>
      </c>
      <c r="D46" s="119" t="s">
        <v>67</v>
      </c>
      <c r="E46" s="115" t="s">
        <v>44</v>
      </c>
      <c r="F46" s="142" t="s">
        <v>93</v>
      </c>
      <c r="G46" s="142" t="s">
        <v>94</v>
      </c>
      <c r="H46" s="74" t="s">
        <v>89</v>
      </c>
      <c r="I46" s="74" t="s">
        <v>91</v>
      </c>
      <c r="J46" s="74" t="s">
        <v>78</v>
      </c>
      <c r="K46" s="74" t="s">
        <v>79</v>
      </c>
      <c r="L46" s="75" t="s">
        <v>80</v>
      </c>
      <c r="M46" s="74" t="s">
        <v>81</v>
      </c>
      <c r="N46" s="76" t="s">
        <v>82</v>
      </c>
      <c r="O46" s="112" t="s">
        <v>90</v>
      </c>
      <c r="P46" s="120" t="s">
        <v>38</v>
      </c>
      <c r="Q46" s="120" t="s">
        <v>41</v>
      </c>
      <c r="R46" s="120" t="s">
        <v>39</v>
      </c>
      <c r="S46" s="120" t="s">
        <v>33</v>
      </c>
      <c r="T46" s="120" t="s">
        <v>32</v>
      </c>
      <c r="U46" s="120" t="s">
        <v>35</v>
      </c>
      <c r="V46" s="120" t="s">
        <v>40</v>
      </c>
      <c r="W46" s="120" t="s">
        <v>34</v>
      </c>
      <c r="X46" s="120" t="s">
        <v>37</v>
      </c>
      <c r="Y46" s="120" t="s">
        <v>36</v>
      </c>
      <c r="Z46" s="112" t="s">
        <v>64</v>
      </c>
      <c r="AA46" s="120" t="s">
        <v>38</v>
      </c>
      <c r="AB46" s="120" t="s">
        <v>41</v>
      </c>
      <c r="AC46" s="120" t="s">
        <v>39</v>
      </c>
      <c r="AD46" s="120" t="s">
        <v>33</v>
      </c>
      <c r="AE46" s="120" t="s">
        <v>32</v>
      </c>
      <c r="AF46" s="120" t="s">
        <v>35</v>
      </c>
      <c r="AG46" s="120" t="s">
        <v>40</v>
      </c>
      <c r="AH46" s="120" t="s">
        <v>34</v>
      </c>
      <c r="AI46" s="120" t="s">
        <v>37</v>
      </c>
      <c r="AJ46" s="120" t="s">
        <v>36</v>
      </c>
      <c r="AK46" s="112" t="s">
        <v>65</v>
      </c>
      <c r="AL46" s="120" t="s">
        <v>38</v>
      </c>
      <c r="AM46" s="120" t="s">
        <v>41</v>
      </c>
      <c r="AN46" s="120" t="s">
        <v>39</v>
      </c>
      <c r="AO46" s="120" t="s">
        <v>33</v>
      </c>
      <c r="AP46" s="120" t="s">
        <v>32</v>
      </c>
      <c r="AQ46" s="120" t="s">
        <v>35</v>
      </c>
      <c r="AR46" s="120" t="s">
        <v>40</v>
      </c>
      <c r="AS46" s="120" t="s">
        <v>34</v>
      </c>
      <c r="AT46" s="120" t="s">
        <v>37</v>
      </c>
      <c r="AU46" s="122" t="s">
        <v>36</v>
      </c>
      <c r="AV46" s="114" t="s">
        <v>23</v>
      </c>
      <c r="AW46" s="120" t="s">
        <v>38</v>
      </c>
      <c r="AX46" s="120" t="s">
        <v>41</v>
      </c>
      <c r="AY46" s="120" t="s">
        <v>39</v>
      </c>
      <c r="AZ46" s="120" t="s">
        <v>33</v>
      </c>
      <c r="BA46" s="120" t="s">
        <v>32</v>
      </c>
      <c r="BB46" s="120" t="s">
        <v>35</v>
      </c>
      <c r="BC46" s="120" t="s">
        <v>40</v>
      </c>
      <c r="BD46" s="120" t="s">
        <v>34</v>
      </c>
      <c r="BE46" s="120" t="s">
        <v>37</v>
      </c>
      <c r="BF46" s="122" t="s">
        <v>36</v>
      </c>
    </row>
    <row r="47" spans="2:58" x14ac:dyDescent="0.25">
      <c r="B47" s="113" t="s">
        <v>0</v>
      </c>
      <c r="C47" s="131">
        <v>237018</v>
      </c>
      <c r="D47" s="132">
        <v>18186609</v>
      </c>
      <c r="E47" s="118">
        <f>ROUNDUP(E25,0)</f>
        <v>7</v>
      </c>
      <c r="F47" s="143">
        <f t="shared" ref="F47:N47" si="100">ROUNDUP(F25,0)</f>
        <v>14</v>
      </c>
      <c r="G47" s="143">
        <f t="shared" si="100"/>
        <v>14</v>
      </c>
      <c r="H47" s="118">
        <f t="shared" si="100"/>
        <v>29</v>
      </c>
      <c r="I47" s="118">
        <f t="shared" si="100"/>
        <v>27</v>
      </c>
      <c r="J47" s="118">
        <f t="shared" si="100"/>
        <v>5</v>
      </c>
      <c r="K47" s="118">
        <f t="shared" si="100"/>
        <v>13</v>
      </c>
      <c r="L47" s="118">
        <f t="shared" si="100"/>
        <v>24</v>
      </c>
      <c r="M47" s="118">
        <f t="shared" si="100"/>
        <v>7</v>
      </c>
      <c r="N47" s="118">
        <f t="shared" si="100"/>
        <v>7</v>
      </c>
      <c r="O47" s="113" t="s">
        <v>0</v>
      </c>
      <c r="P47" s="118">
        <f>ROUNDUP(P25,0)</f>
        <v>4</v>
      </c>
      <c r="Q47" s="118">
        <f t="shared" ref="Q47:Y47" si="101">ROUNDUP(Q25,0)</f>
        <v>6</v>
      </c>
      <c r="R47" s="118">
        <f t="shared" si="101"/>
        <v>4</v>
      </c>
      <c r="S47" s="118">
        <f t="shared" si="101"/>
        <v>5</v>
      </c>
      <c r="T47" s="118">
        <f t="shared" si="101"/>
        <v>5</v>
      </c>
      <c r="U47" s="118">
        <f t="shared" si="101"/>
        <v>5</v>
      </c>
      <c r="V47" s="118">
        <f t="shared" si="101"/>
        <v>3</v>
      </c>
      <c r="W47" s="118">
        <f t="shared" si="101"/>
        <v>5</v>
      </c>
      <c r="X47" s="118">
        <f t="shared" si="101"/>
        <v>5</v>
      </c>
      <c r="Y47" s="118">
        <f t="shared" si="101"/>
        <v>4</v>
      </c>
      <c r="Z47" s="113" t="s">
        <v>0</v>
      </c>
      <c r="AA47" s="118">
        <f>ROUNDUP(AA25,0)</f>
        <v>23</v>
      </c>
      <c r="AB47" s="118">
        <f t="shared" ref="AB47:AJ47" si="102">ROUNDUP(AB25,0)</f>
        <v>22</v>
      </c>
      <c r="AC47" s="118">
        <f t="shared" si="102"/>
        <v>18</v>
      </c>
      <c r="AD47" s="118">
        <f t="shared" si="102"/>
        <v>19</v>
      </c>
      <c r="AE47" s="118">
        <f t="shared" si="102"/>
        <v>17</v>
      </c>
      <c r="AF47" s="118">
        <f t="shared" si="102"/>
        <v>17</v>
      </c>
      <c r="AG47" s="118">
        <f t="shared" si="102"/>
        <v>17</v>
      </c>
      <c r="AH47" s="118">
        <f t="shared" si="102"/>
        <v>17</v>
      </c>
      <c r="AI47" s="118">
        <f t="shared" si="102"/>
        <v>16</v>
      </c>
      <c r="AJ47" s="118">
        <f t="shared" si="102"/>
        <v>17</v>
      </c>
      <c r="AK47" s="113" t="s">
        <v>0</v>
      </c>
      <c r="AL47" s="118">
        <f>ROUNDUP(AL25,0)</f>
        <v>16</v>
      </c>
      <c r="AM47" s="118">
        <f t="shared" ref="AM47:AU47" si="103">ROUNDUP(AM25,0)</f>
        <v>16</v>
      </c>
      <c r="AN47" s="118">
        <f t="shared" si="103"/>
        <v>13</v>
      </c>
      <c r="AO47" s="118">
        <f t="shared" si="103"/>
        <v>13</v>
      </c>
      <c r="AP47" s="118">
        <f t="shared" si="103"/>
        <v>13</v>
      </c>
      <c r="AQ47" s="118">
        <f t="shared" si="103"/>
        <v>13</v>
      </c>
      <c r="AR47" s="118">
        <f t="shared" si="103"/>
        <v>12</v>
      </c>
      <c r="AS47" s="118">
        <f t="shared" si="103"/>
        <v>12</v>
      </c>
      <c r="AT47" s="118">
        <f t="shared" si="103"/>
        <v>12</v>
      </c>
      <c r="AU47" s="125">
        <f t="shared" si="103"/>
        <v>12</v>
      </c>
      <c r="AV47" s="113" t="s">
        <v>0</v>
      </c>
      <c r="AW47" s="118">
        <f>ROUNDUP(AW25,0)</f>
        <v>38</v>
      </c>
      <c r="AX47" s="118">
        <f t="shared" ref="AX47:BF47" si="104">ROUNDUP(AX25,0)</f>
        <v>37</v>
      </c>
      <c r="AY47" s="118">
        <f t="shared" si="104"/>
        <v>29</v>
      </c>
      <c r="AZ47" s="118">
        <f t="shared" si="104"/>
        <v>31</v>
      </c>
      <c r="BA47" s="118">
        <f t="shared" si="104"/>
        <v>26</v>
      </c>
      <c r="BB47" s="118">
        <f t="shared" si="104"/>
        <v>26</v>
      </c>
      <c r="BC47" s="118">
        <f t="shared" si="104"/>
        <v>28</v>
      </c>
      <c r="BD47" s="118">
        <f t="shared" si="104"/>
        <v>29</v>
      </c>
      <c r="BE47" s="118">
        <f t="shared" si="104"/>
        <v>25</v>
      </c>
      <c r="BF47" s="125">
        <f t="shared" si="104"/>
        <v>26</v>
      </c>
    </row>
    <row r="48" spans="2:58" x14ac:dyDescent="0.25">
      <c r="B48" s="113" t="s">
        <v>18</v>
      </c>
      <c r="C48" s="131">
        <v>172974</v>
      </c>
      <c r="D48" s="132">
        <v>13440825</v>
      </c>
      <c r="E48" s="118">
        <f t="shared" ref="E48:N63" si="105">ROUNDUP(E26,0)</f>
        <v>7</v>
      </c>
      <c r="F48" s="143">
        <f t="shared" si="105"/>
        <v>21</v>
      </c>
      <c r="G48" s="143">
        <f t="shared" si="105"/>
        <v>21</v>
      </c>
      <c r="H48" s="118">
        <f t="shared" si="105"/>
        <v>29</v>
      </c>
      <c r="I48" s="118">
        <f t="shared" si="105"/>
        <v>30</v>
      </c>
      <c r="J48" s="118">
        <f t="shared" si="105"/>
        <v>6</v>
      </c>
      <c r="K48" s="118">
        <f t="shared" si="105"/>
        <v>16</v>
      </c>
      <c r="L48" s="118">
        <f t="shared" si="105"/>
        <v>23</v>
      </c>
      <c r="M48" s="118">
        <f t="shared" si="105"/>
        <v>7</v>
      </c>
      <c r="N48" s="118">
        <f t="shared" si="105"/>
        <v>32</v>
      </c>
      <c r="O48" s="113" t="s">
        <v>18</v>
      </c>
      <c r="P48" s="118">
        <f t="shared" ref="P48:Y63" si="106">ROUNDUP(P26,0)</f>
        <v>6</v>
      </c>
      <c r="Q48" s="118">
        <f t="shared" si="106"/>
        <v>9</v>
      </c>
      <c r="R48" s="118">
        <f t="shared" si="106"/>
        <v>6</v>
      </c>
      <c r="S48" s="118">
        <f t="shared" si="106"/>
        <v>7</v>
      </c>
      <c r="T48" s="118">
        <f t="shared" si="106"/>
        <v>7</v>
      </c>
      <c r="U48" s="118">
        <f t="shared" si="106"/>
        <v>6</v>
      </c>
      <c r="V48" s="118">
        <f t="shared" si="106"/>
        <v>6</v>
      </c>
      <c r="W48" s="118">
        <f t="shared" si="106"/>
        <v>6</v>
      </c>
      <c r="X48" s="118">
        <f t="shared" si="106"/>
        <v>6</v>
      </c>
      <c r="Y48" s="118">
        <f t="shared" si="106"/>
        <v>5</v>
      </c>
      <c r="Z48" s="113" t="s">
        <v>18</v>
      </c>
      <c r="AA48" s="118">
        <f t="shared" ref="AA48:AJ63" si="107">ROUNDUP(AA26,0)</f>
        <v>26</v>
      </c>
      <c r="AB48" s="118">
        <f t="shared" si="107"/>
        <v>25</v>
      </c>
      <c r="AC48" s="118">
        <f t="shared" si="107"/>
        <v>20</v>
      </c>
      <c r="AD48" s="118">
        <f t="shared" si="107"/>
        <v>20</v>
      </c>
      <c r="AE48" s="118">
        <f t="shared" si="107"/>
        <v>18</v>
      </c>
      <c r="AF48" s="118">
        <f t="shared" si="107"/>
        <v>19</v>
      </c>
      <c r="AG48" s="118">
        <f t="shared" si="107"/>
        <v>19</v>
      </c>
      <c r="AH48" s="118">
        <f t="shared" si="107"/>
        <v>19</v>
      </c>
      <c r="AI48" s="118">
        <f t="shared" si="107"/>
        <v>16</v>
      </c>
      <c r="AJ48" s="118">
        <f t="shared" si="107"/>
        <v>18</v>
      </c>
      <c r="AK48" s="113" t="s">
        <v>18</v>
      </c>
      <c r="AL48" s="118">
        <f t="shared" ref="AL48:AU63" si="108">ROUNDUP(AL26,0)</f>
        <v>15</v>
      </c>
      <c r="AM48" s="118">
        <f t="shared" si="108"/>
        <v>14</v>
      </c>
      <c r="AN48" s="118">
        <f t="shared" si="108"/>
        <v>12</v>
      </c>
      <c r="AO48" s="118">
        <f t="shared" si="108"/>
        <v>12</v>
      </c>
      <c r="AP48" s="118">
        <f t="shared" si="108"/>
        <v>12</v>
      </c>
      <c r="AQ48" s="118">
        <f t="shared" si="108"/>
        <v>11</v>
      </c>
      <c r="AR48" s="118">
        <f t="shared" si="108"/>
        <v>11</v>
      </c>
      <c r="AS48" s="118">
        <f t="shared" si="108"/>
        <v>11</v>
      </c>
      <c r="AT48" s="118">
        <f t="shared" si="108"/>
        <v>11</v>
      </c>
      <c r="AU48" s="125">
        <f t="shared" si="108"/>
        <v>11</v>
      </c>
      <c r="AV48" s="113" t="s">
        <v>18</v>
      </c>
      <c r="AW48" s="118">
        <f t="shared" ref="AW48:BF63" si="109">ROUNDUP(AW26,0)</f>
        <v>42</v>
      </c>
      <c r="AX48" s="118">
        <f t="shared" si="109"/>
        <v>41</v>
      </c>
      <c r="AY48" s="118">
        <f t="shared" si="109"/>
        <v>32</v>
      </c>
      <c r="AZ48" s="118">
        <f t="shared" si="109"/>
        <v>35</v>
      </c>
      <c r="BA48" s="118">
        <f t="shared" si="109"/>
        <v>28</v>
      </c>
      <c r="BB48" s="118">
        <f t="shared" si="109"/>
        <v>28</v>
      </c>
      <c r="BC48" s="118">
        <f t="shared" si="109"/>
        <v>33</v>
      </c>
      <c r="BD48" s="118">
        <f t="shared" si="109"/>
        <v>31</v>
      </c>
      <c r="BE48" s="118">
        <f t="shared" si="109"/>
        <v>28</v>
      </c>
      <c r="BF48" s="125">
        <f t="shared" si="109"/>
        <v>29</v>
      </c>
    </row>
    <row r="49" spans="2:58" x14ac:dyDescent="0.25">
      <c r="B49" s="113" t="s">
        <v>1</v>
      </c>
      <c r="C49" s="131">
        <v>711</v>
      </c>
      <c r="D49" s="132">
        <v>42858</v>
      </c>
      <c r="E49" s="118">
        <f t="shared" si="105"/>
        <v>5</v>
      </c>
      <c r="F49" s="143">
        <f t="shared" si="105"/>
        <v>13</v>
      </c>
      <c r="G49" s="143">
        <f t="shared" si="105"/>
        <v>13</v>
      </c>
      <c r="H49" s="118">
        <f t="shared" si="105"/>
        <v>12</v>
      </c>
      <c r="I49" s="118">
        <f t="shared" si="105"/>
        <v>11</v>
      </c>
      <c r="J49" s="118">
        <f t="shared" si="105"/>
        <v>5</v>
      </c>
      <c r="K49" s="118">
        <f t="shared" si="105"/>
        <v>10</v>
      </c>
      <c r="L49" s="118">
        <f t="shared" si="105"/>
        <v>12</v>
      </c>
      <c r="M49" s="118">
        <f t="shared" si="105"/>
        <v>5</v>
      </c>
      <c r="N49" s="118">
        <f t="shared" si="105"/>
        <v>5</v>
      </c>
      <c r="O49" s="113" t="s">
        <v>1</v>
      </c>
      <c r="P49" s="118">
        <f t="shared" si="106"/>
        <v>7</v>
      </c>
      <c r="Q49" s="118">
        <f t="shared" si="106"/>
        <v>7</v>
      </c>
      <c r="R49" s="118">
        <f t="shared" si="106"/>
        <v>6</v>
      </c>
      <c r="S49" s="118">
        <f t="shared" si="106"/>
        <v>6</v>
      </c>
      <c r="T49" s="118">
        <f t="shared" si="106"/>
        <v>6</v>
      </c>
      <c r="U49" s="118">
        <f t="shared" si="106"/>
        <v>5</v>
      </c>
      <c r="V49" s="118">
        <f t="shared" si="106"/>
        <v>5</v>
      </c>
      <c r="W49" s="118">
        <f t="shared" si="106"/>
        <v>6</v>
      </c>
      <c r="X49" s="118">
        <f t="shared" si="106"/>
        <v>5</v>
      </c>
      <c r="Y49" s="118">
        <f t="shared" si="106"/>
        <v>5</v>
      </c>
      <c r="Z49" s="113" t="s">
        <v>1</v>
      </c>
      <c r="AA49" s="118">
        <f t="shared" si="107"/>
        <v>14</v>
      </c>
      <c r="AB49" s="118">
        <f t="shared" si="107"/>
        <v>7</v>
      </c>
      <c r="AC49" s="118">
        <f t="shared" si="107"/>
        <v>12</v>
      </c>
      <c r="AD49" s="118">
        <f t="shared" si="107"/>
        <v>9</v>
      </c>
      <c r="AE49" s="118">
        <f t="shared" si="107"/>
        <v>10</v>
      </c>
      <c r="AF49" s="118">
        <f t="shared" si="107"/>
        <v>10</v>
      </c>
      <c r="AG49" s="118">
        <f t="shared" si="107"/>
        <v>11</v>
      </c>
      <c r="AH49" s="118">
        <f t="shared" si="107"/>
        <v>10</v>
      </c>
      <c r="AI49" s="118">
        <f t="shared" si="107"/>
        <v>8</v>
      </c>
      <c r="AJ49" s="118">
        <f t="shared" si="107"/>
        <v>11</v>
      </c>
      <c r="AK49" s="113" t="s">
        <v>1</v>
      </c>
      <c r="AL49" s="118">
        <f t="shared" si="108"/>
        <v>9</v>
      </c>
      <c r="AM49" s="118">
        <f t="shared" si="108"/>
        <v>4</v>
      </c>
      <c r="AN49" s="118">
        <f t="shared" si="108"/>
        <v>8</v>
      </c>
      <c r="AO49" s="118">
        <f t="shared" si="108"/>
        <v>6</v>
      </c>
      <c r="AP49" s="118">
        <f t="shared" si="108"/>
        <v>6</v>
      </c>
      <c r="AQ49" s="118">
        <f t="shared" si="108"/>
        <v>6</v>
      </c>
      <c r="AR49" s="118">
        <f t="shared" si="108"/>
        <v>6</v>
      </c>
      <c r="AS49" s="118">
        <f t="shared" si="108"/>
        <v>7</v>
      </c>
      <c r="AT49" s="118">
        <f t="shared" si="108"/>
        <v>5</v>
      </c>
      <c r="AU49" s="125">
        <f t="shared" si="108"/>
        <v>7</v>
      </c>
      <c r="AV49" s="113" t="s">
        <v>1</v>
      </c>
      <c r="AW49" s="118">
        <f t="shared" si="109"/>
        <v>20</v>
      </c>
      <c r="AX49" s="118">
        <f t="shared" si="109"/>
        <v>11</v>
      </c>
      <c r="AY49" s="118">
        <f t="shared" si="109"/>
        <v>16</v>
      </c>
      <c r="AZ49" s="118">
        <f t="shared" si="109"/>
        <v>14</v>
      </c>
      <c r="BA49" s="118">
        <f t="shared" si="109"/>
        <v>14</v>
      </c>
      <c r="BB49" s="118">
        <f t="shared" si="109"/>
        <v>14</v>
      </c>
      <c r="BC49" s="118">
        <f t="shared" si="109"/>
        <v>15</v>
      </c>
      <c r="BD49" s="118">
        <f t="shared" si="109"/>
        <v>15</v>
      </c>
      <c r="BE49" s="118">
        <f t="shared" si="109"/>
        <v>12</v>
      </c>
      <c r="BF49" s="125">
        <f t="shared" si="109"/>
        <v>15</v>
      </c>
    </row>
    <row r="50" spans="2:58" x14ac:dyDescent="0.25">
      <c r="B50" s="113" t="s">
        <v>2</v>
      </c>
      <c r="C50" s="131">
        <v>1494</v>
      </c>
      <c r="D50" s="132">
        <v>97185</v>
      </c>
      <c r="E50" s="118">
        <f t="shared" si="105"/>
        <v>5</v>
      </c>
      <c r="F50" s="143">
        <f t="shared" si="105"/>
        <v>7</v>
      </c>
      <c r="G50" s="143">
        <f t="shared" si="105"/>
        <v>7</v>
      </c>
      <c r="H50" s="118">
        <f t="shared" si="105"/>
        <v>13</v>
      </c>
      <c r="I50" s="118">
        <f t="shared" si="105"/>
        <v>11</v>
      </c>
      <c r="J50" s="118">
        <f t="shared" si="105"/>
        <v>5</v>
      </c>
      <c r="K50" s="118">
        <f t="shared" si="105"/>
        <v>11</v>
      </c>
      <c r="L50" s="118">
        <f t="shared" si="105"/>
        <v>12</v>
      </c>
      <c r="M50" s="118">
        <f t="shared" si="105"/>
        <v>5</v>
      </c>
      <c r="N50" s="118">
        <f t="shared" si="105"/>
        <v>6</v>
      </c>
      <c r="O50" s="113" t="s">
        <v>2</v>
      </c>
      <c r="P50" s="118">
        <f t="shared" si="106"/>
        <v>4</v>
      </c>
      <c r="Q50" s="118">
        <f t="shared" si="106"/>
        <v>4</v>
      </c>
      <c r="R50" s="118">
        <f t="shared" si="106"/>
        <v>3</v>
      </c>
      <c r="S50" s="118">
        <f t="shared" si="106"/>
        <v>3</v>
      </c>
      <c r="T50" s="118">
        <f t="shared" si="106"/>
        <v>3</v>
      </c>
      <c r="U50" s="118">
        <f t="shared" si="106"/>
        <v>3</v>
      </c>
      <c r="V50" s="118">
        <f t="shared" si="106"/>
        <v>3</v>
      </c>
      <c r="W50" s="118">
        <f t="shared" si="106"/>
        <v>3</v>
      </c>
      <c r="X50" s="118">
        <f t="shared" si="106"/>
        <v>3</v>
      </c>
      <c r="Y50" s="118">
        <f t="shared" si="106"/>
        <v>3</v>
      </c>
      <c r="Z50" s="113" t="s">
        <v>2</v>
      </c>
      <c r="AA50" s="118">
        <f t="shared" si="107"/>
        <v>15</v>
      </c>
      <c r="AB50" s="118">
        <f t="shared" si="107"/>
        <v>10</v>
      </c>
      <c r="AC50" s="118">
        <f t="shared" si="107"/>
        <v>13</v>
      </c>
      <c r="AD50" s="118">
        <f t="shared" si="107"/>
        <v>10</v>
      </c>
      <c r="AE50" s="118">
        <f t="shared" si="107"/>
        <v>11</v>
      </c>
      <c r="AF50" s="118">
        <f t="shared" si="107"/>
        <v>11</v>
      </c>
      <c r="AG50" s="118">
        <f t="shared" si="107"/>
        <v>12</v>
      </c>
      <c r="AH50" s="118">
        <f t="shared" si="107"/>
        <v>11</v>
      </c>
      <c r="AI50" s="118">
        <f t="shared" si="107"/>
        <v>9</v>
      </c>
      <c r="AJ50" s="118">
        <f t="shared" si="107"/>
        <v>12</v>
      </c>
      <c r="AK50" s="113" t="s">
        <v>2</v>
      </c>
      <c r="AL50" s="118">
        <f t="shared" si="108"/>
        <v>9</v>
      </c>
      <c r="AM50" s="118">
        <f t="shared" si="108"/>
        <v>6</v>
      </c>
      <c r="AN50" s="118">
        <f t="shared" si="108"/>
        <v>8</v>
      </c>
      <c r="AO50" s="118">
        <f t="shared" si="108"/>
        <v>6</v>
      </c>
      <c r="AP50" s="118">
        <f t="shared" si="108"/>
        <v>6</v>
      </c>
      <c r="AQ50" s="118">
        <f t="shared" si="108"/>
        <v>7</v>
      </c>
      <c r="AR50" s="118">
        <f t="shared" si="108"/>
        <v>7</v>
      </c>
      <c r="AS50" s="118">
        <f t="shared" si="108"/>
        <v>7</v>
      </c>
      <c r="AT50" s="118">
        <f t="shared" si="108"/>
        <v>5</v>
      </c>
      <c r="AU50" s="125">
        <f t="shared" si="108"/>
        <v>7</v>
      </c>
      <c r="AV50" s="113" t="s">
        <v>2</v>
      </c>
      <c r="AW50" s="118">
        <f t="shared" si="109"/>
        <v>23</v>
      </c>
      <c r="AX50" s="118">
        <f t="shared" si="109"/>
        <v>15</v>
      </c>
      <c r="AY50" s="118">
        <f t="shared" si="109"/>
        <v>19</v>
      </c>
      <c r="AZ50" s="118">
        <f t="shared" si="109"/>
        <v>16</v>
      </c>
      <c r="BA50" s="118">
        <f t="shared" si="109"/>
        <v>16</v>
      </c>
      <c r="BB50" s="118">
        <f t="shared" si="109"/>
        <v>16</v>
      </c>
      <c r="BC50" s="118">
        <f t="shared" si="109"/>
        <v>17</v>
      </c>
      <c r="BD50" s="118">
        <f t="shared" si="109"/>
        <v>17</v>
      </c>
      <c r="BE50" s="118">
        <f t="shared" si="109"/>
        <v>14</v>
      </c>
      <c r="BF50" s="125">
        <f t="shared" si="109"/>
        <v>16</v>
      </c>
    </row>
    <row r="51" spans="2:58" x14ac:dyDescent="0.25">
      <c r="B51" s="113" t="s">
        <v>3</v>
      </c>
      <c r="C51" s="131">
        <v>2904</v>
      </c>
      <c r="D51" s="132">
        <v>188898</v>
      </c>
      <c r="E51" s="118">
        <f t="shared" si="105"/>
        <v>5</v>
      </c>
      <c r="F51" s="143">
        <f t="shared" si="105"/>
        <v>12</v>
      </c>
      <c r="G51" s="143">
        <f t="shared" si="105"/>
        <v>12</v>
      </c>
      <c r="H51" s="118">
        <f t="shared" si="105"/>
        <v>15</v>
      </c>
      <c r="I51" s="118">
        <f t="shared" si="105"/>
        <v>14</v>
      </c>
      <c r="J51" s="118">
        <f t="shared" si="105"/>
        <v>8</v>
      </c>
      <c r="K51" s="118">
        <f t="shared" si="105"/>
        <v>12</v>
      </c>
      <c r="L51" s="118">
        <f t="shared" si="105"/>
        <v>14</v>
      </c>
      <c r="M51" s="118">
        <f t="shared" si="105"/>
        <v>5</v>
      </c>
      <c r="N51" s="118">
        <f t="shared" si="105"/>
        <v>6</v>
      </c>
      <c r="O51" s="113" t="s">
        <v>3</v>
      </c>
      <c r="P51" s="118">
        <f t="shared" si="106"/>
        <v>4</v>
      </c>
      <c r="Q51" s="118">
        <f t="shared" si="106"/>
        <v>6</v>
      </c>
      <c r="R51" s="118">
        <f t="shared" si="106"/>
        <v>4</v>
      </c>
      <c r="S51" s="118">
        <f t="shared" si="106"/>
        <v>5</v>
      </c>
      <c r="T51" s="118">
        <f t="shared" si="106"/>
        <v>5</v>
      </c>
      <c r="U51" s="118">
        <f t="shared" si="106"/>
        <v>5</v>
      </c>
      <c r="V51" s="118">
        <f t="shared" si="106"/>
        <v>4</v>
      </c>
      <c r="W51" s="118">
        <f t="shared" si="106"/>
        <v>6</v>
      </c>
      <c r="X51" s="118">
        <f t="shared" si="106"/>
        <v>4</v>
      </c>
      <c r="Y51" s="118">
        <f t="shared" si="106"/>
        <v>4</v>
      </c>
      <c r="Z51" s="113" t="s">
        <v>3</v>
      </c>
      <c r="AA51" s="118">
        <f t="shared" si="107"/>
        <v>20</v>
      </c>
      <c r="AB51" s="118">
        <f t="shared" si="107"/>
        <v>14</v>
      </c>
      <c r="AC51" s="118">
        <f t="shared" si="107"/>
        <v>17</v>
      </c>
      <c r="AD51" s="118">
        <f t="shared" si="107"/>
        <v>14</v>
      </c>
      <c r="AE51" s="118">
        <f t="shared" si="107"/>
        <v>14</v>
      </c>
      <c r="AF51" s="118">
        <f t="shared" si="107"/>
        <v>15</v>
      </c>
      <c r="AG51" s="118">
        <f t="shared" si="107"/>
        <v>15</v>
      </c>
      <c r="AH51" s="118">
        <f t="shared" si="107"/>
        <v>15</v>
      </c>
      <c r="AI51" s="118">
        <f t="shared" si="107"/>
        <v>13</v>
      </c>
      <c r="AJ51" s="118">
        <f t="shared" si="107"/>
        <v>15</v>
      </c>
      <c r="AK51" s="113" t="s">
        <v>3</v>
      </c>
      <c r="AL51" s="118">
        <f t="shared" si="108"/>
        <v>13</v>
      </c>
      <c r="AM51" s="118">
        <f t="shared" si="108"/>
        <v>9</v>
      </c>
      <c r="AN51" s="118">
        <f t="shared" si="108"/>
        <v>11</v>
      </c>
      <c r="AO51" s="118">
        <f t="shared" si="108"/>
        <v>9</v>
      </c>
      <c r="AP51" s="118">
        <f t="shared" si="108"/>
        <v>9</v>
      </c>
      <c r="AQ51" s="118">
        <f t="shared" si="108"/>
        <v>9</v>
      </c>
      <c r="AR51" s="118">
        <f t="shared" si="108"/>
        <v>10</v>
      </c>
      <c r="AS51" s="118">
        <f t="shared" si="108"/>
        <v>10</v>
      </c>
      <c r="AT51" s="118">
        <f t="shared" si="108"/>
        <v>8</v>
      </c>
      <c r="AU51" s="125">
        <f t="shared" si="108"/>
        <v>10</v>
      </c>
      <c r="AV51" s="113" t="s">
        <v>3</v>
      </c>
      <c r="AW51" s="118">
        <f t="shared" si="109"/>
        <v>32</v>
      </c>
      <c r="AX51" s="118">
        <f t="shared" si="109"/>
        <v>23</v>
      </c>
      <c r="AY51" s="118">
        <f t="shared" si="109"/>
        <v>26</v>
      </c>
      <c r="AZ51" s="118">
        <f t="shared" si="109"/>
        <v>23</v>
      </c>
      <c r="BA51" s="118">
        <f t="shared" si="109"/>
        <v>21</v>
      </c>
      <c r="BB51" s="118">
        <f t="shared" si="109"/>
        <v>22</v>
      </c>
      <c r="BC51" s="118">
        <f t="shared" si="109"/>
        <v>24</v>
      </c>
      <c r="BD51" s="118">
        <f t="shared" si="109"/>
        <v>23</v>
      </c>
      <c r="BE51" s="118">
        <f t="shared" si="109"/>
        <v>19</v>
      </c>
      <c r="BF51" s="125">
        <f t="shared" si="109"/>
        <v>22</v>
      </c>
    </row>
    <row r="52" spans="2:58" x14ac:dyDescent="0.25">
      <c r="B52" s="113" t="s">
        <v>4</v>
      </c>
      <c r="C52" s="131">
        <v>14070</v>
      </c>
      <c r="D52" s="132">
        <v>969258</v>
      </c>
      <c r="E52" s="118">
        <f t="shared" si="105"/>
        <v>6</v>
      </c>
      <c r="F52" s="143">
        <f t="shared" si="105"/>
        <v>10</v>
      </c>
      <c r="G52" s="143">
        <f t="shared" si="105"/>
        <v>11</v>
      </c>
      <c r="H52" s="118">
        <f t="shared" si="105"/>
        <v>17</v>
      </c>
      <c r="I52" s="118">
        <f t="shared" si="105"/>
        <v>16</v>
      </c>
      <c r="J52" s="118">
        <f t="shared" si="105"/>
        <v>6</v>
      </c>
      <c r="K52" s="118">
        <f t="shared" si="105"/>
        <v>12</v>
      </c>
      <c r="L52" s="118">
        <f t="shared" si="105"/>
        <v>16</v>
      </c>
      <c r="M52" s="118">
        <f t="shared" si="105"/>
        <v>6</v>
      </c>
      <c r="N52" s="118">
        <f t="shared" si="105"/>
        <v>6</v>
      </c>
      <c r="O52" s="113" t="s">
        <v>4</v>
      </c>
      <c r="P52" s="118">
        <f t="shared" si="106"/>
        <v>4</v>
      </c>
      <c r="Q52" s="118">
        <f t="shared" si="106"/>
        <v>5</v>
      </c>
      <c r="R52" s="118">
        <f t="shared" si="106"/>
        <v>4</v>
      </c>
      <c r="S52" s="118">
        <f t="shared" si="106"/>
        <v>4</v>
      </c>
      <c r="T52" s="118">
        <f t="shared" si="106"/>
        <v>4</v>
      </c>
      <c r="U52" s="118">
        <f t="shared" si="106"/>
        <v>4</v>
      </c>
      <c r="V52" s="118">
        <f t="shared" si="106"/>
        <v>3</v>
      </c>
      <c r="W52" s="118">
        <f t="shared" si="106"/>
        <v>4</v>
      </c>
      <c r="X52" s="118">
        <f t="shared" si="106"/>
        <v>4</v>
      </c>
      <c r="Y52" s="118">
        <f t="shared" si="106"/>
        <v>4</v>
      </c>
      <c r="Z52" s="113" t="s">
        <v>4</v>
      </c>
      <c r="AA52" s="118">
        <f t="shared" si="107"/>
        <v>19</v>
      </c>
      <c r="AB52" s="118">
        <f t="shared" si="107"/>
        <v>17</v>
      </c>
      <c r="AC52" s="118">
        <f t="shared" si="107"/>
        <v>15</v>
      </c>
      <c r="AD52" s="118">
        <f t="shared" si="107"/>
        <v>14</v>
      </c>
      <c r="AE52" s="118">
        <f t="shared" si="107"/>
        <v>14</v>
      </c>
      <c r="AF52" s="118">
        <f t="shared" si="107"/>
        <v>14</v>
      </c>
      <c r="AG52" s="118">
        <f t="shared" si="107"/>
        <v>14</v>
      </c>
      <c r="AH52" s="118">
        <f t="shared" si="107"/>
        <v>14</v>
      </c>
      <c r="AI52" s="118">
        <f t="shared" si="107"/>
        <v>13</v>
      </c>
      <c r="AJ52" s="118">
        <f t="shared" si="107"/>
        <v>14</v>
      </c>
      <c r="AK52" s="113" t="s">
        <v>4</v>
      </c>
      <c r="AL52" s="118">
        <f t="shared" si="108"/>
        <v>11</v>
      </c>
      <c r="AM52" s="118">
        <f t="shared" si="108"/>
        <v>10</v>
      </c>
      <c r="AN52" s="118">
        <f t="shared" si="108"/>
        <v>10</v>
      </c>
      <c r="AO52" s="118">
        <f t="shared" si="108"/>
        <v>8</v>
      </c>
      <c r="AP52" s="118">
        <f t="shared" si="108"/>
        <v>8</v>
      </c>
      <c r="AQ52" s="118">
        <f t="shared" si="108"/>
        <v>8</v>
      </c>
      <c r="AR52" s="118">
        <f t="shared" si="108"/>
        <v>8</v>
      </c>
      <c r="AS52" s="118">
        <f t="shared" si="108"/>
        <v>8</v>
      </c>
      <c r="AT52" s="118">
        <f t="shared" si="108"/>
        <v>8</v>
      </c>
      <c r="AU52" s="125">
        <f t="shared" si="108"/>
        <v>8</v>
      </c>
      <c r="AV52" s="113" t="s">
        <v>4</v>
      </c>
      <c r="AW52" s="118">
        <f t="shared" si="109"/>
        <v>31</v>
      </c>
      <c r="AX52" s="118">
        <f t="shared" si="109"/>
        <v>28</v>
      </c>
      <c r="AY52" s="118">
        <f t="shared" si="109"/>
        <v>24</v>
      </c>
      <c r="AZ52" s="118">
        <f t="shared" si="109"/>
        <v>24</v>
      </c>
      <c r="BA52" s="118">
        <f t="shared" si="109"/>
        <v>20</v>
      </c>
      <c r="BB52" s="118">
        <f t="shared" si="109"/>
        <v>21</v>
      </c>
      <c r="BC52" s="118">
        <f t="shared" si="109"/>
        <v>22</v>
      </c>
      <c r="BD52" s="118">
        <f t="shared" si="109"/>
        <v>22</v>
      </c>
      <c r="BE52" s="118">
        <f t="shared" si="109"/>
        <v>18</v>
      </c>
      <c r="BF52" s="125">
        <f t="shared" si="109"/>
        <v>22</v>
      </c>
    </row>
    <row r="53" spans="2:58" x14ac:dyDescent="0.25">
      <c r="B53" s="113" t="s">
        <v>5</v>
      </c>
      <c r="C53" s="131">
        <v>766</v>
      </c>
      <c r="D53" s="132">
        <v>46707</v>
      </c>
      <c r="E53" s="118">
        <f t="shared" si="105"/>
        <v>4</v>
      </c>
      <c r="F53" s="143">
        <f t="shared" si="105"/>
        <v>13</v>
      </c>
      <c r="G53" s="143">
        <f t="shared" si="105"/>
        <v>13</v>
      </c>
      <c r="H53" s="118">
        <f t="shared" si="105"/>
        <v>14</v>
      </c>
      <c r="I53" s="118">
        <f t="shared" si="105"/>
        <v>13</v>
      </c>
      <c r="J53" s="118">
        <f t="shared" si="105"/>
        <v>8</v>
      </c>
      <c r="K53" s="118">
        <f t="shared" si="105"/>
        <v>10</v>
      </c>
      <c r="L53" s="118">
        <f t="shared" si="105"/>
        <v>12</v>
      </c>
      <c r="M53" s="118">
        <f t="shared" si="105"/>
        <v>5</v>
      </c>
      <c r="N53" s="118">
        <f t="shared" si="105"/>
        <v>5</v>
      </c>
      <c r="O53" s="113" t="s">
        <v>5</v>
      </c>
      <c r="P53" s="118">
        <f t="shared" si="106"/>
        <v>5</v>
      </c>
      <c r="Q53" s="118">
        <f t="shared" si="106"/>
        <v>6</v>
      </c>
      <c r="R53" s="118">
        <f t="shared" si="106"/>
        <v>5</v>
      </c>
      <c r="S53" s="118">
        <f t="shared" si="106"/>
        <v>5</v>
      </c>
      <c r="T53" s="118">
        <f t="shared" si="106"/>
        <v>5</v>
      </c>
      <c r="U53" s="118">
        <f t="shared" si="106"/>
        <v>5</v>
      </c>
      <c r="V53" s="118">
        <f t="shared" si="106"/>
        <v>4</v>
      </c>
      <c r="W53" s="118">
        <f t="shared" si="106"/>
        <v>7</v>
      </c>
      <c r="X53" s="118">
        <f t="shared" si="106"/>
        <v>4</v>
      </c>
      <c r="Y53" s="118">
        <f t="shared" si="106"/>
        <v>5</v>
      </c>
      <c r="Z53" s="113" t="s">
        <v>5</v>
      </c>
      <c r="AA53" s="118">
        <f t="shared" si="107"/>
        <v>24</v>
      </c>
      <c r="AB53" s="118">
        <f t="shared" si="107"/>
        <v>9</v>
      </c>
      <c r="AC53" s="118">
        <f t="shared" si="107"/>
        <v>22</v>
      </c>
      <c r="AD53" s="118">
        <f t="shared" si="107"/>
        <v>20</v>
      </c>
      <c r="AE53" s="118">
        <f t="shared" si="107"/>
        <v>22</v>
      </c>
      <c r="AF53" s="118">
        <f t="shared" si="107"/>
        <v>23</v>
      </c>
      <c r="AG53" s="118">
        <f t="shared" si="107"/>
        <v>24</v>
      </c>
      <c r="AH53" s="118">
        <f t="shared" si="107"/>
        <v>23</v>
      </c>
      <c r="AI53" s="118">
        <f t="shared" si="107"/>
        <v>20</v>
      </c>
      <c r="AJ53" s="118">
        <f t="shared" si="107"/>
        <v>23</v>
      </c>
      <c r="AK53" s="113" t="s">
        <v>5</v>
      </c>
      <c r="AL53" s="118">
        <f t="shared" si="108"/>
        <v>37</v>
      </c>
      <c r="AM53" s="118">
        <f t="shared" si="108"/>
        <v>7</v>
      </c>
      <c r="AN53" s="118">
        <f t="shared" si="108"/>
        <v>34</v>
      </c>
      <c r="AO53" s="118">
        <f t="shared" si="108"/>
        <v>28</v>
      </c>
      <c r="AP53" s="118">
        <f t="shared" si="108"/>
        <v>38</v>
      </c>
      <c r="AQ53" s="118">
        <f t="shared" si="108"/>
        <v>35</v>
      </c>
      <c r="AR53" s="118">
        <f t="shared" si="108"/>
        <v>37</v>
      </c>
      <c r="AS53" s="118">
        <f t="shared" si="108"/>
        <v>34</v>
      </c>
      <c r="AT53" s="118">
        <f t="shared" si="108"/>
        <v>37</v>
      </c>
      <c r="AU53" s="125">
        <f t="shared" si="108"/>
        <v>38</v>
      </c>
      <c r="AV53" s="113" t="s">
        <v>5</v>
      </c>
      <c r="AW53" s="118">
        <f t="shared" si="109"/>
        <v>31</v>
      </c>
      <c r="AX53" s="118">
        <f t="shared" si="109"/>
        <v>13</v>
      </c>
      <c r="AY53" s="118">
        <f t="shared" si="109"/>
        <v>25</v>
      </c>
      <c r="AZ53" s="118">
        <f t="shared" si="109"/>
        <v>24</v>
      </c>
      <c r="BA53" s="118">
        <f t="shared" si="109"/>
        <v>24</v>
      </c>
      <c r="BB53" s="118">
        <f t="shared" si="109"/>
        <v>24</v>
      </c>
      <c r="BC53" s="118">
        <f t="shared" si="109"/>
        <v>25</v>
      </c>
      <c r="BD53" s="118">
        <f t="shared" si="109"/>
        <v>26</v>
      </c>
      <c r="BE53" s="118">
        <f t="shared" si="109"/>
        <v>23</v>
      </c>
      <c r="BF53" s="125">
        <f t="shared" si="109"/>
        <v>24</v>
      </c>
    </row>
    <row r="54" spans="2:58" x14ac:dyDescent="0.25">
      <c r="B54" s="113" t="s">
        <v>19</v>
      </c>
      <c r="C54" s="131">
        <v>6475</v>
      </c>
      <c r="D54" s="132">
        <v>427284</v>
      </c>
      <c r="E54" s="118">
        <f t="shared" si="105"/>
        <v>5</v>
      </c>
      <c r="F54" s="143">
        <f t="shared" si="105"/>
        <v>19</v>
      </c>
      <c r="G54" s="143">
        <f t="shared" si="105"/>
        <v>19</v>
      </c>
      <c r="H54" s="118">
        <f t="shared" si="105"/>
        <v>21</v>
      </c>
      <c r="I54" s="118">
        <f t="shared" si="105"/>
        <v>25</v>
      </c>
      <c r="J54" s="118">
        <f t="shared" si="105"/>
        <v>8</v>
      </c>
      <c r="K54" s="118">
        <f t="shared" si="105"/>
        <v>13</v>
      </c>
      <c r="L54" s="118">
        <f t="shared" si="105"/>
        <v>19</v>
      </c>
      <c r="M54" s="118">
        <f t="shared" si="105"/>
        <v>6</v>
      </c>
      <c r="N54" s="118">
        <f t="shared" si="105"/>
        <v>6</v>
      </c>
      <c r="O54" s="113" t="s">
        <v>19</v>
      </c>
      <c r="P54" s="118">
        <f t="shared" si="106"/>
        <v>6</v>
      </c>
      <c r="Q54" s="118">
        <f t="shared" si="106"/>
        <v>9</v>
      </c>
      <c r="R54" s="118">
        <f t="shared" si="106"/>
        <v>6</v>
      </c>
      <c r="S54" s="118">
        <f t="shared" si="106"/>
        <v>7</v>
      </c>
      <c r="T54" s="118">
        <f t="shared" si="106"/>
        <v>7</v>
      </c>
      <c r="U54" s="118">
        <f t="shared" si="106"/>
        <v>7</v>
      </c>
      <c r="V54" s="118">
        <f t="shared" si="106"/>
        <v>5</v>
      </c>
      <c r="W54" s="118">
        <f t="shared" si="106"/>
        <v>7</v>
      </c>
      <c r="X54" s="118">
        <f t="shared" si="106"/>
        <v>7</v>
      </c>
      <c r="Y54" s="118">
        <f t="shared" si="106"/>
        <v>6</v>
      </c>
      <c r="Z54" s="113" t="s">
        <v>19</v>
      </c>
      <c r="AA54" s="118">
        <f t="shared" si="107"/>
        <v>30</v>
      </c>
      <c r="AB54" s="118">
        <f t="shared" si="107"/>
        <v>23</v>
      </c>
      <c r="AC54" s="118">
        <f t="shared" si="107"/>
        <v>24</v>
      </c>
      <c r="AD54" s="118">
        <f t="shared" si="107"/>
        <v>21</v>
      </c>
      <c r="AE54" s="118">
        <f t="shared" si="107"/>
        <v>20</v>
      </c>
      <c r="AF54" s="118">
        <f t="shared" si="107"/>
        <v>21</v>
      </c>
      <c r="AG54" s="118">
        <f t="shared" si="107"/>
        <v>22</v>
      </c>
      <c r="AH54" s="118">
        <f t="shared" si="107"/>
        <v>22</v>
      </c>
      <c r="AI54" s="118">
        <f t="shared" si="107"/>
        <v>18</v>
      </c>
      <c r="AJ54" s="118">
        <f t="shared" si="107"/>
        <v>22</v>
      </c>
      <c r="AK54" s="113" t="s">
        <v>19</v>
      </c>
      <c r="AL54" s="118">
        <f t="shared" si="108"/>
        <v>24</v>
      </c>
      <c r="AM54" s="118">
        <f t="shared" si="108"/>
        <v>17</v>
      </c>
      <c r="AN54" s="118">
        <f t="shared" si="108"/>
        <v>18</v>
      </c>
      <c r="AO54" s="118">
        <f t="shared" si="108"/>
        <v>15</v>
      </c>
      <c r="AP54" s="118">
        <f t="shared" si="108"/>
        <v>15</v>
      </c>
      <c r="AQ54" s="118">
        <f t="shared" si="108"/>
        <v>16</v>
      </c>
      <c r="AR54" s="118">
        <f t="shared" si="108"/>
        <v>17</v>
      </c>
      <c r="AS54" s="118">
        <f t="shared" si="108"/>
        <v>17</v>
      </c>
      <c r="AT54" s="118">
        <f t="shared" si="108"/>
        <v>13</v>
      </c>
      <c r="AU54" s="125">
        <f t="shared" si="108"/>
        <v>16</v>
      </c>
      <c r="AV54" s="113" t="s">
        <v>19</v>
      </c>
      <c r="AW54" s="118">
        <f t="shared" si="109"/>
        <v>48</v>
      </c>
      <c r="AX54" s="118">
        <f t="shared" si="109"/>
        <v>36</v>
      </c>
      <c r="AY54" s="118">
        <f t="shared" si="109"/>
        <v>37</v>
      </c>
      <c r="AZ54" s="118">
        <f t="shared" si="109"/>
        <v>36</v>
      </c>
      <c r="BA54" s="118">
        <f t="shared" si="109"/>
        <v>29</v>
      </c>
      <c r="BB54" s="118">
        <f t="shared" si="109"/>
        <v>32</v>
      </c>
      <c r="BC54" s="118">
        <f t="shared" si="109"/>
        <v>35</v>
      </c>
      <c r="BD54" s="118">
        <f t="shared" si="109"/>
        <v>34</v>
      </c>
      <c r="BE54" s="118">
        <f t="shared" si="109"/>
        <v>28</v>
      </c>
      <c r="BF54" s="125">
        <f t="shared" si="109"/>
        <v>32</v>
      </c>
    </row>
    <row r="55" spans="2:58" x14ac:dyDescent="0.25">
      <c r="B55" s="113" t="s">
        <v>6</v>
      </c>
      <c r="C55" s="131">
        <v>49864</v>
      </c>
      <c r="D55" s="132">
        <v>3572533</v>
      </c>
      <c r="E55" s="118">
        <f t="shared" si="105"/>
        <v>6</v>
      </c>
      <c r="F55" s="143">
        <f t="shared" si="105"/>
        <v>17</v>
      </c>
      <c r="G55" s="143">
        <f t="shared" si="105"/>
        <v>17</v>
      </c>
      <c r="H55" s="118">
        <f t="shared" si="105"/>
        <v>22</v>
      </c>
      <c r="I55" s="118">
        <f t="shared" si="105"/>
        <v>20</v>
      </c>
      <c r="J55" s="118">
        <f t="shared" si="105"/>
        <v>6</v>
      </c>
      <c r="K55" s="118">
        <f t="shared" si="105"/>
        <v>13</v>
      </c>
      <c r="L55" s="118">
        <f t="shared" si="105"/>
        <v>18</v>
      </c>
      <c r="M55" s="118">
        <f t="shared" si="105"/>
        <v>6</v>
      </c>
      <c r="N55" s="118">
        <f t="shared" si="105"/>
        <v>6</v>
      </c>
      <c r="O55" s="113" t="s">
        <v>6</v>
      </c>
      <c r="P55" s="118">
        <f t="shared" si="106"/>
        <v>5</v>
      </c>
      <c r="Q55" s="118">
        <f t="shared" si="106"/>
        <v>8</v>
      </c>
      <c r="R55" s="118">
        <f t="shared" si="106"/>
        <v>5</v>
      </c>
      <c r="S55" s="118">
        <f t="shared" si="106"/>
        <v>6</v>
      </c>
      <c r="T55" s="118">
        <f t="shared" si="106"/>
        <v>6</v>
      </c>
      <c r="U55" s="118">
        <f t="shared" si="106"/>
        <v>5</v>
      </c>
      <c r="V55" s="118">
        <f t="shared" si="106"/>
        <v>4</v>
      </c>
      <c r="W55" s="118">
        <f t="shared" si="106"/>
        <v>6</v>
      </c>
      <c r="X55" s="118">
        <f t="shared" si="106"/>
        <v>6</v>
      </c>
      <c r="Y55" s="118">
        <f t="shared" si="106"/>
        <v>5</v>
      </c>
      <c r="Z55" s="113" t="s">
        <v>6</v>
      </c>
      <c r="AA55" s="118">
        <f t="shared" si="107"/>
        <v>20</v>
      </c>
      <c r="AB55" s="118">
        <f t="shared" si="107"/>
        <v>19</v>
      </c>
      <c r="AC55" s="118">
        <f t="shared" si="107"/>
        <v>16</v>
      </c>
      <c r="AD55" s="118">
        <f t="shared" si="107"/>
        <v>16</v>
      </c>
      <c r="AE55" s="118">
        <f t="shared" si="107"/>
        <v>15</v>
      </c>
      <c r="AF55" s="118">
        <f t="shared" si="107"/>
        <v>15</v>
      </c>
      <c r="AG55" s="118">
        <f t="shared" si="107"/>
        <v>15</v>
      </c>
      <c r="AH55" s="118">
        <f t="shared" si="107"/>
        <v>15</v>
      </c>
      <c r="AI55" s="118">
        <f t="shared" si="107"/>
        <v>14</v>
      </c>
      <c r="AJ55" s="118">
        <f t="shared" si="107"/>
        <v>15</v>
      </c>
      <c r="AK55" s="113" t="s">
        <v>6</v>
      </c>
      <c r="AL55" s="118">
        <f t="shared" si="108"/>
        <v>11</v>
      </c>
      <c r="AM55" s="118">
        <f t="shared" si="108"/>
        <v>11</v>
      </c>
      <c r="AN55" s="118">
        <f t="shared" si="108"/>
        <v>10</v>
      </c>
      <c r="AO55" s="118">
        <f t="shared" si="108"/>
        <v>9</v>
      </c>
      <c r="AP55" s="118">
        <f t="shared" si="108"/>
        <v>9</v>
      </c>
      <c r="AQ55" s="118">
        <f t="shared" si="108"/>
        <v>9</v>
      </c>
      <c r="AR55" s="118">
        <f t="shared" si="108"/>
        <v>8</v>
      </c>
      <c r="AS55" s="118">
        <f t="shared" si="108"/>
        <v>8</v>
      </c>
      <c r="AT55" s="118">
        <f t="shared" si="108"/>
        <v>8</v>
      </c>
      <c r="AU55" s="125">
        <f t="shared" si="108"/>
        <v>9</v>
      </c>
      <c r="AV55" s="113" t="s">
        <v>6</v>
      </c>
      <c r="AW55" s="118">
        <f t="shared" si="109"/>
        <v>33</v>
      </c>
      <c r="AX55" s="118">
        <f t="shared" si="109"/>
        <v>31</v>
      </c>
      <c r="AY55" s="118">
        <f t="shared" si="109"/>
        <v>25</v>
      </c>
      <c r="AZ55" s="118">
        <f t="shared" si="109"/>
        <v>26</v>
      </c>
      <c r="BA55" s="118">
        <f t="shared" si="109"/>
        <v>22</v>
      </c>
      <c r="BB55" s="118">
        <f t="shared" si="109"/>
        <v>22</v>
      </c>
      <c r="BC55" s="118">
        <f t="shared" si="109"/>
        <v>25</v>
      </c>
      <c r="BD55" s="118">
        <f t="shared" si="109"/>
        <v>24</v>
      </c>
      <c r="BE55" s="118">
        <f t="shared" si="109"/>
        <v>20</v>
      </c>
      <c r="BF55" s="125">
        <f t="shared" si="109"/>
        <v>23</v>
      </c>
    </row>
    <row r="56" spans="2:58" x14ac:dyDescent="0.25">
      <c r="B56" s="113" t="s">
        <v>7</v>
      </c>
      <c r="C56" s="131">
        <v>10016</v>
      </c>
      <c r="D56" s="132">
        <v>719548</v>
      </c>
      <c r="E56" s="118">
        <f t="shared" si="105"/>
        <v>6</v>
      </c>
      <c r="F56" s="143">
        <f t="shared" si="105"/>
        <v>12</v>
      </c>
      <c r="G56" s="143">
        <f t="shared" si="105"/>
        <v>12</v>
      </c>
      <c r="H56" s="118">
        <f t="shared" si="105"/>
        <v>18</v>
      </c>
      <c r="I56" s="118">
        <f t="shared" si="105"/>
        <v>17</v>
      </c>
      <c r="J56" s="118">
        <f t="shared" si="105"/>
        <v>7</v>
      </c>
      <c r="K56" s="118">
        <f t="shared" si="105"/>
        <v>13</v>
      </c>
      <c r="L56" s="118">
        <f t="shared" si="105"/>
        <v>17</v>
      </c>
      <c r="M56" s="118">
        <f t="shared" si="105"/>
        <v>6</v>
      </c>
      <c r="N56" s="118">
        <f t="shared" si="105"/>
        <v>6</v>
      </c>
      <c r="O56" s="113" t="s">
        <v>7</v>
      </c>
      <c r="P56" s="118">
        <f t="shared" si="106"/>
        <v>5</v>
      </c>
      <c r="Q56" s="118">
        <f t="shared" si="106"/>
        <v>6</v>
      </c>
      <c r="R56" s="118">
        <f t="shared" si="106"/>
        <v>5</v>
      </c>
      <c r="S56" s="118">
        <f t="shared" si="106"/>
        <v>5</v>
      </c>
      <c r="T56" s="118">
        <f t="shared" si="106"/>
        <v>5</v>
      </c>
      <c r="U56" s="118">
        <f t="shared" si="106"/>
        <v>4</v>
      </c>
      <c r="V56" s="118">
        <f t="shared" si="106"/>
        <v>4</v>
      </c>
      <c r="W56" s="118">
        <f t="shared" si="106"/>
        <v>5</v>
      </c>
      <c r="X56" s="118">
        <f t="shared" si="106"/>
        <v>4</v>
      </c>
      <c r="Y56" s="118">
        <f t="shared" si="106"/>
        <v>4</v>
      </c>
      <c r="Z56" s="113" t="s">
        <v>7</v>
      </c>
      <c r="AA56" s="118">
        <f t="shared" si="107"/>
        <v>19</v>
      </c>
      <c r="AB56" s="118">
        <f t="shared" si="107"/>
        <v>17</v>
      </c>
      <c r="AC56" s="118">
        <f t="shared" si="107"/>
        <v>16</v>
      </c>
      <c r="AD56" s="118">
        <f t="shared" si="107"/>
        <v>14</v>
      </c>
      <c r="AE56" s="118">
        <f t="shared" si="107"/>
        <v>14</v>
      </c>
      <c r="AF56" s="118">
        <f t="shared" si="107"/>
        <v>14</v>
      </c>
      <c r="AG56" s="118">
        <f t="shared" si="107"/>
        <v>14</v>
      </c>
      <c r="AH56" s="118">
        <f t="shared" si="107"/>
        <v>14</v>
      </c>
      <c r="AI56" s="118">
        <f t="shared" si="107"/>
        <v>13</v>
      </c>
      <c r="AJ56" s="118">
        <f t="shared" si="107"/>
        <v>14</v>
      </c>
      <c r="AK56" s="113" t="s">
        <v>7</v>
      </c>
      <c r="AL56" s="118">
        <f t="shared" si="108"/>
        <v>11</v>
      </c>
      <c r="AM56" s="118">
        <f t="shared" si="108"/>
        <v>10</v>
      </c>
      <c r="AN56" s="118">
        <f t="shared" si="108"/>
        <v>10</v>
      </c>
      <c r="AO56" s="118">
        <f t="shared" si="108"/>
        <v>8</v>
      </c>
      <c r="AP56" s="118">
        <f t="shared" si="108"/>
        <v>8</v>
      </c>
      <c r="AQ56" s="118">
        <f t="shared" si="108"/>
        <v>8</v>
      </c>
      <c r="AR56" s="118">
        <f t="shared" si="108"/>
        <v>8</v>
      </c>
      <c r="AS56" s="118">
        <f t="shared" si="108"/>
        <v>8</v>
      </c>
      <c r="AT56" s="118">
        <f t="shared" si="108"/>
        <v>7</v>
      </c>
      <c r="AU56" s="125">
        <f t="shared" si="108"/>
        <v>8</v>
      </c>
      <c r="AV56" s="113" t="s">
        <v>7</v>
      </c>
      <c r="AW56" s="118">
        <f t="shared" si="109"/>
        <v>31</v>
      </c>
      <c r="AX56" s="118">
        <f t="shared" si="109"/>
        <v>28</v>
      </c>
      <c r="AY56" s="118">
        <f t="shared" si="109"/>
        <v>25</v>
      </c>
      <c r="AZ56" s="118">
        <f t="shared" si="109"/>
        <v>24</v>
      </c>
      <c r="BA56" s="118">
        <f t="shared" si="109"/>
        <v>21</v>
      </c>
      <c r="BB56" s="118">
        <f t="shared" si="109"/>
        <v>22</v>
      </c>
      <c r="BC56" s="118">
        <f t="shared" si="109"/>
        <v>23</v>
      </c>
      <c r="BD56" s="118">
        <f t="shared" si="109"/>
        <v>23</v>
      </c>
      <c r="BE56" s="118">
        <f t="shared" si="109"/>
        <v>18</v>
      </c>
      <c r="BF56" s="125">
        <f t="shared" si="109"/>
        <v>22</v>
      </c>
    </row>
    <row r="57" spans="2:58" x14ac:dyDescent="0.25">
      <c r="B57" s="113" t="s">
        <v>20</v>
      </c>
      <c r="C57" s="131">
        <v>162</v>
      </c>
      <c r="D57" s="132">
        <v>9460</v>
      </c>
      <c r="E57" s="118">
        <f t="shared" si="105"/>
        <v>4</v>
      </c>
      <c r="F57" s="143">
        <f t="shared" si="105"/>
        <v>12</v>
      </c>
      <c r="G57" s="143">
        <f t="shared" si="105"/>
        <v>13</v>
      </c>
      <c r="H57" s="118">
        <f t="shared" si="105"/>
        <v>11</v>
      </c>
      <c r="I57" s="118">
        <f t="shared" si="105"/>
        <v>9</v>
      </c>
      <c r="J57" s="118">
        <f t="shared" si="105"/>
        <v>8</v>
      </c>
      <c r="K57" s="118">
        <f t="shared" si="105"/>
        <v>10</v>
      </c>
      <c r="L57" s="118">
        <f t="shared" si="105"/>
        <v>11</v>
      </c>
      <c r="M57" s="118">
        <f t="shared" si="105"/>
        <v>5</v>
      </c>
      <c r="N57" s="118">
        <f t="shared" si="105"/>
        <v>10</v>
      </c>
      <c r="O57" s="113" t="s">
        <v>20</v>
      </c>
      <c r="P57" s="118">
        <f t="shared" si="106"/>
        <v>6</v>
      </c>
      <c r="Q57" s="118">
        <f t="shared" si="106"/>
        <v>5</v>
      </c>
      <c r="R57" s="118">
        <f t="shared" si="106"/>
        <v>7</v>
      </c>
      <c r="S57" s="118">
        <f t="shared" si="106"/>
        <v>6</v>
      </c>
      <c r="T57" s="118">
        <f t="shared" si="106"/>
        <v>6</v>
      </c>
      <c r="U57" s="118">
        <f t="shared" si="106"/>
        <v>6</v>
      </c>
      <c r="V57" s="118">
        <f t="shared" si="106"/>
        <v>5</v>
      </c>
      <c r="W57" s="118">
        <f t="shared" si="106"/>
        <v>7</v>
      </c>
      <c r="X57" s="118">
        <f t="shared" si="106"/>
        <v>5</v>
      </c>
      <c r="Y57" s="118">
        <f t="shared" si="106"/>
        <v>6</v>
      </c>
      <c r="Z57" s="113" t="s">
        <v>20</v>
      </c>
      <c r="AA57" s="118">
        <f t="shared" si="107"/>
        <v>12</v>
      </c>
      <c r="AB57" s="118">
        <f t="shared" si="107"/>
        <v>3</v>
      </c>
      <c r="AC57" s="118">
        <f t="shared" si="107"/>
        <v>11</v>
      </c>
      <c r="AD57" s="118">
        <f t="shared" si="107"/>
        <v>11</v>
      </c>
      <c r="AE57" s="118">
        <f t="shared" si="107"/>
        <v>15</v>
      </c>
      <c r="AF57" s="118">
        <f t="shared" si="107"/>
        <v>13</v>
      </c>
      <c r="AG57" s="118">
        <f t="shared" si="107"/>
        <v>15</v>
      </c>
      <c r="AH57" s="118">
        <f t="shared" si="107"/>
        <v>12</v>
      </c>
      <c r="AI57" s="118">
        <f t="shared" si="107"/>
        <v>13</v>
      </c>
      <c r="AJ57" s="118">
        <f t="shared" si="107"/>
        <v>15</v>
      </c>
      <c r="AK57" s="113" t="s">
        <v>20</v>
      </c>
      <c r="AL57" s="118">
        <f t="shared" si="108"/>
        <v>10</v>
      </c>
      <c r="AM57" s="118">
        <f t="shared" si="108"/>
        <v>2</v>
      </c>
      <c r="AN57" s="118">
        <f t="shared" si="108"/>
        <v>8</v>
      </c>
      <c r="AO57" s="118">
        <f t="shared" si="108"/>
        <v>8</v>
      </c>
      <c r="AP57" s="118">
        <f t="shared" si="108"/>
        <v>12</v>
      </c>
      <c r="AQ57" s="118">
        <f t="shared" si="108"/>
        <v>12</v>
      </c>
      <c r="AR57" s="118">
        <f t="shared" si="108"/>
        <v>14</v>
      </c>
      <c r="AS57" s="118">
        <f t="shared" si="108"/>
        <v>12</v>
      </c>
      <c r="AT57" s="118">
        <f t="shared" si="108"/>
        <v>12</v>
      </c>
      <c r="AU57" s="125">
        <f t="shared" si="108"/>
        <v>15</v>
      </c>
      <c r="AV57" s="113" t="s">
        <v>20</v>
      </c>
      <c r="AW57" s="118">
        <f t="shared" si="109"/>
        <v>12</v>
      </c>
      <c r="AX57" s="118">
        <f t="shared" si="109"/>
        <v>4</v>
      </c>
      <c r="AY57" s="118">
        <f t="shared" si="109"/>
        <v>10</v>
      </c>
      <c r="AZ57" s="118">
        <f t="shared" si="109"/>
        <v>10</v>
      </c>
      <c r="BA57" s="118">
        <f t="shared" si="109"/>
        <v>12</v>
      </c>
      <c r="BB57" s="118">
        <f t="shared" si="109"/>
        <v>11</v>
      </c>
      <c r="BC57" s="118">
        <f t="shared" si="109"/>
        <v>12</v>
      </c>
      <c r="BD57" s="118">
        <f t="shared" si="109"/>
        <v>12</v>
      </c>
      <c r="BE57" s="118">
        <f t="shared" si="109"/>
        <v>11</v>
      </c>
      <c r="BF57" s="125">
        <f t="shared" si="109"/>
        <v>12</v>
      </c>
    </row>
    <row r="58" spans="2:58" x14ac:dyDescent="0.25">
      <c r="B58" s="113" t="s">
        <v>8</v>
      </c>
      <c r="C58" s="131">
        <v>327323</v>
      </c>
      <c r="D58" s="132">
        <v>24865432</v>
      </c>
      <c r="E58" s="118">
        <f t="shared" si="105"/>
        <v>7</v>
      </c>
      <c r="F58" s="143">
        <f t="shared" si="105"/>
        <v>26</v>
      </c>
      <c r="G58" s="143">
        <f t="shared" si="105"/>
        <v>26</v>
      </c>
      <c r="H58" s="118">
        <f t="shared" si="105"/>
        <v>27</v>
      </c>
      <c r="I58" s="118">
        <f t="shared" si="105"/>
        <v>28</v>
      </c>
      <c r="J58" s="118">
        <f t="shared" si="105"/>
        <v>9</v>
      </c>
      <c r="K58" s="118">
        <f t="shared" si="105"/>
        <v>15</v>
      </c>
      <c r="L58" s="118">
        <f t="shared" si="105"/>
        <v>23</v>
      </c>
      <c r="M58" s="118">
        <f t="shared" si="105"/>
        <v>7</v>
      </c>
      <c r="N58" s="118">
        <f t="shared" si="105"/>
        <v>7</v>
      </c>
      <c r="O58" s="113" t="s">
        <v>8</v>
      </c>
      <c r="P58" s="118">
        <f t="shared" si="106"/>
        <v>6</v>
      </c>
      <c r="Q58" s="118">
        <f t="shared" si="106"/>
        <v>11</v>
      </c>
      <c r="R58" s="118">
        <f t="shared" si="106"/>
        <v>6</v>
      </c>
      <c r="S58" s="118">
        <f t="shared" si="106"/>
        <v>8</v>
      </c>
      <c r="T58" s="118">
        <f t="shared" si="106"/>
        <v>8</v>
      </c>
      <c r="U58" s="118">
        <f t="shared" si="106"/>
        <v>7</v>
      </c>
      <c r="V58" s="118">
        <f t="shared" si="106"/>
        <v>6</v>
      </c>
      <c r="W58" s="118">
        <f t="shared" si="106"/>
        <v>7</v>
      </c>
      <c r="X58" s="118">
        <f t="shared" si="106"/>
        <v>8</v>
      </c>
      <c r="Y58" s="118">
        <f t="shared" si="106"/>
        <v>6</v>
      </c>
      <c r="Z58" s="113" t="s">
        <v>8</v>
      </c>
      <c r="AA58" s="118">
        <f t="shared" si="107"/>
        <v>25</v>
      </c>
      <c r="AB58" s="118">
        <f t="shared" si="107"/>
        <v>23</v>
      </c>
      <c r="AC58" s="118">
        <f t="shared" si="107"/>
        <v>19</v>
      </c>
      <c r="AD58" s="118">
        <f t="shared" si="107"/>
        <v>20</v>
      </c>
      <c r="AE58" s="118">
        <f t="shared" si="107"/>
        <v>18</v>
      </c>
      <c r="AF58" s="118">
        <f t="shared" si="107"/>
        <v>19</v>
      </c>
      <c r="AG58" s="118">
        <f t="shared" si="107"/>
        <v>19</v>
      </c>
      <c r="AH58" s="118">
        <f t="shared" si="107"/>
        <v>19</v>
      </c>
      <c r="AI58" s="118">
        <f t="shared" si="107"/>
        <v>17</v>
      </c>
      <c r="AJ58" s="118">
        <f t="shared" si="107"/>
        <v>18</v>
      </c>
      <c r="AK58" s="113" t="s">
        <v>8</v>
      </c>
      <c r="AL58" s="118">
        <f t="shared" si="108"/>
        <v>14</v>
      </c>
      <c r="AM58" s="118">
        <f t="shared" si="108"/>
        <v>14</v>
      </c>
      <c r="AN58" s="118">
        <f t="shared" si="108"/>
        <v>12</v>
      </c>
      <c r="AO58" s="118">
        <f t="shared" si="108"/>
        <v>17</v>
      </c>
      <c r="AP58" s="118">
        <f t="shared" si="108"/>
        <v>11</v>
      </c>
      <c r="AQ58" s="118">
        <f t="shared" si="108"/>
        <v>12</v>
      </c>
      <c r="AR58" s="118">
        <f t="shared" si="108"/>
        <v>11</v>
      </c>
      <c r="AS58" s="118">
        <f t="shared" si="108"/>
        <v>11</v>
      </c>
      <c r="AT58" s="118">
        <f t="shared" si="108"/>
        <v>11</v>
      </c>
      <c r="AU58" s="125">
        <f t="shared" si="108"/>
        <v>11</v>
      </c>
      <c r="AV58" s="113" t="s">
        <v>8</v>
      </c>
      <c r="AW58" s="118">
        <f t="shared" si="109"/>
        <v>40</v>
      </c>
      <c r="AX58" s="118">
        <f t="shared" si="109"/>
        <v>38</v>
      </c>
      <c r="AY58" s="118">
        <f t="shared" si="109"/>
        <v>31</v>
      </c>
      <c r="AZ58" s="118">
        <f t="shared" si="109"/>
        <v>34</v>
      </c>
      <c r="BA58" s="118">
        <f t="shared" si="109"/>
        <v>28</v>
      </c>
      <c r="BB58" s="118">
        <f t="shared" si="109"/>
        <v>28</v>
      </c>
      <c r="BC58" s="118">
        <f t="shared" si="109"/>
        <v>31</v>
      </c>
      <c r="BD58" s="118">
        <f t="shared" si="109"/>
        <v>31</v>
      </c>
      <c r="BE58" s="118">
        <f t="shared" si="109"/>
        <v>27</v>
      </c>
      <c r="BF58" s="125">
        <f t="shared" si="109"/>
        <v>28</v>
      </c>
    </row>
    <row r="59" spans="2:58" x14ac:dyDescent="0.25">
      <c r="B59" s="113" t="s">
        <v>9</v>
      </c>
      <c r="C59" s="131">
        <v>543652</v>
      </c>
      <c r="D59" s="132">
        <v>42420134</v>
      </c>
      <c r="E59" s="118">
        <f t="shared" si="105"/>
        <v>8</v>
      </c>
      <c r="F59" s="143">
        <f t="shared" si="105"/>
        <v>24</v>
      </c>
      <c r="G59" s="143">
        <f t="shared" si="105"/>
        <v>24</v>
      </c>
      <c r="H59" s="118">
        <f t="shared" si="105"/>
        <v>25</v>
      </c>
      <c r="I59" s="118">
        <f t="shared" si="105"/>
        <v>25</v>
      </c>
      <c r="J59" s="118">
        <f t="shared" si="105"/>
        <v>8</v>
      </c>
      <c r="K59" s="118">
        <f t="shared" si="105"/>
        <v>15</v>
      </c>
      <c r="L59" s="118">
        <f t="shared" si="105"/>
        <v>21</v>
      </c>
      <c r="M59" s="118">
        <f t="shared" si="105"/>
        <v>7</v>
      </c>
      <c r="N59" s="118">
        <f t="shared" si="105"/>
        <v>7</v>
      </c>
      <c r="O59" s="113" t="s">
        <v>9</v>
      </c>
      <c r="P59" s="118">
        <f t="shared" si="106"/>
        <v>6</v>
      </c>
      <c r="Q59" s="118">
        <f t="shared" si="106"/>
        <v>10</v>
      </c>
      <c r="R59" s="118">
        <f t="shared" si="106"/>
        <v>6</v>
      </c>
      <c r="S59" s="118">
        <f t="shared" si="106"/>
        <v>7</v>
      </c>
      <c r="T59" s="118">
        <f t="shared" si="106"/>
        <v>7</v>
      </c>
      <c r="U59" s="118">
        <f t="shared" si="106"/>
        <v>7</v>
      </c>
      <c r="V59" s="118">
        <f t="shared" si="106"/>
        <v>5</v>
      </c>
      <c r="W59" s="118">
        <f t="shared" si="106"/>
        <v>7</v>
      </c>
      <c r="X59" s="118">
        <f t="shared" si="106"/>
        <v>7</v>
      </c>
      <c r="Y59" s="118">
        <f t="shared" si="106"/>
        <v>6</v>
      </c>
      <c r="Z59" s="113" t="s">
        <v>9</v>
      </c>
      <c r="AA59" s="118">
        <f t="shared" si="107"/>
        <v>19</v>
      </c>
      <c r="AB59" s="118">
        <f t="shared" si="107"/>
        <v>18</v>
      </c>
      <c r="AC59" s="118">
        <f t="shared" si="107"/>
        <v>15</v>
      </c>
      <c r="AD59" s="118">
        <f t="shared" si="107"/>
        <v>16</v>
      </c>
      <c r="AE59" s="118">
        <f t="shared" si="107"/>
        <v>15</v>
      </c>
      <c r="AF59" s="118">
        <f t="shared" si="107"/>
        <v>15</v>
      </c>
      <c r="AG59" s="118">
        <f t="shared" si="107"/>
        <v>14</v>
      </c>
      <c r="AH59" s="118">
        <f t="shared" si="107"/>
        <v>15</v>
      </c>
      <c r="AI59" s="118">
        <f t="shared" si="107"/>
        <v>14</v>
      </c>
      <c r="AJ59" s="118">
        <f t="shared" si="107"/>
        <v>14</v>
      </c>
      <c r="AK59" s="113" t="s">
        <v>9</v>
      </c>
      <c r="AL59" s="118">
        <f t="shared" si="108"/>
        <v>11</v>
      </c>
      <c r="AM59" s="118">
        <f t="shared" si="108"/>
        <v>11</v>
      </c>
      <c r="AN59" s="118">
        <f t="shared" si="108"/>
        <v>9</v>
      </c>
      <c r="AO59" s="118">
        <f t="shared" si="108"/>
        <v>9</v>
      </c>
      <c r="AP59" s="118">
        <f t="shared" si="108"/>
        <v>9</v>
      </c>
      <c r="AQ59" s="118">
        <f t="shared" si="108"/>
        <v>9</v>
      </c>
      <c r="AR59" s="118">
        <f t="shared" si="108"/>
        <v>8</v>
      </c>
      <c r="AS59" s="118">
        <f t="shared" si="108"/>
        <v>8</v>
      </c>
      <c r="AT59" s="118">
        <f t="shared" si="108"/>
        <v>8</v>
      </c>
      <c r="AU59" s="125">
        <f t="shared" si="108"/>
        <v>8</v>
      </c>
      <c r="AV59" s="113" t="s">
        <v>9</v>
      </c>
      <c r="AW59" s="118">
        <f t="shared" si="109"/>
        <v>31</v>
      </c>
      <c r="AX59" s="118">
        <f t="shared" si="109"/>
        <v>30</v>
      </c>
      <c r="AY59" s="118">
        <f t="shared" si="109"/>
        <v>24</v>
      </c>
      <c r="AZ59" s="118">
        <f t="shared" si="109"/>
        <v>25</v>
      </c>
      <c r="BA59" s="118">
        <f t="shared" si="109"/>
        <v>21</v>
      </c>
      <c r="BB59" s="118">
        <f t="shared" si="109"/>
        <v>22</v>
      </c>
      <c r="BC59" s="118">
        <f t="shared" si="109"/>
        <v>23</v>
      </c>
      <c r="BD59" s="118">
        <f t="shared" si="109"/>
        <v>23</v>
      </c>
      <c r="BE59" s="118">
        <f t="shared" si="109"/>
        <v>20</v>
      </c>
      <c r="BF59" s="125">
        <f t="shared" si="109"/>
        <v>21</v>
      </c>
    </row>
    <row r="60" spans="2:58" x14ac:dyDescent="0.25">
      <c r="B60" s="113" t="s">
        <v>10</v>
      </c>
      <c r="C60" s="131">
        <v>11703</v>
      </c>
      <c r="D60" s="132">
        <v>793172</v>
      </c>
      <c r="E60" s="118">
        <f t="shared" si="105"/>
        <v>5</v>
      </c>
      <c r="F60" s="143">
        <f t="shared" si="105"/>
        <v>10</v>
      </c>
      <c r="G60" s="143">
        <f t="shared" si="105"/>
        <v>10</v>
      </c>
      <c r="H60" s="118">
        <f t="shared" si="105"/>
        <v>21</v>
      </c>
      <c r="I60" s="118">
        <f t="shared" si="105"/>
        <v>20</v>
      </c>
      <c r="J60" s="118">
        <f t="shared" si="105"/>
        <v>6</v>
      </c>
      <c r="K60" s="118">
        <f t="shared" si="105"/>
        <v>12</v>
      </c>
      <c r="L60" s="118">
        <f t="shared" si="105"/>
        <v>18</v>
      </c>
      <c r="M60" s="118">
        <f t="shared" si="105"/>
        <v>6</v>
      </c>
      <c r="N60" s="118">
        <f t="shared" si="105"/>
        <v>6</v>
      </c>
      <c r="O60" s="113" t="s">
        <v>10</v>
      </c>
      <c r="P60" s="118">
        <f t="shared" si="106"/>
        <v>4</v>
      </c>
      <c r="Q60" s="118">
        <f t="shared" si="106"/>
        <v>5</v>
      </c>
      <c r="R60" s="118">
        <f t="shared" si="106"/>
        <v>3</v>
      </c>
      <c r="S60" s="118">
        <f t="shared" si="106"/>
        <v>4</v>
      </c>
      <c r="T60" s="118">
        <f t="shared" si="106"/>
        <v>4</v>
      </c>
      <c r="U60" s="118">
        <f t="shared" si="106"/>
        <v>4</v>
      </c>
      <c r="V60" s="118">
        <f t="shared" si="106"/>
        <v>3</v>
      </c>
      <c r="W60" s="118">
        <f t="shared" si="106"/>
        <v>4</v>
      </c>
      <c r="X60" s="118">
        <f t="shared" si="106"/>
        <v>4</v>
      </c>
      <c r="Y60" s="118">
        <f t="shared" si="106"/>
        <v>4</v>
      </c>
      <c r="Z60" s="113" t="s">
        <v>10</v>
      </c>
      <c r="AA60" s="118">
        <f t="shared" si="107"/>
        <v>44</v>
      </c>
      <c r="AB60" s="118">
        <f t="shared" si="107"/>
        <v>34</v>
      </c>
      <c r="AC60" s="118">
        <f t="shared" si="107"/>
        <v>35</v>
      </c>
      <c r="AD60" s="118">
        <f t="shared" si="107"/>
        <v>32</v>
      </c>
      <c r="AE60" s="118">
        <f t="shared" si="107"/>
        <v>27</v>
      </c>
      <c r="AF60" s="118">
        <f t="shared" si="107"/>
        <v>30</v>
      </c>
      <c r="AG60" s="118">
        <f t="shared" si="107"/>
        <v>34</v>
      </c>
      <c r="AH60" s="118">
        <f t="shared" si="107"/>
        <v>31</v>
      </c>
      <c r="AI60" s="118">
        <f t="shared" si="107"/>
        <v>27</v>
      </c>
      <c r="AJ60" s="118">
        <f t="shared" si="107"/>
        <v>30</v>
      </c>
      <c r="AK60" s="113" t="s">
        <v>10</v>
      </c>
      <c r="AL60" s="118">
        <f t="shared" si="108"/>
        <v>58</v>
      </c>
      <c r="AM60" s="118">
        <f t="shared" si="108"/>
        <v>39</v>
      </c>
      <c r="AN60" s="118">
        <f t="shared" si="108"/>
        <v>42</v>
      </c>
      <c r="AO60" s="118">
        <f t="shared" si="108"/>
        <v>40</v>
      </c>
      <c r="AP60" s="118">
        <f t="shared" si="108"/>
        <v>34</v>
      </c>
      <c r="AQ60" s="118">
        <f t="shared" si="108"/>
        <v>39</v>
      </c>
      <c r="AR60" s="118">
        <f t="shared" si="108"/>
        <v>43</v>
      </c>
      <c r="AS60" s="118">
        <f t="shared" si="108"/>
        <v>41</v>
      </c>
      <c r="AT60" s="118">
        <f t="shared" si="108"/>
        <v>32</v>
      </c>
      <c r="AU60" s="125">
        <f t="shared" si="108"/>
        <v>38</v>
      </c>
      <c r="AV60" s="113" t="s">
        <v>10</v>
      </c>
      <c r="AW60" s="118">
        <f t="shared" si="109"/>
        <v>71</v>
      </c>
      <c r="AX60" s="118">
        <f t="shared" si="109"/>
        <v>54</v>
      </c>
      <c r="AY60" s="118">
        <f t="shared" si="109"/>
        <v>55</v>
      </c>
      <c r="AZ60" s="118">
        <f t="shared" si="109"/>
        <v>53</v>
      </c>
      <c r="BA60" s="118">
        <f t="shared" si="109"/>
        <v>39</v>
      </c>
      <c r="BB60" s="118">
        <f t="shared" si="109"/>
        <v>46</v>
      </c>
      <c r="BC60" s="118">
        <f t="shared" si="109"/>
        <v>53</v>
      </c>
      <c r="BD60" s="118">
        <f t="shared" si="109"/>
        <v>49</v>
      </c>
      <c r="BE60" s="118">
        <f t="shared" si="109"/>
        <v>43</v>
      </c>
      <c r="BF60" s="125">
        <f t="shared" si="109"/>
        <v>43</v>
      </c>
    </row>
    <row r="61" spans="2:58" x14ac:dyDescent="0.25">
      <c r="B61" s="113" t="s">
        <v>11</v>
      </c>
      <c r="C61" s="131">
        <v>19851</v>
      </c>
      <c r="D61" s="132">
        <v>1391060</v>
      </c>
      <c r="E61" s="118">
        <f t="shared" si="105"/>
        <v>6</v>
      </c>
      <c r="F61" s="143">
        <f t="shared" si="105"/>
        <v>11</v>
      </c>
      <c r="G61" s="143">
        <f t="shared" si="105"/>
        <v>11</v>
      </c>
      <c r="H61" s="118">
        <f t="shared" si="105"/>
        <v>19</v>
      </c>
      <c r="I61" s="118">
        <f t="shared" si="105"/>
        <v>17</v>
      </c>
      <c r="J61" s="118">
        <f t="shared" si="105"/>
        <v>6</v>
      </c>
      <c r="K61" s="118">
        <f t="shared" si="105"/>
        <v>12</v>
      </c>
      <c r="L61" s="118">
        <f t="shared" si="105"/>
        <v>16</v>
      </c>
      <c r="M61" s="118">
        <f t="shared" si="105"/>
        <v>6</v>
      </c>
      <c r="N61" s="118">
        <f t="shared" si="105"/>
        <v>6</v>
      </c>
      <c r="O61" s="113" t="s">
        <v>11</v>
      </c>
      <c r="P61" s="118">
        <f t="shared" si="106"/>
        <v>4</v>
      </c>
      <c r="Q61" s="118">
        <f t="shared" si="106"/>
        <v>5</v>
      </c>
      <c r="R61" s="118">
        <f t="shared" si="106"/>
        <v>4</v>
      </c>
      <c r="S61" s="118">
        <f t="shared" si="106"/>
        <v>4</v>
      </c>
      <c r="T61" s="118">
        <f t="shared" si="106"/>
        <v>4</v>
      </c>
      <c r="U61" s="118">
        <f t="shared" si="106"/>
        <v>4</v>
      </c>
      <c r="V61" s="118">
        <f t="shared" si="106"/>
        <v>3</v>
      </c>
      <c r="W61" s="118">
        <f t="shared" si="106"/>
        <v>4</v>
      </c>
      <c r="X61" s="118">
        <f t="shared" si="106"/>
        <v>4</v>
      </c>
      <c r="Y61" s="118">
        <f t="shared" si="106"/>
        <v>4</v>
      </c>
      <c r="Z61" s="113" t="s">
        <v>11</v>
      </c>
      <c r="AA61" s="118">
        <f t="shared" si="107"/>
        <v>20</v>
      </c>
      <c r="AB61" s="118">
        <f t="shared" si="107"/>
        <v>18</v>
      </c>
      <c r="AC61" s="118">
        <f t="shared" si="107"/>
        <v>16</v>
      </c>
      <c r="AD61" s="118">
        <f t="shared" si="107"/>
        <v>15</v>
      </c>
      <c r="AE61" s="118">
        <f t="shared" si="107"/>
        <v>15</v>
      </c>
      <c r="AF61" s="118">
        <f t="shared" si="107"/>
        <v>15</v>
      </c>
      <c r="AG61" s="118">
        <f t="shared" si="107"/>
        <v>14</v>
      </c>
      <c r="AH61" s="118">
        <f t="shared" si="107"/>
        <v>14</v>
      </c>
      <c r="AI61" s="118">
        <f t="shared" si="107"/>
        <v>14</v>
      </c>
      <c r="AJ61" s="118">
        <f t="shared" si="107"/>
        <v>15</v>
      </c>
      <c r="AK61" s="113" t="s">
        <v>11</v>
      </c>
      <c r="AL61" s="118">
        <f t="shared" si="108"/>
        <v>11</v>
      </c>
      <c r="AM61" s="118">
        <f t="shared" si="108"/>
        <v>11</v>
      </c>
      <c r="AN61" s="118">
        <f t="shared" si="108"/>
        <v>10</v>
      </c>
      <c r="AO61" s="118">
        <f t="shared" si="108"/>
        <v>8</v>
      </c>
      <c r="AP61" s="118">
        <f t="shared" si="108"/>
        <v>8</v>
      </c>
      <c r="AQ61" s="118">
        <f t="shared" si="108"/>
        <v>8</v>
      </c>
      <c r="AR61" s="118">
        <f t="shared" si="108"/>
        <v>8</v>
      </c>
      <c r="AS61" s="118">
        <f t="shared" si="108"/>
        <v>8</v>
      </c>
      <c r="AT61" s="118">
        <f t="shared" si="108"/>
        <v>8</v>
      </c>
      <c r="AU61" s="125">
        <f t="shared" si="108"/>
        <v>8</v>
      </c>
      <c r="AV61" s="113" t="s">
        <v>11</v>
      </c>
      <c r="AW61" s="118">
        <f t="shared" si="109"/>
        <v>32</v>
      </c>
      <c r="AX61" s="118">
        <f t="shared" si="109"/>
        <v>30</v>
      </c>
      <c r="AY61" s="118">
        <f t="shared" si="109"/>
        <v>25</v>
      </c>
      <c r="AZ61" s="118">
        <f t="shared" si="109"/>
        <v>26</v>
      </c>
      <c r="BA61" s="118">
        <f t="shared" si="109"/>
        <v>21</v>
      </c>
      <c r="BB61" s="118">
        <f t="shared" si="109"/>
        <v>22</v>
      </c>
      <c r="BC61" s="118">
        <f t="shared" si="109"/>
        <v>24</v>
      </c>
      <c r="BD61" s="118">
        <f t="shared" si="109"/>
        <v>24</v>
      </c>
      <c r="BE61" s="118">
        <f t="shared" si="109"/>
        <v>19</v>
      </c>
      <c r="BF61" s="125">
        <f t="shared" si="109"/>
        <v>23</v>
      </c>
    </row>
    <row r="62" spans="2:58" x14ac:dyDescent="0.25">
      <c r="B62" s="113" t="s">
        <v>12</v>
      </c>
      <c r="C62" s="131">
        <v>299</v>
      </c>
      <c r="D62" s="132">
        <v>17535</v>
      </c>
      <c r="E62" s="118">
        <f t="shared" si="105"/>
        <v>5</v>
      </c>
      <c r="F62" s="143">
        <f t="shared" si="105"/>
        <v>7</v>
      </c>
      <c r="G62" s="143">
        <f t="shared" si="105"/>
        <v>7</v>
      </c>
      <c r="H62" s="118">
        <f t="shared" si="105"/>
        <v>10</v>
      </c>
      <c r="I62" s="118">
        <f t="shared" si="105"/>
        <v>9</v>
      </c>
      <c r="J62" s="118">
        <f t="shared" si="105"/>
        <v>5</v>
      </c>
      <c r="K62" s="118">
        <f t="shared" si="105"/>
        <v>9</v>
      </c>
      <c r="L62" s="118">
        <f t="shared" si="105"/>
        <v>11</v>
      </c>
      <c r="M62" s="118">
        <f t="shared" si="105"/>
        <v>5</v>
      </c>
      <c r="N62" s="118">
        <f t="shared" si="105"/>
        <v>5</v>
      </c>
      <c r="O62" s="113" t="s">
        <v>12</v>
      </c>
      <c r="P62" s="118">
        <f t="shared" si="106"/>
        <v>4</v>
      </c>
      <c r="Q62" s="118">
        <f t="shared" si="106"/>
        <v>4</v>
      </c>
      <c r="R62" s="118">
        <f t="shared" si="106"/>
        <v>3</v>
      </c>
      <c r="S62" s="118">
        <f t="shared" si="106"/>
        <v>4</v>
      </c>
      <c r="T62" s="118">
        <f t="shared" si="106"/>
        <v>4</v>
      </c>
      <c r="U62" s="118">
        <f t="shared" si="106"/>
        <v>4</v>
      </c>
      <c r="V62" s="118">
        <f t="shared" si="106"/>
        <v>3</v>
      </c>
      <c r="W62" s="118">
        <f t="shared" si="106"/>
        <v>4</v>
      </c>
      <c r="X62" s="118">
        <f t="shared" si="106"/>
        <v>3</v>
      </c>
      <c r="Y62" s="118">
        <f t="shared" si="106"/>
        <v>3</v>
      </c>
      <c r="Z62" s="113" t="s">
        <v>12</v>
      </c>
      <c r="AA62" s="118">
        <f t="shared" si="107"/>
        <v>10</v>
      </c>
      <c r="AB62" s="118">
        <f t="shared" si="107"/>
        <v>4</v>
      </c>
      <c r="AC62" s="118">
        <f t="shared" si="107"/>
        <v>9</v>
      </c>
      <c r="AD62" s="118">
        <f t="shared" si="107"/>
        <v>8</v>
      </c>
      <c r="AE62" s="118">
        <f t="shared" si="107"/>
        <v>9</v>
      </c>
      <c r="AF62" s="118">
        <f t="shared" si="107"/>
        <v>8</v>
      </c>
      <c r="AG62" s="118">
        <f t="shared" si="107"/>
        <v>9</v>
      </c>
      <c r="AH62" s="118">
        <f t="shared" si="107"/>
        <v>9</v>
      </c>
      <c r="AI62" s="118">
        <f t="shared" si="107"/>
        <v>7</v>
      </c>
      <c r="AJ62" s="118">
        <f t="shared" si="107"/>
        <v>9</v>
      </c>
      <c r="AK62" s="113" t="s">
        <v>12</v>
      </c>
      <c r="AL62" s="118">
        <f t="shared" si="108"/>
        <v>7</v>
      </c>
      <c r="AM62" s="118">
        <f t="shared" si="108"/>
        <v>2</v>
      </c>
      <c r="AN62" s="118">
        <f t="shared" si="108"/>
        <v>6</v>
      </c>
      <c r="AO62" s="118">
        <f t="shared" si="108"/>
        <v>5</v>
      </c>
      <c r="AP62" s="118">
        <f t="shared" si="108"/>
        <v>5</v>
      </c>
      <c r="AQ62" s="118">
        <f t="shared" si="108"/>
        <v>5</v>
      </c>
      <c r="AR62" s="118">
        <f t="shared" si="108"/>
        <v>6</v>
      </c>
      <c r="AS62" s="118">
        <f t="shared" si="108"/>
        <v>6</v>
      </c>
      <c r="AT62" s="118">
        <f t="shared" si="108"/>
        <v>5</v>
      </c>
      <c r="AU62" s="125">
        <f t="shared" si="108"/>
        <v>6</v>
      </c>
      <c r="AV62" s="113" t="s">
        <v>12</v>
      </c>
      <c r="AW62" s="118">
        <f t="shared" si="109"/>
        <v>13</v>
      </c>
      <c r="AX62" s="118">
        <f t="shared" si="109"/>
        <v>6</v>
      </c>
      <c r="AY62" s="118">
        <f t="shared" si="109"/>
        <v>11</v>
      </c>
      <c r="AZ62" s="118">
        <f t="shared" si="109"/>
        <v>10</v>
      </c>
      <c r="BA62" s="118">
        <f t="shared" si="109"/>
        <v>10</v>
      </c>
      <c r="BB62" s="118">
        <f t="shared" si="109"/>
        <v>11</v>
      </c>
      <c r="BC62" s="118">
        <f t="shared" si="109"/>
        <v>10</v>
      </c>
      <c r="BD62" s="118">
        <f t="shared" si="109"/>
        <v>11</v>
      </c>
      <c r="BE62" s="118">
        <f t="shared" si="109"/>
        <v>9</v>
      </c>
      <c r="BF62" s="125">
        <f t="shared" si="109"/>
        <v>11</v>
      </c>
    </row>
    <row r="63" spans="2:58" x14ac:dyDescent="0.25">
      <c r="B63" s="113" t="s">
        <v>69</v>
      </c>
      <c r="C63" s="131">
        <v>1009118</v>
      </c>
      <c r="D63" s="132">
        <v>83311681</v>
      </c>
      <c r="E63" s="118">
        <f t="shared" si="105"/>
        <v>9</v>
      </c>
      <c r="F63" s="143">
        <f t="shared" si="105"/>
        <v>15</v>
      </c>
      <c r="G63" s="143">
        <f t="shared" si="105"/>
        <v>15</v>
      </c>
      <c r="H63" s="118">
        <f t="shared" si="105"/>
        <v>29</v>
      </c>
      <c r="I63" s="118">
        <f t="shared" si="105"/>
        <v>27</v>
      </c>
      <c r="J63" s="118">
        <f t="shared" si="105"/>
        <v>7</v>
      </c>
      <c r="K63" s="118">
        <f t="shared" si="105"/>
        <v>14</v>
      </c>
      <c r="L63" s="118">
        <f t="shared" si="105"/>
        <v>26</v>
      </c>
      <c r="M63" s="118">
        <f t="shared" si="105"/>
        <v>7</v>
      </c>
      <c r="N63" s="118">
        <f t="shared" si="105"/>
        <v>30</v>
      </c>
      <c r="O63" s="113" t="s">
        <v>69</v>
      </c>
      <c r="P63" s="118">
        <f t="shared" si="106"/>
        <v>5</v>
      </c>
      <c r="Q63" s="118">
        <f t="shared" si="106"/>
        <v>7</v>
      </c>
      <c r="R63" s="118">
        <f t="shared" si="106"/>
        <v>4</v>
      </c>
      <c r="S63" s="118">
        <f t="shared" si="106"/>
        <v>4</v>
      </c>
      <c r="T63" s="118">
        <f t="shared" si="106"/>
        <v>4</v>
      </c>
      <c r="U63" s="118">
        <f t="shared" si="106"/>
        <v>4</v>
      </c>
      <c r="V63" s="118">
        <f t="shared" si="106"/>
        <v>4</v>
      </c>
      <c r="W63" s="118">
        <f t="shared" si="106"/>
        <v>4</v>
      </c>
      <c r="X63" s="118">
        <f t="shared" si="106"/>
        <v>4</v>
      </c>
      <c r="Y63" s="118">
        <f t="shared" si="106"/>
        <v>4</v>
      </c>
      <c r="Z63" s="113" t="s">
        <v>69</v>
      </c>
      <c r="AA63" s="118">
        <f t="shared" si="107"/>
        <v>20</v>
      </c>
      <c r="AB63" s="118">
        <f t="shared" si="107"/>
        <v>20</v>
      </c>
      <c r="AC63" s="118">
        <f t="shared" si="107"/>
        <v>16</v>
      </c>
      <c r="AD63" s="118">
        <f t="shared" si="107"/>
        <v>17</v>
      </c>
      <c r="AE63" s="118">
        <f t="shared" si="107"/>
        <v>15</v>
      </c>
      <c r="AF63" s="118">
        <f t="shared" si="107"/>
        <v>16</v>
      </c>
      <c r="AG63" s="118">
        <f t="shared" si="107"/>
        <v>15</v>
      </c>
      <c r="AH63" s="118">
        <f t="shared" si="107"/>
        <v>15</v>
      </c>
      <c r="AI63" s="118">
        <f t="shared" si="107"/>
        <v>15</v>
      </c>
      <c r="AJ63" s="118">
        <f t="shared" si="107"/>
        <v>15</v>
      </c>
      <c r="AK63" s="113" t="s">
        <v>69</v>
      </c>
      <c r="AL63" s="118">
        <f t="shared" si="108"/>
        <v>11</v>
      </c>
      <c r="AM63" s="118">
        <f t="shared" si="108"/>
        <v>11</v>
      </c>
      <c r="AN63" s="118">
        <f t="shared" si="108"/>
        <v>10</v>
      </c>
      <c r="AO63" s="118">
        <f t="shared" si="108"/>
        <v>9</v>
      </c>
      <c r="AP63" s="118">
        <f t="shared" si="108"/>
        <v>9</v>
      </c>
      <c r="AQ63" s="118">
        <f t="shared" si="108"/>
        <v>9</v>
      </c>
      <c r="AR63" s="118">
        <f t="shared" si="108"/>
        <v>8</v>
      </c>
      <c r="AS63" s="118">
        <f t="shared" si="108"/>
        <v>9</v>
      </c>
      <c r="AT63" s="118">
        <f t="shared" si="108"/>
        <v>9</v>
      </c>
      <c r="AU63" s="125">
        <f t="shared" si="108"/>
        <v>9</v>
      </c>
      <c r="AV63" s="113" t="s">
        <v>69</v>
      </c>
      <c r="AW63" s="118">
        <f t="shared" si="109"/>
        <v>33</v>
      </c>
      <c r="AX63" s="118">
        <f t="shared" si="109"/>
        <v>32</v>
      </c>
      <c r="AY63" s="118">
        <f t="shared" si="109"/>
        <v>25</v>
      </c>
      <c r="AZ63" s="118">
        <f t="shared" si="109"/>
        <v>28</v>
      </c>
      <c r="BA63" s="118">
        <f t="shared" si="109"/>
        <v>24</v>
      </c>
      <c r="BB63" s="118">
        <f t="shared" si="109"/>
        <v>23</v>
      </c>
      <c r="BC63" s="118">
        <f t="shared" si="109"/>
        <v>25</v>
      </c>
      <c r="BD63" s="118">
        <f t="shared" si="109"/>
        <v>26</v>
      </c>
      <c r="BE63" s="118">
        <f t="shared" si="109"/>
        <v>23</v>
      </c>
      <c r="BF63" s="125">
        <f t="shared" si="109"/>
        <v>23</v>
      </c>
    </row>
    <row r="64" spans="2:58" x14ac:dyDescent="0.25">
      <c r="B64" s="113" t="s">
        <v>22</v>
      </c>
      <c r="C64" s="131">
        <v>21469</v>
      </c>
      <c r="D64" s="132">
        <v>1515625</v>
      </c>
      <c r="E64" s="118">
        <f t="shared" ref="E64:N66" si="110">ROUNDUP(E42,0)</f>
        <v>6</v>
      </c>
      <c r="F64" s="143">
        <f t="shared" si="110"/>
        <v>11</v>
      </c>
      <c r="G64" s="143">
        <f t="shared" si="110"/>
        <v>11</v>
      </c>
      <c r="H64" s="118">
        <f t="shared" si="110"/>
        <v>18</v>
      </c>
      <c r="I64" s="118">
        <f t="shared" si="110"/>
        <v>15</v>
      </c>
      <c r="J64" s="118">
        <f t="shared" si="110"/>
        <v>5</v>
      </c>
      <c r="K64" s="118">
        <f t="shared" si="110"/>
        <v>12</v>
      </c>
      <c r="L64" s="118">
        <f t="shared" si="110"/>
        <v>16</v>
      </c>
      <c r="M64" s="118">
        <f t="shared" si="110"/>
        <v>6</v>
      </c>
      <c r="N64" s="118">
        <f t="shared" si="110"/>
        <v>18</v>
      </c>
      <c r="O64" s="113" t="s">
        <v>22</v>
      </c>
      <c r="P64" s="118">
        <f t="shared" ref="P64:Y66" si="111">ROUNDUP(P42,0)</f>
        <v>4</v>
      </c>
      <c r="Q64" s="118">
        <f t="shared" si="111"/>
        <v>5</v>
      </c>
      <c r="R64" s="118">
        <f t="shared" si="111"/>
        <v>4</v>
      </c>
      <c r="S64" s="118">
        <f t="shared" si="111"/>
        <v>4</v>
      </c>
      <c r="T64" s="118">
        <f t="shared" si="111"/>
        <v>4</v>
      </c>
      <c r="U64" s="118">
        <f t="shared" si="111"/>
        <v>4</v>
      </c>
      <c r="V64" s="118">
        <f t="shared" si="111"/>
        <v>3</v>
      </c>
      <c r="W64" s="118">
        <f t="shared" si="111"/>
        <v>4</v>
      </c>
      <c r="X64" s="118">
        <f t="shared" si="111"/>
        <v>4</v>
      </c>
      <c r="Y64" s="118">
        <f t="shared" si="111"/>
        <v>4</v>
      </c>
      <c r="Z64" s="113" t="s">
        <v>22</v>
      </c>
      <c r="AA64" s="118">
        <f t="shared" ref="AA64:AJ66" si="112">ROUNDUP(AA42,0)</f>
        <v>19</v>
      </c>
      <c r="AB64" s="118">
        <f t="shared" si="112"/>
        <v>18</v>
      </c>
      <c r="AC64" s="118">
        <f t="shared" si="112"/>
        <v>16</v>
      </c>
      <c r="AD64" s="118">
        <f t="shared" si="112"/>
        <v>15</v>
      </c>
      <c r="AE64" s="118">
        <f t="shared" si="112"/>
        <v>14</v>
      </c>
      <c r="AF64" s="118">
        <f t="shared" si="112"/>
        <v>15</v>
      </c>
      <c r="AG64" s="118">
        <f t="shared" si="112"/>
        <v>14</v>
      </c>
      <c r="AH64" s="118">
        <f t="shared" si="112"/>
        <v>14</v>
      </c>
      <c r="AI64" s="118">
        <f t="shared" si="112"/>
        <v>14</v>
      </c>
      <c r="AJ64" s="118">
        <f t="shared" si="112"/>
        <v>14</v>
      </c>
      <c r="AK64" s="113" t="s">
        <v>22</v>
      </c>
      <c r="AL64" s="118">
        <f t="shared" ref="AL64:AU66" si="113">ROUNDUP(AL42,0)</f>
        <v>11</v>
      </c>
      <c r="AM64" s="118">
        <f t="shared" si="113"/>
        <v>10</v>
      </c>
      <c r="AN64" s="118">
        <f t="shared" si="113"/>
        <v>10</v>
      </c>
      <c r="AO64" s="118">
        <f t="shared" si="113"/>
        <v>8</v>
      </c>
      <c r="AP64" s="118">
        <f t="shared" si="113"/>
        <v>8</v>
      </c>
      <c r="AQ64" s="118">
        <f t="shared" si="113"/>
        <v>8</v>
      </c>
      <c r="AR64" s="118">
        <f t="shared" si="113"/>
        <v>8</v>
      </c>
      <c r="AS64" s="118">
        <f t="shared" si="113"/>
        <v>8</v>
      </c>
      <c r="AT64" s="118">
        <f t="shared" si="113"/>
        <v>8</v>
      </c>
      <c r="AU64" s="125">
        <f t="shared" si="113"/>
        <v>8</v>
      </c>
      <c r="AV64" s="113" t="s">
        <v>22</v>
      </c>
      <c r="AW64" s="118">
        <f t="shared" ref="AW64:BF66" si="114">ROUNDUP(AW42,0)</f>
        <v>31</v>
      </c>
      <c r="AX64" s="118">
        <f t="shared" si="114"/>
        <v>29</v>
      </c>
      <c r="AY64" s="118">
        <f t="shared" si="114"/>
        <v>25</v>
      </c>
      <c r="AZ64" s="118">
        <f t="shared" si="114"/>
        <v>25</v>
      </c>
      <c r="BA64" s="118">
        <f t="shared" si="114"/>
        <v>21</v>
      </c>
      <c r="BB64" s="118">
        <f t="shared" si="114"/>
        <v>21</v>
      </c>
      <c r="BC64" s="118">
        <f t="shared" si="114"/>
        <v>23</v>
      </c>
      <c r="BD64" s="118">
        <f t="shared" si="114"/>
        <v>23</v>
      </c>
      <c r="BE64" s="118">
        <f t="shared" si="114"/>
        <v>19</v>
      </c>
      <c r="BF64" s="125">
        <f t="shared" si="114"/>
        <v>22</v>
      </c>
    </row>
    <row r="65" spans="2:58" x14ac:dyDescent="0.25">
      <c r="B65" s="113" t="s">
        <v>13</v>
      </c>
      <c r="C65" s="131">
        <v>36450</v>
      </c>
      <c r="D65" s="132">
        <v>2612546</v>
      </c>
      <c r="E65" s="118">
        <f t="shared" si="110"/>
        <v>7</v>
      </c>
      <c r="F65" s="143">
        <f t="shared" si="110"/>
        <v>17</v>
      </c>
      <c r="G65" s="143">
        <f t="shared" si="110"/>
        <v>17</v>
      </c>
      <c r="H65" s="118">
        <f t="shared" si="110"/>
        <v>45</v>
      </c>
      <c r="I65" s="118">
        <f t="shared" si="110"/>
        <v>42</v>
      </c>
      <c r="J65" s="118">
        <f t="shared" si="110"/>
        <v>15</v>
      </c>
      <c r="K65" s="118">
        <f t="shared" si="110"/>
        <v>16</v>
      </c>
      <c r="L65" s="118">
        <f t="shared" si="110"/>
        <v>28</v>
      </c>
      <c r="M65" s="118">
        <f t="shared" si="110"/>
        <v>6</v>
      </c>
      <c r="N65" s="118">
        <f t="shared" si="110"/>
        <v>6</v>
      </c>
      <c r="O65" s="113" t="s">
        <v>13</v>
      </c>
      <c r="P65" s="118">
        <f t="shared" si="111"/>
        <v>5</v>
      </c>
      <c r="Q65" s="118">
        <f t="shared" si="111"/>
        <v>7</v>
      </c>
      <c r="R65" s="118">
        <f t="shared" si="111"/>
        <v>4</v>
      </c>
      <c r="S65" s="118">
        <f t="shared" si="111"/>
        <v>6</v>
      </c>
      <c r="T65" s="118">
        <f t="shared" si="111"/>
        <v>6</v>
      </c>
      <c r="U65" s="118">
        <f t="shared" si="111"/>
        <v>5</v>
      </c>
      <c r="V65" s="118">
        <f t="shared" si="111"/>
        <v>4</v>
      </c>
      <c r="W65" s="118">
        <f t="shared" si="111"/>
        <v>7</v>
      </c>
      <c r="X65" s="118">
        <f t="shared" si="111"/>
        <v>5</v>
      </c>
      <c r="Y65" s="118">
        <f t="shared" si="111"/>
        <v>4</v>
      </c>
      <c r="Z65" s="113" t="s">
        <v>13</v>
      </c>
      <c r="AA65" s="118">
        <f t="shared" si="112"/>
        <v>344</v>
      </c>
      <c r="AB65" s="118">
        <f t="shared" si="112"/>
        <v>236</v>
      </c>
      <c r="AC65" s="118">
        <f t="shared" si="112"/>
        <v>262</v>
      </c>
      <c r="AD65" s="118">
        <f t="shared" si="112"/>
        <v>275</v>
      </c>
      <c r="AE65" s="118">
        <f t="shared" si="112"/>
        <v>214</v>
      </c>
      <c r="AF65" s="118">
        <f t="shared" si="112"/>
        <v>217</v>
      </c>
      <c r="AG65" s="118">
        <f t="shared" si="112"/>
        <v>214</v>
      </c>
      <c r="AH65" s="118">
        <f t="shared" si="112"/>
        <v>198</v>
      </c>
      <c r="AI65" s="118">
        <f t="shared" si="112"/>
        <v>192</v>
      </c>
      <c r="AJ65" s="118">
        <f t="shared" si="112"/>
        <v>134</v>
      </c>
      <c r="AK65" s="113" t="s">
        <v>13</v>
      </c>
      <c r="AL65" s="118">
        <f t="shared" si="113"/>
        <v>1709</v>
      </c>
      <c r="AM65" s="118">
        <f t="shared" si="113"/>
        <v>325</v>
      </c>
      <c r="AN65" s="118">
        <f t="shared" si="113"/>
        <v>1823</v>
      </c>
      <c r="AO65" s="118">
        <f t="shared" si="113"/>
        <v>793</v>
      </c>
      <c r="AP65" s="118">
        <f t="shared" si="113"/>
        <v>960</v>
      </c>
      <c r="AQ65" s="118">
        <f t="shared" si="113"/>
        <v>2279</v>
      </c>
      <c r="AR65" s="118">
        <f t="shared" si="113"/>
        <v>771</v>
      </c>
      <c r="AS65" s="118">
        <f t="shared" si="113"/>
        <v>2486</v>
      </c>
      <c r="AT65" s="118">
        <f t="shared" si="113"/>
        <v>663</v>
      </c>
      <c r="AU65" s="125">
        <f t="shared" si="113"/>
        <v>720</v>
      </c>
      <c r="AV65" s="113" t="s">
        <v>13</v>
      </c>
      <c r="AW65" s="118">
        <f t="shared" si="114"/>
        <v>498</v>
      </c>
      <c r="AX65" s="118">
        <f t="shared" si="114"/>
        <v>321</v>
      </c>
      <c r="AY65" s="118">
        <f t="shared" si="114"/>
        <v>399</v>
      </c>
      <c r="AZ65" s="118">
        <f t="shared" si="114"/>
        <v>404</v>
      </c>
      <c r="BA65" s="118">
        <f t="shared" si="114"/>
        <v>297</v>
      </c>
      <c r="BB65" s="118">
        <f t="shared" si="114"/>
        <v>300</v>
      </c>
      <c r="BC65" s="118">
        <f t="shared" si="114"/>
        <v>267</v>
      </c>
      <c r="BD65" s="118">
        <f t="shared" si="114"/>
        <v>281</v>
      </c>
      <c r="BE65" s="118">
        <f t="shared" si="114"/>
        <v>291</v>
      </c>
      <c r="BF65" s="125">
        <f t="shared" si="114"/>
        <v>166</v>
      </c>
    </row>
    <row r="66" spans="2:58" ht="15.75" thickBot="1" x14ac:dyDescent="0.3">
      <c r="B66" s="126" t="s">
        <v>21</v>
      </c>
      <c r="C66" s="133">
        <v>8268</v>
      </c>
      <c r="D66" s="134">
        <v>551335</v>
      </c>
      <c r="E66" s="128">
        <f t="shared" si="110"/>
        <v>6</v>
      </c>
      <c r="F66" s="144">
        <f t="shared" si="110"/>
        <v>10</v>
      </c>
      <c r="G66" s="144">
        <f t="shared" si="110"/>
        <v>10</v>
      </c>
      <c r="H66" s="128">
        <f t="shared" si="110"/>
        <v>18</v>
      </c>
      <c r="I66" s="128">
        <f t="shared" si="110"/>
        <v>13</v>
      </c>
      <c r="J66" s="128">
        <f t="shared" si="110"/>
        <v>5</v>
      </c>
      <c r="K66" s="128">
        <f t="shared" si="110"/>
        <v>12</v>
      </c>
      <c r="L66" s="128">
        <f t="shared" si="110"/>
        <v>14</v>
      </c>
      <c r="M66" s="128">
        <f t="shared" si="110"/>
        <v>5</v>
      </c>
      <c r="N66" s="128">
        <f t="shared" si="110"/>
        <v>6</v>
      </c>
      <c r="O66" s="126" t="s">
        <v>21</v>
      </c>
      <c r="P66" s="128">
        <f t="shared" si="111"/>
        <v>4</v>
      </c>
      <c r="Q66" s="128">
        <f t="shared" si="111"/>
        <v>5</v>
      </c>
      <c r="R66" s="128">
        <f t="shared" si="111"/>
        <v>4</v>
      </c>
      <c r="S66" s="128">
        <f t="shared" si="111"/>
        <v>4</v>
      </c>
      <c r="T66" s="128">
        <f t="shared" si="111"/>
        <v>4</v>
      </c>
      <c r="U66" s="128">
        <f t="shared" si="111"/>
        <v>4</v>
      </c>
      <c r="V66" s="128">
        <f t="shared" si="111"/>
        <v>3</v>
      </c>
      <c r="W66" s="128">
        <f t="shared" si="111"/>
        <v>5</v>
      </c>
      <c r="X66" s="128">
        <f t="shared" si="111"/>
        <v>4</v>
      </c>
      <c r="Y66" s="128">
        <f t="shared" si="111"/>
        <v>4</v>
      </c>
      <c r="Z66" s="126" t="s">
        <v>21</v>
      </c>
      <c r="AA66" s="128">
        <f t="shared" si="112"/>
        <v>17</v>
      </c>
      <c r="AB66" s="128">
        <f t="shared" si="112"/>
        <v>15</v>
      </c>
      <c r="AC66" s="128">
        <f t="shared" si="112"/>
        <v>14</v>
      </c>
      <c r="AD66" s="128">
        <f t="shared" si="112"/>
        <v>13</v>
      </c>
      <c r="AE66" s="128">
        <f t="shared" si="112"/>
        <v>13</v>
      </c>
      <c r="AF66" s="128">
        <f t="shared" si="112"/>
        <v>13</v>
      </c>
      <c r="AG66" s="128">
        <f t="shared" si="112"/>
        <v>13</v>
      </c>
      <c r="AH66" s="128">
        <f t="shared" si="112"/>
        <v>12</v>
      </c>
      <c r="AI66" s="128">
        <f t="shared" si="112"/>
        <v>12</v>
      </c>
      <c r="AJ66" s="128">
        <f t="shared" si="112"/>
        <v>13</v>
      </c>
      <c r="AK66" s="126" t="s">
        <v>21</v>
      </c>
      <c r="AL66" s="128">
        <f t="shared" si="113"/>
        <v>9</v>
      </c>
      <c r="AM66" s="128">
        <f t="shared" si="113"/>
        <v>8</v>
      </c>
      <c r="AN66" s="128">
        <f t="shared" si="113"/>
        <v>8</v>
      </c>
      <c r="AO66" s="128">
        <f t="shared" si="113"/>
        <v>7</v>
      </c>
      <c r="AP66" s="128">
        <f t="shared" si="113"/>
        <v>7</v>
      </c>
      <c r="AQ66" s="128">
        <f t="shared" si="113"/>
        <v>7</v>
      </c>
      <c r="AR66" s="128">
        <f t="shared" si="113"/>
        <v>7</v>
      </c>
      <c r="AS66" s="128">
        <f t="shared" si="113"/>
        <v>7</v>
      </c>
      <c r="AT66" s="128">
        <f t="shared" si="113"/>
        <v>6</v>
      </c>
      <c r="AU66" s="130">
        <f t="shared" si="113"/>
        <v>7</v>
      </c>
      <c r="AV66" s="126" t="s">
        <v>21</v>
      </c>
      <c r="AW66" s="128">
        <f t="shared" si="114"/>
        <v>28</v>
      </c>
      <c r="AX66" s="128">
        <f t="shared" si="114"/>
        <v>24</v>
      </c>
      <c r="AY66" s="128">
        <f t="shared" si="114"/>
        <v>22</v>
      </c>
      <c r="AZ66" s="128">
        <f t="shared" si="114"/>
        <v>21</v>
      </c>
      <c r="BA66" s="128">
        <f t="shared" si="114"/>
        <v>18</v>
      </c>
      <c r="BB66" s="128">
        <f t="shared" si="114"/>
        <v>19</v>
      </c>
      <c r="BC66" s="128">
        <f t="shared" si="114"/>
        <v>20</v>
      </c>
      <c r="BD66" s="128">
        <f t="shared" si="114"/>
        <v>20</v>
      </c>
      <c r="BE66" s="128">
        <f t="shared" si="114"/>
        <v>16</v>
      </c>
      <c r="BF66" s="130">
        <f t="shared" si="114"/>
        <v>19</v>
      </c>
    </row>
    <row r="67" spans="2:58" ht="15.75" thickBot="1" x14ac:dyDescent="0.3">
      <c r="B67" s="117"/>
    </row>
    <row r="68" spans="2:58" ht="45.75" thickBot="1" x14ac:dyDescent="0.3">
      <c r="B68" s="111" t="s">
        <v>84</v>
      </c>
      <c r="C68" s="111" t="s">
        <v>66</v>
      </c>
      <c r="D68" s="119" t="s">
        <v>67</v>
      </c>
      <c r="E68" s="115" t="s">
        <v>44</v>
      </c>
      <c r="F68" s="142" t="s">
        <v>93</v>
      </c>
      <c r="G68" s="142" t="s">
        <v>94</v>
      </c>
      <c r="H68" s="74" t="s">
        <v>89</v>
      </c>
      <c r="I68" s="74" t="s">
        <v>91</v>
      </c>
      <c r="J68" s="74" t="s">
        <v>78</v>
      </c>
      <c r="K68" s="74" t="s">
        <v>79</v>
      </c>
      <c r="L68" s="75" t="s">
        <v>80</v>
      </c>
      <c r="M68" s="74" t="s">
        <v>81</v>
      </c>
      <c r="N68" s="76" t="s">
        <v>82</v>
      </c>
      <c r="O68" s="112" t="s">
        <v>90</v>
      </c>
      <c r="P68" s="120" t="s">
        <v>38</v>
      </c>
      <c r="Q68" s="120" t="s">
        <v>41</v>
      </c>
      <c r="R68" s="120" t="s">
        <v>39</v>
      </c>
      <c r="S68" s="120" t="s">
        <v>33</v>
      </c>
      <c r="T68" s="120" t="s">
        <v>32</v>
      </c>
      <c r="U68" s="120" t="s">
        <v>35</v>
      </c>
      <c r="V68" s="120" t="s">
        <v>40</v>
      </c>
      <c r="W68" s="120" t="s">
        <v>34</v>
      </c>
      <c r="X68" s="120" t="s">
        <v>37</v>
      </c>
      <c r="Y68" s="120" t="s">
        <v>36</v>
      </c>
      <c r="Z68" s="112" t="s">
        <v>64</v>
      </c>
      <c r="AA68" s="120" t="s">
        <v>38</v>
      </c>
      <c r="AB68" s="120" t="s">
        <v>41</v>
      </c>
      <c r="AC68" s="120" t="s">
        <v>39</v>
      </c>
      <c r="AD68" s="120" t="s">
        <v>33</v>
      </c>
      <c r="AE68" s="120" t="s">
        <v>32</v>
      </c>
      <c r="AF68" s="120" t="s">
        <v>35</v>
      </c>
      <c r="AG68" s="120" t="s">
        <v>40</v>
      </c>
      <c r="AH68" s="120" t="s">
        <v>34</v>
      </c>
      <c r="AI68" s="120" t="s">
        <v>37</v>
      </c>
      <c r="AJ68" s="120" t="s">
        <v>36</v>
      </c>
      <c r="AK68" s="112" t="s">
        <v>65</v>
      </c>
      <c r="AL68" s="120" t="s">
        <v>38</v>
      </c>
      <c r="AM68" s="120" t="s">
        <v>41</v>
      </c>
      <c r="AN68" s="120" t="s">
        <v>39</v>
      </c>
      <c r="AO68" s="120" t="s">
        <v>33</v>
      </c>
      <c r="AP68" s="120" t="s">
        <v>32</v>
      </c>
      <c r="AQ68" s="120" t="s">
        <v>35</v>
      </c>
      <c r="AR68" s="120" t="s">
        <v>40</v>
      </c>
      <c r="AS68" s="120" t="s">
        <v>34</v>
      </c>
      <c r="AT68" s="120" t="s">
        <v>37</v>
      </c>
      <c r="AU68" s="122" t="s">
        <v>36</v>
      </c>
      <c r="AV68" s="114" t="s">
        <v>23</v>
      </c>
      <c r="AW68" s="121" t="s">
        <v>38</v>
      </c>
      <c r="AX68" s="120" t="s">
        <v>41</v>
      </c>
      <c r="AY68" s="120" t="s">
        <v>39</v>
      </c>
      <c r="AZ68" s="120" t="s">
        <v>33</v>
      </c>
      <c r="BA68" s="120" t="s">
        <v>32</v>
      </c>
      <c r="BB68" s="120" t="s">
        <v>35</v>
      </c>
      <c r="BC68" s="120" t="s">
        <v>40</v>
      </c>
      <c r="BD68" s="120" t="s">
        <v>34</v>
      </c>
      <c r="BE68" s="120" t="s">
        <v>37</v>
      </c>
      <c r="BF68" s="122" t="s">
        <v>36</v>
      </c>
    </row>
    <row r="69" spans="2:58" x14ac:dyDescent="0.25">
      <c r="B69" s="113" t="s">
        <v>0</v>
      </c>
      <c r="C69" s="131">
        <v>237018</v>
      </c>
      <c r="D69" s="132">
        <v>18186609</v>
      </c>
      <c r="E69" s="118">
        <f t="shared" ref="E69:N69" si="115">100*E3/$D3</f>
        <v>14.571028606817247</v>
      </c>
      <c r="F69" s="143">
        <f t="shared" si="115"/>
        <v>7.3048362121822707</v>
      </c>
      <c r="G69" s="143">
        <f t="shared" si="115"/>
        <v>7.2139891499289392</v>
      </c>
      <c r="H69" s="118">
        <f t="shared" si="115"/>
        <v>3.5315434559570726</v>
      </c>
      <c r="I69" s="118">
        <f t="shared" si="115"/>
        <v>3.8374388540491524</v>
      </c>
      <c r="J69" s="118">
        <f t="shared" si="115"/>
        <v>20.410995804660452</v>
      </c>
      <c r="K69" s="118">
        <f t="shared" si="115"/>
        <v>7.8575890645694315</v>
      </c>
      <c r="L69" s="118">
        <f t="shared" si="115"/>
        <v>4.2267692674318784</v>
      </c>
      <c r="M69" s="118">
        <f t="shared" si="115"/>
        <v>16.215518791875933</v>
      </c>
      <c r="N69" s="118">
        <f t="shared" si="115"/>
        <v>15.91755230455551</v>
      </c>
      <c r="O69" s="113" t="s">
        <v>0</v>
      </c>
      <c r="P69" s="118">
        <f t="shared" ref="P69:Y69" si="116">100*P3/$O3</f>
        <v>28.18884125316147</v>
      </c>
      <c r="Q69" s="118">
        <f t="shared" si="116"/>
        <v>18.073444321851099</v>
      </c>
      <c r="R69" s="118">
        <f t="shared" si="116"/>
        <v>30.454312986706835</v>
      </c>
      <c r="S69" s="118">
        <f t="shared" si="116"/>
        <v>24.15932390880349</v>
      </c>
      <c r="T69" s="118">
        <f t="shared" si="116"/>
        <v>24.112133715915895</v>
      </c>
      <c r="U69" s="118">
        <f t="shared" si="116"/>
        <v>24.4504704178708</v>
      </c>
      <c r="V69" s="118">
        <f t="shared" si="116"/>
        <v>34.154697643144537</v>
      </c>
      <c r="W69" s="118">
        <f t="shared" si="116"/>
        <v>23.618313390827264</v>
      </c>
      <c r="X69" s="118">
        <f t="shared" si="116"/>
        <v>24.844445027920269</v>
      </c>
      <c r="Y69" s="118">
        <f t="shared" si="116"/>
        <v>29.355339441183638</v>
      </c>
      <c r="Z69" s="113" t="s">
        <v>0</v>
      </c>
      <c r="AA69" s="118">
        <f t="shared" ref="AA69:AJ69" si="117">100*AA3/$Z3</f>
        <v>4.3560439591347961</v>
      </c>
      <c r="AB69" s="118">
        <f t="shared" si="117"/>
        <v>4.5639701885680655</v>
      </c>
      <c r="AC69" s="118">
        <f t="shared" si="117"/>
        <v>5.5571923700847812</v>
      </c>
      <c r="AD69" s="118">
        <f t="shared" si="117"/>
        <v>5.4771017460318578</v>
      </c>
      <c r="AE69" s="118">
        <f t="shared" si="117"/>
        <v>6.189057469065963</v>
      </c>
      <c r="AF69" s="118">
        <f t="shared" si="117"/>
        <v>5.9138382394407296</v>
      </c>
      <c r="AG69" s="118">
        <f t="shared" si="117"/>
        <v>5.9238935153314829</v>
      </c>
      <c r="AH69" s="118">
        <f t="shared" si="117"/>
        <v>5.9374646219532687</v>
      </c>
      <c r="AI69" s="118">
        <f t="shared" si="117"/>
        <v>6.576853598698861</v>
      </c>
      <c r="AJ69" s="118">
        <f t="shared" si="117"/>
        <v>6.1313978450770286</v>
      </c>
      <c r="AK69" s="113" t="s">
        <v>0</v>
      </c>
      <c r="AL69" s="118">
        <f t="shared" ref="AL69:AU69" si="118">100*AL3/$AK3</f>
        <v>6.3832896558023196</v>
      </c>
      <c r="AM69" s="118">
        <f t="shared" si="118"/>
        <v>6.3841327609586109</v>
      </c>
      <c r="AN69" s="118">
        <f t="shared" si="118"/>
        <v>7.808980475089756</v>
      </c>
      <c r="AO69" s="118">
        <f t="shared" si="118"/>
        <v>8.1228966282819624</v>
      </c>
      <c r="AP69" s="118">
        <f t="shared" si="118"/>
        <v>8.170110517034237</v>
      </c>
      <c r="AQ69" s="118">
        <f t="shared" si="118"/>
        <v>8.3252418657917104</v>
      </c>
      <c r="AR69" s="118">
        <f t="shared" si="118"/>
        <v>8.48079476712733</v>
      </c>
      <c r="AS69" s="118">
        <f t="shared" si="118"/>
        <v>8.5164862187436334</v>
      </c>
      <c r="AT69" s="118">
        <f t="shared" si="118"/>
        <v>8.5655268353345377</v>
      </c>
      <c r="AU69" s="125">
        <f t="shared" si="118"/>
        <v>8.6289002395823822</v>
      </c>
      <c r="AV69" s="113" t="s">
        <v>0</v>
      </c>
      <c r="AW69" s="135">
        <f t="shared" ref="AW69:BF69" si="119">100*AW3/$AV3</f>
        <v>2.6660765958595762</v>
      </c>
      <c r="AX69" s="118">
        <f t="shared" si="119"/>
        <v>2.7447152029437163</v>
      </c>
      <c r="AY69" s="118">
        <f t="shared" si="119"/>
        <v>3.4963382843874098</v>
      </c>
      <c r="AZ69" s="118">
        <f t="shared" si="119"/>
        <v>3.2603380869471303</v>
      </c>
      <c r="BA69" s="118">
        <f t="shared" si="119"/>
        <v>3.9637823651236088</v>
      </c>
      <c r="BB69" s="118">
        <f t="shared" si="119"/>
        <v>3.9731059338819756</v>
      </c>
      <c r="BC69" s="118">
        <f t="shared" si="119"/>
        <v>3.6200759638819289</v>
      </c>
      <c r="BD69" s="118">
        <f t="shared" si="119"/>
        <v>3.5659908274646179</v>
      </c>
      <c r="BE69" s="118">
        <f t="shared" si="119"/>
        <v>4.1130860295392599</v>
      </c>
      <c r="BF69" s="125">
        <f t="shared" si="119"/>
        <v>3.8925688625710184</v>
      </c>
    </row>
    <row r="70" spans="2:58" x14ac:dyDescent="0.25">
      <c r="B70" s="113" t="s">
        <v>18</v>
      </c>
      <c r="C70" s="131">
        <v>172974</v>
      </c>
      <c r="D70" s="132">
        <v>13440825</v>
      </c>
      <c r="E70" s="118">
        <f t="shared" ref="E70:N70" si="120">100*E4/$D4</f>
        <v>14.870753841375064</v>
      </c>
      <c r="F70" s="143">
        <f t="shared" si="120"/>
        <v>4.9813534511460418</v>
      </c>
      <c r="G70" s="143">
        <f t="shared" si="120"/>
        <v>4.9503657699583172</v>
      </c>
      <c r="H70" s="118">
        <f t="shared" si="120"/>
        <v>3.5303041293968191</v>
      </c>
      <c r="I70" s="118">
        <f t="shared" si="120"/>
        <v>3.4480323938448718</v>
      </c>
      <c r="J70" s="118">
        <f t="shared" si="120"/>
        <v>18.201672888382969</v>
      </c>
      <c r="K70" s="118">
        <f t="shared" si="120"/>
        <v>6.608961875480114</v>
      </c>
      <c r="L70" s="118">
        <f t="shared" si="120"/>
        <v>4.3843886070981508</v>
      </c>
      <c r="M70" s="118">
        <f t="shared" si="120"/>
        <v>15.963692704874887</v>
      </c>
      <c r="N70" s="118">
        <f t="shared" si="120"/>
        <v>3.182207937384796</v>
      </c>
      <c r="O70" s="113" t="s">
        <v>18</v>
      </c>
      <c r="P70" s="118">
        <f t="shared" ref="P70:Y70" si="121">100*P4/$O4</f>
        <v>17.88845425839768</v>
      </c>
      <c r="Q70" s="118">
        <f t="shared" si="121"/>
        <v>11.514506097976525</v>
      </c>
      <c r="R70" s="118">
        <f t="shared" si="121"/>
        <v>19.415421582212947</v>
      </c>
      <c r="S70" s="118">
        <f t="shared" si="121"/>
        <v>16.243616415549088</v>
      </c>
      <c r="T70" s="118">
        <f t="shared" si="121"/>
        <v>16.340748758091003</v>
      </c>
      <c r="U70" s="118">
        <f t="shared" si="121"/>
        <v>18.305306261830104</v>
      </c>
      <c r="V70" s="118">
        <f t="shared" si="121"/>
        <v>19.811535409153961</v>
      </c>
      <c r="W70" s="118">
        <f t="shared" si="121"/>
        <v>17.498440972774365</v>
      </c>
      <c r="X70" s="118">
        <f t="shared" si="121"/>
        <v>17.514031245030715</v>
      </c>
      <c r="Y70" s="118">
        <f t="shared" si="121"/>
        <v>21.033622226635295</v>
      </c>
      <c r="Z70" s="113" t="s">
        <v>18</v>
      </c>
      <c r="AA70" s="118">
        <f t="shared" ref="AA70:AJ70" si="122">100*AA4/$Z4</f>
        <v>3.9517183499754776</v>
      </c>
      <c r="AB70" s="118">
        <f t="shared" si="122"/>
        <v>4.1592673923495918</v>
      </c>
      <c r="AC70" s="118">
        <f t="shared" si="122"/>
        <v>5.0928526623416044</v>
      </c>
      <c r="AD70" s="118">
        <f t="shared" si="122"/>
        <v>5.0063257170992852</v>
      </c>
      <c r="AE70" s="118">
        <f t="shared" si="122"/>
        <v>5.7474897068586577</v>
      </c>
      <c r="AF70" s="118">
        <f t="shared" si="122"/>
        <v>5.4153534259563489</v>
      </c>
      <c r="AG70" s="118">
        <f t="shared" si="122"/>
        <v>5.3215034875754821</v>
      </c>
      <c r="AH70" s="118">
        <f t="shared" si="122"/>
        <v>5.4354916570873568</v>
      </c>
      <c r="AI70" s="118">
        <f t="shared" si="122"/>
        <v>6.325813454458209</v>
      </c>
      <c r="AJ70" s="118">
        <f t="shared" si="122"/>
        <v>5.6053658268670983</v>
      </c>
      <c r="AK70" s="113" t="s">
        <v>18</v>
      </c>
      <c r="AL70" s="118">
        <f t="shared" ref="AL70:AU70" si="123">100*AL4/$AK4</f>
        <v>7.0986982412675053</v>
      </c>
      <c r="AM70" s="118">
        <f t="shared" si="123"/>
        <v>7.2849940373786044</v>
      </c>
      <c r="AN70" s="118">
        <f t="shared" si="123"/>
        <v>8.5896425702269656</v>
      </c>
      <c r="AO70" s="118">
        <f t="shared" si="123"/>
        <v>9.0452677592680715</v>
      </c>
      <c r="AP70" s="118">
        <f t="shared" si="123"/>
        <v>9.0516253200453889</v>
      </c>
      <c r="AQ70" s="118">
        <f t="shared" si="123"/>
        <v>9.2377284627996001</v>
      </c>
      <c r="AR70" s="118">
        <f t="shared" si="123"/>
        <v>9.6569421673887952</v>
      </c>
      <c r="AS70" s="118">
        <f t="shared" si="123"/>
        <v>9.5232407377082335</v>
      </c>
      <c r="AT70" s="118">
        <f t="shared" si="123"/>
        <v>9.5981828935378282</v>
      </c>
      <c r="AU70" s="125">
        <f t="shared" si="123"/>
        <v>9.6692719822296542</v>
      </c>
      <c r="AV70" s="113" t="s">
        <v>18</v>
      </c>
      <c r="AW70" s="135">
        <f t="shared" ref="AW70:BF70" si="124">100*AW4/$AV4</f>
        <v>2.3974077703298389</v>
      </c>
      <c r="AX70" s="118">
        <f t="shared" si="124"/>
        <v>2.4871877140800733</v>
      </c>
      <c r="AY70" s="118">
        <f t="shared" si="124"/>
        <v>3.207508447581636</v>
      </c>
      <c r="AZ70" s="118">
        <f t="shared" si="124"/>
        <v>2.9240050064025298</v>
      </c>
      <c r="BA70" s="118">
        <f t="shared" si="124"/>
        <v>3.5960538448419892</v>
      </c>
      <c r="BB70" s="118">
        <f t="shared" si="124"/>
        <v>3.6652531962064652</v>
      </c>
      <c r="BC70" s="118">
        <f t="shared" si="124"/>
        <v>3.1092303378743602</v>
      </c>
      <c r="BD70" s="118">
        <f t="shared" si="124"/>
        <v>3.2317889217446099</v>
      </c>
      <c r="BE70" s="118">
        <f t="shared" si="124"/>
        <v>3.6506849117086806</v>
      </c>
      <c r="BF70" s="125">
        <f t="shared" si="124"/>
        <v>3.5387634879479242</v>
      </c>
    </row>
    <row r="71" spans="2:58" x14ac:dyDescent="0.25">
      <c r="B71" s="113" t="s">
        <v>1</v>
      </c>
      <c r="C71" s="131">
        <v>711</v>
      </c>
      <c r="D71" s="132">
        <v>42858</v>
      </c>
      <c r="E71" s="118">
        <f t="shared" ref="E71:N71" si="125">100*E5/$D5</f>
        <v>24.378179103084605</v>
      </c>
      <c r="F71" s="143">
        <f t="shared" si="125"/>
        <v>7.9261748098371365</v>
      </c>
      <c r="G71" s="143">
        <f t="shared" si="125"/>
        <v>7.7768444631107378</v>
      </c>
      <c r="H71" s="118">
        <f t="shared" si="125"/>
        <v>8.9924868169303274</v>
      </c>
      <c r="I71" s="118">
        <f t="shared" si="125"/>
        <v>9.6574735171963226</v>
      </c>
      <c r="J71" s="118">
        <f t="shared" si="125"/>
        <v>20.924914835036631</v>
      </c>
      <c r="K71" s="118">
        <f t="shared" si="125"/>
        <v>10.877782444351112</v>
      </c>
      <c r="L71" s="118">
        <f t="shared" si="125"/>
        <v>8.8081571701899293</v>
      </c>
      <c r="M71" s="118">
        <f t="shared" si="125"/>
        <v>23.70619254281581</v>
      </c>
      <c r="N71" s="118">
        <f t="shared" si="125"/>
        <v>20.710252461617433</v>
      </c>
      <c r="O71" s="113" t="s">
        <v>1</v>
      </c>
      <c r="P71" s="118">
        <f t="shared" ref="P71:Y71" si="126">100*P5/$O5</f>
        <v>16.479168652874439</v>
      </c>
      <c r="Q71" s="118">
        <f t="shared" si="126"/>
        <v>14.653446467728097</v>
      </c>
      <c r="R71" s="118">
        <f t="shared" si="126"/>
        <v>17.985508628086567</v>
      </c>
      <c r="S71" s="118">
        <f t="shared" si="126"/>
        <v>18.209552864906094</v>
      </c>
      <c r="T71" s="118">
        <f t="shared" si="126"/>
        <v>18.276289446086377</v>
      </c>
      <c r="U71" s="118">
        <f t="shared" si="126"/>
        <v>21.226999713986082</v>
      </c>
      <c r="V71" s="118">
        <f t="shared" si="126"/>
        <v>23.295833730574888</v>
      </c>
      <c r="W71" s="118">
        <f t="shared" si="126"/>
        <v>16.784250166841453</v>
      </c>
      <c r="X71" s="118">
        <f t="shared" si="126"/>
        <v>22.795309371722759</v>
      </c>
      <c r="Y71" s="118">
        <f t="shared" si="126"/>
        <v>21.412908761559731</v>
      </c>
      <c r="Z71" s="113" t="s">
        <v>1</v>
      </c>
      <c r="AA71" s="118">
        <f t="shared" ref="AA71:AJ71" si="127">100*AA5/$Z5</f>
        <v>7.5910693301997654</v>
      </c>
      <c r="AB71" s="118">
        <f t="shared" si="127"/>
        <v>15.534665099882492</v>
      </c>
      <c r="AC71" s="118">
        <f t="shared" si="127"/>
        <v>8.8601645123384252</v>
      </c>
      <c r="AD71" s="118">
        <f t="shared" si="127"/>
        <v>11.304347826086957</v>
      </c>
      <c r="AE71" s="118">
        <f t="shared" si="127"/>
        <v>10.646298472385428</v>
      </c>
      <c r="AF71" s="118">
        <f t="shared" si="127"/>
        <v>10.36427732079906</v>
      </c>
      <c r="AG71" s="118">
        <f t="shared" si="127"/>
        <v>9.7532314923619268</v>
      </c>
      <c r="AH71" s="118">
        <f t="shared" si="127"/>
        <v>10.035252643948295</v>
      </c>
      <c r="AI71" s="118">
        <f t="shared" si="127"/>
        <v>12.667450058754406</v>
      </c>
      <c r="AJ71" s="118">
        <f t="shared" si="127"/>
        <v>9.6827262044653342</v>
      </c>
      <c r="AK71" s="113" t="s">
        <v>1</v>
      </c>
      <c r="AL71" s="118">
        <f t="shared" ref="AL71:AU71" si="128">100*AL5/$AK5</f>
        <v>12.108461898083217</v>
      </c>
      <c r="AM71" s="118">
        <f t="shared" si="128"/>
        <v>28.985507246376812</v>
      </c>
      <c r="AN71" s="118">
        <f t="shared" si="128"/>
        <v>13.557737260402057</v>
      </c>
      <c r="AO71" s="118">
        <f t="shared" si="128"/>
        <v>19.401589527816736</v>
      </c>
      <c r="AP71" s="118">
        <f t="shared" si="128"/>
        <v>18.27956989247312</v>
      </c>
      <c r="AQ71" s="118">
        <f t="shared" si="128"/>
        <v>17.297802711547451</v>
      </c>
      <c r="AR71" s="118">
        <f t="shared" si="128"/>
        <v>16.970546984572231</v>
      </c>
      <c r="AS71" s="118">
        <f t="shared" si="128"/>
        <v>16.035530621785881</v>
      </c>
      <c r="AT71" s="118">
        <f t="shared" si="128"/>
        <v>22.019635343618514</v>
      </c>
      <c r="AU71" s="125">
        <f t="shared" si="128"/>
        <v>16.316035530621786</v>
      </c>
      <c r="AV71" s="113" t="s">
        <v>1</v>
      </c>
      <c r="AW71" s="135">
        <f t="shared" ref="AW71:BF71" si="129">100*AW5/$AV5</f>
        <v>5.0919377652050919</v>
      </c>
      <c r="AX71" s="118">
        <f t="shared" si="129"/>
        <v>9.5756718528995748</v>
      </c>
      <c r="AY71" s="118">
        <f t="shared" si="129"/>
        <v>6.3790664780763793</v>
      </c>
      <c r="AZ71" s="118">
        <f t="shared" si="129"/>
        <v>7.4964639321074964</v>
      </c>
      <c r="BA71" s="118">
        <f t="shared" si="129"/>
        <v>7.3833097595473829</v>
      </c>
      <c r="BB71" s="118">
        <f t="shared" si="129"/>
        <v>7.2418670438472414</v>
      </c>
      <c r="BC71" s="118">
        <f t="shared" si="129"/>
        <v>7.0579915134370577</v>
      </c>
      <c r="BD71" s="118">
        <f t="shared" si="129"/>
        <v>7.0014144271570018</v>
      </c>
      <c r="BE71" s="118">
        <f t="shared" si="129"/>
        <v>8.4441301272984433</v>
      </c>
      <c r="BF71" s="125">
        <f t="shared" si="129"/>
        <v>7.1004243281471</v>
      </c>
    </row>
    <row r="72" spans="2:58" x14ac:dyDescent="0.25">
      <c r="B72" s="113" t="s">
        <v>2</v>
      </c>
      <c r="C72" s="131">
        <v>1494</v>
      </c>
      <c r="D72" s="132">
        <v>97185</v>
      </c>
      <c r="E72" s="118">
        <f t="shared" ref="E72:N72" si="130">100*E6/$D6</f>
        <v>22.332664505839379</v>
      </c>
      <c r="F72" s="143">
        <f t="shared" si="130"/>
        <v>15.798734372588362</v>
      </c>
      <c r="G72" s="143">
        <f t="shared" si="130"/>
        <v>15.709214384935947</v>
      </c>
      <c r="H72" s="118">
        <f t="shared" si="130"/>
        <v>8.2852292020373515</v>
      </c>
      <c r="I72" s="118">
        <f t="shared" si="130"/>
        <v>9.388280084375161</v>
      </c>
      <c r="J72" s="118">
        <f t="shared" si="130"/>
        <v>24.375160775839895</v>
      </c>
      <c r="K72" s="118">
        <f t="shared" si="130"/>
        <v>9.7196069352266292</v>
      </c>
      <c r="L72" s="118">
        <f t="shared" si="130"/>
        <v>8.3942995318207547</v>
      </c>
      <c r="M72" s="118">
        <f t="shared" si="130"/>
        <v>22.332664505839379</v>
      </c>
      <c r="N72" s="118">
        <f t="shared" si="130"/>
        <v>19.064670473838554</v>
      </c>
      <c r="O72" s="113" t="s">
        <v>2</v>
      </c>
      <c r="P72" s="118">
        <f t="shared" ref="P72:Y72" si="131">100*P6/$O6</f>
        <v>33.088143881314494</v>
      </c>
      <c r="Q72" s="118">
        <f t="shared" si="131"/>
        <v>30.570635282416809</v>
      </c>
      <c r="R72" s="118">
        <f t="shared" si="131"/>
        <v>36.34743690688326</v>
      </c>
      <c r="S72" s="118">
        <f t="shared" si="131"/>
        <v>37.449753429198957</v>
      </c>
      <c r="T72" s="118">
        <f t="shared" si="131"/>
        <v>37.63830757117401</v>
      </c>
      <c r="U72" s="118">
        <f t="shared" si="131"/>
        <v>39.022419294683189</v>
      </c>
      <c r="V72" s="118">
        <f t="shared" si="131"/>
        <v>41.440470763747875</v>
      </c>
      <c r="W72" s="118">
        <f t="shared" si="131"/>
        <v>36.786705896978987</v>
      </c>
      <c r="X72" s="118">
        <f t="shared" si="131"/>
        <v>42.426753967925073</v>
      </c>
      <c r="Y72" s="118">
        <f t="shared" si="131"/>
        <v>39.451328167087979</v>
      </c>
      <c r="Z72" s="113" t="s">
        <v>2</v>
      </c>
      <c r="AA72" s="118">
        <f t="shared" ref="AA72:AJ72" si="132">100*AA6/$Z6</f>
        <v>6.6792830902816434</v>
      </c>
      <c r="AB72" s="118">
        <f t="shared" si="132"/>
        <v>10.497606590225983</v>
      </c>
      <c r="AC72" s="118">
        <f t="shared" si="132"/>
        <v>7.9483468774351556</v>
      </c>
      <c r="AD72" s="118">
        <f t="shared" si="132"/>
        <v>10.319492374485138</v>
      </c>
      <c r="AE72" s="118">
        <f t="shared" si="132"/>
        <v>9.785149727262608</v>
      </c>
      <c r="AF72" s="118">
        <f t="shared" si="132"/>
        <v>9.2285428030724699</v>
      </c>
      <c r="AG72" s="118">
        <f t="shared" si="132"/>
        <v>8.9057107870421905</v>
      </c>
      <c r="AH72" s="118">
        <f t="shared" si="132"/>
        <v>9.3287320494266943</v>
      </c>
      <c r="AI72" s="118">
        <f t="shared" si="132"/>
        <v>11.132138483802738</v>
      </c>
      <c r="AJ72" s="118">
        <f t="shared" si="132"/>
        <v>9.0838250027830352</v>
      </c>
      <c r="AK72" s="113" t="s">
        <v>2</v>
      </c>
      <c r="AL72" s="118">
        <f t="shared" ref="AL72:AU72" si="133">100*AL6/$AK6</f>
        <v>11.359610274579273</v>
      </c>
      <c r="AM72" s="118">
        <f t="shared" si="133"/>
        <v>19.24269264836138</v>
      </c>
      <c r="AN72" s="118">
        <f t="shared" si="133"/>
        <v>12.931798051372896</v>
      </c>
      <c r="AO72" s="118">
        <f t="shared" si="133"/>
        <v>17.449069973427811</v>
      </c>
      <c r="AP72" s="118">
        <f t="shared" si="133"/>
        <v>16.851195748449957</v>
      </c>
      <c r="AQ72" s="118">
        <f t="shared" si="133"/>
        <v>15.987599645704163</v>
      </c>
      <c r="AR72" s="118">
        <f t="shared" si="133"/>
        <v>15.854738706820195</v>
      </c>
      <c r="AS72" s="118">
        <f t="shared" si="133"/>
        <v>15.345438441098317</v>
      </c>
      <c r="AT72" s="118">
        <f t="shared" si="133"/>
        <v>20.017714791851194</v>
      </c>
      <c r="AU72" s="125">
        <f t="shared" si="133"/>
        <v>15.677590788308237</v>
      </c>
      <c r="AV72" s="113" t="s">
        <v>2</v>
      </c>
      <c r="AW72" s="135">
        <f t="shared" ref="AW72:BF72" si="134">100*AW6/$AV6</f>
        <v>4.3717330798995313</v>
      </c>
      <c r="AX72" s="118">
        <f t="shared" si="134"/>
        <v>6.8291358359921253</v>
      </c>
      <c r="AY72" s="118">
        <f t="shared" si="134"/>
        <v>5.4171475120494197</v>
      </c>
      <c r="AZ72" s="118">
        <f t="shared" si="134"/>
        <v>6.3267938361278935</v>
      </c>
      <c r="BA72" s="118">
        <f t="shared" si="134"/>
        <v>6.6458488900957162</v>
      </c>
      <c r="BB72" s="118">
        <f t="shared" si="134"/>
        <v>6.2521213766886161</v>
      </c>
      <c r="BC72" s="118">
        <f t="shared" si="134"/>
        <v>6.1502952956350549</v>
      </c>
      <c r="BD72" s="118">
        <f t="shared" si="134"/>
        <v>6.2453329712850447</v>
      </c>
      <c r="BE72" s="118">
        <f t="shared" si="134"/>
        <v>7.5690720249813319</v>
      </c>
      <c r="BF72" s="125">
        <f t="shared" si="134"/>
        <v>6.2521213766886161</v>
      </c>
    </row>
    <row r="73" spans="2:58" x14ac:dyDescent="0.25">
      <c r="B73" s="113" t="s">
        <v>3</v>
      </c>
      <c r="C73" s="131">
        <v>2904</v>
      </c>
      <c r="D73" s="132">
        <v>188898</v>
      </c>
      <c r="E73" s="118">
        <f t="shared" ref="E73:N73" si="135">100*E7/$D7</f>
        <v>22.975362364874165</v>
      </c>
      <c r="F73" s="143">
        <f t="shared" si="135"/>
        <v>8.7936346599752255</v>
      </c>
      <c r="G73" s="143">
        <f t="shared" si="135"/>
        <v>8.6845810966765136</v>
      </c>
      <c r="H73" s="118">
        <f t="shared" si="135"/>
        <v>6.9619583055405565</v>
      </c>
      <c r="I73" s="118">
        <f t="shared" si="135"/>
        <v>7.5649292210611021</v>
      </c>
      <c r="J73" s="118">
        <f t="shared" si="135"/>
        <v>14.041969740283117</v>
      </c>
      <c r="K73" s="118">
        <f t="shared" si="135"/>
        <v>8.6395832671600541</v>
      </c>
      <c r="L73" s="118">
        <f t="shared" si="135"/>
        <v>7.2637084564156318</v>
      </c>
      <c r="M73" s="118">
        <f t="shared" si="135"/>
        <v>20.610594077226864</v>
      </c>
      <c r="N73" s="118">
        <f t="shared" si="135"/>
        <v>18.872089699202743</v>
      </c>
      <c r="O73" s="113" t="s">
        <v>3</v>
      </c>
      <c r="P73" s="118">
        <f t="shared" ref="P73:Y73" si="136">100*P7/$O7</f>
        <v>27.246128175601044</v>
      </c>
      <c r="Q73" s="118">
        <f t="shared" si="136"/>
        <v>18.477826608070316</v>
      </c>
      <c r="R73" s="118">
        <f t="shared" si="136"/>
        <v>27.684425747926017</v>
      </c>
      <c r="S73" s="118">
        <f t="shared" si="136"/>
        <v>22.154590961434515</v>
      </c>
      <c r="T73" s="118">
        <f t="shared" si="136"/>
        <v>22.343775704448777</v>
      </c>
      <c r="U73" s="118">
        <f t="shared" si="136"/>
        <v>22.350826067542478</v>
      </c>
      <c r="V73" s="118">
        <f t="shared" si="136"/>
        <v>27.226152146835563</v>
      </c>
      <c r="W73" s="118">
        <f t="shared" si="136"/>
        <v>18.926699725035839</v>
      </c>
      <c r="X73" s="118">
        <f t="shared" si="136"/>
        <v>26.545792108293575</v>
      </c>
      <c r="Y73" s="118">
        <f t="shared" si="136"/>
        <v>25.624544664050198</v>
      </c>
      <c r="Z73" s="113" t="s">
        <v>3</v>
      </c>
      <c r="AA73" s="118">
        <f t="shared" ref="AA73:AJ73" si="137">100*AA7/$Z7</f>
        <v>5.0881525297191752</v>
      </c>
      <c r="AB73" s="118">
        <f t="shared" si="137"/>
        <v>7.1900304370298054</v>
      </c>
      <c r="AC73" s="118">
        <f t="shared" si="137"/>
        <v>6.156319990811463</v>
      </c>
      <c r="AD73" s="118">
        <f t="shared" si="137"/>
        <v>7.5058864067076323</v>
      </c>
      <c r="AE73" s="118">
        <f t="shared" si="137"/>
        <v>7.4197438695227707</v>
      </c>
      <c r="AF73" s="118">
        <f t="shared" si="137"/>
        <v>7.1096307356572677</v>
      </c>
      <c r="AG73" s="118">
        <f t="shared" si="137"/>
        <v>6.782289094354792</v>
      </c>
      <c r="AH73" s="118">
        <f t="shared" si="137"/>
        <v>7.1268592430942403</v>
      </c>
      <c r="AI73" s="118">
        <f t="shared" si="137"/>
        <v>8.3041405846206864</v>
      </c>
      <c r="AJ73" s="118">
        <f t="shared" si="137"/>
        <v>7.0005168552231094</v>
      </c>
      <c r="AK73" s="113" t="s">
        <v>3</v>
      </c>
      <c r="AL73" s="118">
        <f t="shared" ref="AL73:AU73" si="138">100*AL7/$AK7</f>
        <v>7.749287749287749</v>
      </c>
      <c r="AM73" s="118">
        <f t="shared" si="138"/>
        <v>11.772079772079772</v>
      </c>
      <c r="AN73" s="118">
        <f t="shared" si="138"/>
        <v>9.3789173789173788</v>
      </c>
      <c r="AO73" s="118">
        <f t="shared" si="138"/>
        <v>11.931623931623932</v>
      </c>
      <c r="AP73" s="118">
        <f t="shared" si="138"/>
        <v>11.373219373219372</v>
      </c>
      <c r="AQ73" s="118">
        <f t="shared" si="138"/>
        <v>11.236467236467236</v>
      </c>
      <c r="AR73" s="118">
        <f t="shared" si="138"/>
        <v>10.757834757834758</v>
      </c>
      <c r="AS73" s="118">
        <f t="shared" si="138"/>
        <v>10.575498575498575</v>
      </c>
      <c r="AT73" s="118">
        <f t="shared" si="138"/>
        <v>13.413105413105413</v>
      </c>
      <c r="AU73" s="125">
        <f t="shared" si="138"/>
        <v>10.735042735042734</v>
      </c>
      <c r="AV73" s="113" t="s">
        <v>3</v>
      </c>
      <c r="AW73" s="135">
        <f t="shared" ref="AW73:BF73" si="139">100*AW7/$AV7</f>
        <v>3.1461678643881306</v>
      </c>
      <c r="AX73" s="118">
        <f t="shared" si="139"/>
        <v>4.349620052951896</v>
      </c>
      <c r="AY73" s="118">
        <f t="shared" si="139"/>
        <v>3.9782690919093628</v>
      </c>
      <c r="AZ73" s="118">
        <f t="shared" si="139"/>
        <v>4.411511879792319</v>
      </c>
      <c r="BA73" s="118">
        <f t="shared" si="139"/>
        <v>4.9444692775848438</v>
      </c>
      <c r="BB73" s="118">
        <f t="shared" si="139"/>
        <v>4.65564075232954</v>
      </c>
      <c r="BC73" s="118">
        <f t="shared" si="139"/>
        <v>4.2670976171646666</v>
      </c>
      <c r="BD73" s="118">
        <f t="shared" si="139"/>
        <v>4.3771275315476394</v>
      </c>
      <c r="BE73" s="118">
        <f t="shared" si="139"/>
        <v>5.4671113709039645</v>
      </c>
      <c r="BF73" s="125">
        <f t="shared" si="139"/>
        <v>4.5696798817178417</v>
      </c>
    </row>
    <row r="74" spans="2:58" x14ac:dyDescent="0.25">
      <c r="B74" s="113" t="s">
        <v>4</v>
      </c>
      <c r="C74" s="131">
        <v>14070</v>
      </c>
      <c r="D74" s="132">
        <v>969258</v>
      </c>
      <c r="E74" s="118">
        <f t="shared" ref="E74:N74" si="140">100*E8/$D8</f>
        <v>19.311266969166105</v>
      </c>
      <c r="F74" s="143">
        <f t="shared" si="140"/>
        <v>10.006004593204286</v>
      </c>
      <c r="G74" s="143">
        <f t="shared" si="140"/>
        <v>9.9536965390019994</v>
      </c>
      <c r="H74" s="118">
        <f t="shared" si="140"/>
        <v>5.9098815795175277</v>
      </c>
      <c r="I74" s="118">
        <f t="shared" si="140"/>
        <v>6.3435122537033486</v>
      </c>
      <c r="J74" s="118">
        <f t="shared" si="140"/>
        <v>19.95598695084281</v>
      </c>
      <c r="K74" s="118">
        <f t="shared" si="140"/>
        <v>8.8709094998442115</v>
      </c>
      <c r="L74" s="118">
        <f t="shared" si="140"/>
        <v>6.3519723334757101</v>
      </c>
      <c r="M74" s="118">
        <f t="shared" si="140"/>
        <v>18.823780665209881</v>
      </c>
      <c r="N74" s="118">
        <f t="shared" si="140"/>
        <v>17.856649106842553</v>
      </c>
      <c r="O74" s="113" t="s">
        <v>4</v>
      </c>
      <c r="P74" s="118">
        <f t="shared" ref="P74:Y74" si="141">100*P8/$O8</f>
        <v>30.358925383448831</v>
      </c>
      <c r="Q74" s="118">
        <f t="shared" si="141"/>
        <v>22.180523294876473</v>
      </c>
      <c r="R74" s="118">
        <f t="shared" si="141"/>
        <v>32.914691033344212</v>
      </c>
      <c r="S74" s="118">
        <f t="shared" si="141"/>
        <v>27.300213080452266</v>
      </c>
      <c r="T74" s="118">
        <f t="shared" si="141"/>
        <v>27.399314687194057</v>
      </c>
      <c r="U74" s="118">
        <f t="shared" si="141"/>
        <v>27.075614765899449</v>
      </c>
      <c r="V74" s="118">
        <f t="shared" si="141"/>
        <v>34.400735223542512</v>
      </c>
      <c r="W74" s="118">
        <f t="shared" si="141"/>
        <v>26.477165838020465</v>
      </c>
      <c r="X74" s="118">
        <f t="shared" si="141"/>
        <v>29.119315455051542</v>
      </c>
      <c r="Y74" s="118">
        <f t="shared" si="141"/>
        <v>31.785220663044939</v>
      </c>
      <c r="Z74" s="113" t="s">
        <v>4</v>
      </c>
      <c r="AA74" s="118">
        <f t="shared" ref="AA74:AJ74" si="142">100*AA8/$Z8</f>
        <v>5.3886255924170614</v>
      </c>
      <c r="AB74" s="118">
        <f t="shared" si="142"/>
        <v>5.9407582938388623</v>
      </c>
      <c r="AC74" s="118">
        <f t="shared" si="142"/>
        <v>6.6682464454976307</v>
      </c>
      <c r="AD74" s="118">
        <f t="shared" si="142"/>
        <v>7.3341232227488149</v>
      </c>
      <c r="AE74" s="118">
        <f t="shared" si="142"/>
        <v>7.2760663507109005</v>
      </c>
      <c r="AF74" s="118">
        <f t="shared" si="142"/>
        <v>7.2855450236966828</v>
      </c>
      <c r="AG74" s="118">
        <f t="shared" si="142"/>
        <v>7.5663507109004735</v>
      </c>
      <c r="AH74" s="118">
        <f t="shared" si="142"/>
        <v>7.6789099526066353</v>
      </c>
      <c r="AI74" s="118">
        <f t="shared" si="142"/>
        <v>7.9407582938388623</v>
      </c>
      <c r="AJ74" s="118">
        <f t="shared" si="142"/>
        <v>7.4324644549763033</v>
      </c>
      <c r="AK74" s="113" t="s">
        <v>4</v>
      </c>
      <c r="AL74" s="118">
        <f t="shared" ref="AL74:AU74" si="143">100*AL8/$AK8</f>
        <v>9.3095583661621397</v>
      </c>
      <c r="AM74" s="118">
        <f t="shared" si="143"/>
        <v>10.108968599534638</v>
      </c>
      <c r="AN74" s="118">
        <f t="shared" si="143"/>
        <v>10.756329624254153</v>
      </c>
      <c r="AO74" s="118">
        <f t="shared" si="143"/>
        <v>12.760614647407101</v>
      </c>
      <c r="AP74" s="118">
        <f t="shared" si="143"/>
        <v>12.703020250190061</v>
      </c>
      <c r="AQ74" s="118">
        <f t="shared" si="143"/>
        <v>12.774437302739189</v>
      </c>
      <c r="AR74" s="118">
        <f t="shared" si="143"/>
        <v>13.106181030709333</v>
      </c>
      <c r="AS74" s="118">
        <f t="shared" si="143"/>
        <v>12.841246803510954</v>
      </c>
      <c r="AT74" s="118">
        <f t="shared" si="143"/>
        <v>14.094500886953718</v>
      </c>
      <c r="AU74" s="125">
        <f t="shared" si="143"/>
        <v>12.601654111088074</v>
      </c>
      <c r="AV74" s="113" t="s">
        <v>4</v>
      </c>
      <c r="AW74" s="135">
        <f t="shared" ref="AW74:BF74" si="144">100*AW8/$AV8</f>
        <v>3.3081339168987665</v>
      </c>
      <c r="AX74" s="118">
        <f t="shared" si="144"/>
        <v>3.6186267265389644</v>
      </c>
      <c r="AY74" s="118">
        <f t="shared" si="144"/>
        <v>4.1799295174217015</v>
      </c>
      <c r="AZ74" s="118">
        <f t="shared" si="144"/>
        <v>4.2992951742170185</v>
      </c>
      <c r="BA74" s="118">
        <f t="shared" si="144"/>
        <v>5.0360939009833459</v>
      </c>
      <c r="BB74" s="118">
        <f t="shared" si="144"/>
        <v>4.8954129483317228</v>
      </c>
      <c r="BC74" s="118">
        <f t="shared" si="144"/>
        <v>4.6524185755698291</v>
      </c>
      <c r="BD74" s="118">
        <f t="shared" si="144"/>
        <v>4.587762178139033</v>
      </c>
      <c r="BE74" s="118">
        <f t="shared" si="144"/>
        <v>5.5675552776672541</v>
      </c>
      <c r="BF74" s="125">
        <f t="shared" si="144"/>
        <v>4.7419428181663159</v>
      </c>
    </row>
    <row r="75" spans="2:58" x14ac:dyDescent="0.25">
      <c r="B75" s="113" t="s">
        <v>5</v>
      </c>
      <c r="C75" s="131">
        <v>766</v>
      </c>
      <c r="D75" s="132">
        <v>46707</v>
      </c>
      <c r="E75" s="118">
        <f t="shared" ref="E75:N75" si="145">100*E9/$D9</f>
        <v>25.435159612049585</v>
      </c>
      <c r="F75" s="143">
        <f t="shared" si="145"/>
        <v>8.1336844584323558</v>
      </c>
      <c r="G75" s="143">
        <f t="shared" si="145"/>
        <v>7.8532125805553772</v>
      </c>
      <c r="H75" s="118">
        <f t="shared" si="145"/>
        <v>7.4699723810135525</v>
      </c>
      <c r="I75" s="118">
        <f t="shared" si="145"/>
        <v>8.2064786862782881</v>
      </c>
      <c r="J75" s="118">
        <f t="shared" si="145"/>
        <v>13.295651615389556</v>
      </c>
      <c r="K75" s="118">
        <f t="shared" si="145"/>
        <v>10.156935791209026</v>
      </c>
      <c r="L75" s="118">
        <f t="shared" si="145"/>
        <v>8.4505534502322988</v>
      </c>
      <c r="M75" s="118">
        <f t="shared" si="145"/>
        <v>22.591902712655489</v>
      </c>
      <c r="N75" s="118">
        <f t="shared" si="145"/>
        <v>20.018412657631618</v>
      </c>
      <c r="O75" s="113" t="s">
        <v>5</v>
      </c>
      <c r="P75" s="118">
        <f t="shared" ref="P75:Y75" si="146">100*P9/$O9</f>
        <v>21.071033414472229</v>
      </c>
      <c r="Q75" s="118">
        <f t="shared" si="146"/>
        <v>17.596813454304051</v>
      </c>
      <c r="R75" s="118">
        <f t="shared" si="146"/>
        <v>21.739322859039611</v>
      </c>
      <c r="S75" s="118">
        <f t="shared" si="146"/>
        <v>20.035406063288338</v>
      </c>
      <c r="T75" s="118">
        <f t="shared" si="146"/>
        <v>20.123921221509182</v>
      </c>
      <c r="U75" s="118">
        <f t="shared" si="146"/>
        <v>20.464704580659436</v>
      </c>
      <c r="V75" s="118">
        <f t="shared" si="146"/>
        <v>25.023235229032974</v>
      </c>
      <c r="W75" s="118">
        <f t="shared" si="146"/>
        <v>15.963708785129453</v>
      </c>
      <c r="X75" s="118">
        <f t="shared" si="146"/>
        <v>25.855277716308919</v>
      </c>
      <c r="Y75" s="118">
        <f t="shared" si="146"/>
        <v>23.195397211772516</v>
      </c>
      <c r="Z75" s="113" t="s">
        <v>5</v>
      </c>
      <c r="AA75" s="118">
        <f t="shared" ref="AA75:AJ75" si="147">100*AA9/$Z9</f>
        <v>4.1711927004127745</v>
      </c>
      <c r="AB75" s="118">
        <f t="shared" si="147"/>
        <v>11.514229850097763</v>
      </c>
      <c r="AC75" s="118">
        <f t="shared" si="147"/>
        <v>4.5839669780577887</v>
      </c>
      <c r="AD75" s="118">
        <f t="shared" si="147"/>
        <v>5.0184662176841188</v>
      </c>
      <c r="AE75" s="118">
        <f t="shared" si="147"/>
        <v>4.5839669780577887</v>
      </c>
      <c r="AF75" s="118">
        <f t="shared" si="147"/>
        <v>4.4101672822072562</v>
      </c>
      <c r="AG75" s="118">
        <f t="shared" si="147"/>
        <v>4.3015424723006737</v>
      </c>
      <c r="AH75" s="118">
        <f t="shared" si="147"/>
        <v>4.4101672822072562</v>
      </c>
      <c r="AI75" s="118">
        <f t="shared" si="147"/>
        <v>5.0619161416467522</v>
      </c>
      <c r="AJ75" s="118">
        <f t="shared" si="147"/>
        <v>4.4753421681512053</v>
      </c>
      <c r="AK75" s="113" t="s">
        <v>5</v>
      </c>
      <c r="AL75" s="118">
        <f t="shared" ref="AL75:AU75" si="148">100*AL9/$AK9</f>
        <v>2.7202072538860103</v>
      </c>
      <c r="AM75" s="118">
        <f t="shared" si="148"/>
        <v>14.810017271157168</v>
      </c>
      <c r="AN75" s="118">
        <f t="shared" si="148"/>
        <v>2.9792746113989637</v>
      </c>
      <c r="AO75" s="118">
        <f t="shared" si="148"/>
        <v>3.6701208981001727</v>
      </c>
      <c r="AP75" s="118">
        <f t="shared" si="148"/>
        <v>2.6338514680483591</v>
      </c>
      <c r="AQ75" s="118">
        <f t="shared" si="148"/>
        <v>2.8929188255613125</v>
      </c>
      <c r="AR75" s="118">
        <f t="shared" si="148"/>
        <v>2.7633851468048358</v>
      </c>
      <c r="AS75" s="118">
        <f t="shared" si="148"/>
        <v>2.9792746113989637</v>
      </c>
      <c r="AT75" s="118">
        <f t="shared" si="148"/>
        <v>2.7202072538860103</v>
      </c>
      <c r="AU75" s="125">
        <f t="shared" si="148"/>
        <v>2.6770293609671847</v>
      </c>
      <c r="AV75" s="113" t="s">
        <v>5</v>
      </c>
      <c r="AW75" s="135">
        <f t="shared" ref="AW75:BF75" si="149">100*AW9/$AV9</f>
        <v>3.3127094612013406</v>
      </c>
      <c r="AX75" s="118">
        <f t="shared" si="149"/>
        <v>7.9144109306522301</v>
      </c>
      <c r="AY75" s="118">
        <f t="shared" si="149"/>
        <v>4.0732147460685741</v>
      </c>
      <c r="AZ75" s="118">
        <f t="shared" si="149"/>
        <v>4.2794534673885023</v>
      </c>
      <c r="BA75" s="118">
        <f t="shared" si="149"/>
        <v>4.3052333075534932</v>
      </c>
      <c r="BB75" s="118">
        <f t="shared" si="149"/>
        <v>4.2407837071410155</v>
      </c>
      <c r="BC75" s="118">
        <f t="shared" si="149"/>
        <v>4.08610466615107</v>
      </c>
      <c r="BD75" s="118">
        <f t="shared" si="149"/>
        <v>3.9700953854086105</v>
      </c>
      <c r="BE75" s="118">
        <f t="shared" si="149"/>
        <v>4.4985821087909255</v>
      </c>
      <c r="BF75" s="125">
        <f t="shared" si="149"/>
        <v>4.2150038669760246</v>
      </c>
    </row>
    <row r="76" spans="2:58" x14ac:dyDescent="0.25">
      <c r="B76" s="113" t="s">
        <v>19</v>
      </c>
      <c r="C76" s="131">
        <v>6475</v>
      </c>
      <c r="D76" s="132">
        <v>427284</v>
      </c>
      <c r="E76" s="118">
        <f t="shared" ref="E76:N76" si="150">100*E10/$D10</f>
        <v>20.587712153977215</v>
      </c>
      <c r="F76" s="143">
        <f t="shared" si="150"/>
        <v>5.4518774398292473</v>
      </c>
      <c r="G76" s="143">
        <f t="shared" si="150"/>
        <v>5.340944196365883</v>
      </c>
      <c r="H76" s="118">
        <f t="shared" si="150"/>
        <v>4.9047003866280976</v>
      </c>
      <c r="I76" s="118">
        <f t="shared" si="150"/>
        <v>4.1068703719306132</v>
      </c>
      <c r="J76" s="118">
        <f t="shared" si="150"/>
        <v>13.640342254800085</v>
      </c>
      <c r="K76" s="118">
        <f t="shared" si="150"/>
        <v>7.889366323101263</v>
      </c>
      <c r="L76" s="118">
        <f t="shared" si="150"/>
        <v>5.395240636204492</v>
      </c>
      <c r="M76" s="118">
        <f t="shared" si="150"/>
        <v>19.099708858745004</v>
      </c>
      <c r="N76" s="118">
        <f t="shared" si="150"/>
        <v>18.427556379363608</v>
      </c>
      <c r="O76" s="113" t="s">
        <v>19</v>
      </c>
      <c r="P76" s="118">
        <f t="shared" ref="P76:Y76" si="151">100*P10/$O10</f>
        <v>18.30398517145505</v>
      </c>
      <c r="Q76" s="118">
        <f t="shared" si="151"/>
        <v>11.711567756436889</v>
      </c>
      <c r="R76" s="118">
        <f t="shared" si="151"/>
        <v>19.878452803255463</v>
      </c>
      <c r="S76" s="118">
        <f t="shared" si="151"/>
        <v>14.317748447370384</v>
      </c>
      <c r="T76" s="118">
        <f t="shared" si="151"/>
        <v>14.511627411502776</v>
      </c>
      <c r="U76" s="118">
        <f t="shared" si="151"/>
        <v>15.118298126191769</v>
      </c>
      <c r="V76" s="118">
        <f t="shared" si="151"/>
        <v>22.424978428302069</v>
      </c>
      <c r="W76" s="118">
        <f t="shared" si="151"/>
        <v>14.332129579325258</v>
      </c>
      <c r="X76" s="118">
        <f t="shared" si="151"/>
        <v>15.546536277736942</v>
      </c>
      <c r="Y76" s="118">
        <f t="shared" si="151"/>
        <v>19.58869962609057</v>
      </c>
      <c r="Z76" s="113" t="s">
        <v>19</v>
      </c>
      <c r="AA76" s="118">
        <f t="shared" ref="AA76:AJ76" si="152">100*AA10/$Z10</f>
        <v>3.3654341332784017</v>
      </c>
      <c r="AB76" s="118">
        <f t="shared" si="152"/>
        <v>4.508703265011845</v>
      </c>
      <c r="AC76" s="118">
        <f t="shared" si="152"/>
        <v>4.1997116077865897</v>
      </c>
      <c r="AD76" s="118">
        <f t="shared" si="152"/>
        <v>4.7790709650839425</v>
      </c>
      <c r="AE76" s="118">
        <f t="shared" si="152"/>
        <v>5.1550108147080032</v>
      </c>
      <c r="AF76" s="118">
        <f t="shared" si="152"/>
        <v>4.7739211041301886</v>
      </c>
      <c r="AG76" s="118">
        <f t="shared" si="152"/>
        <v>4.552477083118756</v>
      </c>
      <c r="AH76" s="118">
        <f t="shared" si="152"/>
        <v>4.7018230507776293</v>
      </c>
      <c r="AI76" s="118">
        <f t="shared" si="152"/>
        <v>5.5850242043464826</v>
      </c>
      <c r="AJ76" s="118">
        <f t="shared" si="152"/>
        <v>4.7224224945926458</v>
      </c>
      <c r="AK76" s="113" t="s">
        <v>19</v>
      </c>
      <c r="AL76" s="118">
        <f t="shared" ref="AL76:AU76" si="153">100*AL10/$AK10</f>
        <v>4.288288288288288</v>
      </c>
      <c r="AM76" s="118">
        <f t="shared" si="153"/>
        <v>6.2084942084942085</v>
      </c>
      <c r="AN76" s="118">
        <f t="shared" si="153"/>
        <v>5.6267696267696268</v>
      </c>
      <c r="AO76" s="118">
        <f t="shared" si="153"/>
        <v>6.7541827541827546</v>
      </c>
      <c r="AP76" s="118">
        <f t="shared" si="153"/>
        <v>6.76962676962677</v>
      </c>
      <c r="AQ76" s="118">
        <f t="shared" si="153"/>
        <v>6.4864864864864868</v>
      </c>
      <c r="AR76" s="118">
        <f t="shared" si="153"/>
        <v>6.0643500643500641</v>
      </c>
      <c r="AS76" s="118">
        <f t="shared" si="153"/>
        <v>6.0952380952380949</v>
      </c>
      <c r="AT76" s="118">
        <f t="shared" si="153"/>
        <v>7.7477477477477477</v>
      </c>
      <c r="AU76" s="125">
        <f t="shared" si="153"/>
        <v>6.2857142857142856</v>
      </c>
      <c r="AV76" s="113" t="s">
        <v>19</v>
      </c>
      <c r="AW76" s="135">
        <f t="shared" ref="AW76:BF76" si="154">100*AW10/$AV10</f>
        <v>2.1128499552427695</v>
      </c>
      <c r="AX76" s="118">
        <f t="shared" si="154"/>
        <v>2.7780350032410408</v>
      </c>
      <c r="AY76" s="118">
        <f t="shared" si="154"/>
        <v>2.7579714171065222</v>
      </c>
      <c r="AZ76" s="118">
        <f t="shared" si="154"/>
        <v>2.8536592894403805</v>
      </c>
      <c r="BA76" s="118">
        <f t="shared" si="154"/>
        <v>3.5373645707935921</v>
      </c>
      <c r="BB76" s="118">
        <f t="shared" si="154"/>
        <v>3.1515263758990031</v>
      </c>
      <c r="BC76" s="118">
        <f t="shared" si="154"/>
        <v>2.9184801061826713</v>
      </c>
      <c r="BD76" s="118">
        <f t="shared" si="154"/>
        <v>2.9462604562150818</v>
      </c>
      <c r="BE76" s="118">
        <f t="shared" si="154"/>
        <v>3.6531160292619687</v>
      </c>
      <c r="BF76" s="125">
        <f t="shared" si="154"/>
        <v>3.2024570176250888</v>
      </c>
    </row>
    <row r="77" spans="2:58" x14ac:dyDescent="0.25">
      <c r="B77" s="113" t="s">
        <v>6</v>
      </c>
      <c r="C77" s="131">
        <v>49864</v>
      </c>
      <c r="D77" s="132">
        <v>3572533</v>
      </c>
      <c r="E77" s="118">
        <f t="shared" ref="E77:N77" si="155">100*E11/$D11</f>
        <v>17.125328163518713</v>
      </c>
      <c r="F77" s="143">
        <f t="shared" si="155"/>
        <v>6.0897687998963201</v>
      </c>
      <c r="G77" s="143">
        <f t="shared" si="155"/>
        <v>6.0580546071932719</v>
      </c>
      <c r="H77" s="118">
        <f t="shared" si="155"/>
        <v>4.7470520216328307</v>
      </c>
      <c r="I77" s="118">
        <f t="shared" si="155"/>
        <v>5.234465293952498</v>
      </c>
      <c r="J77" s="118">
        <f t="shared" si="155"/>
        <v>18.171420669872049</v>
      </c>
      <c r="K77" s="118">
        <f t="shared" si="155"/>
        <v>8.1223042586310612</v>
      </c>
      <c r="L77" s="118">
        <f t="shared" si="155"/>
        <v>5.6841742259623631</v>
      </c>
      <c r="M77" s="118">
        <f t="shared" si="155"/>
        <v>17.347943322007101</v>
      </c>
      <c r="N77" s="118">
        <f t="shared" si="155"/>
        <v>17.163872244147221</v>
      </c>
      <c r="O77" s="113" t="s">
        <v>6</v>
      </c>
      <c r="P77" s="118">
        <f t="shared" ref="P77:Y77" si="156">100*P11/$O11</f>
        <v>21.998997912779657</v>
      </c>
      <c r="Q77" s="118">
        <f t="shared" si="156"/>
        <v>14.003130830514387</v>
      </c>
      <c r="R77" s="118">
        <f t="shared" si="156"/>
        <v>24.159644674266289</v>
      </c>
      <c r="S77" s="118">
        <f t="shared" si="156"/>
        <v>17.418185945311507</v>
      </c>
      <c r="T77" s="118">
        <f t="shared" si="156"/>
        <v>17.452096355392172</v>
      </c>
      <c r="U77" s="118">
        <f t="shared" si="156"/>
        <v>20.090464669504993</v>
      </c>
      <c r="V77" s="118">
        <f t="shared" si="156"/>
        <v>26.243058746671242</v>
      </c>
      <c r="W77" s="118">
        <f t="shared" si="156"/>
        <v>17.355140264528881</v>
      </c>
      <c r="X77" s="118">
        <f t="shared" si="156"/>
        <v>18.209405778887518</v>
      </c>
      <c r="Y77" s="118">
        <f t="shared" si="156"/>
        <v>22.535197621565359</v>
      </c>
      <c r="Z77" s="113" t="s">
        <v>6</v>
      </c>
      <c r="AA77" s="118">
        <f t="shared" ref="AA77:AJ77" si="157">100*AA11/$Z11</f>
        <v>5.0856634825564679</v>
      </c>
      <c r="AB77" s="118">
        <f t="shared" si="157"/>
        <v>5.3901481981590535</v>
      </c>
      <c r="AC77" s="118">
        <f t="shared" si="157"/>
        <v>6.391505177242859</v>
      </c>
      <c r="AD77" s="118">
        <f t="shared" si="157"/>
        <v>6.6572190618795828</v>
      </c>
      <c r="AE77" s="118">
        <f t="shared" si="157"/>
        <v>6.8233320186902144</v>
      </c>
      <c r="AF77" s="118">
        <f t="shared" si="157"/>
        <v>6.8935205919904812</v>
      </c>
      <c r="AG77" s="118">
        <f t="shared" si="157"/>
        <v>7.0041511527637583</v>
      </c>
      <c r="AH77" s="118">
        <f t="shared" si="157"/>
        <v>7.1388463672399851</v>
      </c>
      <c r="AI77" s="118">
        <f t="shared" si="157"/>
        <v>7.2147168726645585</v>
      </c>
      <c r="AJ77" s="118">
        <f t="shared" si="157"/>
        <v>7.0382427455096028</v>
      </c>
      <c r="AK77" s="113" t="s">
        <v>6</v>
      </c>
      <c r="AL77" s="118">
        <f t="shared" ref="AL77:AU77" si="158">100*AL11/$AK11</f>
        <v>9.38597602020754</v>
      </c>
      <c r="AM77" s="118">
        <f t="shared" si="158"/>
        <v>9.6712275814266579</v>
      </c>
      <c r="AN77" s="118">
        <f t="shared" si="158"/>
        <v>10.762914631139074</v>
      </c>
      <c r="AO77" s="118">
        <f t="shared" si="158"/>
        <v>12.35712429103657</v>
      </c>
      <c r="AP77" s="118">
        <f t="shared" si="158"/>
        <v>12.334464120285519</v>
      </c>
      <c r="AQ77" s="118">
        <f t="shared" si="158"/>
        <v>12.483754656998327</v>
      </c>
      <c r="AR77" s="118">
        <f t="shared" si="158"/>
        <v>12.912964950047654</v>
      </c>
      <c r="AS77" s="118">
        <f t="shared" si="158"/>
        <v>12.621048632725286</v>
      </c>
      <c r="AT77" s="118">
        <f t="shared" si="158"/>
        <v>13.118905913638091</v>
      </c>
      <c r="AU77" s="125">
        <f t="shared" si="158"/>
        <v>12.425104803289724</v>
      </c>
      <c r="AV77" s="113" t="s">
        <v>6</v>
      </c>
      <c r="AW77" s="135">
        <f t="shared" ref="AW77:BF77" si="159">100*AW11/$AV11</f>
        <v>3.0999995989910616</v>
      </c>
      <c r="AX77" s="118">
        <f t="shared" si="159"/>
        <v>3.241956763216252</v>
      </c>
      <c r="AY77" s="118">
        <f t="shared" si="159"/>
        <v>4.002470215061094</v>
      </c>
      <c r="AZ77" s="118">
        <f t="shared" si="159"/>
        <v>3.915451275408929</v>
      </c>
      <c r="BA77" s="118">
        <f t="shared" si="159"/>
        <v>4.6787717898231955</v>
      </c>
      <c r="BB77" s="118">
        <f t="shared" si="159"/>
        <v>4.5733064390005254</v>
      </c>
      <c r="BC77" s="118">
        <f t="shared" si="159"/>
        <v>4.1460314150402411</v>
      </c>
      <c r="BD77" s="118">
        <f t="shared" si="159"/>
        <v>4.2366594351388089</v>
      </c>
      <c r="BE77" s="118">
        <f t="shared" si="159"/>
        <v>5.1279018009311423</v>
      </c>
      <c r="BF77" s="125">
        <f t="shared" si="159"/>
        <v>4.4800718608017771</v>
      </c>
    </row>
    <row r="78" spans="2:58" x14ac:dyDescent="0.25">
      <c r="B78" s="113" t="s">
        <v>7</v>
      </c>
      <c r="C78" s="131">
        <v>10016</v>
      </c>
      <c r="D78" s="132">
        <v>719548</v>
      </c>
      <c r="E78" s="118">
        <f t="shared" ref="E78:N78" si="160">100*E12/$D12</f>
        <v>17.229705315003308</v>
      </c>
      <c r="F78" s="143">
        <f t="shared" si="160"/>
        <v>8.5570385853341264</v>
      </c>
      <c r="G78" s="143">
        <f t="shared" si="160"/>
        <v>8.5074241051326673</v>
      </c>
      <c r="H78" s="118">
        <f t="shared" si="160"/>
        <v>5.681066447269675</v>
      </c>
      <c r="I78" s="118">
        <f t="shared" si="160"/>
        <v>6.0496311573376618</v>
      </c>
      <c r="J78" s="118">
        <f t="shared" si="160"/>
        <v>16.471034593939528</v>
      </c>
      <c r="K78" s="118">
        <f t="shared" si="160"/>
        <v>8.2083474625737267</v>
      </c>
      <c r="L78" s="118">
        <f t="shared" si="160"/>
        <v>6.1588663994618846</v>
      </c>
      <c r="M78" s="118">
        <f t="shared" si="160"/>
        <v>18.22004925314225</v>
      </c>
      <c r="N78" s="118">
        <f t="shared" si="160"/>
        <v>17.116856693368614</v>
      </c>
      <c r="O78" s="113" t="s">
        <v>7</v>
      </c>
      <c r="P78" s="118">
        <f t="shared" ref="P78:Y78" si="161">100*P12/$O12</f>
        <v>21.458125226203403</v>
      </c>
      <c r="Q78" s="118">
        <f t="shared" si="161"/>
        <v>16.910893955845097</v>
      </c>
      <c r="R78" s="118">
        <f t="shared" si="161"/>
        <v>23.18117987694535</v>
      </c>
      <c r="S78" s="118">
        <f t="shared" si="161"/>
        <v>23.004849800941006</v>
      </c>
      <c r="T78" s="118">
        <f t="shared" si="161"/>
        <v>23.055519363011221</v>
      </c>
      <c r="U78" s="118">
        <f t="shared" si="161"/>
        <v>25.183351429605501</v>
      </c>
      <c r="V78" s="118">
        <f t="shared" si="161"/>
        <v>25.210857763300758</v>
      </c>
      <c r="W78" s="118">
        <f t="shared" si="161"/>
        <v>23.783423814694174</v>
      </c>
      <c r="X78" s="118">
        <f t="shared" si="161"/>
        <v>25.523850886717337</v>
      </c>
      <c r="Y78" s="118">
        <f t="shared" si="161"/>
        <v>25.997828447339849</v>
      </c>
      <c r="Z78" s="113" t="s">
        <v>7</v>
      </c>
      <c r="AA78" s="118">
        <f t="shared" ref="AA78:AJ78" si="162">100*AA12/$Z12</f>
        <v>5.2705177293157979</v>
      </c>
      <c r="AB78" s="118">
        <f t="shared" si="162"/>
        <v>5.9946728816380892</v>
      </c>
      <c r="AC78" s="118">
        <f t="shared" si="162"/>
        <v>6.5456966871982685</v>
      </c>
      <c r="AD78" s="118">
        <f t="shared" si="162"/>
        <v>7.2415515232229062</v>
      </c>
      <c r="AE78" s="118">
        <f t="shared" si="162"/>
        <v>7.1982686865323791</v>
      </c>
      <c r="AF78" s="118">
        <f t="shared" si="162"/>
        <v>7.2065923089728647</v>
      </c>
      <c r="AG78" s="118">
        <f t="shared" si="162"/>
        <v>7.3913767271516564</v>
      </c>
      <c r="AH78" s="118">
        <f t="shared" si="162"/>
        <v>7.5228899617113365</v>
      </c>
      <c r="AI78" s="118">
        <f t="shared" si="162"/>
        <v>7.9141002164141838</v>
      </c>
      <c r="AJ78" s="118">
        <f t="shared" si="162"/>
        <v>7.2615282170800732</v>
      </c>
      <c r="AK78" s="113" t="s">
        <v>7</v>
      </c>
      <c r="AL78" s="118">
        <f t="shared" ref="AL78:AU78" si="163">100*AL12/$AK12</f>
        <v>9.330366039992029</v>
      </c>
      <c r="AM78" s="118">
        <f t="shared" si="163"/>
        <v>10.559356938816183</v>
      </c>
      <c r="AN78" s="118">
        <f t="shared" si="163"/>
        <v>10.688899222746297</v>
      </c>
      <c r="AO78" s="118">
        <f t="shared" si="163"/>
        <v>13.050554706702982</v>
      </c>
      <c r="AP78" s="118">
        <f t="shared" si="163"/>
        <v>12.974157975154455</v>
      </c>
      <c r="AQ78" s="118">
        <f t="shared" si="163"/>
        <v>13.050554706702982</v>
      </c>
      <c r="AR78" s="118">
        <f t="shared" si="163"/>
        <v>13.289709692420116</v>
      </c>
      <c r="AS78" s="118">
        <f t="shared" si="163"/>
        <v>12.927655616820568</v>
      </c>
      <c r="AT78" s="118">
        <f t="shared" si="163"/>
        <v>14.575167740649704</v>
      </c>
      <c r="AU78" s="125">
        <f t="shared" si="163"/>
        <v>12.651963063841094</v>
      </c>
      <c r="AV78" s="113" t="s">
        <v>7</v>
      </c>
      <c r="AW78" s="135">
        <f t="shared" ref="AW78:BF78" si="164">100*AW12/$AV12</f>
        <v>3.2334038561334877</v>
      </c>
      <c r="AX78" s="118">
        <f t="shared" si="164"/>
        <v>3.6565406570595984</v>
      </c>
      <c r="AY78" s="118">
        <f t="shared" si="164"/>
        <v>4.1225899165701971</v>
      </c>
      <c r="AZ78" s="118">
        <f t="shared" si="164"/>
        <v>4.2493313640174044</v>
      </c>
      <c r="BA78" s="118">
        <f t="shared" si="164"/>
        <v>4.9998004071693742</v>
      </c>
      <c r="BB78" s="118">
        <f t="shared" si="164"/>
        <v>4.7343419424374273</v>
      </c>
      <c r="BC78" s="118">
        <f t="shared" si="164"/>
        <v>4.3860524529958882</v>
      </c>
      <c r="BD78" s="118">
        <f t="shared" si="164"/>
        <v>4.5387409684244142</v>
      </c>
      <c r="BE78" s="118">
        <f t="shared" si="164"/>
        <v>5.6025707556584567</v>
      </c>
      <c r="BF78" s="125">
        <f t="shared" si="164"/>
        <v>4.6634864875653665</v>
      </c>
    </row>
    <row r="79" spans="2:58" x14ac:dyDescent="0.25">
      <c r="B79" s="113" t="s">
        <v>20</v>
      </c>
      <c r="C79" s="131">
        <v>162</v>
      </c>
      <c r="D79" s="132">
        <v>9460</v>
      </c>
      <c r="E79" s="118">
        <f t="shared" ref="E79:N79" si="165">100*E13/$D13</f>
        <v>28.837209302325583</v>
      </c>
      <c r="F79" s="143">
        <f t="shared" si="165"/>
        <v>8.3932346723044393</v>
      </c>
      <c r="G79" s="143">
        <f t="shared" si="165"/>
        <v>8.0443974630021149</v>
      </c>
      <c r="H79" s="118">
        <f t="shared" si="165"/>
        <v>9.9048625792811844</v>
      </c>
      <c r="I79" s="118">
        <f t="shared" si="165"/>
        <v>12.124735729386892</v>
      </c>
      <c r="J79" s="118">
        <f t="shared" si="165"/>
        <v>13.329809725158562</v>
      </c>
      <c r="K79" s="118">
        <f t="shared" si="165"/>
        <v>10.084566596194502</v>
      </c>
      <c r="L79" s="118">
        <f t="shared" si="165"/>
        <v>9.8202959830866803</v>
      </c>
      <c r="M79" s="118">
        <f t="shared" si="165"/>
        <v>24.714587737843551</v>
      </c>
      <c r="N79" s="118">
        <f t="shared" si="165"/>
        <v>10.063424947145878</v>
      </c>
      <c r="O79" s="113" t="s">
        <v>20</v>
      </c>
      <c r="P79" s="118">
        <f t="shared" ref="P79:Y79" si="166">100*P13/$O13</f>
        <v>17.104433704559781</v>
      </c>
      <c r="Q79" s="118">
        <f t="shared" si="166"/>
        <v>20.235343559571337</v>
      </c>
      <c r="R79" s="118">
        <f t="shared" si="166"/>
        <v>16.537087623450304</v>
      </c>
      <c r="S79" s="118">
        <f t="shared" si="166"/>
        <v>19.163689850808993</v>
      </c>
      <c r="T79" s="118">
        <f t="shared" si="166"/>
        <v>18.848497583525951</v>
      </c>
      <c r="U79" s="118">
        <f t="shared" si="166"/>
        <v>16.936331162008827</v>
      </c>
      <c r="V79" s="118">
        <f t="shared" si="166"/>
        <v>20.613574280310988</v>
      </c>
      <c r="W79" s="118">
        <f t="shared" si="166"/>
        <v>15.276318554318134</v>
      </c>
      <c r="X79" s="118">
        <f t="shared" si="166"/>
        <v>22.882958604748897</v>
      </c>
      <c r="Y79" s="118">
        <f t="shared" si="166"/>
        <v>17.818869510401345</v>
      </c>
      <c r="Z79" s="113" t="s">
        <v>20</v>
      </c>
      <c r="AA79" s="118">
        <f t="shared" ref="AA79:AJ79" si="167">100*AA13/$Z13</f>
        <v>8.9770354906054273</v>
      </c>
      <c r="AB79" s="118">
        <f t="shared" si="167"/>
        <v>45.511482254697285</v>
      </c>
      <c r="AC79" s="118">
        <f t="shared" si="167"/>
        <v>9.7077244258872657</v>
      </c>
      <c r="AD79" s="118">
        <f t="shared" si="167"/>
        <v>9.8121085594989559</v>
      </c>
      <c r="AE79" s="118">
        <f t="shared" si="167"/>
        <v>7.0981210855949897</v>
      </c>
      <c r="AF79" s="118">
        <f t="shared" si="167"/>
        <v>8.0375782881002085</v>
      </c>
      <c r="AG79" s="118">
        <f t="shared" si="167"/>
        <v>7.0981210855949897</v>
      </c>
      <c r="AH79" s="118">
        <f t="shared" si="167"/>
        <v>8.6638830897703549</v>
      </c>
      <c r="AI79" s="118">
        <f t="shared" si="167"/>
        <v>7.7244258872651361</v>
      </c>
      <c r="AJ79" s="118">
        <f t="shared" si="167"/>
        <v>6.9937369519832986</v>
      </c>
      <c r="AK79" s="113" t="s">
        <v>20</v>
      </c>
      <c r="AL79" s="118">
        <f t="shared" ref="AL79:AU79" si="168">100*AL13/$AK13</f>
        <v>10.699588477366255</v>
      </c>
      <c r="AM79" s="118">
        <f t="shared" si="168"/>
        <v>68.312757201646093</v>
      </c>
      <c r="AN79" s="118">
        <f t="shared" si="168"/>
        <v>12.757201646090534</v>
      </c>
      <c r="AO79" s="118">
        <f t="shared" si="168"/>
        <v>13.374485596707819</v>
      </c>
      <c r="AP79" s="118">
        <f t="shared" si="168"/>
        <v>8.4362139917695469</v>
      </c>
      <c r="AQ79" s="118">
        <f t="shared" si="168"/>
        <v>9.0534979423868318</v>
      </c>
      <c r="AR79" s="118">
        <f t="shared" si="168"/>
        <v>7.4074074074074074</v>
      </c>
      <c r="AS79" s="118">
        <f t="shared" si="168"/>
        <v>8.4362139917695469</v>
      </c>
      <c r="AT79" s="118">
        <f t="shared" si="168"/>
        <v>8.8477366255144041</v>
      </c>
      <c r="AU79" s="125">
        <f t="shared" si="168"/>
        <v>6.9958847736625511</v>
      </c>
      <c r="AV79" s="113" t="s">
        <v>20</v>
      </c>
      <c r="AW79" s="135">
        <f t="shared" ref="AW79:BF79" si="169">100*AW13/$AV13</f>
        <v>8.7244283995186525</v>
      </c>
      <c r="AX79" s="118">
        <f t="shared" si="169"/>
        <v>30.32490974729242</v>
      </c>
      <c r="AY79" s="118">
        <f t="shared" si="169"/>
        <v>10.108303249097473</v>
      </c>
      <c r="AZ79" s="118">
        <f t="shared" si="169"/>
        <v>10.348977135980746</v>
      </c>
      <c r="BA79" s="118">
        <f t="shared" si="169"/>
        <v>9.025270758122744</v>
      </c>
      <c r="BB79" s="118">
        <f t="shared" si="169"/>
        <v>9.14560770156438</v>
      </c>
      <c r="BC79" s="118">
        <f t="shared" si="169"/>
        <v>9.025270758122744</v>
      </c>
      <c r="BD79" s="118">
        <f t="shared" si="169"/>
        <v>8.8447653429602884</v>
      </c>
      <c r="BE79" s="118">
        <f t="shared" si="169"/>
        <v>9.9277978339350188</v>
      </c>
      <c r="BF79" s="125">
        <f t="shared" si="169"/>
        <v>8.7244283995186525</v>
      </c>
    </row>
    <row r="80" spans="2:58" x14ac:dyDescent="0.25">
      <c r="B80" s="113" t="s">
        <v>8</v>
      </c>
      <c r="C80" s="131">
        <v>327323</v>
      </c>
      <c r="D80" s="132">
        <v>24865432</v>
      </c>
      <c r="E80" s="118">
        <f t="shared" ref="E80:N80" si="170">100*E14/$D14</f>
        <v>14.681683390821442</v>
      </c>
      <c r="F80" s="143">
        <f t="shared" si="170"/>
        <v>3.9786559911768271</v>
      </c>
      <c r="G80" s="143">
        <f t="shared" si="170"/>
        <v>3.8911409220640123</v>
      </c>
      <c r="H80" s="118">
        <f t="shared" si="170"/>
        <v>3.759544575778937</v>
      </c>
      <c r="I80" s="118">
        <f t="shared" si="170"/>
        <v>3.6542015437334849</v>
      </c>
      <c r="J80" s="118">
        <f t="shared" si="170"/>
        <v>11.578781337883051</v>
      </c>
      <c r="K80" s="118">
        <f t="shared" si="170"/>
        <v>6.8137806735068986</v>
      </c>
      <c r="L80" s="118">
        <f t="shared" si="170"/>
        <v>4.4697916368394486</v>
      </c>
      <c r="M80" s="118">
        <f t="shared" si="170"/>
        <v>16.325913822852545</v>
      </c>
      <c r="N80" s="118">
        <f t="shared" si="170"/>
        <v>16.114741139426012</v>
      </c>
      <c r="O80" s="113" t="s">
        <v>8</v>
      </c>
      <c r="P80" s="118">
        <f t="shared" ref="P80:Y80" si="171">100*P14/$O14</f>
        <v>18.217010196568616</v>
      </c>
      <c r="Q80" s="118">
        <f t="shared" si="171"/>
        <v>9.9064663519345899</v>
      </c>
      <c r="R80" s="118">
        <f t="shared" si="171"/>
        <v>18.958021369019068</v>
      </c>
      <c r="S80" s="118">
        <f t="shared" si="171"/>
        <v>13.174524857709358</v>
      </c>
      <c r="T80" s="118">
        <f t="shared" si="171"/>
        <v>12.868208816018777</v>
      </c>
      <c r="U80" s="118">
        <f t="shared" si="171"/>
        <v>15.559467035837471</v>
      </c>
      <c r="V80" s="118">
        <f t="shared" si="171"/>
        <v>18.057010964704588</v>
      </c>
      <c r="W80" s="118">
        <f t="shared" si="171"/>
        <v>14.930588440164607</v>
      </c>
      <c r="X80" s="118">
        <f t="shared" si="171"/>
        <v>14.141874277963096</v>
      </c>
      <c r="Y80" s="118">
        <f t="shared" si="171"/>
        <v>18.404112407970981</v>
      </c>
      <c r="Z80" s="113" t="s">
        <v>8</v>
      </c>
      <c r="AA80" s="118">
        <f t="shared" ref="AA80:AJ80" si="172">100*AA14/$Z14</f>
        <v>4.1435037856608234</v>
      </c>
      <c r="AB80" s="118">
        <f t="shared" si="172"/>
        <v>4.402313657401514</v>
      </c>
      <c r="AC80" s="118">
        <f t="shared" si="172"/>
        <v>5.2661164262547162</v>
      </c>
      <c r="AD80" s="118">
        <f t="shared" si="172"/>
        <v>5.0539463031889165</v>
      </c>
      <c r="AE80" s="118">
        <f t="shared" si="172"/>
        <v>5.8116385521311207</v>
      </c>
      <c r="AF80" s="118">
        <f t="shared" si="172"/>
        <v>5.4787957168824688</v>
      </c>
      <c r="AG80" s="118">
        <f t="shared" si="172"/>
        <v>5.4046609198621178</v>
      </c>
      <c r="AH80" s="118">
        <f t="shared" si="172"/>
        <v>5.5132154440704895</v>
      </c>
      <c r="AI80" s="118">
        <f t="shared" si="172"/>
        <v>6.1657136747132117</v>
      </c>
      <c r="AJ80" s="118">
        <f t="shared" si="172"/>
        <v>5.6812916562711626</v>
      </c>
      <c r="AK80" s="113" t="s">
        <v>8</v>
      </c>
      <c r="AL80" s="118">
        <f t="shared" ref="AL80:AU80" si="173">100*AL14/$AK14</f>
        <v>7.3636621779650921</v>
      </c>
      <c r="AM80" s="118">
        <f t="shared" si="173"/>
        <v>7.4575005012513476</v>
      </c>
      <c r="AN80" s="118">
        <f t="shared" si="173"/>
        <v>8.7714405811055212</v>
      </c>
      <c r="AO80" s="118">
        <f t="shared" si="173"/>
        <v>6.0676348366124158</v>
      </c>
      <c r="AP80" s="118">
        <f t="shared" si="173"/>
        <v>9.2706563899114638</v>
      </c>
      <c r="AQ80" s="118">
        <f t="shared" si="173"/>
        <v>8.3902860033321769</v>
      </c>
      <c r="AR80" s="118">
        <f t="shared" si="173"/>
        <v>9.7926702295374959</v>
      </c>
      <c r="AS80" s="118">
        <f t="shared" si="173"/>
        <v>9.6502843138352503</v>
      </c>
      <c r="AT80" s="118">
        <f t="shared" si="173"/>
        <v>9.6609708907821652</v>
      </c>
      <c r="AU80" s="125">
        <f t="shared" si="173"/>
        <v>9.8583163450685518</v>
      </c>
      <c r="AV80" s="113" t="s">
        <v>8</v>
      </c>
      <c r="AW80" s="135">
        <f t="shared" ref="AW80:BF80" si="174">100*AW14/$AV14</f>
        <v>2.5334777275927958</v>
      </c>
      <c r="AX80" s="118">
        <f t="shared" si="174"/>
        <v>2.657842120457194</v>
      </c>
      <c r="AY80" s="118">
        <f t="shared" si="174"/>
        <v>3.3201107701519348</v>
      </c>
      <c r="AZ80" s="118">
        <f t="shared" si="174"/>
        <v>2.9968427757301557</v>
      </c>
      <c r="BA80" s="118">
        <f t="shared" si="174"/>
        <v>3.6976335328682781</v>
      </c>
      <c r="BB80" s="118">
        <f t="shared" si="174"/>
        <v>3.6927457159048038</v>
      </c>
      <c r="BC80" s="118">
        <f t="shared" si="174"/>
        <v>3.3281451192856455</v>
      </c>
      <c r="BD80" s="118">
        <f t="shared" si="174"/>
        <v>3.3188277181990227</v>
      </c>
      <c r="BE80" s="118">
        <f t="shared" si="174"/>
        <v>3.7908380925905276</v>
      </c>
      <c r="BF80" s="125">
        <f t="shared" si="174"/>
        <v>3.6457310264873857</v>
      </c>
    </row>
    <row r="81" spans="2:58" x14ac:dyDescent="0.25">
      <c r="B81" s="113" t="s">
        <v>9</v>
      </c>
      <c r="C81" s="131">
        <v>543652</v>
      </c>
      <c r="D81" s="132">
        <v>42420134</v>
      </c>
      <c r="E81" s="118">
        <f t="shared" ref="E81:N81" si="175">100*E15/$D15</f>
        <v>14.030450728892086</v>
      </c>
      <c r="F81" s="143">
        <f t="shared" si="175"/>
        <v>4.2414623206989397</v>
      </c>
      <c r="G81" s="143">
        <f t="shared" si="175"/>
        <v>4.212398291811148</v>
      </c>
      <c r="H81" s="118">
        <f t="shared" si="175"/>
        <v>4.0020429921319911</v>
      </c>
      <c r="I81" s="118">
        <f t="shared" si="175"/>
        <v>4.0892492230222564</v>
      </c>
      <c r="J81" s="118">
        <f t="shared" si="175"/>
        <v>13.998114668850409</v>
      </c>
      <c r="K81" s="118">
        <f t="shared" si="175"/>
        <v>7.053303980605059</v>
      </c>
      <c r="L81" s="118">
        <f t="shared" si="175"/>
        <v>4.7893860967058712</v>
      </c>
      <c r="M81" s="118">
        <f t="shared" si="175"/>
        <v>16.026748053176824</v>
      </c>
      <c r="N81" s="118">
        <f t="shared" si="175"/>
        <v>15.747887547927123</v>
      </c>
      <c r="O81" s="113" t="s">
        <v>9</v>
      </c>
      <c r="P81" s="118">
        <f t="shared" ref="P81:Y81" si="176">100*P15/$O15</f>
        <v>17.650646220553991</v>
      </c>
      <c r="Q81" s="118">
        <f t="shared" si="176"/>
        <v>10.227705927257396</v>
      </c>
      <c r="R81" s="118">
        <f t="shared" si="176"/>
        <v>19.165720233018035</v>
      </c>
      <c r="S81" s="118">
        <f t="shared" si="176"/>
        <v>14.38044348776576</v>
      </c>
      <c r="T81" s="118">
        <f t="shared" si="176"/>
        <v>14.417860412534965</v>
      </c>
      <c r="U81" s="118">
        <f t="shared" si="176"/>
        <v>15.078177590024133</v>
      </c>
      <c r="V81" s="118">
        <f t="shared" si="176"/>
        <v>21.075776539607045</v>
      </c>
      <c r="W81" s="118">
        <f t="shared" si="176"/>
        <v>14.482098986924335</v>
      </c>
      <c r="X81" s="118">
        <f t="shared" si="176"/>
        <v>14.899448385060486</v>
      </c>
      <c r="Y81" s="118">
        <f t="shared" si="176"/>
        <v>18.679677714883535</v>
      </c>
      <c r="Z81" s="113" t="s">
        <v>9</v>
      </c>
      <c r="AA81" s="118">
        <f t="shared" ref="AA81:AJ81" si="177">100*AA15/$Z15</f>
        <v>5.3217277143554105</v>
      </c>
      <c r="AB81" s="118">
        <f t="shared" si="177"/>
        <v>5.5672893404250887</v>
      </c>
      <c r="AC81" s="118">
        <f t="shared" si="177"/>
        <v>6.6876240372746185</v>
      </c>
      <c r="AD81" s="118">
        <f t="shared" si="177"/>
        <v>6.5868925927605746</v>
      </c>
      <c r="AE81" s="118">
        <f t="shared" si="177"/>
        <v>7.0184718240022166</v>
      </c>
      <c r="AF81" s="118">
        <f t="shared" si="177"/>
        <v>6.9629423510909154</v>
      </c>
      <c r="AG81" s="118">
        <f t="shared" si="177"/>
        <v>7.2020990876250179</v>
      </c>
      <c r="AH81" s="118">
        <f t="shared" si="177"/>
        <v>7.1301130325098709</v>
      </c>
      <c r="AI81" s="118">
        <f t="shared" si="177"/>
        <v>7.3784633903869041</v>
      </c>
      <c r="AJ81" s="118">
        <f t="shared" si="177"/>
        <v>7.3836424637434224</v>
      </c>
      <c r="AK81" s="113" t="s">
        <v>9</v>
      </c>
      <c r="AL81" s="118">
        <f t="shared" ref="AL81:AU81" si="178">100*AL15/$AK15</f>
        <v>9.8137632119230478</v>
      </c>
      <c r="AM81" s="118">
        <f t="shared" si="178"/>
        <v>9.8267204014903804</v>
      </c>
      <c r="AN81" s="118">
        <f t="shared" si="178"/>
        <v>11.232849212987606</v>
      </c>
      <c r="AO81" s="118">
        <f t="shared" si="178"/>
        <v>12.093072770131549</v>
      </c>
      <c r="AP81" s="118">
        <f t="shared" si="178"/>
        <v>12.078290624287126</v>
      </c>
      <c r="AQ81" s="118">
        <f t="shared" si="178"/>
        <v>12.247220743669683</v>
      </c>
      <c r="AR81" s="118">
        <f t="shared" si="178"/>
        <v>13.103186069500419</v>
      </c>
      <c r="AS81" s="118">
        <f t="shared" si="178"/>
        <v>12.664101589232757</v>
      </c>
      <c r="AT81" s="118">
        <f t="shared" si="178"/>
        <v>12.650596912782298</v>
      </c>
      <c r="AU81" s="125">
        <f t="shared" si="178"/>
        <v>12.808151471370998</v>
      </c>
      <c r="AV81" s="113" t="s">
        <v>9</v>
      </c>
      <c r="AW81" s="135">
        <f t="shared" ref="AW81:BF81" si="179">100*AW15/$AV15</f>
        <v>3.2857592220379916</v>
      </c>
      <c r="AX81" s="118">
        <f t="shared" si="179"/>
        <v>3.381136634762052</v>
      </c>
      <c r="AY81" s="118">
        <f t="shared" si="179"/>
        <v>4.2112583953908516</v>
      </c>
      <c r="AZ81" s="118">
        <f t="shared" si="179"/>
        <v>4.0720529657172619</v>
      </c>
      <c r="BA81" s="118">
        <f t="shared" si="179"/>
        <v>4.8153275988000974</v>
      </c>
      <c r="BB81" s="118">
        <f t="shared" si="179"/>
        <v>4.7203730234878831</v>
      </c>
      <c r="BC81" s="118">
        <f t="shared" si="179"/>
        <v>4.3922511918959346</v>
      </c>
      <c r="BD81" s="118">
        <f t="shared" si="179"/>
        <v>4.3763488283634926</v>
      </c>
      <c r="BE81" s="118">
        <f t="shared" si="179"/>
        <v>5.110688723091684</v>
      </c>
      <c r="BF81" s="125">
        <f t="shared" si="179"/>
        <v>4.7674550500850916</v>
      </c>
    </row>
    <row r="82" spans="2:58" x14ac:dyDescent="0.25">
      <c r="B82" s="113" t="s">
        <v>10</v>
      </c>
      <c r="C82" s="131">
        <v>11703</v>
      </c>
      <c r="D82" s="132">
        <v>793172</v>
      </c>
      <c r="E82" s="118">
        <f t="shared" ref="E82:N82" si="180">100*E16/$D16</f>
        <v>20.133842344409537</v>
      </c>
      <c r="F82" s="143">
        <f t="shared" si="180"/>
        <v>10.477803049023414</v>
      </c>
      <c r="G82" s="143">
        <f t="shared" si="180"/>
        <v>10.351474837740112</v>
      </c>
      <c r="H82" s="118">
        <f t="shared" si="180"/>
        <v>4.7681965576192802</v>
      </c>
      <c r="I82" s="118">
        <f t="shared" si="180"/>
        <v>5.0827563252358887</v>
      </c>
      <c r="J82" s="118">
        <f t="shared" si="180"/>
        <v>18.454257084213765</v>
      </c>
      <c r="K82" s="118">
        <f t="shared" si="180"/>
        <v>8.7078212544063582</v>
      </c>
      <c r="L82" s="118">
        <f t="shared" si="180"/>
        <v>5.573444347505963</v>
      </c>
      <c r="M82" s="118">
        <f t="shared" si="180"/>
        <v>18.22542903682934</v>
      </c>
      <c r="N82" s="118">
        <f t="shared" si="180"/>
        <v>17.806730444342463</v>
      </c>
      <c r="O82" s="113" t="s">
        <v>10</v>
      </c>
      <c r="P82" s="118">
        <f t="shared" ref="P82:Y82" si="181">100*P16/$O16</f>
        <v>31.438350204484149</v>
      </c>
      <c r="Q82" s="118">
        <f t="shared" si="181"/>
        <v>23.63633726832381</v>
      </c>
      <c r="R82" s="118">
        <f t="shared" si="181"/>
        <v>33.771789888911449</v>
      </c>
      <c r="S82" s="118">
        <f t="shared" si="181"/>
        <v>27.319082286741885</v>
      </c>
      <c r="T82" s="118">
        <f t="shared" si="181"/>
        <v>27.43452156510137</v>
      </c>
      <c r="U82" s="118">
        <f t="shared" si="181"/>
        <v>26.758128607477449</v>
      </c>
      <c r="V82" s="118">
        <f t="shared" si="181"/>
        <v>36.503466078835167</v>
      </c>
      <c r="W82" s="118">
        <f t="shared" si="181"/>
        <v>26.239522000174031</v>
      </c>
      <c r="X82" s="118">
        <f t="shared" si="181"/>
        <v>28.677669170751514</v>
      </c>
      <c r="Y82" s="118">
        <f t="shared" si="181"/>
        <v>32.566058531774807</v>
      </c>
      <c r="Z82" s="113" t="s">
        <v>10</v>
      </c>
      <c r="AA82" s="118">
        <f t="shared" ref="AA82:AJ82" si="182">100*AA16/$Z16</f>
        <v>2.301961510519793</v>
      </c>
      <c r="AB82" s="118">
        <f t="shared" si="182"/>
        <v>3.0241734448227233</v>
      </c>
      <c r="AC82" s="118">
        <f t="shared" si="182"/>
        <v>2.9387045768578797</v>
      </c>
      <c r="AD82" s="118">
        <f t="shared" si="182"/>
        <v>3.1765929260266947</v>
      </c>
      <c r="AE82" s="118">
        <f t="shared" si="182"/>
        <v>3.740687454594664</v>
      </c>
      <c r="AF82" s="118">
        <f t="shared" si="182"/>
        <v>3.3760202846113305</v>
      </c>
      <c r="AG82" s="118">
        <f t="shared" si="182"/>
        <v>3.0241734448227233</v>
      </c>
      <c r="AH82" s="118">
        <f t="shared" si="182"/>
        <v>3.2720331619207705</v>
      </c>
      <c r="AI82" s="118">
        <f t="shared" si="182"/>
        <v>3.8460990584179711</v>
      </c>
      <c r="AJ82" s="118">
        <f t="shared" si="182"/>
        <v>3.3603509921511088</v>
      </c>
      <c r="AK82" s="113" t="s">
        <v>10</v>
      </c>
      <c r="AL82" s="118">
        <f t="shared" ref="AL82:AU82" si="183">100*AL16/$AK16</f>
        <v>1.7484409260472136</v>
      </c>
      <c r="AM82" s="118">
        <f t="shared" si="183"/>
        <v>2.5970327761483043</v>
      </c>
      <c r="AN82" s="118">
        <f t="shared" si="183"/>
        <v>2.4204801093487487</v>
      </c>
      <c r="AO82" s="118">
        <f t="shared" si="183"/>
        <v>2.5514707976193867</v>
      </c>
      <c r="AP82" s="118">
        <f t="shared" si="183"/>
        <v>3.0270239485149641</v>
      </c>
      <c r="AQ82" s="118">
        <f t="shared" si="183"/>
        <v>2.6055756471224765</v>
      </c>
      <c r="AR82" s="118">
        <f t="shared" si="183"/>
        <v>2.3464418942392573</v>
      </c>
      <c r="AS82" s="118">
        <f t="shared" si="183"/>
        <v>2.4888230771421247</v>
      </c>
      <c r="AT82" s="118">
        <f t="shared" si="183"/>
        <v>3.1779480023920037</v>
      </c>
      <c r="AU82" s="125">
        <f t="shared" si="183"/>
        <v>2.699547227838369</v>
      </c>
      <c r="AV82" s="113" t="s">
        <v>10</v>
      </c>
      <c r="AW82" s="135">
        <f t="shared" ref="AW82:BF82" si="184">100*AW16/$AV16</f>
        <v>1.4102191776141586</v>
      </c>
      <c r="AX82" s="118">
        <f t="shared" si="184"/>
        <v>1.8834241590788732</v>
      </c>
      <c r="AY82" s="118">
        <f t="shared" si="184"/>
        <v>1.8484035738080189</v>
      </c>
      <c r="AZ82" s="118">
        <f t="shared" si="184"/>
        <v>1.9107572988024668</v>
      </c>
      <c r="BA82" s="118">
        <f t="shared" si="184"/>
        <v>2.5940857918923075</v>
      </c>
      <c r="BB82" s="118">
        <f t="shared" si="184"/>
        <v>2.2131301569947213</v>
      </c>
      <c r="BC82" s="118">
        <f t="shared" si="184"/>
        <v>1.8902574440097717</v>
      </c>
      <c r="BD82" s="118">
        <f t="shared" si="184"/>
        <v>2.0568187642004201</v>
      </c>
      <c r="BE82" s="118">
        <f t="shared" si="184"/>
        <v>2.3404000888327041</v>
      </c>
      <c r="BF82" s="125">
        <f t="shared" si="184"/>
        <v>2.3643165860908484</v>
      </c>
    </row>
    <row r="83" spans="2:58" x14ac:dyDescent="0.25">
      <c r="B83" s="113" t="s">
        <v>11</v>
      </c>
      <c r="C83" s="131">
        <v>19851</v>
      </c>
      <c r="D83" s="132">
        <v>1391060</v>
      </c>
      <c r="E83" s="118">
        <f t="shared" ref="E83:N83" si="185">100*E17/$D17</f>
        <v>17.443963596106567</v>
      </c>
      <c r="F83" s="143">
        <f t="shared" si="185"/>
        <v>9.7283366641266369</v>
      </c>
      <c r="G83" s="143">
        <f t="shared" si="185"/>
        <v>9.6888703578565991</v>
      </c>
      <c r="H83" s="118">
        <f t="shared" si="185"/>
        <v>5.3820108406538898</v>
      </c>
      <c r="I83" s="118">
        <f t="shared" si="185"/>
        <v>6.0571794171351341</v>
      </c>
      <c r="J83" s="118">
        <f t="shared" si="185"/>
        <v>19.902448492516498</v>
      </c>
      <c r="K83" s="118">
        <f t="shared" si="185"/>
        <v>8.5024369904964558</v>
      </c>
      <c r="L83" s="118">
        <f t="shared" si="185"/>
        <v>6.3353126392822743</v>
      </c>
      <c r="M83" s="118">
        <f t="shared" si="185"/>
        <v>17.946386209077968</v>
      </c>
      <c r="N83" s="118">
        <f t="shared" si="185"/>
        <v>17.540868114962691</v>
      </c>
      <c r="O83" s="113" t="s">
        <v>11</v>
      </c>
      <c r="P83" s="118">
        <f t="shared" ref="P83:Y83" si="186">100*P17/$O17</f>
        <v>30.735204497367178</v>
      </c>
      <c r="Q83" s="118">
        <f t="shared" si="186"/>
        <v>22.120500407419833</v>
      </c>
      <c r="R83" s="118">
        <f t="shared" si="186"/>
        <v>33.20950965824666</v>
      </c>
      <c r="S83" s="118">
        <f t="shared" si="186"/>
        <v>25.852157955642593</v>
      </c>
      <c r="T83" s="118">
        <f t="shared" si="186"/>
        <v>26.046623893290242</v>
      </c>
      <c r="U83" s="118">
        <f t="shared" si="186"/>
        <v>25.58784861785389</v>
      </c>
      <c r="V83" s="118">
        <f t="shared" si="186"/>
        <v>35.829150717949069</v>
      </c>
      <c r="W83" s="118">
        <f t="shared" si="186"/>
        <v>25.049643593237516</v>
      </c>
      <c r="X83" s="118">
        <f t="shared" si="186"/>
        <v>27.048739737470985</v>
      </c>
      <c r="Y83" s="118">
        <f t="shared" si="186"/>
        <v>31.62040112023336</v>
      </c>
      <c r="Z83" s="113" t="s">
        <v>11</v>
      </c>
      <c r="AA83" s="118">
        <f t="shared" ref="AA83:AJ83" si="187">100*AA17/$Z17</f>
        <v>5.1289588389925171</v>
      </c>
      <c r="AB83" s="118">
        <f t="shared" si="187"/>
        <v>5.5833172362243744</v>
      </c>
      <c r="AC83" s="118">
        <f t="shared" si="187"/>
        <v>6.380334091997077</v>
      </c>
      <c r="AD83" s="118">
        <f t="shared" si="187"/>
        <v>6.9186774055379656</v>
      </c>
      <c r="AE83" s="118">
        <f t="shared" si="187"/>
        <v>6.9858653385851905</v>
      </c>
      <c r="AF83" s="118">
        <f t="shared" si="187"/>
        <v>7.080768294014395</v>
      </c>
      <c r="AG83" s="118">
        <f t="shared" si="187"/>
        <v>7.2075855176410313</v>
      </c>
      <c r="AH83" s="118">
        <f t="shared" si="187"/>
        <v>7.3386019870831198</v>
      </c>
      <c r="AI83" s="118">
        <f t="shared" si="187"/>
        <v>7.5309274454308008</v>
      </c>
      <c r="AJ83" s="118">
        <f t="shared" si="187"/>
        <v>7.1353584896152649</v>
      </c>
      <c r="AK83" s="113" t="s">
        <v>11</v>
      </c>
      <c r="AL83" s="118">
        <f t="shared" ref="AL83:AU83" si="188">100*AL17/$AK17</f>
        <v>9.3028705330990036</v>
      </c>
      <c r="AM83" s="118">
        <f t="shared" si="188"/>
        <v>9.9539710436019746</v>
      </c>
      <c r="AN83" s="118">
        <f t="shared" si="188"/>
        <v>10.695455686668341</v>
      </c>
      <c r="AO83" s="118">
        <f t="shared" si="188"/>
        <v>12.655452339107875</v>
      </c>
      <c r="AP83" s="118">
        <f t="shared" si="188"/>
        <v>12.59854381119759</v>
      </c>
      <c r="AQ83" s="118">
        <f t="shared" si="188"/>
        <v>12.72742488911206</v>
      </c>
      <c r="AR83" s="118">
        <f t="shared" si="188"/>
        <v>13.187714453092308</v>
      </c>
      <c r="AS83" s="118">
        <f t="shared" si="188"/>
        <v>12.777638296091723</v>
      </c>
      <c r="AT83" s="118">
        <f t="shared" si="188"/>
        <v>13.81705582057076</v>
      </c>
      <c r="AU83" s="125">
        <f t="shared" si="188"/>
        <v>12.521549920495438</v>
      </c>
      <c r="AV83" s="113" t="s">
        <v>11</v>
      </c>
      <c r="AW83" s="135">
        <f t="shared" ref="AW83:BF83" si="189">100*AW17/$AV17</f>
        <v>3.1361745419382134</v>
      </c>
      <c r="AX83" s="118">
        <f t="shared" si="189"/>
        <v>3.3799369441058857</v>
      </c>
      <c r="AY83" s="118">
        <f t="shared" si="189"/>
        <v>4.0165395811718723</v>
      </c>
      <c r="AZ83" s="118">
        <f t="shared" si="189"/>
        <v>3.9979048520805422</v>
      </c>
      <c r="BA83" s="118">
        <f t="shared" si="189"/>
        <v>4.7840889632039643</v>
      </c>
      <c r="BB83" s="118">
        <f t="shared" si="189"/>
        <v>4.605296292192552</v>
      </c>
      <c r="BC83" s="118">
        <f t="shared" si="189"/>
        <v>4.246703667516142</v>
      </c>
      <c r="BD83" s="118">
        <f t="shared" si="189"/>
        <v>4.3227535078618411</v>
      </c>
      <c r="BE83" s="118">
        <f t="shared" si="189"/>
        <v>5.2771538221340286</v>
      </c>
      <c r="BF83" s="125">
        <f t="shared" si="189"/>
        <v>4.505575309487595</v>
      </c>
    </row>
    <row r="84" spans="2:58" x14ac:dyDescent="0.25">
      <c r="B84" s="113" t="s">
        <v>12</v>
      </c>
      <c r="C84" s="131">
        <v>299</v>
      </c>
      <c r="D84" s="132">
        <v>17535</v>
      </c>
      <c r="E84" s="118">
        <f t="shared" ref="E84:N84" si="190">100*E18/$D18</f>
        <v>23.723980610208155</v>
      </c>
      <c r="F84" s="143">
        <f t="shared" si="190"/>
        <v>16.076418591388652</v>
      </c>
      <c r="G84" s="143">
        <f t="shared" si="190"/>
        <v>15.79697747362418</v>
      </c>
      <c r="H84" s="118">
        <f t="shared" si="190"/>
        <v>10.476190476190476</v>
      </c>
      <c r="I84" s="118">
        <f t="shared" si="190"/>
        <v>12.050185343598518</v>
      </c>
      <c r="J84" s="118">
        <f t="shared" si="190"/>
        <v>22.765896777872825</v>
      </c>
      <c r="K84" s="118">
        <f t="shared" si="190"/>
        <v>11.83917878528657</v>
      </c>
      <c r="L84" s="118">
        <f t="shared" si="190"/>
        <v>9.7291132021670936</v>
      </c>
      <c r="M84" s="118">
        <f t="shared" si="190"/>
        <v>24.482463644140292</v>
      </c>
      <c r="N84" s="118">
        <f t="shared" si="190"/>
        <v>21.499857428001139</v>
      </c>
      <c r="O84" s="113" t="s">
        <v>12</v>
      </c>
      <c r="P84" s="118">
        <f t="shared" ref="P84:Y84" si="191">100*P18/$O18</f>
        <v>31.877240143369175</v>
      </c>
      <c r="Q84" s="118">
        <f t="shared" si="191"/>
        <v>31.384408602150536</v>
      </c>
      <c r="R84" s="118">
        <f t="shared" si="191"/>
        <v>34.016577060931901</v>
      </c>
      <c r="S84" s="118">
        <f t="shared" si="191"/>
        <v>32.896505376344088</v>
      </c>
      <c r="T84" s="118">
        <f t="shared" si="191"/>
        <v>32.784498207885306</v>
      </c>
      <c r="U84" s="118">
        <f t="shared" si="191"/>
        <v>30.398745519713263</v>
      </c>
      <c r="V84" s="118">
        <f t="shared" si="191"/>
        <v>42.484318996415773</v>
      </c>
      <c r="W84" s="118">
        <f t="shared" si="191"/>
        <v>29.525089605734767</v>
      </c>
      <c r="X84" s="118">
        <f t="shared" si="191"/>
        <v>43.32437275985663</v>
      </c>
      <c r="Y84" s="118">
        <f t="shared" si="191"/>
        <v>34.262992831541219</v>
      </c>
      <c r="Z84" s="113" t="s">
        <v>12</v>
      </c>
      <c r="AA84" s="118">
        <f t="shared" ref="AA84:AJ84" si="192">100*AA18/$Z18</f>
        <v>10.246360582306831</v>
      </c>
      <c r="AB84" s="118">
        <f t="shared" si="192"/>
        <v>29.171332586786114</v>
      </c>
      <c r="AC84" s="118">
        <f t="shared" si="192"/>
        <v>11.254199328107504</v>
      </c>
      <c r="AD84" s="118">
        <f t="shared" si="192"/>
        <v>13.773796192609183</v>
      </c>
      <c r="AE84" s="118">
        <f t="shared" si="192"/>
        <v>12.374020156774916</v>
      </c>
      <c r="AF84" s="118">
        <f t="shared" si="192"/>
        <v>12.877939529675253</v>
      </c>
      <c r="AG84" s="118">
        <f t="shared" si="192"/>
        <v>11.814109742441209</v>
      </c>
      <c r="AH84" s="118">
        <f t="shared" si="192"/>
        <v>12.262038073908174</v>
      </c>
      <c r="AI84" s="118">
        <f t="shared" si="192"/>
        <v>14.837625979843224</v>
      </c>
      <c r="AJ84" s="118">
        <f t="shared" si="192"/>
        <v>11.646136618141098</v>
      </c>
      <c r="AK84" s="113" t="s">
        <v>12</v>
      </c>
      <c r="AL84" s="118">
        <f t="shared" ref="AL84:AU84" si="193">100*AL18/$AK18</f>
        <v>14.855875831485587</v>
      </c>
      <c r="AM84" s="118">
        <f t="shared" si="193"/>
        <v>50.554323725055433</v>
      </c>
      <c r="AN84" s="118">
        <f t="shared" si="193"/>
        <v>17.405764966740577</v>
      </c>
      <c r="AO84" s="118">
        <f t="shared" si="193"/>
        <v>23.835920177383592</v>
      </c>
      <c r="AP84" s="118">
        <f t="shared" si="193"/>
        <v>20.953436807095343</v>
      </c>
      <c r="AQ84" s="118">
        <f t="shared" si="193"/>
        <v>21.175166297117517</v>
      </c>
      <c r="AR84" s="118">
        <f t="shared" si="193"/>
        <v>19.290465631929045</v>
      </c>
      <c r="AS84" s="118">
        <f t="shared" si="193"/>
        <v>18.403547671840354</v>
      </c>
      <c r="AT84" s="118">
        <f t="shared" si="193"/>
        <v>23.946784922394677</v>
      </c>
      <c r="AU84" s="125">
        <f t="shared" si="193"/>
        <v>19.068736141906875</v>
      </c>
      <c r="AV84" s="113" t="s">
        <v>12</v>
      </c>
      <c r="AW84" s="135">
        <f t="shared" ref="AW84:BF84" si="194">100*AW18/$AV18</f>
        <v>7.734616706772087</v>
      </c>
      <c r="AX84" s="118">
        <f t="shared" si="194"/>
        <v>18.391199724991406</v>
      </c>
      <c r="AY84" s="118">
        <f t="shared" si="194"/>
        <v>9.5221725678927474</v>
      </c>
      <c r="AZ84" s="118">
        <f t="shared" si="194"/>
        <v>10.794087315228602</v>
      </c>
      <c r="BA84" s="118">
        <f t="shared" si="194"/>
        <v>10.003437607425232</v>
      </c>
      <c r="BB84" s="118">
        <f t="shared" si="194"/>
        <v>9.831557236163631</v>
      </c>
      <c r="BC84" s="118">
        <f t="shared" si="194"/>
        <v>10.175317978686834</v>
      </c>
      <c r="BD84" s="118">
        <f t="shared" si="194"/>
        <v>9.7971811619113094</v>
      </c>
      <c r="BE84" s="118">
        <f t="shared" si="194"/>
        <v>11.275352354761086</v>
      </c>
      <c r="BF84" s="125">
        <f t="shared" si="194"/>
        <v>9.590924716397387</v>
      </c>
    </row>
    <row r="85" spans="2:58" x14ac:dyDescent="0.25">
      <c r="B85" s="113" t="s">
        <v>69</v>
      </c>
      <c r="C85" s="131">
        <v>1009118</v>
      </c>
      <c r="D85" s="132">
        <v>83311681</v>
      </c>
      <c r="E85" s="118">
        <f t="shared" ref="E85:N85" si="195">100*E19/$D19</f>
        <v>12.353081676505843</v>
      </c>
      <c r="F85" s="143">
        <f t="shared" si="195"/>
        <v>7.011372150803199</v>
      </c>
      <c r="G85" s="143">
        <f t="shared" si="195"/>
        <v>6.9906319619214017</v>
      </c>
      <c r="H85" s="118">
        <f t="shared" si="195"/>
        <v>3.4696875219694583</v>
      </c>
      <c r="I85" s="118">
        <f t="shared" si="195"/>
        <v>3.8072740363983293</v>
      </c>
      <c r="J85" s="118">
        <f t="shared" si="195"/>
        <v>14.881865125251764</v>
      </c>
      <c r="K85" s="118">
        <f t="shared" si="195"/>
        <v>7.2182014908569663</v>
      </c>
      <c r="L85" s="118">
        <f t="shared" si="195"/>
        <v>3.9509561690394892</v>
      </c>
      <c r="M85" s="118">
        <f t="shared" si="195"/>
        <v>15.139750931204953</v>
      </c>
      <c r="N85" s="118">
        <f t="shared" si="195"/>
        <v>3.4124362464850515</v>
      </c>
      <c r="O85" s="113" t="s">
        <v>69</v>
      </c>
      <c r="P85" s="118">
        <f t="shared" ref="P85:Y85" si="196">100*P19/$O19</f>
        <v>23.607072734287343</v>
      </c>
      <c r="Q85" s="118">
        <f t="shared" si="196"/>
        <v>16.542044363129783</v>
      </c>
      <c r="R85" s="118">
        <f t="shared" si="196"/>
        <v>26.402945853135456</v>
      </c>
      <c r="S85" s="118">
        <f t="shared" si="196"/>
        <v>25.218087288220268</v>
      </c>
      <c r="T85" s="118">
        <f t="shared" si="196"/>
        <v>25.156732777591063</v>
      </c>
      <c r="U85" s="118">
        <f t="shared" si="196"/>
        <v>29.172265083994784</v>
      </c>
      <c r="V85" s="118">
        <f t="shared" si="196"/>
        <v>29.629256689536017</v>
      </c>
      <c r="W85" s="118">
        <f t="shared" si="196"/>
        <v>27.293416906618756</v>
      </c>
      <c r="X85" s="118">
        <f t="shared" si="196"/>
        <v>25.645420528489002</v>
      </c>
      <c r="Y85" s="118">
        <f t="shared" si="196"/>
        <v>31.799845057002866</v>
      </c>
      <c r="Z85" s="113" t="s">
        <v>69</v>
      </c>
      <c r="AA85" s="118">
        <f t="shared" ref="AA85:AJ85" si="197">100*AA19/$Z19</f>
        <v>5.0379945070689818</v>
      </c>
      <c r="AB85" s="118">
        <f t="shared" si="197"/>
        <v>5.2627788932581367</v>
      </c>
      <c r="AC85" s="118">
        <f t="shared" si="197"/>
        <v>6.3698048339708828</v>
      </c>
      <c r="AD85" s="118">
        <f t="shared" si="197"/>
        <v>6.1614705027886645</v>
      </c>
      <c r="AE85" s="118">
        <f t="shared" si="197"/>
        <v>6.7491140340605327</v>
      </c>
      <c r="AF85" s="118">
        <f t="shared" si="197"/>
        <v>6.61292211278825</v>
      </c>
      <c r="AG85" s="118">
        <f t="shared" si="197"/>
        <v>6.8076141292759615</v>
      </c>
      <c r="AH85" s="118">
        <f t="shared" si="197"/>
        <v>6.6856095546411867</v>
      </c>
      <c r="AI85" s="118">
        <f t="shared" si="197"/>
        <v>7.1199669809739259</v>
      </c>
      <c r="AJ85" s="118">
        <f t="shared" si="197"/>
        <v>7.0056424018996184</v>
      </c>
      <c r="AK85" s="113" t="s">
        <v>69</v>
      </c>
      <c r="AL85" s="118">
        <f t="shared" ref="AL85:AU85" si="198">100*AL19/$AK19</f>
        <v>9.4767275854130926</v>
      </c>
      <c r="AM85" s="118">
        <f t="shared" si="198"/>
        <v>9.5622551210311784</v>
      </c>
      <c r="AN85" s="118">
        <f t="shared" si="198"/>
        <v>10.779993340905776</v>
      </c>
      <c r="AO85" s="118">
        <f t="shared" si="198"/>
        <v>11.380365683731227</v>
      </c>
      <c r="AP85" s="118">
        <f t="shared" si="198"/>
        <v>11.478737169634663</v>
      </c>
      <c r="AQ85" s="118">
        <f t="shared" si="198"/>
        <v>11.619263159038733</v>
      </c>
      <c r="AR85" s="118">
        <f t="shared" si="198"/>
        <v>12.53777027047054</v>
      </c>
      <c r="AS85" s="118">
        <f t="shared" si="198"/>
        <v>12.127784790721003</v>
      </c>
      <c r="AT85" s="118">
        <f t="shared" si="198"/>
        <v>11.96483128812636</v>
      </c>
      <c r="AU85" s="125">
        <f t="shared" si="198"/>
        <v>12.305459436335008</v>
      </c>
      <c r="AV85" s="113" t="s">
        <v>69</v>
      </c>
      <c r="AW85" s="135">
        <f t="shared" ref="AW85:BF85" si="199">100*AW19/$AV19</f>
        <v>3.0885840828458306</v>
      </c>
      <c r="AX85" s="118">
        <f t="shared" si="199"/>
        <v>3.1582981096647722</v>
      </c>
      <c r="AY85" s="118">
        <f t="shared" si="199"/>
        <v>4.0121190428199709</v>
      </c>
      <c r="AZ85" s="118">
        <f t="shared" si="199"/>
        <v>3.6434720617693035</v>
      </c>
      <c r="BA85" s="118">
        <f t="shared" si="199"/>
        <v>4.3284136139652407</v>
      </c>
      <c r="BB85" s="118">
        <f t="shared" si="199"/>
        <v>4.4515701065460229</v>
      </c>
      <c r="BC85" s="118">
        <f t="shared" si="199"/>
        <v>4.0018626081707023</v>
      </c>
      <c r="BD85" s="118">
        <f t="shared" si="199"/>
        <v>3.9873846844773868</v>
      </c>
      <c r="BE85" s="118">
        <f t="shared" si="199"/>
        <v>4.5411429691496359</v>
      </c>
      <c r="BF85" s="125">
        <f t="shared" si="199"/>
        <v>4.4566041826830558</v>
      </c>
    </row>
    <row r="86" spans="2:58" x14ac:dyDescent="0.25">
      <c r="B86" s="113" t="s">
        <v>22</v>
      </c>
      <c r="C86" s="131">
        <v>21469</v>
      </c>
      <c r="D86" s="132">
        <v>1515625</v>
      </c>
      <c r="E86" s="118">
        <f t="shared" ref="E86:N86" si="200">100*E20/$D20</f>
        <v>18.438334020618555</v>
      </c>
      <c r="F86" s="143">
        <f t="shared" si="200"/>
        <v>9.615505154639175</v>
      </c>
      <c r="G86" s="143">
        <f t="shared" si="200"/>
        <v>9.5736082474226798</v>
      </c>
      <c r="H86" s="118">
        <f t="shared" si="200"/>
        <v>5.8691958762886598</v>
      </c>
      <c r="I86" s="118">
        <f t="shared" si="200"/>
        <v>6.7171628865979383</v>
      </c>
      <c r="J86" s="118">
        <f t="shared" si="200"/>
        <v>21.751752577319589</v>
      </c>
      <c r="K86" s="118">
        <f t="shared" si="200"/>
        <v>8.398647422680412</v>
      </c>
      <c r="L86" s="118">
        <f t="shared" si="200"/>
        <v>6.3600824742268038</v>
      </c>
      <c r="M86" s="118">
        <f t="shared" si="200"/>
        <v>18.775158762886598</v>
      </c>
      <c r="N86" s="118">
        <f t="shared" si="200"/>
        <v>5.8246597938144333</v>
      </c>
      <c r="O86" s="113" t="s">
        <v>22</v>
      </c>
      <c r="P86" s="118">
        <f t="shared" ref="P86:Y86" si="201">100*P20/$O20</f>
        <v>29.128021228392974</v>
      </c>
      <c r="Q86" s="118">
        <f t="shared" si="201"/>
        <v>21.732035347276984</v>
      </c>
      <c r="R86" s="118">
        <f t="shared" si="201"/>
        <v>31.728217741228892</v>
      </c>
      <c r="S86" s="118">
        <f t="shared" si="201"/>
        <v>26.113520583780808</v>
      </c>
      <c r="T86" s="118">
        <f t="shared" si="201"/>
        <v>26.202076527355338</v>
      </c>
      <c r="U86" s="118">
        <f t="shared" si="201"/>
        <v>26.648611267570374</v>
      </c>
      <c r="V86" s="118">
        <f t="shared" si="201"/>
        <v>34.911068554191232</v>
      </c>
      <c r="W86" s="118">
        <f t="shared" si="201"/>
        <v>25.561219380921983</v>
      </c>
      <c r="X86" s="118">
        <f t="shared" si="201"/>
        <v>27.449995619140601</v>
      </c>
      <c r="Y86" s="118">
        <f t="shared" si="201"/>
        <v>30.793999474296871</v>
      </c>
      <c r="Z86" s="113" t="s">
        <v>22</v>
      </c>
      <c r="AA86" s="118">
        <f t="shared" ref="AA86:AJ86" si="202">100*AA20/$Z20</f>
        <v>5.3075770398378843</v>
      </c>
      <c r="AB86" s="118">
        <f t="shared" si="202"/>
        <v>5.764885828086058</v>
      </c>
      <c r="AC86" s="118">
        <f t="shared" si="202"/>
        <v>6.5490655838257101</v>
      </c>
      <c r="AD86" s="118">
        <f t="shared" si="202"/>
        <v>7.0708168668524891</v>
      </c>
      <c r="AE86" s="118">
        <f t="shared" si="202"/>
        <v>7.1484584268267115</v>
      </c>
      <c r="AF86" s="118">
        <f t="shared" si="202"/>
        <v>7.1236131276349601</v>
      </c>
      <c r="AG86" s="118">
        <f t="shared" si="202"/>
        <v>7.4427199391290166</v>
      </c>
      <c r="AH86" s="118">
        <f t="shared" si="202"/>
        <v>7.4815407191161283</v>
      </c>
      <c r="AI86" s="118">
        <f t="shared" si="202"/>
        <v>7.5933445654790095</v>
      </c>
      <c r="AJ86" s="118">
        <f t="shared" si="202"/>
        <v>7.2688028447867579</v>
      </c>
      <c r="AK86" s="113" t="s">
        <v>22</v>
      </c>
      <c r="AL86" s="118">
        <f t="shared" ref="AL86:AU86" si="203">100*AL20/$AK20</f>
        <v>9.5904605771907576</v>
      </c>
      <c r="AM86" s="118">
        <f t="shared" si="203"/>
        <v>10.145689628506913</v>
      </c>
      <c r="AN86" s="118">
        <f t="shared" si="203"/>
        <v>10.943734727334592</v>
      </c>
      <c r="AO86" s="118">
        <f t="shared" si="203"/>
        <v>12.870797117139411</v>
      </c>
      <c r="AP86" s="118">
        <f t="shared" si="203"/>
        <v>12.785734170558941</v>
      </c>
      <c r="AQ86" s="118">
        <f t="shared" si="203"/>
        <v>12.941940672461257</v>
      </c>
      <c r="AR86" s="118">
        <f t="shared" si="203"/>
        <v>13.336323424788889</v>
      </c>
      <c r="AS86" s="118">
        <f t="shared" si="203"/>
        <v>13.061028797673915</v>
      </c>
      <c r="AT86" s="118">
        <f t="shared" si="203"/>
        <v>13.859073896501593</v>
      </c>
      <c r="AU86" s="125">
        <f t="shared" si="203"/>
        <v>12.787280769587676</v>
      </c>
      <c r="AV86" s="113" t="s">
        <v>22</v>
      </c>
      <c r="AW86" s="135">
        <f t="shared" ref="AW86:BF86" si="204">100*AW20/$AV20</f>
        <v>3.2500675254035225</v>
      </c>
      <c r="AX86" s="118">
        <f t="shared" si="204"/>
        <v>3.4968845175892036</v>
      </c>
      <c r="AY86" s="118">
        <f t="shared" si="204"/>
        <v>4.1283634636340771</v>
      </c>
      <c r="AZ86" s="118">
        <f t="shared" si="204"/>
        <v>4.1507167006622145</v>
      </c>
      <c r="BA86" s="118">
        <f t="shared" si="204"/>
        <v>4.9088639898665329</v>
      </c>
      <c r="BB86" s="118">
        <f t="shared" si="204"/>
        <v>4.7649650264979</v>
      </c>
      <c r="BC86" s="118">
        <f t="shared" si="204"/>
        <v>4.350033064163104</v>
      </c>
      <c r="BD86" s="118">
        <f t="shared" si="204"/>
        <v>4.4776327921987207</v>
      </c>
      <c r="BE86" s="118">
        <f t="shared" si="204"/>
        <v>5.4118118229996179</v>
      </c>
      <c r="BF86" s="125">
        <f t="shared" si="204"/>
        <v>4.6806746952042992</v>
      </c>
    </row>
    <row r="87" spans="2:58" x14ac:dyDescent="0.25">
      <c r="B87" s="113" t="s">
        <v>13</v>
      </c>
      <c r="C87" s="131">
        <v>36450</v>
      </c>
      <c r="D87" s="132">
        <v>2612546</v>
      </c>
      <c r="E87" s="118">
        <f t="shared" ref="E87:N87" si="205">100*E21/$D21</f>
        <v>16.241627898609249</v>
      </c>
      <c r="F87" s="143">
        <f t="shared" si="205"/>
        <v>5.9724498630837504</v>
      </c>
      <c r="G87" s="143">
        <f t="shared" si="205"/>
        <v>5.9497899749899137</v>
      </c>
      <c r="H87" s="118">
        <f t="shared" si="205"/>
        <v>2.261740080366049</v>
      </c>
      <c r="I87" s="118">
        <f t="shared" si="205"/>
        <v>2.4299667833599869</v>
      </c>
      <c r="J87" s="118">
        <f t="shared" si="205"/>
        <v>6.9436097967270243</v>
      </c>
      <c r="K87" s="118">
        <f t="shared" si="205"/>
        <v>6.4756371753837065</v>
      </c>
      <c r="L87" s="118">
        <f t="shared" si="205"/>
        <v>3.6115344954691708</v>
      </c>
      <c r="M87" s="118">
        <f t="shared" si="205"/>
        <v>17.145497151054947</v>
      </c>
      <c r="N87" s="118">
        <f t="shared" si="205"/>
        <v>16.749714646172738</v>
      </c>
      <c r="O87" s="113" t="s">
        <v>13</v>
      </c>
      <c r="P87" s="118">
        <f t="shared" ref="P87:Y87" si="206">100*P21/$O21</f>
        <v>21.39579917203714</v>
      </c>
      <c r="Q87" s="118">
        <f t="shared" si="206"/>
        <v>15.231651954250912</v>
      </c>
      <c r="R87" s="118">
        <f t="shared" si="206"/>
        <v>25.000162765109486</v>
      </c>
      <c r="S87" s="118">
        <f t="shared" si="206"/>
        <v>19.708529542797457</v>
      </c>
      <c r="T87" s="118">
        <f t="shared" si="206"/>
        <v>19.703321059293934</v>
      </c>
      <c r="U87" s="118">
        <f t="shared" si="206"/>
        <v>21.334413473602755</v>
      </c>
      <c r="V87" s="118">
        <f t="shared" si="206"/>
        <v>31.919354073638655</v>
      </c>
      <c r="W87" s="118">
        <f t="shared" si="206"/>
        <v>14.453262696376104</v>
      </c>
      <c r="X87" s="118">
        <f t="shared" si="206"/>
        <v>22.340394858854747</v>
      </c>
      <c r="Y87" s="118">
        <f t="shared" si="206"/>
        <v>30.233014530738888</v>
      </c>
      <c r="Z87" s="113" t="s">
        <v>13</v>
      </c>
      <c r="AA87" s="118">
        <f t="shared" ref="AA87:AJ87" si="207">100*AA21/$Z21</f>
        <v>0.29081597658839936</v>
      </c>
      <c r="AB87" s="118">
        <f t="shared" si="207"/>
        <v>0.42479251926198586</v>
      </c>
      <c r="AC87" s="118">
        <f t="shared" si="207"/>
        <v>0.38272479937812937</v>
      </c>
      <c r="AD87" s="118">
        <f t="shared" si="207"/>
        <v>0.36443448638514825</v>
      </c>
      <c r="AE87" s="118">
        <f t="shared" si="207"/>
        <v>0.46868927044514047</v>
      </c>
      <c r="AF87" s="118">
        <f t="shared" si="207"/>
        <v>0.46137314524794804</v>
      </c>
      <c r="AG87" s="118">
        <f t="shared" si="207"/>
        <v>0.46777475479549147</v>
      </c>
      <c r="AH87" s="118">
        <f t="shared" si="207"/>
        <v>0.50526989643110265</v>
      </c>
      <c r="AI87" s="118">
        <f t="shared" si="207"/>
        <v>0.52310295159925924</v>
      </c>
      <c r="AJ87" s="118">
        <f t="shared" si="207"/>
        <v>0.75173186401152292</v>
      </c>
      <c r="AK87" s="113" t="s">
        <v>13</v>
      </c>
      <c r="AL87" s="118">
        <f t="shared" ref="AL87:AU87" si="208">100*AL21/$AK21</f>
        <v>5.8522846770727603E-2</v>
      </c>
      <c r="AM87" s="118">
        <f t="shared" si="208"/>
        <v>0.30815936502711255</v>
      </c>
      <c r="AN87" s="118">
        <f t="shared" si="208"/>
        <v>5.4865168847557128E-2</v>
      </c>
      <c r="AO87" s="118">
        <f t="shared" si="208"/>
        <v>0.12618988834938138</v>
      </c>
      <c r="AP87" s="118">
        <f t="shared" si="208"/>
        <v>0.10424382081035855</v>
      </c>
      <c r="AQ87" s="118">
        <f t="shared" si="208"/>
        <v>4.3892135078045701E-2</v>
      </c>
      <c r="AR87" s="118">
        <f t="shared" si="208"/>
        <v>0.12984756627255187</v>
      </c>
      <c r="AS87" s="118">
        <f t="shared" si="208"/>
        <v>4.0234457154875225E-2</v>
      </c>
      <c r="AT87" s="118">
        <f t="shared" si="208"/>
        <v>0.15087921433078211</v>
      </c>
      <c r="AU87" s="125">
        <f t="shared" si="208"/>
        <v>0.13899176108047806</v>
      </c>
      <c r="AV87" s="113" t="s">
        <v>13</v>
      </c>
      <c r="AW87" s="135">
        <f t="shared" ref="AW87:BF87" si="209">100*AW21/$AV21</f>
        <v>0.20105657561976445</v>
      </c>
      <c r="AX87" s="118">
        <f t="shared" si="209"/>
        <v>0.31159654830020789</v>
      </c>
      <c r="AY87" s="118">
        <f t="shared" si="209"/>
        <v>0.25125214634066062</v>
      </c>
      <c r="AZ87" s="118">
        <f t="shared" si="209"/>
        <v>0.24768634077032373</v>
      </c>
      <c r="BA87" s="118">
        <f t="shared" si="209"/>
        <v>0.33683148002874586</v>
      </c>
      <c r="BB87" s="118">
        <f t="shared" si="209"/>
        <v>0.33436284540312805</v>
      </c>
      <c r="BC87" s="118">
        <f t="shared" si="209"/>
        <v>0.37523246309391234</v>
      </c>
      <c r="BD87" s="118">
        <f t="shared" si="209"/>
        <v>0.35712914250604816</v>
      </c>
      <c r="BE87" s="118">
        <f t="shared" si="209"/>
        <v>0.34478596937795891</v>
      </c>
      <c r="BF87" s="125">
        <f t="shared" si="209"/>
        <v>0.60536406874873139</v>
      </c>
    </row>
    <row r="88" spans="2:58" ht="15.75" thickBot="1" x14ac:dyDescent="0.3">
      <c r="B88" s="126" t="s">
        <v>21</v>
      </c>
      <c r="C88" s="133">
        <v>8268</v>
      </c>
      <c r="D88" s="134">
        <v>551335</v>
      </c>
      <c r="E88" s="128">
        <f t="shared" ref="E88:N88" si="210">100*E22/$D22</f>
        <v>19.694740946974164</v>
      </c>
      <c r="F88" s="144">
        <f t="shared" si="210"/>
        <v>10.833522268675125</v>
      </c>
      <c r="G88" s="144">
        <f t="shared" si="210"/>
        <v>10.813207940725693</v>
      </c>
      <c r="H88" s="128">
        <f t="shared" si="210"/>
        <v>5.789402087659953</v>
      </c>
      <c r="I88" s="128">
        <f t="shared" si="210"/>
        <v>8.071499179264876</v>
      </c>
      <c r="J88" s="128">
        <f t="shared" si="210"/>
        <v>21.069948397979449</v>
      </c>
      <c r="K88" s="128">
        <f t="shared" si="210"/>
        <v>9.0467682987657234</v>
      </c>
      <c r="L88" s="128">
        <f t="shared" si="210"/>
        <v>7.2462296063192069</v>
      </c>
      <c r="M88" s="128">
        <f t="shared" si="210"/>
        <v>20.907071018527756</v>
      </c>
      <c r="N88" s="128">
        <f t="shared" si="210"/>
        <v>18.53700563178467</v>
      </c>
      <c r="O88" s="126" t="s">
        <v>21</v>
      </c>
      <c r="P88" s="128">
        <f t="shared" ref="P88:Y88" si="211">100*P22/$O22</f>
        <v>29.660630041089636</v>
      </c>
      <c r="Q88" s="128">
        <f t="shared" si="211"/>
        <v>22.727855249140962</v>
      </c>
      <c r="R88" s="128">
        <f t="shared" si="211"/>
        <v>32.194490945061638</v>
      </c>
      <c r="S88" s="128">
        <f t="shared" si="211"/>
        <v>26.047064854344047</v>
      </c>
      <c r="T88" s="128">
        <f t="shared" si="211"/>
        <v>26.245704811412185</v>
      </c>
      <c r="U88" s="128">
        <f t="shared" si="211"/>
        <v>25.353827423527623</v>
      </c>
      <c r="V88" s="128">
        <f t="shared" si="211"/>
        <v>35.425193633909764</v>
      </c>
      <c r="W88" s="128">
        <f t="shared" si="211"/>
        <v>24.924508806638418</v>
      </c>
      <c r="X88" s="128">
        <f t="shared" si="211"/>
        <v>27.367059407764579</v>
      </c>
      <c r="Y88" s="128">
        <f t="shared" si="211"/>
        <v>31.35587790050381</v>
      </c>
      <c r="Z88" s="126" t="s">
        <v>21</v>
      </c>
      <c r="AA88" s="128">
        <f t="shared" ref="AA88:AJ88" si="212">100*AA22/$Z22</f>
        <v>6.0047586401580837</v>
      </c>
      <c r="AB88" s="128">
        <f t="shared" si="212"/>
        <v>6.8395370407710612</v>
      </c>
      <c r="AC88" s="128">
        <f t="shared" si="212"/>
        <v>7.3557285155462351</v>
      </c>
      <c r="AD88" s="128">
        <f t="shared" si="212"/>
        <v>8.3054401742146222</v>
      </c>
      <c r="AE88" s="128">
        <f t="shared" si="212"/>
        <v>8.2852764447312168</v>
      </c>
      <c r="AF88" s="128">
        <f t="shared" si="212"/>
        <v>8.204621526797597</v>
      </c>
      <c r="AG88" s="128">
        <f t="shared" si="212"/>
        <v>8.2913255635762386</v>
      </c>
      <c r="AH88" s="128">
        <f t="shared" si="212"/>
        <v>8.5433721821188051</v>
      </c>
      <c r="AI88" s="128">
        <f t="shared" si="212"/>
        <v>9.0474654192039363</v>
      </c>
      <c r="AJ88" s="128">
        <f t="shared" si="212"/>
        <v>8.2106706456426188</v>
      </c>
      <c r="AK88" s="126" t="s">
        <v>21</v>
      </c>
      <c r="AL88" s="128">
        <f t="shared" ref="AL88:AU88" si="213">100*AL22/$AK22</f>
        <v>11.418326693227092</v>
      </c>
      <c r="AM88" s="128">
        <f t="shared" si="213"/>
        <v>12.856573705179283</v>
      </c>
      <c r="AN88" s="128">
        <f t="shared" si="213"/>
        <v>12.768924302788845</v>
      </c>
      <c r="AO88" s="128">
        <f t="shared" si="213"/>
        <v>16.007968127490042</v>
      </c>
      <c r="AP88" s="128">
        <f t="shared" si="213"/>
        <v>15.705179282868526</v>
      </c>
      <c r="AQ88" s="128">
        <f t="shared" si="213"/>
        <v>15.960159362549801</v>
      </c>
      <c r="AR88" s="128">
        <f t="shared" si="213"/>
        <v>16.250996015936256</v>
      </c>
      <c r="AS88" s="128">
        <f t="shared" si="213"/>
        <v>15.729083665338646</v>
      </c>
      <c r="AT88" s="128">
        <f t="shared" si="213"/>
        <v>17.733067729083665</v>
      </c>
      <c r="AU88" s="130">
        <f t="shared" si="213"/>
        <v>15.561752988047809</v>
      </c>
      <c r="AV88" s="126" t="s">
        <v>21</v>
      </c>
      <c r="AW88" s="136">
        <f t="shared" ref="AW88:BF88" si="214">100*AW22/$AV22</f>
        <v>3.7026739519365601</v>
      </c>
      <c r="AX88" s="128">
        <f t="shared" si="214"/>
        <v>4.166868139838499</v>
      </c>
      <c r="AY88" s="128">
        <f t="shared" si="214"/>
        <v>4.6371065228954116</v>
      </c>
      <c r="AZ88" s="128">
        <f t="shared" si="214"/>
        <v>4.9199748561481549</v>
      </c>
      <c r="BA88" s="128">
        <f t="shared" si="214"/>
        <v>5.6198926550940476</v>
      </c>
      <c r="BB88" s="128">
        <f t="shared" si="214"/>
        <v>5.3539480682752281</v>
      </c>
      <c r="BC88" s="128">
        <f t="shared" si="214"/>
        <v>5.1037183888593392</v>
      </c>
      <c r="BD88" s="128">
        <f t="shared" si="214"/>
        <v>5.2173492577728346</v>
      </c>
      <c r="BE88" s="128">
        <f t="shared" si="214"/>
        <v>6.2654126976451812</v>
      </c>
      <c r="BF88" s="130">
        <f t="shared" si="214"/>
        <v>5.3817513659881051</v>
      </c>
    </row>
    <row r="89" spans="2:58" ht="15.75" thickBot="1" x14ac:dyDescent="0.3">
      <c r="B89" s="117"/>
    </row>
    <row r="90" spans="2:58" ht="45.75" thickBot="1" x14ac:dyDescent="0.3">
      <c r="B90" s="111" t="s">
        <v>83</v>
      </c>
      <c r="C90" s="111" t="s">
        <v>66</v>
      </c>
      <c r="D90" s="119" t="s">
        <v>67</v>
      </c>
      <c r="E90" s="115" t="s">
        <v>44</v>
      </c>
      <c r="F90" s="142" t="s">
        <v>93</v>
      </c>
      <c r="G90" s="142" t="s">
        <v>94</v>
      </c>
      <c r="H90" s="74" t="s">
        <v>89</v>
      </c>
      <c r="I90" s="74" t="s">
        <v>91</v>
      </c>
      <c r="J90" s="74" t="s">
        <v>78</v>
      </c>
      <c r="K90" s="74" t="s">
        <v>79</v>
      </c>
      <c r="L90" s="75" t="s">
        <v>80</v>
      </c>
      <c r="M90" s="74" t="s">
        <v>81</v>
      </c>
      <c r="N90" s="76" t="s">
        <v>82</v>
      </c>
      <c r="O90" s="112" t="s">
        <v>90</v>
      </c>
      <c r="P90" s="120" t="s">
        <v>38</v>
      </c>
      <c r="Q90" s="120" t="s">
        <v>41</v>
      </c>
      <c r="R90" s="120" t="s">
        <v>39</v>
      </c>
      <c r="S90" s="120" t="s">
        <v>33</v>
      </c>
      <c r="T90" s="120" t="s">
        <v>32</v>
      </c>
      <c r="U90" s="120" t="s">
        <v>35</v>
      </c>
      <c r="V90" s="120" t="s">
        <v>40</v>
      </c>
      <c r="W90" s="120" t="s">
        <v>34</v>
      </c>
      <c r="X90" s="120" t="s">
        <v>37</v>
      </c>
      <c r="Y90" s="120" t="s">
        <v>36</v>
      </c>
      <c r="Z90" s="112" t="s">
        <v>64</v>
      </c>
      <c r="AA90" s="120" t="s">
        <v>38</v>
      </c>
      <c r="AB90" s="120" t="s">
        <v>41</v>
      </c>
      <c r="AC90" s="120" t="s">
        <v>39</v>
      </c>
      <c r="AD90" s="120" t="s">
        <v>33</v>
      </c>
      <c r="AE90" s="120" t="s">
        <v>32</v>
      </c>
      <c r="AF90" s="120" t="s">
        <v>35</v>
      </c>
      <c r="AG90" s="120" t="s">
        <v>40</v>
      </c>
      <c r="AH90" s="120" t="s">
        <v>34</v>
      </c>
      <c r="AI90" s="120" t="s">
        <v>37</v>
      </c>
      <c r="AJ90" s="120" t="s">
        <v>36</v>
      </c>
      <c r="AK90" s="112" t="s">
        <v>65</v>
      </c>
      <c r="AL90" s="120" t="s">
        <v>38</v>
      </c>
      <c r="AM90" s="120" t="s">
        <v>41</v>
      </c>
      <c r="AN90" s="120" t="s">
        <v>39</v>
      </c>
      <c r="AO90" s="120" t="s">
        <v>33</v>
      </c>
      <c r="AP90" s="120" t="s">
        <v>32</v>
      </c>
      <c r="AQ90" s="120" t="s">
        <v>35</v>
      </c>
      <c r="AR90" s="120" t="s">
        <v>40</v>
      </c>
      <c r="AS90" s="120" t="s">
        <v>34</v>
      </c>
      <c r="AT90" s="120" t="s">
        <v>37</v>
      </c>
      <c r="AU90" s="122" t="s">
        <v>36</v>
      </c>
      <c r="AV90" s="114" t="s">
        <v>23</v>
      </c>
      <c r="AW90" s="120" t="s">
        <v>38</v>
      </c>
      <c r="AX90" s="120" t="s">
        <v>41</v>
      </c>
      <c r="AY90" s="120" t="s">
        <v>39</v>
      </c>
      <c r="AZ90" s="120" t="s">
        <v>33</v>
      </c>
      <c r="BA90" s="120" t="s">
        <v>32</v>
      </c>
      <c r="BB90" s="120" t="s">
        <v>35</v>
      </c>
      <c r="BC90" s="120" t="s">
        <v>40</v>
      </c>
      <c r="BD90" s="120" t="s">
        <v>34</v>
      </c>
      <c r="BE90" s="120" t="s">
        <v>37</v>
      </c>
      <c r="BF90" s="122" t="s">
        <v>36</v>
      </c>
    </row>
    <row r="91" spans="2:58" x14ac:dyDescent="0.25">
      <c r="B91" s="113" t="s">
        <v>0</v>
      </c>
      <c r="C91" s="131">
        <v>237018</v>
      </c>
      <c r="D91" s="132">
        <v>18186609</v>
      </c>
      <c r="E91" s="118">
        <f>100-E69</f>
        <v>85.428971393182749</v>
      </c>
      <c r="F91" s="143">
        <f t="shared" ref="F91:N91" si="215">100-F69</f>
        <v>92.695163787817734</v>
      </c>
      <c r="G91" s="143">
        <f t="shared" si="215"/>
        <v>92.786010850071065</v>
      </c>
      <c r="H91" s="118">
        <f t="shared" si="215"/>
        <v>96.468456544042922</v>
      </c>
      <c r="I91" s="118">
        <f t="shared" si="215"/>
        <v>96.162561145950846</v>
      </c>
      <c r="J91" s="118">
        <f t="shared" si="215"/>
        <v>79.589004195339555</v>
      </c>
      <c r="K91" s="118">
        <f t="shared" si="215"/>
        <v>92.142410935430576</v>
      </c>
      <c r="L91" s="118">
        <f t="shared" si="215"/>
        <v>95.773230732568123</v>
      </c>
      <c r="M91" s="118">
        <f t="shared" si="215"/>
        <v>83.784481208124063</v>
      </c>
      <c r="N91" s="118">
        <f t="shared" si="215"/>
        <v>84.082447695444486</v>
      </c>
      <c r="O91" s="113" t="s">
        <v>0</v>
      </c>
      <c r="P91" s="118">
        <f>100-P69</f>
        <v>71.81115874683853</v>
      </c>
      <c r="Q91" s="118">
        <f t="shared" ref="Q91:Y91" si="216">100-Q69</f>
        <v>81.926555678148901</v>
      </c>
      <c r="R91" s="118">
        <f t="shared" si="216"/>
        <v>69.545687013293161</v>
      </c>
      <c r="S91" s="118">
        <f t="shared" si="216"/>
        <v>75.840676091196514</v>
      </c>
      <c r="T91" s="118">
        <f t="shared" si="216"/>
        <v>75.887866284084112</v>
      </c>
      <c r="U91" s="118">
        <f t="shared" si="216"/>
        <v>75.549529582129196</v>
      </c>
      <c r="V91" s="118">
        <f t="shared" si="216"/>
        <v>65.845302356855456</v>
      </c>
      <c r="W91" s="118">
        <f t="shared" si="216"/>
        <v>76.381686609172732</v>
      </c>
      <c r="X91" s="118">
        <f t="shared" si="216"/>
        <v>75.155554972079727</v>
      </c>
      <c r="Y91" s="118">
        <f t="shared" si="216"/>
        <v>70.644660558816355</v>
      </c>
      <c r="Z91" s="113" t="s">
        <v>0</v>
      </c>
      <c r="AA91" s="118">
        <f>100-AA69</f>
        <v>95.643956040865206</v>
      </c>
      <c r="AB91" s="118">
        <f t="shared" ref="AB91:AJ91" si="217">100-AB69</f>
        <v>95.436029811431936</v>
      </c>
      <c r="AC91" s="118">
        <f t="shared" si="217"/>
        <v>94.442807629915222</v>
      </c>
      <c r="AD91" s="118">
        <f t="shared" si="217"/>
        <v>94.522898253968137</v>
      </c>
      <c r="AE91" s="118">
        <f t="shared" si="217"/>
        <v>93.810942530934042</v>
      </c>
      <c r="AF91" s="118">
        <f t="shared" si="217"/>
        <v>94.086161760559264</v>
      </c>
      <c r="AG91" s="118">
        <f t="shared" si="217"/>
        <v>94.076106484668514</v>
      </c>
      <c r="AH91" s="118">
        <f t="shared" si="217"/>
        <v>94.062535378046732</v>
      </c>
      <c r="AI91" s="118">
        <f t="shared" si="217"/>
        <v>93.423146401301139</v>
      </c>
      <c r="AJ91" s="118">
        <f t="shared" si="217"/>
        <v>93.868602154922968</v>
      </c>
      <c r="AK91" s="113" t="s">
        <v>0</v>
      </c>
      <c r="AL91" s="118">
        <f>100-AL69</f>
        <v>93.616710344197685</v>
      </c>
      <c r="AM91" s="118">
        <f t="shared" ref="AM91:AU91" si="218">100-AM69</f>
        <v>93.615867239041393</v>
      </c>
      <c r="AN91" s="118">
        <f t="shared" si="218"/>
        <v>92.191019524910246</v>
      </c>
      <c r="AO91" s="118">
        <f t="shared" si="218"/>
        <v>91.877103371718036</v>
      </c>
      <c r="AP91" s="118">
        <f t="shared" si="218"/>
        <v>91.829889482965768</v>
      </c>
      <c r="AQ91" s="118">
        <f t="shared" si="218"/>
        <v>91.67475813420829</v>
      </c>
      <c r="AR91" s="118">
        <f t="shared" si="218"/>
        <v>91.519205232872665</v>
      </c>
      <c r="AS91" s="118">
        <f t="shared" si="218"/>
        <v>91.483513781256363</v>
      </c>
      <c r="AT91" s="118">
        <f t="shared" si="218"/>
        <v>91.434473164665462</v>
      </c>
      <c r="AU91" s="125">
        <f t="shared" si="218"/>
        <v>91.371099760417621</v>
      </c>
      <c r="AV91" s="113" t="s">
        <v>0</v>
      </c>
      <c r="AW91" s="118">
        <f>100-AW69</f>
        <v>97.333923404140421</v>
      </c>
      <c r="AX91" s="118">
        <f t="shared" ref="AX91:BF91" si="219">100-AX69</f>
        <v>97.255284797056277</v>
      </c>
      <c r="AY91" s="118">
        <f t="shared" si="219"/>
        <v>96.503661715612594</v>
      </c>
      <c r="AZ91" s="118">
        <f t="shared" si="219"/>
        <v>96.739661913052871</v>
      </c>
      <c r="BA91" s="118">
        <f t="shared" si="219"/>
        <v>96.036217634876394</v>
      </c>
      <c r="BB91" s="118">
        <f t="shared" si="219"/>
        <v>96.026894066118018</v>
      </c>
      <c r="BC91" s="118">
        <f t="shared" si="219"/>
        <v>96.379924036118069</v>
      </c>
      <c r="BD91" s="118">
        <f t="shared" si="219"/>
        <v>96.434009172535383</v>
      </c>
      <c r="BE91" s="118">
        <f t="shared" si="219"/>
        <v>95.886913970460739</v>
      </c>
      <c r="BF91" s="125">
        <f t="shared" si="219"/>
        <v>96.107431137428975</v>
      </c>
    </row>
    <row r="92" spans="2:58" x14ac:dyDescent="0.25">
      <c r="B92" s="113" t="s">
        <v>18</v>
      </c>
      <c r="C92" s="131">
        <v>172974</v>
      </c>
      <c r="D92" s="132">
        <v>13440825</v>
      </c>
      <c r="E92" s="118">
        <f t="shared" ref="E92:N107" si="220">100-E70</f>
        <v>85.129246158624937</v>
      </c>
      <c r="F92" s="143">
        <f t="shared" si="220"/>
        <v>95.018646548853951</v>
      </c>
      <c r="G92" s="143">
        <f t="shared" si="220"/>
        <v>95.049634230041676</v>
      </c>
      <c r="H92" s="118">
        <f t="shared" si="220"/>
        <v>96.469695870603175</v>
      </c>
      <c r="I92" s="118">
        <f t="shared" si="220"/>
        <v>96.551967606155131</v>
      </c>
      <c r="J92" s="118">
        <f t="shared" si="220"/>
        <v>81.798327111617027</v>
      </c>
      <c r="K92" s="118">
        <f t="shared" si="220"/>
        <v>93.391038124519881</v>
      </c>
      <c r="L92" s="118">
        <f t="shared" si="220"/>
        <v>95.615611392901855</v>
      </c>
      <c r="M92" s="118">
        <f t="shared" si="220"/>
        <v>84.036307295125113</v>
      </c>
      <c r="N92" s="118">
        <f t="shared" si="220"/>
        <v>96.817792062615197</v>
      </c>
      <c r="O92" s="113" t="s">
        <v>18</v>
      </c>
      <c r="P92" s="118">
        <f t="shared" ref="P92:Y107" si="221">100-P70</f>
        <v>82.111545741602328</v>
      </c>
      <c r="Q92" s="118">
        <f t="shared" si="221"/>
        <v>88.485493902023478</v>
      </c>
      <c r="R92" s="118">
        <f t="shared" si="221"/>
        <v>80.584578417787057</v>
      </c>
      <c r="S92" s="118">
        <f t="shared" si="221"/>
        <v>83.756383584450916</v>
      </c>
      <c r="T92" s="118">
        <f t="shared" si="221"/>
        <v>83.659251241909004</v>
      </c>
      <c r="U92" s="118">
        <f t="shared" si="221"/>
        <v>81.694693738169889</v>
      </c>
      <c r="V92" s="118">
        <f t="shared" si="221"/>
        <v>80.188464590846039</v>
      </c>
      <c r="W92" s="118">
        <f t="shared" si="221"/>
        <v>82.501559027225639</v>
      </c>
      <c r="X92" s="118">
        <f t="shared" si="221"/>
        <v>82.485968754969292</v>
      </c>
      <c r="Y92" s="118">
        <f t="shared" si="221"/>
        <v>78.966377773364712</v>
      </c>
      <c r="Z92" s="113" t="s">
        <v>18</v>
      </c>
      <c r="AA92" s="118">
        <f t="shared" ref="AA92:AJ107" si="222">100-AA70</f>
        <v>96.048281650024521</v>
      </c>
      <c r="AB92" s="118">
        <f t="shared" si="222"/>
        <v>95.840732607650409</v>
      </c>
      <c r="AC92" s="118">
        <f t="shared" si="222"/>
        <v>94.907147337658401</v>
      </c>
      <c r="AD92" s="118">
        <f t="shared" si="222"/>
        <v>94.993674282900713</v>
      </c>
      <c r="AE92" s="118">
        <f t="shared" si="222"/>
        <v>94.252510293141341</v>
      </c>
      <c r="AF92" s="118">
        <f t="shared" si="222"/>
        <v>94.584646574043646</v>
      </c>
      <c r="AG92" s="118">
        <f t="shared" si="222"/>
        <v>94.678496512424516</v>
      </c>
      <c r="AH92" s="118">
        <f t="shared" si="222"/>
        <v>94.564508342912646</v>
      </c>
      <c r="AI92" s="118">
        <f t="shared" si="222"/>
        <v>93.674186545541787</v>
      </c>
      <c r="AJ92" s="118">
        <f t="shared" si="222"/>
        <v>94.3946341731329</v>
      </c>
      <c r="AK92" s="113" t="s">
        <v>18</v>
      </c>
      <c r="AL92" s="118">
        <f t="shared" ref="AL92:AU107" si="223">100-AL70</f>
        <v>92.901301758732501</v>
      </c>
      <c r="AM92" s="118">
        <f t="shared" si="223"/>
        <v>92.71500596262139</v>
      </c>
      <c r="AN92" s="118">
        <f t="shared" si="223"/>
        <v>91.410357429773029</v>
      </c>
      <c r="AO92" s="118">
        <f t="shared" si="223"/>
        <v>90.954732240731929</v>
      </c>
      <c r="AP92" s="118">
        <f t="shared" si="223"/>
        <v>90.948374679954611</v>
      </c>
      <c r="AQ92" s="118">
        <f t="shared" si="223"/>
        <v>90.762271537200405</v>
      </c>
      <c r="AR92" s="118">
        <f t="shared" si="223"/>
        <v>90.343057832611208</v>
      </c>
      <c r="AS92" s="118">
        <f t="shared" si="223"/>
        <v>90.476759262291765</v>
      </c>
      <c r="AT92" s="118">
        <f t="shared" si="223"/>
        <v>90.401817106462175</v>
      </c>
      <c r="AU92" s="125">
        <f t="shared" si="223"/>
        <v>90.33072801777034</v>
      </c>
      <c r="AV92" s="113" t="s">
        <v>18</v>
      </c>
      <c r="AW92" s="118">
        <f t="shared" ref="AW92:BF107" si="224">100-AW70</f>
        <v>97.602592229670165</v>
      </c>
      <c r="AX92" s="118">
        <f t="shared" si="224"/>
        <v>97.512812285919921</v>
      </c>
      <c r="AY92" s="118">
        <f t="shared" si="224"/>
        <v>96.792491552418369</v>
      </c>
      <c r="AZ92" s="118">
        <f t="shared" si="224"/>
        <v>97.075994993597476</v>
      </c>
      <c r="BA92" s="118">
        <f t="shared" si="224"/>
        <v>96.40394615515801</v>
      </c>
      <c r="BB92" s="118">
        <f t="shared" si="224"/>
        <v>96.334746803793536</v>
      </c>
      <c r="BC92" s="118">
        <f t="shared" si="224"/>
        <v>96.890769662125635</v>
      </c>
      <c r="BD92" s="118">
        <f t="shared" si="224"/>
        <v>96.768211078255391</v>
      </c>
      <c r="BE92" s="118">
        <f t="shared" si="224"/>
        <v>96.34931508829132</v>
      </c>
      <c r="BF92" s="125">
        <f t="shared" si="224"/>
        <v>96.461236512052082</v>
      </c>
    </row>
    <row r="93" spans="2:58" x14ac:dyDescent="0.25">
      <c r="B93" s="113" t="s">
        <v>1</v>
      </c>
      <c r="C93" s="131">
        <v>711</v>
      </c>
      <c r="D93" s="132">
        <v>42858</v>
      </c>
      <c r="E93" s="118">
        <f t="shared" si="220"/>
        <v>75.621820896915395</v>
      </c>
      <c r="F93" s="143">
        <f t="shared" si="220"/>
        <v>92.073825190162864</v>
      </c>
      <c r="G93" s="143">
        <f t="shared" si="220"/>
        <v>92.223155536889266</v>
      </c>
      <c r="H93" s="118">
        <f t="shared" si="220"/>
        <v>91.007513183069676</v>
      </c>
      <c r="I93" s="118">
        <f t="shared" si="220"/>
        <v>90.342526482803677</v>
      </c>
      <c r="J93" s="118">
        <f t="shared" si="220"/>
        <v>79.075085164963369</v>
      </c>
      <c r="K93" s="118">
        <f t="shared" si="220"/>
        <v>89.122217555648888</v>
      </c>
      <c r="L93" s="118">
        <f t="shared" si="220"/>
        <v>91.191842829810071</v>
      </c>
      <c r="M93" s="118">
        <f t="shared" si="220"/>
        <v>76.293807457184187</v>
      </c>
      <c r="N93" s="118">
        <f t="shared" si="220"/>
        <v>79.289747538382571</v>
      </c>
      <c r="O93" s="113" t="s">
        <v>1</v>
      </c>
      <c r="P93" s="118">
        <f t="shared" si="221"/>
        <v>83.520831347125565</v>
      </c>
      <c r="Q93" s="118">
        <f t="shared" si="221"/>
        <v>85.346553532271898</v>
      </c>
      <c r="R93" s="118">
        <f t="shared" si="221"/>
        <v>82.014491371913437</v>
      </c>
      <c r="S93" s="118">
        <f t="shared" si="221"/>
        <v>81.790447135093899</v>
      </c>
      <c r="T93" s="118">
        <f t="shared" si="221"/>
        <v>81.723710553913619</v>
      </c>
      <c r="U93" s="118">
        <f t="shared" si="221"/>
        <v>78.773000286013911</v>
      </c>
      <c r="V93" s="118">
        <f t="shared" si="221"/>
        <v>76.704166269425116</v>
      </c>
      <c r="W93" s="118">
        <f t="shared" si="221"/>
        <v>83.215749833158554</v>
      </c>
      <c r="X93" s="118">
        <f t="shared" si="221"/>
        <v>77.204690628277234</v>
      </c>
      <c r="Y93" s="118">
        <f t="shared" si="221"/>
        <v>78.587091238440266</v>
      </c>
      <c r="Z93" s="113" t="s">
        <v>1</v>
      </c>
      <c r="AA93" s="118">
        <f t="shared" si="222"/>
        <v>92.408930669800242</v>
      </c>
      <c r="AB93" s="118">
        <f t="shared" si="222"/>
        <v>84.465334900117512</v>
      </c>
      <c r="AC93" s="118">
        <f t="shared" si="222"/>
        <v>91.139835487661571</v>
      </c>
      <c r="AD93" s="118">
        <f t="shared" si="222"/>
        <v>88.695652173913047</v>
      </c>
      <c r="AE93" s="118">
        <f t="shared" si="222"/>
        <v>89.353701527614575</v>
      </c>
      <c r="AF93" s="118">
        <f t="shared" si="222"/>
        <v>89.635722679200939</v>
      </c>
      <c r="AG93" s="118">
        <f t="shared" si="222"/>
        <v>90.24676850763808</v>
      </c>
      <c r="AH93" s="118">
        <f t="shared" si="222"/>
        <v>89.964747356051703</v>
      </c>
      <c r="AI93" s="118">
        <f t="shared" si="222"/>
        <v>87.332549941245588</v>
      </c>
      <c r="AJ93" s="118">
        <f t="shared" si="222"/>
        <v>90.317273795534661</v>
      </c>
      <c r="AK93" s="113" t="s">
        <v>1</v>
      </c>
      <c r="AL93" s="118">
        <f t="shared" si="223"/>
        <v>87.89153810191678</v>
      </c>
      <c r="AM93" s="118">
        <f t="shared" si="223"/>
        <v>71.014492753623188</v>
      </c>
      <c r="AN93" s="118">
        <f t="shared" si="223"/>
        <v>86.442262739597936</v>
      </c>
      <c r="AO93" s="118">
        <f t="shared" si="223"/>
        <v>80.598410472183261</v>
      </c>
      <c r="AP93" s="118">
        <f t="shared" si="223"/>
        <v>81.72043010752688</v>
      </c>
      <c r="AQ93" s="118">
        <f t="shared" si="223"/>
        <v>82.702197288452552</v>
      </c>
      <c r="AR93" s="118">
        <f t="shared" si="223"/>
        <v>83.029453015427777</v>
      </c>
      <c r="AS93" s="118">
        <f t="shared" si="223"/>
        <v>83.964469378214119</v>
      </c>
      <c r="AT93" s="118">
        <f t="shared" si="223"/>
        <v>77.980364656381482</v>
      </c>
      <c r="AU93" s="125">
        <f t="shared" si="223"/>
        <v>83.683964469378211</v>
      </c>
      <c r="AV93" s="113" t="s">
        <v>1</v>
      </c>
      <c r="AW93" s="118">
        <f t="shared" si="224"/>
        <v>94.908062234794912</v>
      </c>
      <c r="AX93" s="118">
        <f t="shared" si="224"/>
        <v>90.424328147100425</v>
      </c>
      <c r="AY93" s="118">
        <f t="shared" si="224"/>
        <v>93.620933521923618</v>
      </c>
      <c r="AZ93" s="118">
        <f t="shared" si="224"/>
        <v>92.503536067892497</v>
      </c>
      <c r="BA93" s="118">
        <f t="shared" si="224"/>
        <v>92.616690240452613</v>
      </c>
      <c r="BB93" s="118">
        <f t="shared" si="224"/>
        <v>92.758132956152764</v>
      </c>
      <c r="BC93" s="118">
        <f t="shared" si="224"/>
        <v>92.942008486562941</v>
      </c>
      <c r="BD93" s="118">
        <f t="shared" si="224"/>
        <v>92.998585572842998</v>
      </c>
      <c r="BE93" s="118">
        <f t="shared" si="224"/>
        <v>91.55586987270155</v>
      </c>
      <c r="BF93" s="125">
        <f t="shared" si="224"/>
        <v>92.899575671852901</v>
      </c>
    </row>
    <row r="94" spans="2:58" x14ac:dyDescent="0.25">
      <c r="B94" s="113" t="s">
        <v>2</v>
      </c>
      <c r="C94" s="131">
        <v>1494</v>
      </c>
      <c r="D94" s="132">
        <v>97185</v>
      </c>
      <c r="E94" s="118">
        <f t="shared" si="220"/>
        <v>77.667335494160625</v>
      </c>
      <c r="F94" s="143">
        <f t="shared" si="220"/>
        <v>84.201265627411644</v>
      </c>
      <c r="G94" s="143">
        <f t="shared" si="220"/>
        <v>84.290785615064053</v>
      </c>
      <c r="H94" s="118">
        <f t="shared" si="220"/>
        <v>91.714770797962643</v>
      </c>
      <c r="I94" s="118">
        <f t="shared" si="220"/>
        <v>90.611719915624832</v>
      </c>
      <c r="J94" s="118">
        <f t="shared" si="220"/>
        <v>75.624839224160098</v>
      </c>
      <c r="K94" s="118">
        <f t="shared" si="220"/>
        <v>90.280393064773364</v>
      </c>
      <c r="L94" s="118">
        <f t="shared" si="220"/>
        <v>91.605700468179251</v>
      </c>
      <c r="M94" s="118">
        <f t="shared" si="220"/>
        <v>77.667335494160625</v>
      </c>
      <c r="N94" s="118">
        <f t="shared" si="220"/>
        <v>80.935329526161439</v>
      </c>
      <c r="O94" s="113" t="s">
        <v>2</v>
      </c>
      <c r="P94" s="118">
        <f t="shared" si="221"/>
        <v>66.911856118685506</v>
      </c>
      <c r="Q94" s="118">
        <f t="shared" si="221"/>
        <v>69.429364717583184</v>
      </c>
      <c r="R94" s="118">
        <f t="shared" si="221"/>
        <v>63.65256309311674</v>
      </c>
      <c r="S94" s="118">
        <f t="shared" si="221"/>
        <v>62.550246570801043</v>
      </c>
      <c r="T94" s="118">
        <f t="shared" si="221"/>
        <v>62.36169242882599</v>
      </c>
      <c r="U94" s="118">
        <f t="shared" si="221"/>
        <v>60.977580705316811</v>
      </c>
      <c r="V94" s="118">
        <f t="shared" si="221"/>
        <v>58.559529236252125</v>
      </c>
      <c r="W94" s="118">
        <f t="shared" si="221"/>
        <v>63.213294103021013</v>
      </c>
      <c r="X94" s="118">
        <f t="shared" si="221"/>
        <v>57.573246032074927</v>
      </c>
      <c r="Y94" s="118">
        <f t="shared" si="221"/>
        <v>60.548671832912021</v>
      </c>
      <c r="Z94" s="113" t="s">
        <v>2</v>
      </c>
      <c r="AA94" s="118">
        <f t="shared" si="222"/>
        <v>93.320716909718357</v>
      </c>
      <c r="AB94" s="118">
        <f t="shared" si="222"/>
        <v>89.502393409774015</v>
      </c>
      <c r="AC94" s="118">
        <f t="shared" si="222"/>
        <v>92.051653122564844</v>
      </c>
      <c r="AD94" s="118">
        <f t="shared" si="222"/>
        <v>89.680507625514863</v>
      </c>
      <c r="AE94" s="118">
        <f t="shared" si="222"/>
        <v>90.214850272737394</v>
      </c>
      <c r="AF94" s="118">
        <f t="shared" si="222"/>
        <v>90.771457196927528</v>
      </c>
      <c r="AG94" s="118">
        <f t="shared" si="222"/>
        <v>91.094289212957804</v>
      </c>
      <c r="AH94" s="118">
        <f t="shared" si="222"/>
        <v>90.671267950573309</v>
      </c>
      <c r="AI94" s="118">
        <f t="shared" si="222"/>
        <v>88.867861516197266</v>
      </c>
      <c r="AJ94" s="118">
        <f t="shared" si="222"/>
        <v>90.91617499721697</v>
      </c>
      <c r="AK94" s="113" t="s">
        <v>2</v>
      </c>
      <c r="AL94" s="118">
        <f t="shared" si="223"/>
        <v>88.640389725420732</v>
      </c>
      <c r="AM94" s="118">
        <f t="shared" si="223"/>
        <v>80.757307351638616</v>
      </c>
      <c r="AN94" s="118">
        <f t="shared" si="223"/>
        <v>87.068201948627106</v>
      </c>
      <c r="AO94" s="118">
        <f t="shared" si="223"/>
        <v>82.550930026572189</v>
      </c>
      <c r="AP94" s="118">
        <f t="shared" si="223"/>
        <v>83.148804251550047</v>
      </c>
      <c r="AQ94" s="118">
        <f t="shared" si="223"/>
        <v>84.012400354295835</v>
      </c>
      <c r="AR94" s="118">
        <f t="shared" si="223"/>
        <v>84.1452612931798</v>
      </c>
      <c r="AS94" s="118">
        <f t="shared" si="223"/>
        <v>84.65456155890169</v>
      </c>
      <c r="AT94" s="118">
        <f t="shared" si="223"/>
        <v>79.982285208148809</v>
      </c>
      <c r="AU94" s="125">
        <f t="shared" si="223"/>
        <v>84.322409211691763</v>
      </c>
      <c r="AV94" s="113" t="s">
        <v>2</v>
      </c>
      <c r="AW94" s="118">
        <f t="shared" si="224"/>
        <v>95.628266920100472</v>
      </c>
      <c r="AX94" s="118">
        <f t="shared" si="224"/>
        <v>93.170864164007881</v>
      </c>
      <c r="AY94" s="118">
        <f t="shared" si="224"/>
        <v>94.582852487950575</v>
      </c>
      <c r="AZ94" s="118">
        <f t="shared" si="224"/>
        <v>93.673206163872109</v>
      </c>
      <c r="BA94" s="118">
        <f t="shared" si="224"/>
        <v>93.354151109904279</v>
      </c>
      <c r="BB94" s="118">
        <f t="shared" si="224"/>
        <v>93.747878623311379</v>
      </c>
      <c r="BC94" s="118">
        <f t="shared" si="224"/>
        <v>93.849704704364939</v>
      </c>
      <c r="BD94" s="118">
        <f t="shared" si="224"/>
        <v>93.754667028714948</v>
      </c>
      <c r="BE94" s="118">
        <f t="shared" si="224"/>
        <v>92.430927975018662</v>
      </c>
      <c r="BF94" s="125">
        <f t="shared" si="224"/>
        <v>93.747878623311379</v>
      </c>
    </row>
    <row r="95" spans="2:58" x14ac:dyDescent="0.25">
      <c r="B95" s="113" t="s">
        <v>3</v>
      </c>
      <c r="C95" s="131">
        <v>2904</v>
      </c>
      <c r="D95" s="132">
        <v>188898</v>
      </c>
      <c r="E95" s="118">
        <f t="shared" si="220"/>
        <v>77.024637635125828</v>
      </c>
      <c r="F95" s="143">
        <f t="shared" si="220"/>
        <v>91.206365340024774</v>
      </c>
      <c r="G95" s="143">
        <f t="shared" si="220"/>
        <v>91.31541890332349</v>
      </c>
      <c r="H95" s="118">
        <f t="shared" si="220"/>
        <v>93.038041694459437</v>
      </c>
      <c r="I95" s="118">
        <f t="shared" si="220"/>
        <v>92.435070778938893</v>
      </c>
      <c r="J95" s="118">
        <f t="shared" si="220"/>
        <v>85.958030259716878</v>
      </c>
      <c r="K95" s="118">
        <f t="shared" si="220"/>
        <v>91.360416732839951</v>
      </c>
      <c r="L95" s="118">
        <f t="shared" si="220"/>
        <v>92.736291543584372</v>
      </c>
      <c r="M95" s="118">
        <f t="shared" si="220"/>
        <v>79.389405922773136</v>
      </c>
      <c r="N95" s="118">
        <f t="shared" si="220"/>
        <v>81.127910300797254</v>
      </c>
      <c r="O95" s="113" t="s">
        <v>3</v>
      </c>
      <c r="P95" s="118">
        <f t="shared" si="221"/>
        <v>72.753871824398956</v>
      </c>
      <c r="Q95" s="118">
        <f t="shared" si="221"/>
        <v>81.522173391929684</v>
      </c>
      <c r="R95" s="118">
        <f t="shared" si="221"/>
        <v>72.315574252073986</v>
      </c>
      <c r="S95" s="118">
        <f t="shared" si="221"/>
        <v>77.845409038565492</v>
      </c>
      <c r="T95" s="118">
        <f t="shared" si="221"/>
        <v>77.656224295551226</v>
      </c>
      <c r="U95" s="118">
        <f t="shared" si="221"/>
        <v>77.649173932457529</v>
      </c>
      <c r="V95" s="118">
        <f t="shared" si="221"/>
        <v>72.77384785316444</v>
      </c>
      <c r="W95" s="118">
        <f t="shared" si="221"/>
        <v>81.073300274964168</v>
      </c>
      <c r="X95" s="118">
        <f t="shared" si="221"/>
        <v>73.454207891706432</v>
      </c>
      <c r="Y95" s="118">
        <f t="shared" si="221"/>
        <v>74.375455335949795</v>
      </c>
      <c r="Z95" s="113" t="s">
        <v>3</v>
      </c>
      <c r="AA95" s="118">
        <f t="shared" si="222"/>
        <v>94.911847470280819</v>
      </c>
      <c r="AB95" s="118">
        <f t="shared" si="222"/>
        <v>92.809969562970196</v>
      </c>
      <c r="AC95" s="118">
        <f t="shared" si="222"/>
        <v>93.843680009188532</v>
      </c>
      <c r="AD95" s="118">
        <f t="shared" si="222"/>
        <v>92.494113593292369</v>
      </c>
      <c r="AE95" s="118">
        <f t="shared" si="222"/>
        <v>92.580256130477224</v>
      </c>
      <c r="AF95" s="118">
        <f t="shared" si="222"/>
        <v>92.890369264342738</v>
      </c>
      <c r="AG95" s="118">
        <f t="shared" si="222"/>
        <v>93.217710905645205</v>
      </c>
      <c r="AH95" s="118">
        <f t="shared" si="222"/>
        <v>92.873140756905755</v>
      </c>
      <c r="AI95" s="118">
        <f t="shared" si="222"/>
        <v>91.695859415379317</v>
      </c>
      <c r="AJ95" s="118">
        <f t="shared" si="222"/>
        <v>92.999483144776889</v>
      </c>
      <c r="AK95" s="113" t="s">
        <v>3</v>
      </c>
      <c r="AL95" s="118">
        <f t="shared" si="223"/>
        <v>92.250712250712255</v>
      </c>
      <c r="AM95" s="118">
        <f t="shared" si="223"/>
        <v>88.227920227920222</v>
      </c>
      <c r="AN95" s="118">
        <f t="shared" si="223"/>
        <v>90.621082621082621</v>
      </c>
      <c r="AO95" s="118">
        <f t="shared" si="223"/>
        <v>88.068376068376068</v>
      </c>
      <c r="AP95" s="118">
        <f t="shared" si="223"/>
        <v>88.626780626780629</v>
      </c>
      <c r="AQ95" s="118">
        <f t="shared" si="223"/>
        <v>88.763532763532766</v>
      </c>
      <c r="AR95" s="118">
        <f t="shared" si="223"/>
        <v>89.242165242165242</v>
      </c>
      <c r="AS95" s="118">
        <f t="shared" si="223"/>
        <v>89.424501424501429</v>
      </c>
      <c r="AT95" s="118">
        <f t="shared" si="223"/>
        <v>86.586894586894587</v>
      </c>
      <c r="AU95" s="125">
        <f t="shared" si="223"/>
        <v>89.26495726495726</v>
      </c>
      <c r="AV95" s="113" t="s">
        <v>3</v>
      </c>
      <c r="AW95" s="118">
        <f t="shared" si="224"/>
        <v>96.853832135611867</v>
      </c>
      <c r="AX95" s="118">
        <f t="shared" si="224"/>
        <v>95.650379947048108</v>
      </c>
      <c r="AY95" s="118">
        <f t="shared" si="224"/>
        <v>96.021730908090632</v>
      </c>
      <c r="AZ95" s="118">
        <f t="shared" si="224"/>
        <v>95.588488120207685</v>
      </c>
      <c r="BA95" s="118">
        <f t="shared" si="224"/>
        <v>95.055530722415156</v>
      </c>
      <c r="BB95" s="118">
        <f t="shared" si="224"/>
        <v>95.344359247670454</v>
      </c>
      <c r="BC95" s="118">
        <f t="shared" si="224"/>
        <v>95.732902382835334</v>
      </c>
      <c r="BD95" s="118">
        <f t="shared" si="224"/>
        <v>95.622872468452357</v>
      </c>
      <c r="BE95" s="118">
        <f t="shared" si="224"/>
        <v>94.532888629096036</v>
      </c>
      <c r="BF95" s="125">
        <f t="shared" si="224"/>
        <v>95.430320118282154</v>
      </c>
    </row>
    <row r="96" spans="2:58" x14ac:dyDescent="0.25">
      <c r="B96" s="113" t="s">
        <v>4</v>
      </c>
      <c r="C96" s="131">
        <v>14070</v>
      </c>
      <c r="D96" s="132">
        <v>969258</v>
      </c>
      <c r="E96" s="118">
        <f t="shared" si="220"/>
        <v>80.688733030833902</v>
      </c>
      <c r="F96" s="143">
        <f t="shared" si="220"/>
        <v>89.993995406795719</v>
      </c>
      <c r="G96" s="143">
        <f t="shared" si="220"/>
        <v>90.046303460998004</v>
      </c>
      <c r="H96" s="118">
        <f t="shared" si="220"/>
        <v>94.090118420482469</v>
      </c>
      <c r="I96" s="118">
        <f t="shared" si="220"/>
        <v>93.656487746296648</v>
      </c>
      <c r="J96" s="118">
        <f t="shared" si="220"/>
        <v>80.044013049157186</v>
      </c>
      <c r="K96" s="118">
        <f t="shared" si="220"/>
        <v>91.129090500155783</v>
      </c>
      <c r="L96" s="118">
        <f t="shared" si="220"/>
        <v>93.648027666524285</v>
      </c>
      <c r="M96" s="118">
        <f t="shared" si="220"/>
        <v>81.176219334790119</v>
      </c>
      <c r="N96" s="118">
        <f t="shared" si="220"/>
        <v>82.143350893157447</v>
      </c>
      <c r="O96" s="113" t="s">
        <v>4</v>
      </c>
      <c r="P96" s="118">
        <f t="shared" si="221"/>
        <v>69.641074616551165</v>
      </c>
      <c r="Q96" s="118">
        <f t="shared" si="221"/>
        <v>77.81947670512352</v>
      </c>
      <c r="R96" s="118">
        <f t="shared" si="221"/>
        <v>67.085308966655788</v>
      </c>
      <c r="S96" s="118">
        <f t="shared" si="221"/>
        <v>72.699786919547734</v>
      </c>
      <c r="T96" s="118">
        <f t="shared" si="221"/>
        <v>72.60068531280595</v>
      </c>
      <c r="U96" s="118">
        <f t="shared" si="221"/>
        <v>72.924385234100555</v>
      </c>
      <c r="V96" s="118">
        <f t="shared" si="221"/>
        <v>65.599264776457488</v>
      </c>
      <c r="W96" s="118">
        <f t="shared" si="221"/>
        <v>73.522834161979532</v>
      </c>
      <c r="X96" s="118">
        <f t="shared" si="221"/>
        <v>70.880684544948451</v>
      </c>
      <c r="Y96" s="118">
        <f t="shared" si="221"/>
        <v>68.214779336955061</v>
      </c>
      <c r="Z96" s="113" t="s">
        <v>4</v>
      </c>
      <c r="AA96" s="118">
        <f t="shared" si="222"/>
        <v>94.611374407582943</v>
      </c>
      <c r="AB96" s="118">
        <f t="shared" si="222"/>
        <v>94.059241706161131</v>
      </c>
      <c r="AC96" s="118">
        <f t="shared" si="222"/>
        <v>93.33175355450237</v>
      </c>
      <c r="AD96" s="118">
        <f t="shared" si="222"/>
        <v>92.665876777251185</v>
      </c>
      <c r="AE96" s="118">
        <f t="shared" si="222"/>
        <v>92.723933649289094</v>
      </c>
      <c r="AF96" s="118">
        <f t="shared" si="222"/>
        <v>92.714454976303315</v>
      </c>
      <c r="AG96" s="118">
        <f t="shared" si="222"/>
        <v>92.43364928909952</v>
      </c>
      <c r="AH96" s="118">
        <f t="shared" si="222"/>
        <v>92.321090047393369</v>
      </c>
      <c r="AI96" s="118">
        <f t="shared" si="222"/>
        <v>92.059241706161131</v>
      </c>
      <c r="AJ96" s="118">
        <f t="shared" si="222"/>
        <v>92.567535545023702</v>
      </c>
      <c r="AK96" s="113" t="s">
        <v>4</v>
      </c>
      <c r="AL96" s="118">
        <f t="shared" si="223"/>
        <v>90.690441633837864</v>
      </c>
      <c r="AM96" s="118">
        <f t="shared" si="223"/>
        <v>89.891031400465366</v>
      </c>
      <c r="AN96" s="118">
        <f t="shared" si="223"/>
        <v>89.24367037574585</v>
      </c>
      <c r="AO96" s="118">
        <f t="shared" si="223"/>
        <v>87.239385352592905</v>
      </c>
      <c r="AP96" s="118">
        <f t="shared" si="223"/>
        <v>87.296979749809935</v>
      </c>
      <c r="AQ96" s="118">
        <f t="shared" si="223"/>
        <v>87.225562697260813</v>
      </c>
      <c r="AR96" s="118">
        <f t="shared" si="223"/>
        <v>86.893818969290663</v>
      </c>
      <c r="AS96" s="118">
        <f t="shared" si="223"/>
        <v>87.158753196489045</v>
      </c>
      <c r="AT96" s="118">
        <f t="shared" si="223"/>
        <v>85.905499113046289</v>
      </c>
      <c r="AU96" s="125">
        <f t="shared" si="223"/>
        <v>87.398345888911933</v>
      </c>
      <c r="AV96" s="113" t="s">
        <v>4</v>
      </c>
      <c r="AW96" s="118">
        <f t="shared" si="224"/>
        <v>96.691866083101232</v>
      </c>
      <c r="AX96" s="118">
        <f t="shared" si="224"/>
        <v>96.381373273461037</v>
      </c>
      <c r="AY96" s="118">
        <f t="shared" si="224"/>
        <v>95.820070482578302</v>
      </c>
      <c r="AZ96" s="118">
        <f t="shared" si="224"/>
        <v>95.700704825782978</v>
      </c>
      <c r="BA96" s="118">
        <f t="shared" si="224"/>
        <v>94.963906099016654</v>
      </c>
      <c r="BB96" s="118">
        <f t="shared" si="224"/>
        <v>95.104587051668275</v>
      </c>
      <c r="BC96" s="118">
        <f t="shared" si="224"/>
        <v>95.347581424430174</v>
      </c>
      <c r="BD96" s="118">
        <f t="shared" si="224"/>
        <v>95.41223782186097</v>
      </c>
      <c r="BE96" s="118">
        <f t="shared" si="224"/>
        <v>94.432444722332747</v>
      </c>
      <c r="BF96" s="125">
        <f t="shared" si="224"/>
        <v>95.258057181833678</v>
      </c>
    </row>
    <row r="97" spans="2:58" x14ac:dyDescent="0.25">
      <c r="B97" s="113" t="s">
        <v>5</v>
      </c>
      <c r="C97" s="131">
        <v>766</v>
      </c>
      <c r="D97" s="132">
        <v>46707</v>
      </c>
      <c r="E97" s="118">
        <f t="shared" si="220"/>
        <v>74.564840387950412</v>
      </c>
      <c r="F97" s="143">
        <f t="shared" si="220"/>
        <v>91.866315541567644</v>
      </c>
      <c r="G97" s="143">
        <f t="shared" si="220"/>
        <v>92.146787419444621</v>
      </c>
      <c r="H97" s="118">
        <f t="shared" si="220"/>
        <v>92.530027618986452</v>
      </c>
      <c r="I97" s="118">
        <f t="shared" si="220"/>
        <v>91.793521313721712</v>
      </c>
      <c r="J97" s="118">
        <f t="shared" si="220"/>
        <v>86.704348384610441</v>
      </c>
      <c r="K97" s="118">
        <f t="shared" si="220"/>
        <v>89.843064208790977</v>
      </c>
      <c r="L97" s="118">
        <f t="shared" si="220"/>
        <v>91.549446549767708</v>
      </c>
      <c r="M97" s="118">
        <f t="shared" si="220"/>
        <v>77.408097287344503</v>
      </c>
      <c r="N97" s="118">
        <f t="shared" si="220"/>
        <v>79.981587342368385</v>
      </c>
      <c r="O97" s="113" t="s">
        <v>5</v>
      </c>
      <c r="P97" s="118">
        <f t="shared" si="221"/>
        <v>78.928966585527775</v>
      </c>
      <c r="Q97" s="118">
        <f t="shared" si="221"/>
        <v>82.403186545695945</v>
      </c>
      <c r="R97" s="118">
        <f t="shared" si="221"/>
        <v>78.260677140960382</v>
      </c>
      <c r="S97" s="118">
        <f t="shared" si="221"/>
        <v>79.964593936711665</v>
      </c>
      <c r="T97" s="118">
        <f t="shared" si="221"/>
        <v>79.876078778490822</v>
      </c>
      <c r="U97" s="118">
        <f t="shared" si="221"/>
        <v>79.535295419340571</v>
      </c>
      <c r="V97" s="118">
        <f t="shared" si="221"/>
        <v>74.976764770967023</v>
      </c>
      <c r="W97" s="118">
        <f t="shared" si="221"/>
        <v>84.036291214870545</v>
      </c>
      <c r="X97" s="118">
        <f t="shared" si="221"/>
        <v>74.144722283691081</v>
      </c>
      <c r="Y97" s="118">
        <f t="shared" si="221"/>
        <v>76.804602788227484</v>
      </c>
      <c r="Z97" s="113" t="s">
        <v>5</v>
      </c>
      <c r="AA97" s="118">
        <f t="shared" si="222"/>
        <v>95.828807299587226</v>
      </c>
      <c r="AB97" s="118">
        <f t="shared" si="222"/>
        <v>88.485770149902237</v>
      </c>
      <c r="AC97" s="118">
        <f t="shared" si="222"/>
        <v>95.416033021942212</v>
      </c>
      <c r="AD97" s="118">
        <f t="shared" si="222"/>
        <v>94.981533782315879</v>
      </c>
      <c r="AE97" s="118">
        <f t="shared" si="222"/>
        <v>95.416033021942212</v>
      </c>
      <c r="AF97" s="118">
        <f t="shared" si="222"/>
        <v>95.589832717792746</v>
      </c>
      <c r="AG97" s="118">
        <f t="shared" si="222"/>
        <v>95.698457527699333</v>
      </c>
      <c r="AH97" s="118">
        <f t="shared" si="222"/>
        <v>95.589832717792746</v>
      </c>
      <c r="AI97" s="118">
        <f t="shared" si="222"/>
        <v>94.938083858353252</v>
      </c>
      <c r="AJ97" s="118">
        <f t="shared" si="222"/>
        <v>95.524657831848799</v>
      </c>
      <c r="AK97" s="113" t="s">
        <v>5</v>
      </c>
      <c r="AL97" s="118">
        <f t="shared" si="223"/>
        <v>97.279792746113984</v>
      </c>
      <c r="AM97" s="118">
        <f t="shared" si="223"/>
        <v>85.189982728842836</v>
      </c>
      <c r="AN97" s="118">
        <f t="shared" si="223"/>
        <v>97.020725388601036</v>
      </c>
      <c r="AO97" s="118">
        <f t="shared" si="223"/>
        <v>96.32987910189982</v>
      </c>
      <c r="AP97" s="118">
        <f t="shared" si="223"/>
        <v>97.366148531951637</v>
      </c>
      <c r="AQ97" s="118">
        <f t="shared" si="223"/>
        <v>97.10708117443869</v>
      </c>
      <c r="AR97" s="118">
        <f t="shared" si="223"/>
        <v>97.236614853195164</v>
      </c>
      <c r="AS97" s="118">
        <f t="shared" si="223"/>
        <v>97.020725388601036</v>
      </c>
      <c r="AT97" s="118">
        <f t="shared" si="223"/>
        <v>97.279792746113984</v>
      </c>
      <c r="AU97" s="125">
        <f t="shared" si="223"/>
        <v>97.322970639032818</v>
      </c>
      <c r="AV97" s="113" t="s">
        <v>5</v>
      </c>
      <c r="AW97" s="118">
        <f t="shared" si="224"/>
        <v>96.687290538798663</v>
      </c>
      <c r="AX97" s="118">
        <f t="shared" si="224"/>
        <v>92.085589069347776</v>
      </c>
      <c r="AY97" s="118">
        <f t="shared" si="224"/>
        <v>95.926785253931428</v>
      </c>
      <c r="AZ97" s="118">
        <f t="shared" si="224"/>
        <v>95.720546532611493</v>
      </c>
      <c r="BA97" s="118">
        <f t="shared" si="224"/>
        <v>95.694766692446507</v>
      </c>
      <c r="BB97" s="118">
        <f t="shared" si="224"/>
        <v>95.75921629285898</v>
      </c>
      <c r="BC97" s="118">
        <f t="shared" si="224"/>
        <v>95.913895333848927</v>
      </c>
      <c r="BD97" s="118">
        <f t="shared" si="224"/>
        <v>96.029904614591388</v>
      </c>
      <c r="BE97" s="118">
        <f t="shared" si="224"/>
        <v>95.501417891209073</v>
      </c>
      <c r="BF97" s="125">
        <f t="shared" si="224"/>
        <v>95.784996133023981</v>
      </c>
    </row>
    <row r="98" spans="2:58" x14ac:dyDescent="0.25">
      <c r="B98" s="113" t="s">
        <v>19</v>
      </c>
      <c r="C98" s="131">
        <v>6475</v>
      </c>
      <c r="D98" s="132">
        <v>427284</v>
      </c>
      <c r="E98" s="118">
        <f t="shared" si="220"/>
        <v>79.412287846022792</v>
      </c>
      <c r="F98" s="143">
        <f t="shared" si="220"/>
        <v>94.548122560170754</v>
      </c>
      <c r="G98" s="143">
        <f t="shared" si="220"/>
        <v>94.659055803634118</v>
      </c>
      <c r="H98" s="118">
        <f t="shared" si="220"/>
        <v>95.095299613371907</v>
      </c>
      <c r="I98" s="118">
        <f t="shared" si="220"/>
        <v>95.893129628069389</v>
      </c>
      <c r="J98" s="118">
        <f t="shared" si="220"/>
        <v>86.359657745199911</v>
      </c>
      <c r="K98" s="118">
        <f t="shared" si="220"/>
        <v>92.110633676898743</v>
      </c>
      <c r="L98" s="118">
        <f t="shared" si="220"/>
        <v>94.604759363795509</v>
      </c>
      <c r="M98" s="118">
        <f t="shared" si="220"/>
        <v>80.900291141254996</v>
      </c>
      <c r="N98" s="118">
        <f t="shared" si="220"/>
        <v>81.572443620636392</v>
      </c>
      <c r="O98" s="113" t="s">
        <v>19</v>
      </c>
      <c r="P98" s="118">
        <f t="shared" si="221"/>
        <v>81.696014828544946</v>
      </c>
      <c r="Q98" s="118">
        <f t="shared" si="221"/>
        <v>88.288432243563108</v>
      </c>
      <c r="R98" s="118">
        <f t="shared" si="221"/>
        <v>80.12154719674453</v>
      </c>
      <c r="S98" s="118">
        <f t="shared" si="221"/>
        <v>85.682251552629623</v>
      </c>
      <c r="T98" s="118">
        <f t="shared" si="221"/>
        <v>85.488372588497228</v>
      </c>
      <c r="U98" s="118">
        <f t="shared" si="221"/>
        <v>84.881701873808225</v>
      </c>
      <c r="V98" s="118">
        <f t="shared" si="221"/>
        <v>77.575021571697931</v>
      </c>
      <c r="W98" s="118">
        <f t="shared" si="221"/>
        <v>85.667870420674745</v>
      </c>
      <c r="X98" s="118">
        <f t="shared" si="221"/>
        <v>84.453463722263052</v>
      </c>
      <c r="Y98" s="118">
        <f t="shared" si="221"/>
        <v>80.411300373909427</v>
      </c>
      <c r="Z98" s="113" t="s">
        <v>19</v>
      </c>
      <c r="AA98" s="118">
        <f t="shared" si="222"/>
        <v>96.634565866721601</v>
      </c>
      <c r="AB98" s="118">
        <f t="shared" si="222"/>
        <v>95.491296734988154</v>
      </c>
      <c r="AC98" s="118">
        <f t="shared" si="222"/>
        <v>95.800288392213417</v>
      </c>
      <c r="AD98" s="118">
        <f t="shared" si="222"/>
        <v>95.220929034916054</v>
      </c>
      <c r="AE98" s="118">
        <f t="shared" si="222"/>
        <v>94.844989185291993</v>
      </c>
      <c r="AF98" s="118">
        <f t="shared" si="222"/>
        <v>95.226078895869819</v>
      </c>
      <c r="AG98" s="118">
        <f t="shared" si="222"/>
        <v>95.44752291688124</v>
      </c>
      <c r="AH98" s="118">
        <f t="shared" si="222"/>
        <v>95.298176949222366</v>
      </c>
      <c r="AI98" s="118">
        <f t="shared" si="222"/>
        <v>94.414975795653518</v>
      </c>
      <c r="AJ98" s="118">
        <f t="shared" si="222"/>
        <v>95.277577505407351</v>
      </c>
      <c r="AK98" s="113" t="s">
        <v>19</v>
      </c>
      <c r="AL98" s="118">
        <f t="shared" si="223"/>
        <v>95.711711711711715</v>
      </c>
      <c r="AM98" s="118">
        <f t="shared" si="223"/>
        <v>93.791505791505784</v>
      </c>
      <c r="AN98" s="118">
        <f t="shared" si="223"/>
        <v>94.373230373230371</v>
      </c>
      <c r="AO98" s="118">
        <f t="shared" si="223"/>
        <v>93.24581724581725</v>
      </c>
      <c r="AP98" s="118">
        <f t="shared" si="223"/>
        <v>93.230373230373232</v>
      </c>
      <c r="AQ98" s="118">
        <f t="shared" si="223"/>
        <v>93.513513513513516</v>
      </c>
      <c r="AR98" s="118">
        <f t="shared" si="223"/>
        <v>93.935649935649934</v>
      </c>
      <c r="AS98" s="118">
        <f t="shared" si="223"/>
        <v>93.904761904761898</v>
      </c>
      <c r="AT98" s="118">
        <f t="shared" si="223"/>
        <v>92.252252252252248</v>
      </c>
      <c r="AU98" s="125">
        <f t="shared" si="223"/>
        <v>93.714285714285708</v>
      </c>
      <c r="AV98" s="113" t="s">
        <v>19</v>
      </c>
      <c r="AW98" s="118">
        <f t="shared" si="224"/>
        <v>97.887150044757234</v>
      </c>
      <c r="AX98" s="118">
        <f t="shared" si="224"/>
        <v>97.221964996758956</v>
      </c>
      <c r="AY98" s="118">
        <f t="shared" si="224"/>
        <v>97.242028582893482</v>
      </c>
      <c r="AZ98" s="118">
        <f t="shared" si="224"/>
        <v>97.146340710559613</v>
      </c>
      <c r="BA98" s="118">
        <f t="shared" si="224"/>
        <v>96.462635429206415</v>
      </c>
      <c r="BB98" s="118">
        <f t="shared" si="224"/>
        <v>96.84847362410099</v>
      </c>
      <c r="BC98" s="118">
        <f t="shared" si="224"/>
        <v>97.08151989381733</v>
      </c>
      <c r="BD98" s="118">
        <f t="shared" si="224"/>
        <v>97.053739543784914</v>
      </c>
      <c r="BE98" s="118">
        <f t="shared" si="224"/>
        <v>96.346883970738034</v>
      </c>
      <c r="BF98" s="125">
        <f t="shared" si="224"/>
        <v>96.797542982374907</v>
      </c>
    </row>
    <row r="99" spans="2:58" x14ac:dyDescent="0.25">
      <c r="B99" s="113" t="s">
        <v>6</v>
      </c>
      <c r="C99" s="131">
        <v>49864</v>
      </c>
      <c r="D99" s="132">
        <v>3572533</v>
      </c>
      <c r="E99" s="118">
        <f t="shared" si="220"/>
        <v>82.874671836481284</v>
      </c>
      <c r="F99" s="143">
        <f t="shared" si="220"/>
        <v>93.910231200103681</v>
      </c>
      <c r="G99" s="143">
        <f t="shared" si="220"/>
        <v>93.94194539280673</v>
      </c>
      <c r="H99" s="118">
        <f t="shared" si="220"/>
        <v>95.252947978367175</v>
      </c>
      <c r="I99" s="118">
        <f t="shared" si="220"/>
        <v>94.765534706047504</v>
      </c>
      <c r="J99" s="118">
        <f t="shared" si="220"/>
        <v>81.828579330127951</v>
      </c>
      <c r="K99" s="118">
        <f t="shared" si="220"/>
        <v>91.877695741368939</v>
      </c>
      <c r="L99" s="118">
        <f t="shared" si="220"/>
        <v>94.315825774037634</v>
      </c>
      <c r="M99" s="118">
        <f t="shared" si="220"/>
        <v>82.652056677992903</v>
      </c>
      <c r="N99" s="118">
        <f t="shared" si="220"/>
        <v>82.836127755852772</v>
      </c>
      <c r="O99" s="113" t="s">
        <v>6</v>
      </c>
      <c r="P99" s="118">
        <f t="shared" si="221"/>
        <v>78.001002087220343</v>
      </c>
      <c r="Q99" s="118">
        <f t="shared" si="221"/>
        <v>85.99686916948562</v>
      </c>
      <c r="R99" s="118">
        <f t="shared" si="221"/>
        <v>75.840355325733711</v>
      </c>
      <c r="S99" s="118">
        <f t="shared" si="221"/>
        <v>82.581814054688493</v>
      </c>
      <c r="T99" s="118">
        <f t="shared" si="221"/>
        <v>82.547903644607828</v>
      </c>
      <c r="U99" s="118">
        <f t="shared" si="221"/>
        <v>79.909535330495004</v>
      </c>
      <c r="V99" s="118">
        <f t="shared" si="221"/>
        <v>73.756941253328762</v>
      </c>
      <c r="W99" s="118">
        <f t="shared" si="221"/>
        <v>82.644859735471115</v>
      </c>
      <c r="X99" s="118">
        <f t="shared" si="221"/>
        <v>81.790594221112485</v>
      </c>
      <c r="Y99" s="118">
        <f t="shared" si="221"/>
        <v>77.464802378434641</v>
      </c>
      <c r="Z99" s="113" t="s">
        <v>6</v>
      </c>
      <c r="AA99" s="118">
        <f t="shared" si="222"/>
        <v>94.91433651744353</v>
      </c>
      <c r="AB99" s="118">
        <f t="shared" si="222"/>
        <v>94.609851801840946</v>
      </c>
      <c r="AC99" s="118">
        <f t="shared" si="222"/>
        <v>93.608494822757137</v>
      </c>
      <c r="AD99" s="118">
        <f t="shared" si="222"/>
        <v>93.342780938120413</v>
      </c>
      <c r="AE99" s="118">
        <f t="shared" si="222"/>
        <v>93.176667981309791</v>
      </c>
      <c r="AF99" s="118">
        <f t="shared" si="222"/>
        <v>93.10647940800952</v>
      </c>
      <c r="AG99" s="118">
        <f t="shared" si="222"/>
        <v>92.995848847236246</v>
      </c>
      <c r="AH99" s="118">
        <f t="shared" si="222"/>
        <v>92.861153632760022</v>
      </c>
      <c r="AI99" s="118">
        <f t="shared" si="222"/>
        <v>92.785283127335447</v>
      </c>
      <c r="AJ99" s="118">
        <f t="shared" si="222"/>
        <v>92.961757254490394</v>
      </c>
      <c r="AK99" s="113" t="s">
        <v>6</v>
      </c>
      <c r="AL99" s="118">
        <f t="shared" si="223"/>
        <v>90.614023979792464</v>
      </c>
      <c r="AM99" s="118">
        <f t="shared" si="223"/>
        <v>90.328772418573337</v>
      </c>
      <c r="AN99" s="118">
        <f t="shared" si="223"/>
        <v>89.237085368860932</v>
      </c>
      <c r="AO99" s="118">
        <f t="shared" si="223"/>
        <v>87.64287570896343</v>
      </c>
      <c r="AP99" s="118">
        <f t="shared" si="223"/>
        <v>87.665535879714483</v>
      </c>
      <c r="AQ99" s="118">
        <f t="shared" si="223"/>
        <v>87.516245343001671</v>
      </c>
      <c r="AR99" s="118">
        <f t="shared" si="223"/>
        <v>87.087035049952348</v>
      </c>
      <c r="AS99" s="118">
        <f t="shared" si="223"/>
        <v>87.378951367274709</v>
      </c>
      <c r="AT99" s="118">
        <f t="shared" si="223"/>
        <v>86.881094086361912</v>
      </c>
      <c r="AU99" s="125">
        <f t="shared" si="223"/>
        <v>87.574895196710273</v>
      </c>
      <c r="AV99" s="113" t="s">
        <v>6</v>
      </c>
      <c r="AW99" s="118">
        <f t="shared" si="224"/>
        <v>96.900000401008938</v>
      </c>
      <c r="AX99" s="118">
        <f t="shared" si="224"/>
        <v>96.758043236783749</v>
      </c>
      <c r="AY99" s="118">
        <f t="shared" si="224"/>
        <v>95.997529784938905</v>
      </c>
      <c r="AZ99" s="118">
        <f t="shared" si="224"/>
        <v>96.084548724591073</v>
      </c>
      <c r="BA99" s="118">
        <f t="shared" si="224"/>
        <v>95.321228210176798</v>
      </c>
      <c r="BB99" s="118">
        <f t="shared" si="224"/>
        <v>95.426693560999468</v>
      </c>
      <c r="BC99" s="118">
        <f t="shared" si="224"/>
        <v>95.853968584959759</v>
      </c>
      <c r="BD99" s="118">
        <f t="shared" si="224"/>
        <v>95.763340564861196</v>
      </c>
      <c r="BE99" s="118">
        <f t="shared" si="224"/>
        <v>94.872098199068859</v>
      </c>
      <c r="BF99" s="125">
        <f t="shared" si="224"/>
        <v>95.519928139198228</v>
      </c>
    </row>
    <row r="100" spans="2:58" x14ac:dyDescent="0.25">
      <c r="B100" s="113" t="s">
        <v>7</v>
      </c>
      <c r="C100" s="131">
        <v>10016</v>
      </c>
      <c r="D100" s="132">
        <v>719548</v>
      </c>
      <c r="E100" s="118">
        <f t="shared" si="220"/>
        <v>82.770294684996685</v>
      </c>
      <c r="F100" s="143">
        <f t="shared" si="220"/>
        <v>91.442961414665874</v>
      </c>
      <c r="G100" s="143">
        <f t="shared" si="220"/>
        <v>91.492575894867329</v>
      </c>
      <c r="H100" s="118">
        <f t="shared" si="220"/>
        <v>94.318933552730329</v>
      </c>
      <c r="I100" s="118">
        <f t="shared" si="220"/>
        <v>93.950368842662343</v>
      </c>
      <c r="J100" s="118">
        <f t="shared" si="220"/>
        <v>83.528965406060479</v>
      </c>
      <c r="K100" s="118">
        <f t="shared" si="220"/>
        <v>91.791652537426273</v>
      </c>
      <c r="L100" s="118">
        <f t="shared" si="220"/>
        <v>93.841133600538114</v>
      </c>
      <c r="M100" s="118">
        <f t="shared" si="220"/>
        <v>81.77995074685775</v>
      </c>
      <c r="N100" s="118">
        <f t="shared" si="220"/>
        <v>82.883143306631382</v>
      </c>
      <c r="O100" s="113" t="s">
        <v>7</v>
      </c>
      <c r="P100" s="118">
        <f t="shared" si="221"/>
        <v>78.541874773796593</v>
      </c>
      <c r="Q100" s="118">
        <f t="shared" si="221"/>
        <v>83.089106044154903</v>
      </c>
      <c r="R100" s="118">
        <f t="shared" si="221"/>
        <v>76.81882012305465</v>
      </c>
      <c r="S100" s="118">
        <f t="shared" si="221"/>
        <v>76.995150199058997</v>
      </c>
      <c r="T100" s="118">
        <f t="shared" si="221"/>
        <v>76.944480636988771</v>
      </c>
      <c r="U100" s="118">
        <f t="shared" si="221"/>
        <v>74.816648570394506</v>
      </c>
      <c r="V100" s="118">
        <f t="shared" si="221"/>
        <v>74.789142236699234</v>
      </c>
      <c r="W100" s="118">
        <f t="shared" si="221"/>
        <v>76.216576185305826</v>
      </c>
      <c r="X100" s="118">
        <f t="shared" si="221"/>
        <v>74.476149113282659</v>
      </c>
      <c r="Y100" s="118">
        <f t="shared" si="221"/>
        <v>74.002171552660144</v>
      </c>
      <c r="Z100" s="113" t="s">
        <v>7</v>
      </c>
      <c r="AA100" s="118">
        <f t="shared" si="222"/>
        <v>94.729482270684201</v>
      </c>
      <c r="AB100" s="118">
        <f t="shared" si="222"/>
        <v>94.005327118361905</v>
      </c>
      <c r="AC100" s="118">
        <f t="shared" si="222"/>
        <v>93.454303312801727</v>
      </c>
      <c r="AD100" s="118">
        <f t="shared" si="222"/>
        <v>92.75844847677709</v>
      </c>
      <c r="AE100" s="118">
        <f t="shared" si="222"/>
        <v>92.801731313467627</v>
      </c>
      <c r="AF100" s="118">
        <f t="shared" si="222"/>
        <v>92.793407691027141</v>
      </c>
      <c r="AG100" s="118">
        <f t="shared" si="222"/>
        <v>92.608623272848348</v>
      </c>
      <c r="AH100" s="118">
        <f t="shared" si="222"/>
        <v>92.477110038288657</v>
      </c>
      <c r="AI100" s="118">
        <f t="shared" si="222"/>
        <v>92.085899783585816</v>
      </c>
      <c r="AJ100" s="118">
        <f t="shared" si="222"/>
        <v>92.73847178291993</v>
      </c>
      <c r="AK100" s="113" t="s">
        <v>7</v>
      </c>
      <c r="AL100" s="118">
        <f t="shared" si="223"/>
        <v>90.669633960007971</v>
      </c>
      <c r="AM100" s="118">
        <f t="shared" si="223"/>
        <v>89.44064306118382</v>
      </c>
      <c r="AN100" s="118">
        <f t="shared" si="223"/>
        <v>89.311100777253699</v>
      </c>
      <c r="AO100" s="118">
        <f t="shared" si="223"/>
        <v>86.949445293297018</v>
      </c>
      <c r="AP100" s="118">
        <f t="shared" si="223"/>
        <v>87.025842024845545</v>
      </c>
      <c r="AQ100" s="118">
        <f t="shared" si="223"/>
        <v>86.949445293297018</v>
      </c>
      <c r="AR100" s="118">
        <f t="shared" si="223"/>
        <v>86.710290307579882</v>
      </c>
      <c r="AS100" s="118">
        <f t="shared" si="223"/>
        <v>87.072344383179427</v>
      </c>
      <c r="AT100" s="118">
        <f t="shared" si="223"/>
        <v>85.424832259350296</v>
      </c>
      <c r="AU100" s="125">
        <f t="shared" si="223"/>
        <v>87.348036936158906</v>
      </c>
      <c r="AV100" s="113" t="s">
        <v>7</v>
      </c>
      <c r="AW100" s="118">
        <f t="shared" si="224"/>
        <v>96.766596143866508</v>
      </c>
      <c r="AX100" s="118">
        <f t="shared" si="224"/>
        <v>96.343459342940406</v>
      </c>
      <c r="AY100" s="118">
        <f t="shared" si="224"/>
        <v>95.877410083429808</v>
      </c>
      <c r="AZ100" s="118">
        <f t="shared" si="224"/>
        <v>95.750668635982592</v>
      </c>
      <c r="BA100" s="118">
        <f t="shared" si="224"/>
        <v>95.000199592830626</v>
      </c>
      <c r="BB100" s="118">
        <f t="shared" si="224"/>
        <v>95.265658057562575</v>
      </c>
      <c r="BC100" s="118">
        <f t="shared" si="224"/>
        <v>95.613947547004116</v>
      </c>
      <c r="BD100" s="118">
        <f t="shared" si="224"/>
        <v>95.46125903157558</v>
      </c>
      <c r="BE100" s="118">
        <f t="shared" si="224"/>
        <v>94.397429244341538</v>
      </c>
      <c r="BF100" s="125">
        <f t="shared" si="224"/>
        <v>95.336513512434635</v>
      </c>
    </row>
    <row r="101" spans="2:58" x14ac:dyDescent="0.25">
      <c r="B101" s="113" t="s">
        <v>20</v>
      </c>
      <c r="C101" s="131">
        <v>162</v>
      </c>
      <c r="D101" s="132">
        <v>9460</v>
      </c>
      <c r="E101" s="118">
        <f t="shared" si="220"/>
        <v>71.16279069767441</v>
      </c>
      <c r="F101" s="143">
        <f t="shared" si="220"/>
        <v>91.606765327695555</v>
      </c>
      <c r="G101" s="143">
        <f t="shared" si="220"/>
        <v>91.955602536997887</v>
      </c>
      <c r="H101" s="118">
        <f t="shared" si="220"/>
        <v>90.095137420718814</v>
      </c>
      <c r="I101" s="118">
        <f t="shared" si="220"/>
        <v>87.875264270613116</v>
      </c>
      <c r="J101" s="118">
        <f t="shared" si="220"/>
        <v>86.670190274841445</v>
      </c>
      <c r="K101" s="118">
        <f t="shared" si="220"/>
        <v>89.915433403805494</v>
      </c>
      <c r="L101" s="118">
        <f t="shared" si="220"/>
        <v>90.17970401691332</v>
      </c>
      <c r="M101" s="118">
        <f t="shared" si="220"/>
        <v>75.285412262156456</v>
      </c>
      <c r="N101" s="118">
        <f t="shared" si="220"/>
        <v>89.936575052854124</v>
      </c>
      <c r="O101" s="113" t="s">
        <v>20</v>
      </c>
      <c r="P101" s="118">
        <f t="shared" si="221"/>
        <v>82.895566295440219</v>
      </c>
      <c r="Q101" s="118">
        <f t="shared" si="221"/>
        <v>79.764656440428666</v>
      </c>
      <c r="R101" s="118">
        <f t="shared" si="221"/>
        <v>83.462912376549696</v>
      </c>
      <c r="S101" s="118">
        <f t="shared" si="221"/>
        <v>80.836310149191007</v>
      </c>
      <c r="T101" s="118">
        <f t="shared" si="221"/>
        <v>81.151502416474045</v>
      </c>
      <c r="U101" s="118">
        <f t="shared" si="221"/>
        <v>83.063668837991173</v>
      </c>
      <c r="V101" s="118">
        <f t="shared" si="221"/>
        <v>79.386425719689015</v>
      </c>
      <c r="W101" s="118">
        <f t="shared" si="221"/>
        <v>84.723681445681862</v>
      </c>
      <c r="X101" s="118">
        <f t="shared" si="221"/>
        <v>77.117041395251107</v>
      </c>
      <c r="Y101" s="118">
        <f t="shared" si="221"/>
        <v>82.181130489598658</v>
      </c>
      <c r="Z101" s="113" t="s">
        <v>20</v>
      </c>
      <c r="AA101" s="118">
        <f t="shared" si="222"/>
        <v>91.022964509394569</v>
      </c>
      <c r="AB101" s="118">
        <f t="shared" si="222"/>
        <v>54.488517745302715</v>
      </c>
      <c r="AC101" s="118">
        <f t="shared" si="222"/>
        <v>90.292275574112736</v>
      </c>
      <c r="AD101" s="118">
        <f t="shared" si="222"/>
        <v>90.187891440501048</v>
      </c>
      <c r="AE101" s="118">
        <f t="shared" si="222"/>
        <v>92.901878914405017</v>
      </c>
      <c r="AF101" s="118">
        <f t="shared" si="222"/>
        <v>91.962421711899793</v>
      </c>
      <c r="AG101" s="118">
        <f t="shared" si="222"/>
        <v>92.901878914405017</v>
      </c>
      <c r="AH101" s="118">
        <f t="shared" si="222"/>
        <v>91.336116910229649</v>
      </c>
      <c r="AI101" s="118">
        <f t="shared" si="222"/>
        <v>92.275574112734859</v>
      </c>
      <c r="AJ101" s="118">
        <f t="shared" si="222"/>
        <v>93.006263048016706</v>
      </c>
      <c r="AK101" s="113" t="s">
        <v>20</v>
      </c>
      <c r="AL101" s="118">
        <f t="shared" si="223"/>
        <v>89.300411522633738</v>
      </c>
      <c r="AM101" s="118">
        <f t="shared" si="223"/>
        <v>31.687242798353907</v>
      </c>
      <c r="AN101" s="118">
        <f t="shared" si="223"/>
        <v>87.242798353909464</v>
      </c>
      <c r="AO101" s="118">
        <f t="shared" si="223"/>
        <v>86.625514403292186</v>
      </c>
      <c r="AP101" s="118">
        <f t="shared" si="223"/>
        <v>91.563786008230451</v>
      </c>
      <c r="AQ101" s="118">
        <f t="shared" si="223"/>
        <v>90.946502057613174</v>
      </c>
      <c r="AR101" s="118">
        <f t="shared" si="223"/>
        <v>92.592592592592595</v>
      </c>
      <c r="AS101" s="118">
        <f t="shared" si="223"/>
        <v>91.563786008230451</v>
      </c>
      <c r="AT101" s="118">
        <f t="shared" si="223"/>
        <v>91.152263374485599</v>
      </c>
      <c r="AU101" s="125">
        <f t="shared" si="223"/>
        <v>93.004115226337447</v>
      </c>
      <c r="AV101" s="113" t="s">
        <v>20</v>
      </c>
      <c r="AW101" s="118">
        <f t="shared" si="224"/>
        <v>91.275571600481342</v>
      </c>
      <c r="AX101" s="118">
        <f t="shared" si="224"/>
        <v>69.675090252707577</v>
      </c>
      <c r="AY101" s="118">
        <f t="shared" si="224"/>
        <v>89.891696750902526</v>
      </c>
      <c r="AZ101" s="118">
        <f t="shared" si="224"/>
        <v>89.651022864019254</v>
      </c>
      <c r="BA101" s="118">
        <f t="shared" si="224"/>
        <v>90.974729241877256</v>
      </c>
      <c r="BB101" s="118">
        <f t="shared" si="224"/>
        <v>90.854392298435613</v>
      </c>
      <c r="BC101" s="118">
        <f t="shared" si="224"/>
        <v>90.974729241877256</v>
      </c>
      <c r="BD101" s="118">
        <f t="shared" si="224"/>
        <v>91.155234657039713</v>
      </c>
      <c r="BE101" s="118">
        <f t="shared" si="224"/>
        <v>90.072202166064983</v>
      </c>
      <c r="BF101" s="125">
        <f t="shared" si="224"/>
        <v>91.275571600481342</v>
      </c>
    </row>
    <row r="102" spans="2:58" x14ac:dyDescent="0.25">
      <c r="B102" s="113" t="s">
        <v>8</v>
      </c>
      <c r="C102" s="131">
        <v>327323</v>
      </c>
      <c r="D102" s="132">
        <v>24865432</v>
      </c>
      <c r="E102" s="118">
        <f t="shared" si="220"/>
        <v>85.318316609178552</v>
      </c>
      <c r="F102" s="143">
        <f t="shared" si="220"/>
        <v>96.021344008823178</v>
      </c>
      <c r="G102" s="143">
        <f t="shared" si="220"/>
        <v>96.108859077935989</v>
      </c>
      <c r="H102" s="118">
        <f t="shared" si="220"/>
        <v>96.240455424221068</v>
      </c>
      <c r="I102" s="118">
        <f t="shared" si="220"/>
        <v>96.345798456266522</v>
      </c>
      <c r="J102" s="118">
        <f t="shared" si="220"/>
        <v>88.421218662116956</v>
      </c>
      <c r="K102" s="118">
        <f t="shared" si="220"/>
        <v>93.186219326493102</v>
      </c>
      <c r="L102" s="118">
        <f t="shared" si="220"/>
        <v>95.530208363160554</v>
      </c>
      <c r="M102" s="118">
        <f t="shared" si="220"/>
        <v>83.674086177147458</v>
      </c>
      <c r="N102" s="118">
        <f t="shared" si="220"/>
        <v>83.885258860573984</v>
      </c>
      <c r="O102" s="113" t="s">
        <v>8</v>
      </c>
      <c r="P102" s="118">
        <f t="shared" si="221"/>
        <v>81.782989803431377</v>
      </c>
      <c r="Q102" s="118">
        <f t="shared" si="221"/>
        <v>90.093533648065403</v>
      </c>
      <c r="R102" s="118">
        <f t="shared" si="221"/>
        <v>81.041978630980935</v>
      </c>
      <c r="S102" s="118">
        <f t="shared" si="221"/>
        <v>86.825475142290642</v>
      </c>
      <c r="T102" s="118">
        <f t="shared" si="221"/>
        <v>87.131791183981221</v>
      </c>
      <c r="U102" s="118">
        <f t="shared" si="221"/>
        <v>84.440532964162529</v>
      </c>
      <c r="V102" s="118">
        <f t="shared" si="221"/>
        <v>81.942989035295412</v>
      </c>
      <c r="W102" s="118">
        <f t="shared" si="221"/>
        <v>85.069411559835387</v>
      </c>
      <c r="X102" s="118">
        <f t="shared" si="221"/>
        <v>85.858125722036903</v>
      </c>
      <c r="Y102" s="118">
        <f t="shared" si="221"/>
        <v>81.595887592029015</v>
      </c>
      <c r="Z102" s="113" t="s">
        <v>8</v>
      </c>
      <c r="AA102" s="118">
        <f t="shared" si="222"/>
        <v>95.856496214339174</v>
      </c>
      <c r="AB102" s="118">
        <f t="shared" si="222"/>
        <v>95.597686342598479</v>
      </c>
      <c r="AC102" s="118">
        <f t="shared" si="222"/>
        <v>94.733883573745288</v>
      </c>
      <c r="AD102" s="118">
        <f t="shared" si="222"/>
        <v>94.946053696811077</v>
      </c>
      <c r="AE102" s="118">
        <f t="shared" si="222"/>
        <v>94.188361447868886</v>
      </c>
      <c r="AF102" s="118">
        <f t="shared" si="222"/>
        <v>94.521204283117527</v>
      </c>
      <c r="AG102" s="118">
        <f t="shared" si="222"/>
        <v>94.595339080137876</v>
      </c>
      <c r="AH102" s="118">
        <f t="shared" si="222"/>
        <v>94.486784555929518</v>
      </c>
      <c r="AI102" s="118">
        <f t="shared" si="222"/>
        <v>93.834286325286783</v>
      </c>
      <c r="AJ102" s="118">
        <f t="shared" si="222"/>
        <v>94.318708343728844</v>
      </c>
      <c r="AK102" s="113" t="s">
        <v>8</v>
      </c>
      <c r="AL102" s="118">
        <f t="shared" si="223"/>
        <v>92.636337822034903</v>
      </c>
      <c r="AM102" s="118">
        <f t="shared" si="223"/>
        <v>92.542499498748654</v>
      </c>
      <c r="AN102" s="118">
        <f t="shared" si="223"/>
        <v>91.228559418894477</v>
      </c>
      <c r="AO102" s="118">
        <f t="shared" si="223"/>
        <v>93.932365163387587</v>
      </c>
      <c r="AP102" s="118">
        <f t="shared" si="223"/>
        <v>90.729343610088534</v>
      </c>
      <c r="AQ102" s="118">
        <f t="shared" si="223"/>
        <v>91.609713996667821</v>
      </c>
      <c r="AR102" s="118">
        <f t="shared" si="223"/>
        <v>90.207329770462508</v>
      </c>
      <c r="AS102" s="118">
        <f t="shared" si="223"/>
        <v>90.349715686164757</v>
      </c>
      <c r="AT102" s="118">
        <f t="shared" si="223"/>
        <v>90.339029109217833</v>
      </c>
      <c r="AU102" s="125">
        <f t="shared" si="223"/>
        <v>90.141683654931455</v>
      </c>
      <c r="AV102" s="113" t="s">
        <v>8</v>
      </c>
      <c r="AW102" s="118">
        <f t="shared" si="224"/>
        <v>97.466522272407204</v>
      </c>
      <c r="AX102" s="118">
        <f t="shared" si="224"/>
        <v>97.34215787954281</v>
      </c>
      <c r="AY102" s="118">
        <f t="shared" si="224"/>
        <v>96.679889229848072</v>
      </c>
      <c r="AZ102" s="118">
        <f t="shared" si="224"/>
        <v>97.003157224269842</v>
      </c>
      <c r="BA102" s="118">
        <f t="shared" si="224"/>
        <v>96.302366467131719</v>
      </c>
      <c r="BB102" s="118">
        <f t="shared" si="224"/>
        <v>96.307254284095194</v>
      </c>
      <c r="BC102" s="118">
        <f t="shared" si="224"/>
        <v>96.671854880714349</v>
      </c>
      <c r="BD102" s="118">
        <f t="shared" si="224"/>
        <v>96.681172281800983</v>
      </c>
      <c r="BE102" s="118">
        <f t="shared" si="224"/>
        <v>96.209161907409467</v>
      </c>
      <c r="BF102" s="125">
        <f t="shared" si="224"/>
        <v>96.354268973512617</v>
      </c>
    </row>
    <row r="103" spans="2:58" x14ac:dyDescent="0.25">
      <c r="B103" s="113" t="s">
        <v>9</v>
      </c>
      <c r="C103" s="131">
        <v>543652</v>
      </c>
      <c r="D103" s="132">
        <v>42420134</v>
      </c>
      <c r="E103" s="118">
        <f t="shared" si="220"/>
        <v>85.969549271107908</v>
      </c>
      <c r="F103" s="143">
        <f t="shared" si="220"/>
        <v>95.758537679301057</v>
      </c>
      <c r="G103" s="143">
        <f t="shared" si="220"/>
        <v>95.787601708188845</v>
      </c>
      <c r="H103" s="118">
        <f t="shared" si="220"/>
        <v>95.99795700786801</v>
      </c>
      <c r="I103" s="118">
        <f t="shared" si="220"/>
        <v>95.91075077697775</v>
      </c>
      <c r="J103" s="118">
        <f t="shared" si="220"/>
        <v>86.001885331149595</v>
      </c>
      <c r="K103" s="118">
        <f t="shared" si="220"/>
        <v>92.946696019394935</v>
      </c>
      <c r="L103" s="118">
        <f t="shared" si="220"/>
        <v>95.210613903294131</v>
      </c>
      <c r="M103" s="118">
        <f t="shared" si="220"/>
        <v>83.973251946823183</v>
      </c>
      <c r="N103" s="118">
        <f t="shared" si="220"/>
        <v>84.252112452072879</v>
      </c>
      <c r="O103" s="113" t="s">
        <v>9</v>
      </c>
      <c r="P103" s="118">
        <f t="shared" si="221"/>
        <v>82.349353779446005</v>
      </c>
      <c r="Q103" s="118">
        <f t="shared" si="221"/>
        <v>89.772294072742596</v>
      </c>
      <c r="R103" s="118">
        <f t="shared" si="221"/>
        <v>80.834279766981965</v>
      </c>
      <c r="S103" s="118">
        <f t="shared" si="221"/>
        <v>85.61955651223424</v>
      </c>
      <c r="T103" s="118">
        <f t="shared" si="221"/>
        <v>85.582139587465036</v>
      </c>
      <c r="U103" s="118">
        <f t="shared" si="221"/>
        <v>84.921822409975874</v>
      </c>
      <c r="V103" s="118">
        <f t="shared" si="221"/>
        <v>78.924223460392952</v>
      </c>
      <c r="W103" s="118">
        <f t="shared" si="221"/>
        <v>85.517901013075658</v>
      </c>
      <c r="X103" s="118">
        <f t="shared" si="221"/>
        <v>85.100551614939519</v>
      </c>
      <c r="Y103" s="118">
        <f t="shared" si="221"/>
        <v>81.320322285116461</v>
      </c>
      <c r="Z103" s="113" t="s">
        <v>9</v>
      </c>
      <c r="AA103" s="118">
        <f t="shared" si="222"/>
        <v>94.678272285644596</v>
      </c>
      <c r="AB103" s="118">
        <f t="shared" si="222"/>
        <v>94.432710659574909</v>
      </c>
      <c r="AC103" s="118">
        <f t="shared" si="222"/>
        <v>93.312375962725383</v>
      </c>
      <c r="AD103" s="118">
        <f t="shared" si="222"/>
        <v>93.413107407239423</v>
      </c>
      <c r="AE103" s="118">
        <f t="shared" si="222"/>
        <v>92.981528175997781</v>
      </c>
      <c r="AF103" s="118">
        <f t="shared" si="222"/>
        <v>93.037057648909084</v>
      </c>
      <c r="AG103" s="118">
        <f t="shared" si="222"/>
        <v>92.797900912374985</v>
      </c>
      <c r="AH103" s="118">
        <f t="shared" si="222"/>
        <v>92.869886967490132</v>
      </c>
      <c r="AI103" s="118">
        <f t="shared" si="222"/>
        <v>92.621536609613102</v>
      </c>
      <c r="AJ103" s="118">
        <f t="shared" si="222"/>
        <v>92.616357536256572</v>
      </c>
      <c r="AK103" s="113" t="s">
        <v>9</v>
      </c>
      <c r="AL103" s="118">
        <f t="shared" si="223"/>
        <v>90.186236788076954</v>
      </c>
      <c r="AM103" s="118">
        <f t="shared" si="223"/>
        <v>90.173279598509623</v>
      </c>
      <c r="AN103" s="118">
        <f t="shared" si="223"/>
        <v>88.767150787012397</v>
      </c>
      <c r="AO103" s="118">
        <f t="shared" si="223"/>
        <v>87.906927229868444</v>
      </c>
      <c r="AP103" s="118">
        <f t="shared" si="223"/>
        <v>87.921709375712879</v>
      </c>
      <c r="AQ103" s="118">
        <f t="shared" si="223"/>
        <v>87.752779256330314</v>
      </c>
      <c r="AR103" s="118">
        <f t="shared" si="223"/>
        <v>86.896813930499576</v>
      </c>
      <c r="AS103" s="118">
        <f t="shared" si="223"/>
        <v>87.335898410767243</v>
      </c>
      <c r="AT103" s="118">
        <f t="shared" si="223"/>
        <v>87.349403087217695</v>
      </c>
      <c r="AU103" s="125">
        <f t="shared" si="223"/>
        <v>87.191848528629009</v>
      </c>
      <c r="AV103" s="113" t="s">
        <v>9</v>
      </c>
      <c r="AW103" s="118">
        <f t="shared" si="224"/>
        <v>96.714240777962004</v>
      </c>
      <c r="AX103" s="118">
        <f t="shared" si="224"/>
        <v>96.618863365237942</v>
      </c>
      <c r="AY103" s="118">
        <f t="shared" si="224"/>
        <v>95.788741604609143</v>
      </c>
      <c r="AZ103" s="118">
        <f t="shared" si="224"/>
        <v>95.927947034282738</v>
      </c>
      <c r="BA103" s="118">
        <f t="shared" si="224"/>
        <v>95.184672401199904</v>
      </c>
      <c r="BB103" s="118">
        <f t="shared" si="224"/>
        <v>95.27962697651212</v>
      </c>
      <c r="BC103" s="118">
        <f t="shared" si="224"/>
        <v>95.607748808104063</v>
      </c>
      <c r="BD103" s="118">
        <f t="shared" si="224"/>
        <v>95.62365117163651</v>
      </c>
      <c r="BE103" s="118">
        <f t="shared" si="224"/>
        <v>94.889311276908316</v>
      </c>
      <c r="BF103" s="125">
        <f t="shared" si="224"/>
        <v>95.23254494991491</v>
      </c>
    </row>
    <row r="104" spans="2:58" x14ac:dyDescent="0.25">
      <c r="B104" s="113" t="s">
        <v>10</v>
      </c>
      <c r="C104" s="131">
        <v>11703</v>
      </c>
      <c r="D104" s="132">
        <v>793172</v>
      </c>
      <c r="E104" s="118">
        <f t="shared" si="220"/>
        <v>79.866157655590456</v>
      </c>
      <c r="F104" s="143">
        <f t="shared" si="220"/>
        <v>89.522196950976593</v>
      </c>
      <c r="G104" s="143">
        <f t="shared" si="220"/>
        <v>89.648525162259887</v>
      </c>
      <c r="H104" s="118">
        <f t="shared" si="220"/>
        <v>95.231803442380723</v>
      </c>
      <c r="I104" s="118">
        <f t="shared" si="220"/>
        <v>94.917243674764109</v>
      </c>
      <c r="J104" s="118">
        <f t="shared" si="220"/>
        <v>81.545742915786235</v>
      </c>
      <c r="K104" s="118">
        <f t="shared" si="220"/>
        <v>91.292178745593645</v>
      </c>
      <c r="L104" s="118">
        <f t="shared" si="220"/>
        <v>94.426555652494031</v>
      </c>
      <c r="M104" s="118">
        <f t="shared" si="220"/>
        <v>81.77457096317066</v>
      </c>
      <c r="N104" s="118">
        <f t="shared" si="220"/>
        <v>82.193269555657537</v>
      </c>
      <c r="O104" s="113" t="s">
        <v>10</v>
      </c>
      <c r="P104" s="118">
        <f t="shared" si="221"/>
        <v>68.561649795515848</v>
      </c>
      <c r="Q104" s="118">
        <f t="shared" si="221"/>
        <v>76.363662731676186</v>
      </c>
      <c r="R104" s="118">
        <f t="shared" si="221"/>
        <v>66.228210111088543</v>
      </c>
      <c r="S104" s="118">
        <f t="shared" si="221"/>
        <v>72.680917713258111</v>
      </c>
      <c r="T104" s="118">
        <f t="shared" si="221"/>
        <v>72.565478434898637</v>
      </c>
      <c r="U104" s="118">
        <f t="shared" si="221"/>
        <v>73.241871392522555</v>
      </c>
      <c r="V104" s="118">
        <f t="shared" si="221"/>
        <v>63.496533921164833</v>
      </c>
      <c r="W104" s="118">
        <f t="shared" si="221"/>
        <v>73.760477999825966</v>
      </c>
      <c r="X104" s="118">
        <f t="shared" si="221"/>
        <v>71.322330829248486</v>
      </c>
      <c r="Y104" s="118">
        <f t="shared" si="221"/>
        <v>67.433941468225186</v>
      </c>
      <c r="Z104" s="113" t="s">
        <v>10</v>
      </c>
      <c r="AA104" s="118">
        <f t="shared" si="222"/>
        <v>97.698038489480211</v>
      </c>
      <c r="AB104" s="118">
        <f t="shared" si="222"/>
        <v>96.975826555177278</v>
      </c>
      <c r="AC104" s="118">
        <f t="shared" si="222"/>
        <v>97.061295423142127</v>
      </c>
      <c r="AD104" s="118">
        <f t="shared" si="222"/>
        <v>96.8234070739733</v>
      </c>
      <c r="AE104" s="118">
        <f t="shared" si="222"/>
        <v>96.259312545405336</v>
      </c>
      <c r="AF104" s="118">
        <f t="shared" si="222"/>
        <v>96.623979715388671</v>
      </c>
      <c r="AG104" s="118">
        <f t="shared" si="222"/>
        <v>96.975826555177278</v>
      </c>
      <c r="AH104" s="118">
        <f t="shared" si="222"/>
        <v>96.727966838079226</v>
      </c>
      <c r="AI104" s="118">
        <f t="shared" si="222"/>
        <v>96.153900941582023</v>
      </c>
      <c r="AJ104" s="118">
        <f t="shared" si="222"/>
        <v>96.639649007848888</v>
      </c>
      <c r="AK104" s="113" t="s">
        <v>10</v>
      </c>
      <c r="AL104" s="118">
        <f t="shared" si="223"/>
        <v>98.251559073952791</v>
      </c>
      <c r="AM104" s="118">
        <f t="shared" si="223"/>
        <v>97.402967223851689</v>
      </c>
      <c r="AN104" s="118">
        <f t="shared" si="223"/>
        <v>97.579519890651255</v>
      </c>
      <c r="AO104" s="118">
        <f t="shared" si="223"/>
        <v>97.448529202380612</v>
      </c>
      <c r="AP104" s="118">
        <f t="shared" si="223"/>
        <v>96.972976051485034</v>
      </c>
      <c r="AQ104" s="118">
        <f t="shared" si="223"/>
        <v>97.394424352877522</v>
      </c>
      <c r="AR104" s="118">
        <f t="shared" si="223"/>
        <v>97.653558105760737</v>
      </c>
      <c r="AS104" s="118">
        <f t="shared" si="223"/>
        <v>97.511176922857871</v>
      </c>
      <c r="AT104" s="118">
        <f t="shared" si="223"/>
        <v>96.822051997608</v>
      </c>
      <c r="AU104" s="125">
        <f t="shared" si="223"/>
        <v>97.300452772161634</v>
      </c>
      <c r="AV104" s="113" t="s">
        <v>10</v>
      </c>
      <c r="AW104" s="118">
        <f t="shared" si="224"/>
        <v>98.589780822385848</v>
      </c>
      <c r="AX104" s="118">
        <f t="shared" si="224"/>
        <v>98.116575840921129</v>
      </c>
      <c r="AY104" s="118">
        <f t="shared" si="224"/>
        <v>98.151596426191986</v>
      </c>
      <c r="AZ104" s="118">
        <f t="shared" si="224"/>
        <v>98.089242701197534</v>
      </c>
      <c r="BA104" s="118">
        <f t="shared" si="224"/>
        <v>97.405914208107689</v>
      </c>
      <c r="BB104" s="118">
        <f t="shared" si="224"/>
        <v>97.786869843005277</v>
      </c>
      <c r="BC104" s="118">
        <f t="shared" si="224"/>
        <v>98.109742555990223</v>
      </c>
      <c r="BD104" s="118">
        <f t="shared" si="224"/>
        <v>97.943181235799585</v>
      </c>
      <c r="BE104" s="118">
        <f t="shared" si="224"/>
        <v>97.659599911167291</v>
      </c>
      <c r="BF104" s="125">
        <f t="shared" si="224"/>
        <v>97.635683413909149</v>
      </c>
    </row>
    <row r="105" spans="2:58" x14ac:dyDescent="0.25">
      <c r="B105" s="113" t="s">
        <v>11</v>
      </c>
      <c r="C105" s="131">
        <v>19851</v>
      </c>
      <c r="D105" s="132">
        <v>1391060</v>
      </c>
      <c r="E105" s="118">
        <f t="shared" si="220"/>
        <v>82.55603640389343</v>
      </c>
      <c r="F105" s="143">
        <f t="shared" si="220"/>
        <v>90.27166333587337</v>
      </c>
      <c r="G105" s="143">
        <f t="shared" si="220"/>
        <v>90.311129642143399</v>
      </c>
      <c r="H105" s="118">
        <f t="shared" si="220"/>
        <v>94.617989159346109</v>
      </c>
      <c r="I105" s="118">
        <f t="shared" si="220"/>
        <v>93.942820582864869</v>
      </c>
      <c r="J105" s="118">
        <f t="shared" si="220"/>
        <v>80.097551507483502</v>
      </c>
      <c r="K105" s="118">
        <f t="shared" si="220"/>
        <v>91.497563009503551</v>
      </c>
      <c r="L105" s="118">
        <f t="shared" si="220"/>
        <v>93.664687360717721</v>
      </c>
      <c r="M105" s="118">
        <f t="shared" si="220"/>
        <v>82.053613790922029</v>
      </c>
      <c r="N105" s="118">
        <f t="shared" si="220"/>
        <v>82.459131885037309</v>
      </c>
      <c r="O105" s="113" t="s">
        <v>11</v>
      </c>
      <c r="P105" s="118">
        <f t="shared" si="221"/>
        <v>69.264795502632822</v>
      </c>
      <c r="Q105" s="118">
        <f t="shared" si="221"/>
        <v>77.879499592580174</v>
      </c>
      <c r="R105" s="118">
        <f t="shared" si="221"/>
        <v>66.79049034175334</v>
      </c>
      <c r="S105" s="118">
        <f t="shared" si="221"/>
        <v>74.147842044357404</v>
      </c>
      <c r="T105" s="118">
        <f t="shared" si="221"/>
        <v>73.953376106709754</v>
      </c>
      <c r="U105" s="118">
        <f t="shared" si="221"/>
        <v>74.412151382146106</v>
      </c>
      <c r="V105" s="118">
        <f t="shared" si="221"/>
        <v>64.170849282050938</v>
      </c>
      <c r="W105" s="118">
        <f t="shared" si="221"/>
        <v>74.950356406762481</v>
      </c>
      <c r="X105" s="118">
        <f t="shared" si="221"/>
        <v>72.951260262529019</v>
      </c>
      <c r="Y105" s="118">
        <f t="shared" si="221"/>
        <v>68.379598879766633</v>
      </c>
      <c r="Z105" s="113" t="s">
        <v>11</v>
      </c>
      <c r="AA105" s="118">
        <f t="shared" si="222"/>
        <v>94.871041161007483</v>
      </c>
      <c r="AB105" s="118">
        <f t="shared" si="222"/>
        <v>94.416682763775626</v>
      </c>
      <c r="AC105" s="118">
        <f t="shared" si="222"/>
        <v>93.619665908002929</v>
      </c>
      <c r="AD105" s="118">
        <f t="shared" si="222"/>
        <v>93.081322594462037</v>
      </c>
      <c r="AE105" s="118">
        <f t="shared" si="222"/>
        <v>93.014134661414815</v>
      </c>
      <c r="AF105" s="118">
        <f t="shared" si="222"/>
        <v>92.919231705985609</v>
      </c>
      <c r="AG105" s="118">
        <f t="shared" si="222"/>
        <v>92.792414482358964</v>
      </c>
      <c r="AH105" s="118">
        <f t="shared" si="222"/>
        <v>92.661398012916877</v>
      </c>
      <c r="AI105" s="118">
        <f t="shared" si="222"/>
        <v>92.469072554569195</v>
      </c>
      <c r="AJ105" s="118">
        <f t="shared" si="222"/>
        <v>92.864641510384729</v>
      </c>
      <c r="AK105" s="113" t="s">
        <v>11</v>
      </c>
      <c r="AL105" s="118">
        <f t="shared" si="223"/>
        <v>90.697129466901004</v>
      </c>
      <c r="AM105" s="118">
        <f t="shared" si="223"/>
        <v>90.046028956398033</v>
      </c>
      <c r="AN105" s="118">
        <f t="shared" si="223"/>
        <v>89.304544313331661</v>
      </c>
      <c r="AO105" s="118">
        <f t="shared" si="223"/>
        <v>87.344547660892118</v>
      </c>
      <c r="AP105" s="118">
        <f t="shared" si="223"/>
        <v>87.401456188802413</v>
      </c>
      <c r="AQ105" s="118">
        <f t="shared" si="223"/>
        <v>87.272575110887942</v>
      </c>
      <c r="AR105" s="118">
        <f t="shared" si="223"/>
        <v>86.812285546907688</v>
      </c>
      <c r="AS105" s="118">
        <f t="shared" si="223"/>
        <v>87.222361703908277</v>
      </c>
      <c r="AT105" s="118">
        <f t="shared" si="223"/>
        <v>86.182944179429242</v>
      </c>
      <c r="AU105" s="125">
        <f t="shared" si="223"/>
        <v>87.478450079504569</v>
      </c>
      <c r="AV105" s="113" t="s">
        <v>11</v>
      </c>
      <c r="AW105" s="118">
        <f t="shared" si="224"/>
        <v>96.863825458061783</v>
      </c>
      <c r="AX105" s="118">
        <f t="shared" si="224"/>
        <v>96.620063055894121</v>
      </c>
      <c r="AY105" s="118">
        <f t="shared" si="224"/>
        <v>95.98346041882813</v>
      </c>
      <c r="AZ105" s="118">
        <f t="shared" si="224"/>
        <v>96.002095147919462</v>
      </c>
      <c r="BA105" s="118">
        <f t="shared" si="224"/>
        <v>95.21591103679603</v>
      </c>
      <c r="BB105" s="118">
        <f t="shared" si="224"/>
        <v>95.394703707807452</v>
      </c>
      <c r="BC105" s="118">
        <f t="shared" si="224"/>
        <v>95.753296332483856</v>
      </c>
      <c r="BD105" s="118">
        <f t="shared" si="224"/>
        <v>95.677246492138153</v>
      </c>
      <c r="BE105" s="118">
        <f t="shared" si="224"/>
        <v>94.722846177865975</v>
      </c>
      <c r="BF105" s="125">
        <f t="shared" si="224"/>
        <v>95.494424690512403</v>
      </c>
    </row>
    <row r="106" spans="2:58" x14ac:dyDescent="0.25">
      <c r="B106" s="113" t="s">
        <v>12</v>
      </c>
      <c r="C106" s="131">
        <v>299</v>
      </c>
      <c r="D106" s="132">
        <v>17535</v>
      </c>
      <c r="E106" s="118">
        <f t="shared" si="220"/>
        <v>76.276019389791841</v>
      </c>
      <c r="F106" s="143">
        <f t="shared" si="220"/>
        <v>83.923581408611341</v>
      </c>
      <c r="G106" s="143">
        <f t="shared" si="220"/>
        <v>84.203022526375818</v>
      </c>
      <c r="H106" s="118">
        <f t="shared" si="220"/>
        <v>89.523809523809518</v>
      </c>
      <c r="I106" s="118">
        <f t="shared" si="220"/>
        <v>87.949814656401486</v>
      </c>
      <c r="J106" s="118">
        <f t="shared" si="220"/>
        <v>77.234103222127175</v>
      </c>
      <c r="K106" s="118">
        <f t="shared" si="220"/>
        <v>88.160821214713422</v>
      </c>
      <c r="L106" s="118">
        <f t="shared" si="220"/>
        <v>90.270886797832901</v>
      </c>
      <c r="M106" s="118">
        <f t="shared" si="220"/>
        <v>75.517536355859704</v>
      </c>
      <c r="N106" s="118">
        <f t="shared" si="220"/>
        <v>78.500142571998865</v>
      </c>
      <c r="O106" s="113" t="s">
        <v>12</v>
      </c>
      <c r="P106" s="118">
        <f t="shared" si="221"/>
        <v>68.122759856630822</v>
      </c>
      <c r="Q106" s="118">
        <f t="shared" si="221"/>
        <v>68.615591397849471</v>
      </c>
      <c r="R106" s="118">
        <f t="shared" si="221"/>
        <v>65.983422939068106</v>
      </c>
      <c r="S106" s="118">
        <f t="shared" si="221"/>
        <v>67.103494623655905</v>
      </c>
      <c r="T106" s="118">
        <f t="shared" si="221"/>
        <v>67.215501792114694</v>
      </c>
      <c r="U106" s="118">
        <f t="shared" si="221"/>
        <v>69.601254480286741</v>
      </c>
      <c r="V106" s="118">
        <f t="shared" si="221"/>
        <v>57.515681003584227</v>
      </c>
      <c r="W106" s="118">
        <f t="shared" si="221"/>
        <v>70.474910394265237</v>
      </c>
      <c r="X106" s="118">
        <f t="shared" si="221"/>
        <v>56.67562724014337</v>
      </c>
      <c r="Y106" s="118">
        <f t="shared" si="221"/>
        <v>65.737007168458774</v>
      </c>
      <c r="Z106" s="113" t="s">
        <v>12</v>
      </c>
      <c r="AA106" s="118">
        <f t="shared" si="222"/>
        <v>89.753639417693165</v>
      </c>
      <c r="AB106" s="118">
        <f t="shared" si="222"/>
        <v>70.828667413213878</v>
      </c>
      <c r="AC106" s="118">
        <f t="shared" si="222"/>
        <v>88.745800671892496</v>
      </c>
      <c r="AD106" s="118">
        <f t="shared" si="222"/>
        <v>86.226203807390817</v>
      </c>
      <c r="AE106" s="118">
        <f t="shared" si="222"/>
        <v>87.625979843225082</v>
      </c>
      <c r="AF106" s="118">
        <f t="shared" si="222"/>
        <v>87.122060470324755</v>
      </c>
      <c r="AG106" s="118">
        <f t="shared" si="222"/>
        <v>88.185890257558796</v>
      </c>
      <c r="AH106" s="118">
        <f t="shared" si="222"/>
        <v>87.737961926091828</v>
      </c>
      <c r="AI106" s="118">
        <f t="shared" si="222"/>
        <v>85.162374020156776</v>
      </c>
      <c r="AJ106" s="118">
        <f t="shared" si="222"/>
        <v>88.353863381858901</v>
      </c>
      <c r="AK106" s="113" t="s">
        <v>12</v>
      </c>
      <c r="AL106" s="118">
        <f t="shared" si="223"/>
        <v>85.144124168514409</v>
      </c>
      <c r="AM106" s="118">
        <f t="shared" si="223"/>
        <v>49.445676274944567</v>
      </c>
      <c r="AN106" s="118">
        <f t="shared" si="223"/>
        <v>82.594235033259423</v>
      </c>
      <c r="AO106" s="118">
        <f t="shared" si="223"/>
        <v>76.164079822616401</v>
      </c>
      <c r="AP106" s="118">
        <f t="shared" si="223"/>
        <v>79.046563192904657</v>
      </c>
      <c r="AQ106" s="118">
        <f t="shared" si="223"/>
        <v>78.824833702882486</v>
      </c>
      <c r="AR106" s="118">
        <f t="shared" si="223"/>
        <v>80.709534368070962</v>
      </c>
      <c r="AS106" s="118">
        <f t="shared" si="223"/>
        <v>81.596452328159643</v>
      </c>
      <c r="AT106" s="118">
        <f t="shared" si="223"/>
        <v>76.05321507760533</v>
      </c>
      <c r="AU106" s="125">
        <f t="shared" si="223"/>
        <v>80.931263858093132</v>
      </c>
      <c r="AV106" s="113" t="s">
        <v>12</v>
      </c>
      <c r="AW106" s="118">
        <f t="shared" si="224"/>
        <v>92.265383293227913</v>
      </c>
      <c r="AX106" s="118">
        <f t="shared" si="224"/>
        <v>81.608800275008591</v>
      </c>
      <c r="AY106" s="118">
        <f t="shared" si="224"/>
        <v>90.477827432107247</v>
      </c>
      <c r="AZ106" s="118">
        <f t="shared" si="224"/>
        <v>89.205912684771391</v>
      </c>
      <c r="BA106" s="118">
        <f t="shared" si="224"/>
        <v>89.996562392574774</v>
      </c>
      <c r="BB106" s="118">
        <f t="shared" si="224"/>
        <v>90.168442763836367</v>
      </c>
      <c r="BC106" s="118">
        <f t="shared" si="224"/>
        <v>89.824682021313166</v>
      </c>
      <c r="BD106" s="118">
        <f t="shared" si="224"/>
        <v>90.202818838088689</v>
      </c>
      <c r="BE106" s="118">
        <f t="shared" si="224"/>
        <v>88.724647645238917</v>
      </c>
      <c r="BF106" s="125">
        <f t="shared" si="224"/>
        <v>90.409075283602618</v>
      </c>
    </row>
    <row r="107" spans="2:58" x14ac:dyDescent="0.25">
      <c r="B107" s="113" t="s">
        <v>69</v>
      </c>
      <c r="C107" s="131">
        <v>1009118</v>
      </c>
      <c r="D107" s="132">
        <v>83311681</v>
      </c>
      <c r="E107" s="118">
        <f t="shared" si="220"/>
        <v>87.646918323494162</v>
      </c>
      <c r="F107" s="143">
        <f t="shared" si="220"/>
        <v>92.988627849196803</v>
      </c>
      <c r="G107" s="143">
        <f t="shared" si="220"/>
        <v>93.009368038078605</v>
      </c>
      <c r="H107" s="118">
        <f t="shared" si="220"/>
        <v>96.530312478030538</v>
      </c>
      <c r="I107" s="118">
        <f t="shared" si="220"/>
        <v>96.192725963601674</v>
      </c>
      <c r="J107" s="118">
        <f t="shared" si="220"/>
        <v>85.118134874748236</v>
      </c>
      <c r="K107" s="118">
        <f t="shared" si="220"/>
        <v>92.78179850914303</v>
      </c>
      <c r="L107" s="118">
        <f t="shared" si="220"/>
        <v>96.049043830960514</v>
      </c>
      <c r="M107" s="118">
        <f t="shared" si="220"/>
        <v>84.860249068795042</v>
      </c>
      <c r="N107" s="118">
        <f t="shared" si="220"/>
        <v>96.587563753514942</v>
      </c>
      <c r="O107" s="113" t="s">
        <v>69</v>
      </c>
      <c r="P107" s="118">
        <f t="shared" si="221"/>
        <v>76.392927265712657</v>
      </c>
      <c r="Q107" s="118">
        <f t="shared" si="221"/>
        <v>83.457955636870224</v>
      </c>
      <c r="R107" s="118">
        <f t="shared" si="221"/>
        <v>73.597054146864537</v>
      </c>
      <c r="S107" s="118">
        <f t="shared" si="221"/>
        <v>74.781912711779739</v>
      </c>
      <c r="T107" s="118">
        <f t="shared" si="221"/>
        <v>74.84326722240894</v>
      </c>
      <c r="U107" s="118">
        <f t="shared" si="221"/>
        <v>70.827734916005213</v>
      </c>
      <c r="V107" s="118">
        <f t="shared" si="221"/>
        <v>70.370743310463979</v>
      </c>
      <c r="W107" s="118">
        <f t="shared" si="221"/>
        <v>72.706583093381241</v>
      </c>
      <c r="X107" s="118">
        <f t="shared" si="221"/>
        <v>74.354579471511002</v>
      </c>
      <c r="Y107" s="118">
        <f t="shared" si="221"/>
        <v>68.200154942997131</v>
      </c>
      <c r="Z107" s="113" t="s">
        <v>69</v>
      </c>
      <c r="AA107" s="118">
        <f t="shared" si="222"/>
        <v>94.962005492931013</v>
      </c>
      <c r="AB107" s="118">
        <f t="shared" si="222"/>
        <v>94.737221106741856</v>
      </c>
      <c r="AC107" s="118">
        <f t="shared" si="222"/>
        <v>93.630195166029111</v>
      </c>
      <c r="AD107" s="118">
        <f t="shared" si="222"/>
        <v>93.83852949721134</v>
      </c>
      <c r="AE107" s="118">
        <f t="shared" si="222"/>
        <v>93.25088596593946</v>
      </c>
      <c r="AF107" s="118">
        <f t="shared" si="222"/>
        <v>93.387077887211746</v>
      </c>
      <c r="AG107" s="118">
        <f t="shared" si="222"/>
        <v>93.192385870724038</v>
      </c>
      <c r="AH107" s="118">
        <f t="shared" si="222"/>
        <v>93.314390445358811</v>
      </c>
      <c r="AI107" s="118">
        <f t="shared" si="222"/>
        <v>92.880033019026072</v>
      </c>
      <c r="AJ107" s="118">
        <f t="shared" si="222"/>
        <v>92.994357598100379</v>
      </c>
      <c r="AK107" s="113" t="s">
        <v>69</v>
      </c>
      <c r="AL107" s="118">
        <f t="shared" si="223"/>
        <v>90.523272414586913</v>
      </c>
      <c r="AM107" s="118">
        <f t="shared" si="223"/>
        <v>90.437744878968829</v>
      </c>
      <c r="AN107" s="118">
        <f t="shared" si="223"/>
        <v>89.220006659094224</v>
      </c>
      <c r="AO107" s="118">
        <f t="shared" si="223"/>
        <v>88.619634316268773</v>
      </c>
      <c r="AP107" s="118">
        <f t="shared" si="223"/>
        <v>88.521262830365345</v>
      </c>
      <c r="AQ107" s="118">
        <f t="shared" si="223"/>
        <v>88.380736840961262</v>
      </c>
      <c r="AR107" s="118">
        <f t="shared" si="223"/>
        <v>87.462229729529454</v>
      </c>
      <c r="AS107" s="118">
        <f t="shared" si="223"/>
        <v>87.872215209278991</v>
      </c>
      <c r="AT107" s="118">
        <f t="shared" si="223"/>
        <v>88.035168711873638</v>
      </c>
      <c r="AU107" s="125">
        <f t="shared" si="223"/>
        <v>87.694540563664987</v>
      </c>
      <c r="AV107" s="113" t="s">
        <v>69</v>
      </c>
      <c r="AW107" s="118">
        <f t="shared" si="224"/>
        <v>96.911415917154173</v>
      </c>
      <c r="AX107" s="118">
        <f t="shared" si="224"/>
        <v>96.84170189033523</v>
      </c>
      <c r="AY107" s="118">
        <f t="shared" si="224"/>
        <v>95.987880957180025</v>
      </c>
      <c r="AZ107" s="118">
        <f t="shared" si="224"/>
        <v>96.356527938230698</v>
      </c>
      <c r="BA107" s="118">
        <f t="shared" si="224"/>
        <v>95.671586386034761</v>
      </c>
      <c r="BB107" s="118">
        <f t="shared" si="224"/>
        <v>95.548429893453971</v>
      </c>
      <c r="BC107" s="118">
        <f t="shared" si="224"/>
        <v>95.998137391829303</v>
      </c>
      <c r="BD107" s="118">
        <f t="shared" si="224"/>
        <v>96.012615315522609</v>
      </c>
      <c r="BE107" s="118">
        <f t="shared" si="224"/>
        <v>95.458857030850368</v>
      </c>
      <c r="BF107" s="125">
        <f t="shared" si="224"/>
        <v>95.543395817316949</v>
      </c>
    </row>
    <row r="108" spans="2:58" x14ac:dyDescent="0.25">
      <c r="B108" s="113" t="s">
        <v>22</v>
      </c>
      <c r="C108" s="131">
        <v>21469</v>
      </c>
      <c r="D108" s="132">
        <v>1515625</v>
      </c>
      <c r="E108" s="118">
        <f t="shared" ref="E108:N110" si="225">100-E86</f>
        <v>81.561665979381445</v>
      </c>
      <c r="F108" s="143">
        <f t="shared" si="225"/>
        <v>90.38449484536082</v>
      </c>
      <c r="G108" s="143">
        <f t="shared" si="225"/>
        <v>90.426391752577317</v>
      </c>
      <c r="H108" s="118">
        <f t="shared" si="225"/>
        <v>94.130804123711343</v>
      </c>
      <c r="I108" s="118">
        <f t="shared" si="225"/>
        <v>93.282837113402067</v>
      </c>
      <c r="J108" s="118">
        <f t="shared" si="225"/>
        <v>78.248247422680407</v>
      </c>
      <c r="K108" s="118">
        <f t="shared" si="225"/>
        <v>91.601352577319588</v>
      </c>
      <c r="L108" s="118">
        <f t="shared" si="225"/>
        <v>93.6399175257732</v>
      </c>
      <c r="M108" s="118">
        <f t="shared" si="225"/>
        <v>81.224841237113395</v>
      </c>
      <c r="N108" s="118">
        <f t="shared" si="225"/>
        <v>94.175340206185567</v>
      </c>
      <c r="O108" s="113" t="s">
        <v>22</v>
      </c>
      <c r="P108" s="118">
        <f t="shared" ref="P108:Y110" si="226">100-P86</f>
        <v>70.871978771607019</v>
      </c>
      <c r="Q108" s="118">
        <f t="shared" si="226"/>
        <v>78.267964652723009</v>
      </c>
      <c r="R108" s="118">
        <f t="shared" si="226"/>
        <v>68.271782258771111</v>
      </c>
      <c r="S108" s="118">
        <f t="shared" si="226"/>
        <v>73.886479416219188</v>
      </c>
      <c r="T108" s="118">
        <f t="shared" si="226"/>
        <v>73.797923472644669</v>
      </c>
      <c r="U108" s="118">
        <f t="shared" si="226"/>
        <v>73.351388732429626</v>
      </c>
      <c r="V108" s="118">
        <f t="shared" si="226"/>
        <v>65.088931445808768</v>
      </c>
      <c r="W108" s="118">
        <f t="shared" si="226"/>
        <v>74.438780619078017</v>
      </c>
      <c r="X108" s="118">
        <f t="shared" si="226"/>
        <v>72.550004380859406</v>
      </c>
      <c r="Y108" s="118">
        <f t="shared" si="226"/>
        <v>69.206000525703132</v>
      </c>
      <c r="Z108" s="113" t="s">
        <v>22</v>
      </c>
      <c r="AA108" s="118">
        <f t="shared" ref="AA108:AJ110" si="227">100-AA86</f>
        <v>94.692422960162119</v>
      </c>
      <c r="AB108" s="118">
        <f t="shared" si="227"/>
        <v>94.235114171913949</v>
      </c>
      <c r="AC108" s="118">
        <f t="shared" si="227"/>
        <v>93.450934416174292</v>
      </c>
      <c r="AD108" s="118">
        <f t="shared" si="227"/>
        <v>92.929183133147518</v>
      </c>
      <c r="AE108" s="118">
        <f t="shared" si="227"/>
        <v>92.851541573173293</v>
      </c>
      <c r="AF108" s="118">
        <f t="shared" si="227"/>
        <v>92.876386872365046</v>
      </c>
      <c r="AG108" s="118">
        <f t="shared" si="227"/>
        <v>92.55728006087098</v>
      </c>
      <c r="AH108" s="118">
        <f t="shared" si="227"/>
        <v>92.518459280883874</v>
      </c>
      <c r="AI108" s="118">
        <f t="shared" si="227"/>
        <v>92.406655434520985</v>
      </c>
      <c r="AJ108" s="118">
        <f t="shared" si="227"/>
        <v>92.731197155213238</v>
      </c>
      <c r="AK108" s="113" t="s">
        <v>22</v>
      </c>
      <c r="AL108" s="118">
        <f t="shared" ref="AL108:AU110" si="228">100-AL86</f>
        <v>90.409539422809246</v>
      </c>
      <c r="AM108" s="118">
        <f t="shared" si="228"/>
        <v>89.854310371493085</v>
      </c>
      <c r="AN108" s="118">
        <f t="shared" si="228"/>
        <v>89.056265272665414</v>
      </c>
      <c r="AO108" s="118">
        <f t="shared" si="228"/>
        <v>87.129202882860596</v>
      </c>
      <c r="AP108" s="118">
        <f t="shared" si="228"/>
        <v>87.214265829441061</v>
      </c>
      <c r="AQ108" s="118">
        <f t="shared" si="228"/>
        <v>87.058059327538743</v>
      </c>
      <c r="AR108" s="118">
        <f t="shared" si="228"/>
        <v>86.663676575211113</v>
      </c>
      <c r="AS108" s="118">
        <f t="shared" si="228"/>
        <v>86.938971202326087</v>
      </c>
      <c r="AT108" s="118">
        <f t="shared" si="228"/>
        <v>86.140926103498401</v>
      </c>
      <c r="AU108" s="125">
        <f t="shared" si="228"/>
        <v>87.212719230412318</v>
      </c>
      <c r="AV108" s="113" t="s">
        <v>22</v>
      </c>
      <c r="AW108" s="118">
        <f t="shared" ref="AW108:BF110" si="229">100-AW86</f>
        <v>96.749932474596477</v>
      </c>
      <c r="AX108" s="118">
        <f t="shared" si="229"/>
        <v>96.503115482410792</v>
      </c>
      <c r="AY108" s="118">
        <f t="shared" si="229"/>
        <v>95.871636536365926</v>
      </c>
      <c r="AZ108" s="118">
        <f t="shared" si="229"/>
        <v>95.849283299337785</v>
      </c>
      <c r="BA108" s="118">
        <f t="shared" si="229"/>
        <v>95.091136010133468</v>
      </c>
      <c r="BB108" s="118">
        <f t="shared" si="229"/>
        <v>95.235034973502096</v>
      </c>
      <c r="BC108" s="118">
        <f t="shared" si="229"/>
        <v>95.6499669358369</v>
      </c>
      <c r="BD108" s="118">
        <f t="shared" si="229"/>
        <v>95.522367207801281</v>
      </c>
      <c r="BE108" s="118">
        <f t="shared" si="229"/>
        <v>94.588188177000376</v>
      </c>
      <c r="BF108" s="125">
        <f t="shared" si="229"/>
        <v>95.319325304795697</v>
      </c>
    </row>
    <row r="109" spans="2:58" x14ac:dyDescent="0.25">
      <c r="B109" s="113" t="s">
        <v>13</v>
      </c>
      <c r="C109" s="131">
        <v>36450</v>
      </c>
      <c r="D109" s="132">
        <v>2612546</v>
      </c>
      <c r="E109" s="118">
        <f t="shared" si="225"/>
        <v>83.758372101390748</v>
      </c>
      <c r="F109" s="143">
        <f t="shared" si="225"/>
        <v>94.027550136916247</v>
      </c>
      <c r="G109" s="143">
        <f t="shared" si="225"/>
        <v>94.050210025010088</v>
      </c>
      <c r="H109" s="118">
        <f t="shared" si="225"/>
        <v>97.738259919633947</v>
      </c>
      <c r="I109" s="118">
        <f t="shared" si="225"/>
        <v>97.570033216640013</v>
      </c>
      <c r="J109" s="118">
        <f t="shared" si="225"/>
        <v>93.056390203272969</v>
      </c>
      <c r="K109" s="118">
        <f t="shared" si="225"/>
        <v>93.52436282461629</v>
      </c>
      <c r="L109" s="118">
        <f t="shared" si="225"/>
        <v>96.388465504530828</v>
      </c>
      <c r="M109" s="118">
        <f t="shared" si="225"/>
        <v>82.85450284894506</v>
      </c>
      <c r="N109" s="118">
        <f t="shared" si="225"/>
        <v>83.250285353827266</v>
      </c>
      <c r="O109" s="113" t="s">
        <v>13</v>
      </c>
      <c r="P109" s="118">
        <f t="shared" si="226"/>
        <v>78.604200827962856</v>
      </c>
      <c r="Q109" s="118">
        <f t="shared" si="226"/>
        <v>84.768348045749093</v>
      </c>
      <c r="R109" s="118">
        <f t="shared" si="226"/>
        <v>74.999837234890521</v>
      </c>
      <c r="S109" s="118">
        <f t="shared" si="226"/>
        <v>80.291470457202536</v>
      </c>
      <c r="T109" s="118">
        <f t="shared" si="226"/>
        <v>80.296678940706073</v>
      </c>
      <c r="U109" s="118">
        <f t="shared" si="226"/>
        <v>78.665586526397249</v>
      </c>
      <c r="V109" s="118">
        <f t="shared" si="226"/>
        <v>68.080645926361342</v>
      </c>
      <c r="W109" s="118">
        <f t="shared" si="226"/>
        <v>85.5467373036239</v>
      </c>
      <c r="X109" s="118">
        <f t="shared" si="226"/>
        <v>77.659605141145249</v>
      </c>
      <c r="Y109" s="118">
        <f t="shared" si="226"/>
        <v>69.766985469261115</v>
      </c>
      <c r="Z109" s="113" t="s">
        <v>13</v>
      </c>
      <c r="AA109" s="118">
        <f t="shared" si="227"/>
        <v>99.709184023411595</v>
      </c>
      <c r="AB109" s="118">
        <f t="shared" si="227"/>
        <v>99.575207480738015</v>
      </c>
      <c r="AC109" s="118">
        <f t="shared" si="227"/>
        <v>99.617275200621876</v>
      </c>
      <c r="AD109" s="118">
        <f t="shared" si="227"/>
        <v>99.63556551361485</v>
      </c>
      <c r="AE109" s="118">
        <f t="shared" si="227"/>
        <v>99.53131072955486</v>
      </c>
      <c r="AF109" s="118">
        <f t="shared" si="227"/>
        <v>99.538626854752053</v>
      </c>
      <c r="AG109" s="118">
        <f t="shared" si="227"/>
        <v>99.532225245204515</v>
      </c>
      <c r="AH109" s="118">
        <f t="shared" si="227"/>
        <v>99.494730103568898</v>
      </c>
      <c r="AI109" s="118">
        <f t="shared" si="227"/>
        <v>99.476897048400744</v>
      </c>
      <c r="AJ109" s="118">
        <f t="shared" si="227"/>
        <v>99.248268135988482</v>
      </c>
      <c r="AK109" s="113" t="s">
        <v>13</v>
      </c>
      <c r="AL109" s="118">
        <f t="shared" si="228"/>
        <v>99.941477153229272</v>
      </c>
      <c r="AM109" s="118">
        <f t="shared" si="228"/>
        <v>99.691840634972891</v>
      </c>
      <c r="AN109" s="118">
        <f t="shared" si="228"/>
        <v>99.945134831152444</v>
      </c>
      <c r="AO109" s="118">
        <f t="shared" si="228"/>
        <v>99.873810111650613</v>
      </c>
      <c r="AP109" s="118">
        <f t="shared" si="228"/>
        <v>99.895756179189647</v>
      </c>
      <c r="AQ109" s="118">
        <f t="shared" si="228"/>
        <v>99.956107864921961</v>
      </c>
      <c r="AR109" s="118">
        <f t="shared" si="228"/>
        <v>99.870152433727455</v>
      </c>
      <c r="AS109" s="118">
        <f t="shared" si="228"/>
        <v>99.959765542845119</v>
      </c>
      <c r="AT109" s="118">
        <f t="shared" si="228"/>
        <v>99.849120785669214</v>
      </c>
      <c r="AU109" s="125">
        <f t="shared" si="228"/>
        <v>99.861008238919524</v>
      </c>
      <c r="AV109" s="113" t="s">
        <v>13</v>
      </c>
      <c r="AW109" s="118">
        <f t="shared" si="229"/>
        <v>99.798943424380241</v>
      </c>
      <c r="AX109" s="118">
        <f t="shared" si="229"/>
        <v>99.688403451699799</v>
      </c>
      <c r="AY109" s="118">
        <f t="shared" si="229"/>
        <v>99.748747853659339</v>
      </c>
      <c r="AZ109" s="118">
        <f t="shared" si="229"/>
        <v>99.752313659229671</v>
      </c>
      <c r="BA109" s="118">
        <f t="shared" si="229"/>
        <v>99.663168519971251</v>
      </c>
      <c r="BB109" s="118">
        <f t="shared" si="229"/>
        <v>99.665637154596865</v>
      </c>
      <c r="BC109" s="118">
        <f t="shared" si="229"/>
        <v>99.624767536906091</v>
      </c>
      <c r="BD109" s="118">
        <f t="shared" si="229"/>
        <v>99.642870857493946</v>
      </c>
      <c r="BE109" s="118">
        <f t="shared" si="229"/>
        <v>99.655214030622048</v>
      </c>
      <c r="BF109" s="125">
        <f t="shared" si="229"/>
        <v>99.394635931251273</v>
      </c>
    </row>
    <row r="110" spans="2:58" ht="15.75" thickBot="1" x14ac:dyDescent="0.3">
      <c r="B110" s="126" t="s">
        <v>21</v>
      </c>
      <c r="C110" s="133">
        <v>8268</v>
      </c>
      <c r="D110" s="134">
        <v>551335</v>
      </c>
      <c r="E110" s="128">
        <f t="shared" si="225"/>
        <v>80.305259053025836</v>
      </c>
      <c r="F110" s="144">
        <f t="shared" si="225"/>
        <v>89.166477731324875</v>
      </c>
      <c r="G110" s="144">
        <f t="shared" si="225"/>
        <v>89.18679205927431</v>
      </c>
      <c r="H110" s="128">
        <f t="shared" si="225"/>
        <v>94.210597912340049</v>
      </c>
      <c r="I110" s="128">
        <f t="shared" si="225"/>
        <v>91.928500820735124</v>
      </c>
      <c r="J110" s="128">
        <f t="shared" si="225"/>
        <v>78.930051602020555</v>
      </c>
      <c r="K110" s="128">
        <f t="shared" si="225"/>
        <v>90.953231701234273</v>
      </c>
      <c r="L110" s="128">
        <f t="shared" si="225"/>
        <v>92.753770393680796</v>
      </c>
      <c r="M110" s="128">
        <f t="shared" si="225"/>
        <v>79.092928981472241</v>
      </c>
      <c r="N110" s="128">
        <f t="shared" si="225"/>
        <v>81.462994368215334</v>
      </c>
      <c r="O110" s="126" t="s">
        <v>21</v>
      </c>
      <c r="P110" s="128">
        <f t="shared" si="226"/>
        <v>70.339369958910368</v>
      </c>
      <c r="Q110" s="128">
        <f t="shared" si="226"/>
        <v>77.272144750859042</v>
      </c>
      <c r="R110" s="128">
        <f t="shared" si="226"/>
        <v>67.805509054938369</v>
      </c>
      <c r="S110" s="128">
        <f t="shared" si="226"/>
        <v>73.952935145655957</v>
      </c>
      <c r="T110" s="128">
        <f t="shared" si="226"/>
        <v>73.754295188587818</v>
      </c>
      <c r="U110" s="128">
        <f t="shared" si="226"/>
        <v>74.646172576472381</v>
      </c>
      <c r="V110" s="128">
        <f t="shared" si="226"/>
        <v>64.574806366090229</v>
      </c>
      <c r="W110" s="128">
        <f t="shared" si="226"/>
        <v>75.075491193361586</v>
      </c>
      <c r="X110" s="128">
        <f t="shared" si="226"/>
        <v>72.632940592235428</v>
      </c>
      <c r="Y110" s="128">
        <f t="shared" si="226"/>
        <v>68.644122099496187</v>
      </c>
      <c r="Z110" s="126" t="s">
        <v>21</v>
      </c>
      <c r="AA110" s="128">
        <f t="shared" si="227"/>
        <v>93.995241359841913</v>
      </c>
      <c r="AB110" s="128">
        <f t="shared" si="227"/>
        <v>93.160462959228937</v>
      </c>
      <c r="AC110" s="128">
        <f t="shared" si="227"/>
        <v>92.644271484453768</v>
      </c>
      <c r="AD110" s="128">
        <f t="shared" si="227"/>
        <v>91.694559825785376</v>
      </c>
      <c r="AE110" s="128">
        <f t="shared" si="227"/>
        <v>91.71472355526879</v>
      </c>
      <c r="AF110" s="128">
        <f t="shared" si="227"/>
        <v>91.795378473202405</v>
      </c>
      <c r="AG110" s="128">
        <f t="shared" si="227"/>
        <v>91.708674436423763</v>
      </c>
      <c r="AH110" s="128">
        <f t="shared" si="227"/>
        <v>91.456627817881198</v>
      </c>
      <c r="AI110" s="128">
        <f t="shared" si="227"/>
        <v>90.952534580796069</v>
      </c>
      <c r="AJ110" s="128">
        <f t="shared" si="227"/>
        <v>91.789329354357378</v>
      </c>
      <c r="AK110" s="126" t="s">
        <v>21</v>
      </c>
      <c r="AL110" s="128">
        <f t="shared" si="228"/>
        <v>88.581673306772913</v>
      </c>
      <c r="AM110" s="128">
        <f t="shared" si="228"/>
        <v>87.143426294820713</v>
      </c>
      <c r="AN110" s="128">
        <f t="shared" si="228"/>
        <v>87.231075697211153</v>
      </c>
      <c r="AO110" s="128">
        <f t="shared" si="228"/>
        <v>83.992031872509955</v>
      </c>
      <c r="AP110" s="128">
        <f t="shared" si="228"/>
        <v>84.294820717131472</v>
      </c>
      <c r="AQ110" s="128">
        <f t="shared" si="228"/>
        <v>84.039840637450197</v>
      </c>
      <c r="AR110" s="128">
        <f t="shared" si="228"/>
        <v>83.749003984063748</v>
      </c>
      <c r="AS110" s="128">
        <f t="shared" si="228"/>
        <v>84.270916334661351</v>
      </c>
      <c r="AT110" s="128">
        <f t="shared" si="228"/>
        <v>82.266932270916328</v>
      </c>
      <c r="AU110" s="130">
        <f t="shared" si="228"/>
        <v>84.438247011952186</v>
      </c>
      <c r="AV110" s="126" t="s">
        <v>21</v>
      </c>
      <c r="AW110" s="128">
        <f t="shared" si="229"/>
        <v>96.297326048063439</v>
      </c>
      <c r="AX110" s="128">
        <f t="shared" si="229"/>
        <v>95.833131860161501</v>
      </c>
      <c r="AY110" s="128">
        <f t="shared" si="229"/>
        <v>95.362893477104592</v>
      </c>
      <c r="AZ110" s="128">
        <f t="shared" si="229"/>
        <v>95.080025143851842</v>
      </c>
      <c r="BA110" s="128">
        <f t="shared" si="229"/>
        <v>94.380107344905952</v>
      </c>
      <c r="BB110" s="128">
        <f t="shared" si="229"/>
        <v>94.64605193172477</v>
      </c>
      <c r="BC110" s="128">
        <f t="shared" si="229"/>
        <v>94.896281611140665</v>
      </c>
      <c r="BD110" s="128">
        <f t="shared" si="229"/>
        <v>94.782650742227162</v>
      </c>
      <c r="BE110" s="128">
        <f t="shared" si="229"/>
        <v>93.734587302354825</v>
      </c>
      <c r="BF110" s="130">
        <f t="shared" si="229"/>
        <v>94.618248634011891</v>
      </c>
    </row>
    <row r="111" spans="2:58" ht="15.75" thickBot="1" x14ac:dyDescent="0.3">
      <c r="B111" s="117"/>
    </row>
    <row r="112" spans="2:58" ht="45.75" thickBot="1" x14ac:dyDescent="0.3">
      <c r="B112" s="116" t="s">
        <v>74</v>
      </c>
      <c r="C112" s="111" t="s">
        <v>66</v>
      </c>
      <c r="D112" s="119" t="s">
        <v>67</v>
      </c>
      <c r="E112" s="115" t="s">
        <v>44</v>
      </c>
      <c r="F112" s="142" t="s">
        <v>93</v>
      </c>
      <c r="G112" s="142" t="s">
        <v>94</v>
      </c>
      <c r="H112" s="74" t="s">
        <v>89</v>
      </c>
      <c r="I112" s="74" t="s">
        <v>91</v>
      </c>
      <c r="J112" s="74" t="s">
        <v>78</v>
      </c>
      <c r="K112" s="74" t="s">
        <v>79</v>
      </c>
      <c r="L112" s="75" t="s">
        <v>80</v>
      </c>
      <c r="M112" s="74" t="s">
        <v>81</v>
      </c>
      <c r="N112" s="76" t="s">
        <v>82</v>
      </c>
      <c r="O112" s="112" t="s">
        <v>90</v>
      </c>
      <c r="P112" s="120" t="s">
        <v>38</v>
      </c>
      <c r="Q112" s="120" t="s">
        <v>41</v>
      </c>
      <c r="R112" s="120" t="s">
        <v>39</v>
      </c>
      <c r="S112" s="120" t="s">
        <v>33</v>
      </c>
      <c r="T112" s="120" t="s">
        <v>32</v>
      </c>
      <c r="U112" s="120" t="s">
        <v>35</v>
      </c>
      <c r="V112" s="120" t="s">
        <v>40</v>
      </c>
      <c r="W112" s="120" t="s">
        <v>34</v>
      </c>
      <c r="X112" s="120" t="s">
        <v>37</v>
      </c>
      <c r="Y112" s="120" t="s">
        <v>36</v>
      </c>
      <c r="Z112" s="112" t="s">
        <v>64</v>
      </c>
      <c r="AA112" s="120" t="s">
        <v>38</v>
      </c>
      <c r="AB112" s="120" t="s">
        <v>41</v>
      </c>
      <c r="AC112" s="120" t="s">
        <v>39</v>
      </c>
      <c r="AD112" s="120" t="s">
        <v>33</v>
      </c>
      <c r="AE112" s="120" t="s">
        <v>32</v>
      </c>
      <c r="AF112" s="120" t="s">
        <v>35</v>
      </c>
      <c r="AG112" s="120" t="s">
        <v>40</v>
      </c>
      <c r="AH112" s="120" t="s">
        <v>34</v>
      </c>
      <c r="AI112" s="120" t="s">
        <v>37</v>
      </c>
      <c r="AJ112" s="120" t="s">
        <v>36</v>
      </c>
      <c r="AK112" s="112" t="s">
        <v>65</v>
      </c>
      <c r="AL112" s="120" t="s">
        <v>38</v>
      </c>
      <c r="AM112" s="120" t="s">
        <v>41</v>
      </c>
      <c r="AN112" s="120" t="s">
        <v>39</v>
      </c>
      <c r="AO112" s="120" t="s">
        <v>33</v>
      </c>
      <c r="AP112" s="120" t="s">
        <v>32</v>
      </c>
      <c r="AQ112" s="120" t="s">
        <v>35</v>
      </c>
      <c r="AR112" s="120" t="s">
        <v>40</v>
      </c>
      <c r="AS112" s="120" t="s">
        <v>34</v>
      </c>
      <c r="AT112" s="120" t="s">
        <v>37</v>
      </c>
      <c r="AU112" s="122" t="s">
        <v>36</v>
      </c>
      <c r="AV112" s="114" t="s">
        <v>23</v>
      </c>
      <c r="AW112" s="120" t="s">
        <v>38</v>
      </c>
      <c r="AX112" s="120" t="s">
        <v>41</v>
      </c>
      <c r="AY112" s="120" t="s">
        <v>39</v>
      </c>
      <c r="AZ112" s="120" t="s">
        <v>33</v>
      </c>
      <c r="BA112" s="120" t="s">
        <v>32</v>
      </c>
      <c r="BB112" s="120" t="s">
        <v>35</v>
      </c>
      <c r="BC112" s="120" t="s">
        <v>40</v>
      </c>
      <c r="BD112" s="120" t="s">
        <v>34</v>
      </c>
      <c r="BE112" s="120" t="s">
        <v>37</v>
      </c>
      <c r="BF112" s="122" t="s">
        <v>36</v>
      </c>
    </row>
    <row r="113" spans="2:58" x14ac:dyDescent="0.25">
      <c r="B113" s="139" t="s">
        <v>0</v>
      </c>
      <c r="C113" s="131">
        <v>237018</v>
      </c>
      <c r="D113" s="132">
        <v>18186609</v>
      </c>
      <c r="E113" s="137">
        <f>E3*8/$C3</f>
        <v>89.44387346108735</v>
      </c>
      <c r="F113" s="143">
        <f t="shared" ref="F113:N113" si="230">F3*8/$C3</f>
        <v>44.840543756170419</v>
      </c>
      <c r="G113" s="143">
        <f t="shared" si="230"/>
        <v>44.282881468917971</v>
      </c>
      <c r="H113" s="138">
        <f t="shared" si="230"/>
        <v>21.678286037347373</v>
      </c>
      <c r="I113" s="138">
        <f t="shared" si="230"/>
        <v>23.55601684260267</v>
      </c>
      <c r="J113" s="138">
        <f t="shared" si="230"/>
        <v>125.29235754246513</v>
      </c>
      <c r="K113" s="138">
        <f t="shared" si="230"/>
        <v>48.233602511201681</v>
      </c>
      <c r="L113" s="138">
        <f t="shared" si="230"/>
        <v>25.945911280999756</v>
      </c>
      <c r="M113" s="138">
        <f t="shared" si="230"/>
        <v>99.538532938426613</v>
      </c>
      <c r="N113" s="138">
        <f t="shared" si="230"/>
        <v>97.709473542093846</v>
      </c>
      <c r="O113" s="139" t="s">
        <v>0</v>
      </c>
      <c r="P113" s="138">
        <f>P3*8/$C3</f>
        <v>66.675813651283875</v>
      </c>
      <c r="Q113" s="138">
        <f t="shared" ref="Q113:Y113" si="231">Q3*8/$C3</f>
        <v>42.749597077015245</v>
      </c>
      <c r="R113" s="138">
        <f t="shared" si="231"/>
        <v>72.034394012269104</v>
      </c>
      <c r="S113" s="138">
        <f t="shared" si="231"/>
        <v>57.144689432870081</v>
      </c>
      <c r="T113" s="138">
        <f t="shared" si="231"/>
        <v>57.033069218371601</v>
      </c>
      <c r="U113" s="138">
        <f t="shared" si="231"/>
        <v>57.833345990599867</v>
      </c>
      <c r="V113" s="138">
        <f t="shared" si="231"/>
        <v>80.787011956897786</v>
      </c>
      <c r="W113" s="138">
        <f t="shared" si="231"/>
        <v>55.865022909652431</v>
      </c>
      <c r="X113" s="138">
        <f t="shared" si="231"/>
        <v>58.76522458209925</v>
      </c>
      <c r="Y113" s="138">
        <f t="shared" si="231"/>
        <v>69.434962745445489</v>
      </c>
      <c r="Z113" s="139" t="s">
        <v>0</v>
      </c>
      <c r="AA113" s="138">
        <f>AA3*8/$C3</f>
        <v>2.0909466791551696</v>
      </c>
      <c r="AB113" s="138">
        <f t="shared" ref="AB113:AJ113" si="232">AB3*8/$C3</f>
        <v>2.1907534448860426</v>
      </c>
      <c r="AC113" s="138">
        <f t="shared" si="232"/>
        <v>2.6675104844357813</v>
      </c>
      <c r="AD113" s="138">
        <f t="shared" si="232"/>
        <v>2.629066146874921</v>
      </c>
      <c r="AE113" s="138">
        <f t="shared" si="232"/>
        <v>2.9708123433663265</v>
      </c>
      <c r="AF113" s="138">
        <f t="shared" si="232"/>
        <v>2.8387042334337478</v>
      </c>
      <c r="AG113" s="138">
        <f t="shared" si="232"/>
        <v>2.8435308710730829</v>
      </c>
      <c r="AH113" s="138">
        <f t="shared" si="232"/>
        <v>2.8500451442506476</v>
      </c>
      <c r="AI113" s="138">
        <f t="shared" si="232"/>
        <v>3.1569585432330034</v>
      </c>
      <c r="AJ113" s="138">
        <f t="shared" si="232"/>
        <v>2.9431351205393681</v>
      </c>
      <c r="AK113" s="139" t="s">
        <v>0</v>
      </c>
      <c r="AL113" s="138">
        <f>AL3*8/$C3</f>
        <v>1.5332843919027246</v>
      </c>
      <c r="AM113" s="138">
        <f t="shared" ref="AM113:AU113" si="233">AM3*8/$C3</f>
        <v>1.5334869081673121</v>
      </c>
      <c r="AN113" s="138">
        <f t="shared" si="233"/>
        <v>1.8757393953201866</v>
      </c>
      <c r="AO113" s="138">
        <f t="shared" si="233"/>
        <v>1.9511429511682656</v>
      </c>
      <c r="AP113" s="138">
        <f t="shared" si="233"/>
        <v>1.9624838619851657</v>
      </c>
      <c r="AQ113" s="138">
        <f t="shared" si="233"/>
        <v>1.9997468546692656</v>
      </c>
      <c r="AR113" s="138">
        <f t="shared" si="233"/>
        <v>2.0371111054856592</v>
      </c>
      <c r="AS113" s="138">
        <f t="shared" si="233"/>
        <v>2.0456842940198636</v>
      </c>
      <c r="AT113" s="138">
        <f t="shared" si="233"/>
        <v>2.0574639900767031</v>
      </c>
      <c r="AU113" s="138">
        <f t="shared" si="233"/>
        <v>2.07268646263153</v>
      </c>
      <c r="AV113" s="139" t="s">
        <v>0</v>
      </c>
      <c r="AW113" s="138">
        <f>AW3*8/$C3</f>
        <v>2.1330025567678406</v>
      </c>
      <c r="AX113" s="138">
        <f t="shared" ref="AX113:BF113" si="234">AX3*8/$C3</f>
        <v>2.1959176096330237</v>
      </c>
      <c r="AY113" s="138">
        <f t="shared" si="234"/>
        <v>2.7972559046148393</v>
      </c>
      <c r="AZ113" s="138">
        <f t="shared" si="234"/>
        <v>2.6084432405977607</v>
      </c>
      <c r="BA113" s="138">
        <f t="shared" si="234"/>
        <v>3.1712359398864223</v>
      </c>
      <c r="BB113" s="138">
        <f t="shared" si="234"/>
        <v>3.178695288965395</v>
      </c>
      <c r="BC113" s="138">
        <f t="shared" si="234"/>
        <v>2.8962526052873621</v>
      </c>
      <c r="BD113" s="138">
        <f t="shared" si="234"/>
        <v>2.8529816300871662</v>
      </c>
      <c r="BE113" s="138">
        <f t="shared" si="234"/>
        <v>3.2906867832822821</v>
      </c>
      <c r="BF113" s="140">
        <f t="shared" si="234"/>
        <v>3.1142613641158055</v>
      </c>
    </row>
    <row r="114" spans="2:58" x14ac:dyDescent="0.25">
      <c r="B114" s="113" t="s">
        <v>18</v>
      </c>
      <c r="C114" s="131">
        <v>172974</v>
      </c>
      <c r="D114" s="132">
        <v>13440825</v>
      </c>
      <c r="E114" s="135">
        <f t="shared" ref="E114:N114" si="235">E4*8/$C4</f>
        <v>92.441731127221431</v>
      </c>
      <c r="F114" s="143">
        <f t="shared" si="235"/>
        <v>30.965809890503774</v>
      </c>
      <c r="G114" s="143">
        <f t="shared" si="235"/>
        <v>30.773179784245031</v>
      </c>
      <c r="H114" s="118">
        <f t="shared" si="235"/>
        <v>21.945587198076012</v>
      </c>
      <c r="I114" s="118">
        <f t="shared" si="235"/>
        <v>21.434157734688451</v>
      </c>
      <c r="J114" s="118">
        <f t="shared" si="235"/>
        <v>113.14787193451039</v>
      </c>
      <c r="K114" s="118">
        <f t="shared" si="235"/>
        <v>41.083584816215151</v>
      </c>
      <c r="L114" s="118">
        <f t="shared" si="235"/>
        <v>27.254870674205371</v>
      </c>
      <c r="M114" s="118">
        <f t="shared" si="235"/>
        <v>99.235815787343768</v>
      </c>
      <c r="N114" s="118">
        <f t="shared" si="235"/>
        <v>19.781701296148555</v>
      </c>
      <c r="O114" s="113" t="s">
        <v>18</v>
      </c>
      <c r="P114" s="118">
        <f t="shared" ref="P114:Y114" si="236">P4*8/$C4</f>
        <v>45.160405610091694</v>
      </c>
      <c r="Q114" s="118">
        <f t="shared" si="236"/>
        <v>29.069016152716593</v>
      </c>
      <c r="R114" s="118">
        <f t="shared" si="236"/>
        <v>49.015320221536186</v>
      </c>
      <c r="S114" s="118">
        <f t="shared" si="236"/>
        <v>41.007920265473423</v>
      </c>
      <c r="T114" s="118">
        <f t="shared" si="236"/>
        <v>41.253136309503162</v>
      </c>
      <c r="U114" s="118">
        <f t="shared" si="236"/>
        <v>46.212771861667072</v>
      </c>
      <c r="V114" s="118">
        <f t="shared" si="236"/>
        <v>50.015331783967532</v>
      </c>
      <c r="W114" s="118">
        <f t="shared" si="236"/>
        <v>44.175795206215966</v>
      </c>
      <c r="X114" s="118">
        <f t="shared" si="236"/>
        <v>44.215153722524775</v>
      </c>
      <c r="Y114" s="118">
        <f t="shared" si="236"/>
        <v>53.100558465434112</v>
      </c>
      <c r="Z114" s="113" t="s">
        <v>18</v>
      </c>
      <c r="AA114" s="118">
        <f t="shared" ref="AA114:AJ114" si="237">AA4*8/$C4</f>
        <v>1.896793737787182</v>
      </c>
      <c r="AB114" s="118">
        <f t="shared" si="237"/>
        <v>1.9964156462821001</v>
      </c>
      <c r="AC114" s="118">
        <f t="shared" si="237"/>
        <v>2.4445292356076638</v>
      </c>
      <c r="AD114" s="118">
        <f t="shared" si="237"/>
        <v>2.4029969822054182</v>
      </c>
      <c r="AE114" s="118">
        <f t="shared" si="237"/>
        <v>2.7587498699226471</v>
      </c>
      <c r="AF114" s="118">
        <f t="shared" si="237"/>
        <v>2.5993270664955426</v>
      </c>
      <c r="AG114" s="118">
        <f t="shared" si="237"/>
        <v>2.554279833963486</v>
      </c>
      <c r="AH114" s="118">
        <f t="shared" si="237"/>
        <v>2.6089932591025242</v>
      </c>
      <c r="AI114" s="118">
        <f t="shared" si="237"/>
        <v>3.0363407217269649</v>
      </c>
      <c r="AJ114" s="118">
        <f t="shared" si="237"/>
        <v>2.6905315249690704</v>
      </c>
      <c r="AK114" s="113" t="s">
        <v>18</v>
      </c>
      <c r="AL114" s="118">
        <f t="shared" ref="AL114:AU114" si="238">AL4*8/$C4</f>
        <v>1.7041636315284379</v>
      </c>
      <c r="AM114" s="118">
        <f t="shared" si="238"/>
        <v>1.7488871159827488</v>
      </c>
      <c r="AN114" s="118">
        <f t="shared" si="238"/>
        <v>2.0620902563391028</v>
      </c>
      <c r="AO114" s="118">
        <f t="shared" si="238"/>
        <v>2.1714708568917871</v>
      </c>
      <c r="AP114" s="118">
        <f t="shared" si="238"/>
        <v>2.1729970978297315</v>
      </c>
      <c r="AQ114" s="118">
        <f t="shared" si="238"/>
        <v>2.2176743325586505</v>
      </c>
      <c r="AR114" s="118">
        <f t="shared" si="238"/>
        <v>2.3183137350121985</v>
      </c>
      <c r="AS114" s="118">
        <f t="shared" si="238"/>
        <v>2.2862164255899731</v>
      </c>
      <c r="AT114" s="118">
        <f t="shared" si="238"/>
        <v>2.3042075687675605</v>
      </c>
      <c r="AU114" s="118">
        <f t="shared" si="238"/>
        <v>2.3212737174373026</v>
      </c>
      <c r="AV114" s="113" t="s">
        <v>18</v>
      </c>
      <c r="AW114" s="118">
        <f t="shared" ref="AW114:BF114" si="239">AW4*8/$C4</f>
        <v>1.9179761120168348</v>
      </c>
      <c r="AX114" s="118">
        <f t="shared" si="239"/>
        <v>1.9898019355510077</v>
      </c>
      <c r="AY114" s="118">
        <f t="shared" si="239"/>
        <v>2.5660735139385111</v>
      </c>
      <c r="AZ114" s="118">
        <f t="shared" si="239"/>
        <v>2.33926486061489</v>
      </c>
      <c r="BA114" s="118">
        <f t="shared" si="239"/>
        <v>2.8769179182998599</v>
      </c>
      <c r="BB114" s="118">
        <f t="shared" si="239"/>
        <v>2.9322788395943897</v>
      </c>
      <c r="BC114" s="118">
        <f t="shared" si="239"/>
        <v>2.4874489807716769</v>
      </c>
      <c r="BD114" s="118">
        <f t="shared" si="239"/>
        <v>2.5854983986032583</v>
      </c>
      <c r="BE114" s="118">
        <f t="shared" si="239"/>
        <v>2.9206239087955415</v>
      </c>
      <c r="BF114" s="125">
        <f t="shared" si="239"/>
        <v>2.8310844404361348</v>
      </c>
    </row>
    <row r="115" spans="2:58" x14ac:dyDescent="0.25">
      <c r="B115" s="113" t="s">
        <v>1</v>
      </c>
      <c r="C115" s="131">
        <v>711</v>
      </c>
      <c r="D115" s="132">
        <v>42858</v>
      </c>
      <c r="E115" s="135">
        <f t="shared" ref="E115:N115" si="240">E5*8/$C5</f>
        <v>117.55836849507736</v>
      </c>
      <c r="F115" s="143">
        <f t="shared" si="240"/>
        <v>38.222222222222221</v>
      </c>
      <c r="G115" s="143">
        <f t="shared" si="240"/>
        <v>37.502109704641349</v>
      </c>
      <c r="H115" s="118">
        <f t="shared" si="240"/>
        <v>43.364275668073134</v>
      </c>
      <c r="I115" s="118">
        <f t="shared" si="240"/>
        <v>46.57102672292546</v>
      </c>
      <c r="J115" s="118">
        <f t="shared" si="240"/>
        <v>100.90576652601969</v>
      </c>
      <c r="K115" s="118">
        <f t="shared" si="240"/>
        <v>52.455696202531648</v>
      </c>
      <c r="L115" s="118">
        <f t="shared" si="240"/>
        <v>42.475386779184248</v>
      </c>
      <c r="M115" s="118">
        <f t="shared" si="240"/>
        <v>114.31786216596343</v>
      </c>
      <c r="N115" s="118">
        <f t="shared" si="240"/>
        <v>99.870604781997187</v>
      </c>
      <c r="O115" s="113" t="s">
        <v>1</v>
      </c>
      <c r="P115" s="118">
        <f t="shared" ref="P115:Y115" si="241">P5*8/$C5</f>
        <v>38.897327707454288</v>
      </c>
      <c r="Q115" s="118">
        <f t="shared" si="241"/>
        <v>34.587904360056257</v>
      </c>
      <c r="R115" s="118">
        <f t="shared" si="241"/>
        <v>42.452883263009845</v>
      </c>
      <c r="S115" s="118">
        <f t="shared" si="241"/>
        <v>42.981715893108301</v>
      </c>
      <c r="T115" s="118">
        <f t="shared" si="241"/>
        <v>43.139240506329116</v>
      </c>
      <c r="U115" s="118">
        <f t="shared" si="241"/>
        <v>50.104078762306614</v>
      </c>
      <c r="V115" s="118">
        <f t="shared" si="241"/>
        <v>54.9873417721519</v>
      </c>
      <c r="W115" s="118">
        <f t="shared" si="241"/>
        <v>39.61744022503516</v>
      </c>
      <c r="X115" s="118">
        <f t="shared" si="241"/>
        <v>53.805907172995781</v>
      </c>
      <c r="Y115" s="118">
        <f t="shared" si="241"/>
        <v>50.542897327707458</v>
      </c>
      <c r="Z115" s="113" t="s">
        <v>1</v>
      </c>
      <c r="AA115" s="118">
        <f t="shared" ref="AA115:AJ115" si="242">AA5*8/$C5</f>
        <v>3.6343178621659633</v>
      </c>
      <c r="AB115" s="118">
        <f t="shared" si="242"/>
        <v>7.4374120956399441</v>
      </c>
      <c r="AC115" s="118">
        <f t="shared" si="242"/>
        <v>4.2419127988748242</v>
      </c>
      <c r="AD115" s="118">
        <f t="shared" si="242"/>
        <v>5.4120956399437414</v>
      </c>
      <c r="AE115" s="118">
        <f t="shared" si="242"/>
        <v>5.0970464135021096</v>
      </c>
      <c r="AF115" s="118">
        <f t="shared" si="242"/>
        <v>4.962025316455696</v>
      </c>
      <c r="AG115" s="118">
        <f t="shared" si="242"/>
        <v>4.6694796061884674</v>
      </c>
      <c r="AH115" s="118">
        <f t="shared" si="242"/>
        <v>4.8045007032348801</v>
      </c>
      <c r="AI115" s="118">
        <f t="shared" si="242"/>
        <v>6.0646976090014064</v>
      </c>
      <c r="AJ115" s="118">
        <f t="shared" si="242"/>
        <v>4.6357243319268635</v>
      </c>
      <c r="AK115" s="113" t="s">
        <v>1</v>
      </c>
      <c r="AL115" s="118">
        <f t="shared" ref="AL115:AU115" si="243">AL5*8/$C5</f>
        <v>2.9142053445850915</v>
      </c>
      <c r="AM115" s="118">
        <f t="shared" si="243"/>
        <v>6.976090014064698</v>
      </c>
      <c r="AN115" s="118">
        <f t="shared" si="243"/>
        <v>3.2630098452883263</v>
      </c>
      <c r="AO115" s="118">
        <f t="shared" si="243"/>
        <v>4.6694796061884674</v>
      </c>
      <c r="AP115" s="118">
        <f t="shared" si="243"/>
        <v>4.3994374120956401</v>
      </c>
      <c r="AQ115" s="118">
        <f t="shared" si="243"/>
        <v>4.1631504922644167</v>
      </c>
      <c r="AR115" s="118">
        <f t="shared" si="243"/>
        <v>4.0843881856540083</v>
      </c>
      <c r="AS115" s="118">
        <f t="shared" si="243"/>
        <v>3.859353023909986</v>
      </c>
      <c r="AT115" s="118">
        <f t="shared" si="243"/>
        <v>5.2995780590717301</v>
      </c>
      <c r="AU115" s="118">
        <f t="shared" si="243"/>
        <v>3.9268635724331928</v>
      </c>
      <c r="AV115" s="113" t="s">
        <v>1</v>
      </c>
      <c r="AW115" s="118">
        <f t="shared" ref="AW115:BF115" si="244">AW5*8/$C5</f>
        <v>4.0506329113924053</v>
      </c>
      <c r="AX115" s="118">
        <f t="shared" si="244"/>
        <v>7.6174402250351614</v>
      </c>
      <c r="AY115" s="118">
        <f t="shared" si="244"/>
        <v>5.0745428973277074</v>
      </c>
      <c r="AZ115" s="118">
        <f t="shared" si="244"/>
        <v>5.9634317862165966</v>
      </c>
      <c r="BA115" s="118">
        <f t="shared" si="244"/>
        <v>5.8734177215189876</v>
      </c>
      <c r="BB115" s="118">
        <f t="shared" si="244"/>
        <v>5.7609001406469762</v>
      </c>
      <c r="BC115" s="118">
        <f t="shared" si="244"/>
        <v>5.6146272855133619</v>
      </c>
      <c r="BD115" s="118">
        <f t="shared" si="244"/>
        <v>5.5696202531645573</v>
      </c>
      <c r="BE115" s="118">
        <f t="shared" si="244"/>
        <v>6.7172995780590714</v>
      </c>
      <c r="BF115" s="125">
        <f t="shared" si="244"/>
        <v>5.6483825597749648</v>
      </c>
    </row>
    <row r="116" spans="2:58" x14ac:dyDescent="0.25">
      <c r="B116" s="113" t="s">
        <v>2</v>
      </c>
      <c r="C116" s="131">
        <v>1494</v>
      </c>
      <c r="D116" s="132">
        <v>97185</v>
      </c>
      <c r="E116" s="135">
        <f t="shared" ref="E116:N116" si="245">E6*8/$C6</f>
        <v>116.21954484605087</v>
      </c>
      <c r="F116" s="143">
        <f t="shared" si="245"/>
        <v>82.216867469879517</v>
      </c>
      <c r="G116" s="143">
        <f t="shared" si="245"/>
        <v>81.751004016064257</v>
      </c>
      <c r="H116" s="118">
        <f t="shared" si="245"/>
        <v>43.116465863453818</v>
      </c>
      <c r="I116" s="118">
        <f t="shared" si="245"/>
        <v>48.856760374832668</v>
      </c>
      <c r="J116" s="118">
        <f t="shared" si="245"/>
        <v>126.84872824631861</v>
      </c>
      <c r="K116" s="118">
        <f t="shared" si="245"/>
        <v>50.580990629183397</v>
      </c>
      <c r="L116" s="118">
        <f t="shared" si="245"/>
        <v>43.684069611780458</v>
      </c>
      <c r="M116" s="118">
        <f t="shared" si="245"/>
        <v>116.21954484605087</v>
      </c>
      <c r="N116" s="118">
        <f t="shared" si="245"/>
        <v>99.212851405622487</v>
      </c>
      <c r="O116" s="113" t="s">
        <v>2</v>
      </c>
      <c r="P116" s="118">
        <f t="shared" ref="P116:Y116" si="246">P6*8/$C6</f>
        <v>85.510040160642575</v>
      </c>
      <c r="Q116" s="118">
        <f t="shared" si="246"/>
        <v>79.00401606425703</v>
      </c>
      <c r="R116" s="118">
        <f t="shared" si="246"/>
        <v>93.933065595716201</v>
      </c>
      <c r="S116" s="118">
        <f t="shared" si="246"/>
        <v>96.781793842034801</v>
      </c>
      <c r="T116" s="118">
        <f t="shared" si="246"/>
        <v>97.269076305220878</v>
      </c>
      <c r="U116" s="118">
        <f t="shared" si="246"/>
        <v>100.84605087014725</v>
      </c>
      <c r="V116" s="118">
        <f t="shared" si="246"/>
        <v>107.09504685408299</v>
      </c>
      <c r="W116" s="118">
        <f t="shared" si="246"/>
        <v>95.068273092369481</v>
      </c>
      <c r="X116" s="118">
        <f t="shared" si="246"/>
        <v>109.64390896921017</v>
      </c>
      <c r="Y116" s="118">
        <f t="shared" si="246"/>
        <v>101.95448460508702</v>
      </c>
      <c r="Z116" s="113" t="s">
        <v>2</v>
      </c>
      <c r="AA116" s="118">
        <f t="shared" ref="AA116:AJ116" si="247">AA6*8/$C6</f>
        <v>3.2128514056224899</v>
      </c>
      <c r="AB116" s="118">
        <f t="shared" si="247"/>
        <v>5.0495314591700131</v>
      </c>
      <c r="AC116" s="118">
        <f t="shared" si="247"/>
        <v>3.8232931726907631</v>
      </c>
      <c r="AD116" s="118">
        <f t="shared" si="247"/>
        <v>4.9638554216867474</v>
      </c>
      <c r="AE116" s="118">
        <f t="shared" si="247"/>
        <v>4.7068273092369477</v>
      </c>
      <c r="AF116" s="118">
        <f t="shared" si="247"/>
        <v>4.4390896921017404</v>
      </c>
      <c r="AG116" s="118">
        <f t="shared" si="247"/>
        <v>4.2838018741633199</v>
      </c>
      <c r="AH116" s="118">
        <f t="shared" si="247"/>
        <v>4.4872824631860775</v>
      </c>
      <c r="AI116" s="118">
        <f t="shared" si="247"/>
        <v>5.3547523427041499</v>
      </c>
      <c r="AJ116" s="118">
        <f t="shared" si="247"/>
        <v>4.3694779116465865</v>
      </c>
      <c r="AK116" s="113" t="s">
        <v>2</v>
      </c>
      <c r="AL116" s="118">
        <f t="shared" ref="AL116:AU116" si="248">AL6*8/$C6</f>
        <v>2.7469879518072289</v>
      </c>
      <c r="AM116" s="118">
        <f t="shared" si="248"/>
        <v>4.6532797858099064</v>
      </c>
      <c r="AN116" s="118">
        <f t="shared" si="248"/>
        <v>3.1271753681392234</v>
      </c>
      <c r="AO116" s="118">
        <f t="shared" si="248"/>
        <v>4.2195448460508702</v>
      </c>
      <c r="AP116" s="118">
        <f t="shared" si="248"/>
        <v>4.0749665327978581</v>
      </c>
      <c r="AQ116" s="118">
        <f t="shared" si="248"/>
        <v>3.8661311914323964</v>
      </c>
      <c r="AR116" s="118">
        <f t="shared" si="248"/>
        <v>3.8340026773761715</v>
      </c>
      <c r="AS116" s="118">
        <f t="shared" si="248"/>
        <v>3.7108433734939759</v>
      </c>
      <c r="AT116" s="118">
        <f t="shared" si="248"/>
        <v>4.8406961178045513</v>
      </c>
      <c r="AU116" s="118">
        <f t="shared" si="248"/>
        <v>3.7911646586345382</v>
      </c>
      <c r="AV116" s="113" t="s">
        <v>2</v>
      </c>
      <c r="AW116" s="118">
        <f t="shared" ref="AW116:BF116" si="249">AW6*8/$C6</f>
        <v>3.4484605087014724</v>
      </c>
      <c r="AX116" s="118">
        <f t="shared" si="249"/>
        <v>5.3868808567603752</v>
      </c>
      <c r="AY116" s="118">
        <f t="shared" si="249"/>
        <v>4.2730923694779115</v>
      </c>
      <c r="AZ116" s="118">
        <f t="shared" si="249"/>
        <v>4.9906291834002676</v>
      </c>
      <c r="BA116" s="118">
        <f t="shared" si="249"/>
        <v>5.2423025435073631</v>
      </c>
      <c r="BB116" s="118">
        <f t="shared" si="249"/>
        <v>4.9317269076305221</v>
      </c>
      <c r="BC116" s="118">
        <f t="shared" si="249"/>
        <v>4.8514056224899598</v>
      </c>
      <c r="BD116" s="118">
        <f t="shared" si="249"/>
        <v>4.9263721552878179</v>
      </c>
      <c r="BE116" s="118">
        <f t="shared" si="249"/>
        <v>5.9705488621151268</v>
      </c>
      <c r="BF116" s="125">
        <f t="shared" si="249"/>
        <v>4.9317269076305221</v>
      </c>
    </row>
    <row r="117" spans="2:58" x14ac:dyDescent="0.25">
      <c r="B117" s="113" t="s">
        <v>3</v>
      </c>
      <c r="C117" s="131">
        <v>2904</v>
      </c>
      <c r="D117" s="132">
        <v>188898</v>
      </c>
      <c r="E117" s="135">
        <f t="shared" ref="E117:N117" si="250">E7*8/$C7</f>
        <v>119.55922865013774</v>
      </c>
      <c r="F117" s="143">
        <f t="shared" si="250"/>
        <v>45.760330578512395</v>
      </c>
      <c r="G117" s="143">
        <f t="shared" si="250"/>
        <v>45.192837465564736</v>
      </c>
      <c r="H117" s="118">
        <f t="shared" si="250"/>
        <v>36.228650137741049</v>
      </c>
      <c r="I117" s="118">
        <f t="shared" si="250"/>
        <v>39.366391184573004</v>
      </c>
      <c r="J117" s="118">
        <f t="shared" si="250"/>
        <v>73.071625344352611</v>
      </c>
      <c r="K117" s="118">
        <f t="shared" si="250"/>
        <v>44.958677685950413</v>
      </c>
      <c r="L117" s="118">
        <f t="shared" si="250"/>
        <v>37.798898071625345</v>
      </c>
      <c r="M117" s="118">
        <f t="shared" si="250"/>
        <v>107.2534435261708</v>
      </c>
      <c r="N117" s="118">
        <f t="shared" si="250"/>
        <v>98.206611570247929</v>
      </c>
      <c r="O117" s="113" t="s">
        <v>3</v>
      </c>
      <c r="P117" s="118">
        <f t="shared" ref="P117:Y117" si="251">P7*8/$C7</f>
        <v>63.876033057851238</v>
      </c>
      <c r="Q117" s="118">
        <f t="shared" si="251"/>
        <v>43.319559228650135</v>
      </c>
      <c r="R117" s="118">
        <f t="shared" si="251"/>
        <v>64.903581267217632</v>
      </c>
      <c r="S117" s="118">
        <f t="shared" si="251"/>
        <v>51.939393939393938</v>
      </c>
      <c r="T117" s="118">
        <f t="shared" si="251"/>
        <v>52.382920110192835</v>
      </c>
      <c r="U117" s="118">
        <f t="shared" si="251"/>
        <v>52.399449035812673</v>
      </c>
      <c r="V117" s="118">
        <f t="shared" si="251"/>
        <v>63.829201101928376</v>
      </c>
      <c r="W117" s="118">
        <f t="shared" si="251"/>
        <v>44.371900826446279</v>
      </c>
      <c r="X117" s="118">
        <f t="shared" si="251"/>
        <v>62.234159779614323</v>
      </c>
      <c r="Y117" s="118">
        <f t="shared" si="251"/>
        <v>60.074380165289256</v>
      </c>
      <c r="Z117" s="113" t="s">
        <v>3</v>
      </c>
      <c r="AA117" s="118">
        <f t="shared" ref="AA117:AJ117" si="252">AA7*8/$C7</f>
        <v>2.440771349862259</v>
      </c>
      <c r="AB117" s="118">
        <f t="shared" si="252"/>
        <v>3.4490358126721765</v>
      </c>
      <c r="AC117" s="118">
        <f t="shared" si="252"/>
        <v>2.9531680440771351</v>
      </c>
      <c r="AD117" s="118">
        <f t="shared" si="252"/>
        <v>3.6005509641873279</v>
      </c>
      <c r="AE117" s="118">
        <f t="shared" si="252"/>
        <v>3.559228650137741</v>
      </c>
      <c r="AF117" s="118">
        <f t="shared" si="252"/>
        <v>3.4104683195592287</v>
      </c>
      <c r="AG117" s="118">
        <f t="shared" si="252"/>
        <v>3.2534435261707988</v>
      </c>
      <c r="AH117" s="118">
        <f t="shared" si="252"/>
        <v>3.4187327823691458</v>
      </c>
      <c r="AI117" s="118">
        <f t="shared" si="252"/>
        <v>3.9834710743801653</v>
      </c>
      <c r="AJ117" s="118">
        <f t="shared" si="252"/>
        <v>3.3581267217630852</v>
      </c>
      <c r="AK117" s="113" t="s">
        <v>3</v>
      </c>
      <c r="AL117" s="118">
        <f t="shared" ref="AL117:AU117" si="253">AL7*8/$C7</f>
        <v>1.8732782369146006</v>
      </c>
      <c r="AM117" s="118">
        <f t="shared" si="253"/>
        <v>2.8457300275482096</v>
      </c>
      <c r="AN117" s="118">
        <f t="shared" si="253"/>
        <v>2.2672176308539944</v>
      </c>
      <c r="AO117" s="118">
        <f t="shared" si="253"/>
        <v>2.884297520661157</v>
      </c>
      <c r="AP117" s="118">
        <f t="shared" si="253"/>
        <v>2.7493112947658402</v>
      </c>
      <c r="AQ117" s="118">
        <f t="shared" si="253"/>
        <v>2.7162534435261709</v>
      </c>
      <c r="AR117" s="118">
        <f t="shared" si="253"/>
        <v>2.6005509641873279</v>
      </c>
      <c r="AS117" s="118">
        <f t="shared" si="253"/>
        <v>2.556473829201102</v>
      </c>
      <c r="AT117" s="118">
        <f t="shared" si="253"/>
        <v>3.2424242424242422</v>
      </c>
      <c r="AU117" s="118">
        <f t="shared" si="253"/>
        <v>2.5950413223140494</v>
      </c>
      <c r="AV117" s="113" t="s">
        <v>3</v>
      </c>
      <c r="AW117" s="118">
        <f t="shared" ref="AW117:BF117" si="254">AW7*8/$C7</f>
        <v>2.5206611570247932</v>
      </c>
      <c r="AX117" s="118">
        <f t="shared" si="254"/>
        <v>3.4848484848484849</v>
      </c>
      <c r="AY117" s="118">
        <f t="shared" si="254"/>
        <v>3.1873278236914602</v>
      </c>
      <c r="AZ117" s="118">
        <f t="shared" si="254"/>
        <v>3.5344352617079888</v>
      </c>
      <c r="BA117" s="118">
        <f t="shared" si="254"/>
        <v>3.9614325068870522</v>
      </c>
      <c r="BB117" s="118">
        <f t="shared" si="254"/>
        <v>3.7300275482093666</v>
      </c>
      <c r="BC117" s="118">
        <f t="shared" si="254"/>
        <v>3.4187327823691458</v>
      </c>
      <c r="BD117" s="118">
        <f t="shared" si="254"/>
        <v>3.5068870523415976</v>
      </c>
      <c r="BE117" s="118">
        <f t="shared" si="254"/>
        <v>4.3801652892561984</v>
      </c>
      <c r="BF117" s="125">
        <f t="shared" si="254"/>
        <v>3.6611570247933884</v>
      </c>
    </row>
    <row r="118" spans="2:58" x14ac:dyDescent="0.25">
      <c r="B118" s="113" t="s">
        <v>4</v>
      </c>
      <c r="C118" s="131">
        <v>14070</v>
      </c>
      <c r="D118" s="132">
        <v>969258</v>
      </c>
      <c r="E118" s="135">
        <f t="shared" ref="E118:N118" si="255">E8*8/$C8</f>
        <v>106.42558635394457</v>
      </c>
      <c r="F118" s="143">
        <f t="shared" si="255"/>
        <v>55.143710021321965</v>
      </c>
      <c r="G118" s="143">
        <f t="shared" si="255"/>
        <v>54.855437100213223</v>
      </c>
      <c r="H118" s="118">
        <f t="shared" si="255"/>
        <v>32.569722814498931</v>
      </c>
      <c r="I118" s="118">
        <f t="shared" si="255"/>
        <v>34.959488272921106</v>
      </c>
      <c r="J118" s="118">
        <f t="shared" si="255"/>
        <v>109.97867803837953</v>
      </c>
      <c r="K118" s="118">
        <f t="shared" si="255"/>
        <v>48.888130774697942</v>
      </c>
      <c r="L118" s="118">
        <f t="shared" si="255"/>
        <v>35.006112295664536</v>
      </c>
      <c r="M118" s="118">
        <f t="shared" si="255"/>
        <v>103.73901918976546</v>
      </c>
      <c r="N118" s="118">
        <f t="shared" si="255"/>
        <v>98.409097370291406</v>
      </c>
      <c r="O118" s="113" t="s">
        <v>4</v>
      </c>
      <c r="P118" s="118">
        <f t="shared" ref="P118:Y118" si="256">P8*8/$C8</f>
        <v>71.936886993603409</v>
      </c>
      <c r="Q118" s="118">
        <f t="shared" si="256"/>
        <v>52.55778251599147</v>
      </c>
      <c r="R118" s="118">
        <f t="shared" si="256"/>
        <v>77.992892679459842</v>
      </c>
      <c r="S118" s="118">
        <f t="shared" si="256"/>
        <v>64.68912579957356</v>
      </c>
      <c r="T118" s="118">
        <f t="shared" si="256"/>
        <v>64.923951670220333</v>
      </c>
      <c r="U118" s="118">
        <f t="shared" si="256"/>
        <v>64.156929637526659</v>
      </c>
      <c r="V118" s="118">
        <f t="shared" si="256"/>
        <v>81.51414356787491</v>
      </c>
      <c r="W118" s="118">
        <f t="shared" si="256"/>
        <v>62.738877043354655</v>
      </c>
      <c r="X118" s="118">
        <f t="shared" si="256"/>
        <v>68.999573560767587</v>
      </c>
      <c r="Y118" s="118">
        <f t="shared" si="256"/>
        <v>75.316560056858563</v>
      </c>
      <c r="Z118" s="113" t="s">
        <v>4</v>
      </c>
      <c r="AA118" s="118">
        <f t="shared" ref="AA118:AJ118" si="257">AA8*8/$C8</f>
        <v>2.5859275053304902</v>
      </c>
      <c r="AB118" s="118">
        <f t="shared" si="257"/>
        <v>2.8508884150675193</v>
      </c>
      <c r="AC118" s="118">
        <f t="shared" si="257"/>
        <v>3.2</v>
      </c>
      <c r="AD118" s="118">
        <f t="shared" si="257"/>
        <v>3.51954513148543</v>
      </c>
      <c r="AE118" s="118">
        <f t="shared" si="257"/>
        <v>3.4916844349680169</v>
      </c>
      <c r="AF118" s="118">
        <f t="shared" si="257"/>
        <v>3.4962331201137173</v>
      </c>
      <c r="AG118" s="118">
        <f t="shared" si="257"/>
        <v>3.6309879175550819</v>
      </c>
      <c r="AH118" s="118">
        <f t="shared" si="257"/>
        <v>3.6850035536602701</v>
      </c>
      <c r="AI118" s="118">
        <f t="shared" si="257"/>
        <v>3.8106609808102347</v>
      </c>
      <c r="AJ118" s="118">
        <f t="shared" si="257"/>
        <v>3.5667377398720683</v>
      </c>
      <c r="AK118" s="113" t="s">
        <v>4</v>
      </c>
      <c r="AL118" s="118">
        <f t="shared" ref="AL118:AU118" si="258">AL8*8/$C8</f>
        <v>2.2976545842217484</v>
      </c>
      <c r="AM118" s="118">
        <f t="shared" si="258"/>
        <v>2.494953802416489</v>
      </c>
      <c r="AN118" s="118">
        <f t="shared" si="258"/>
        <v>2.6547263681592042</v>
      </c>
      <c r="AO118" s="118">
        <f t="shared" si="258"/>
        <v>3.1493958777540869</v>
      </c>
      <c r="AP118" s="118">
        <f t="shared" si="258"/>
        <v>3.1351812366737741</v>
      </c>
      <c r="AQ118" s="118">
        <f t="shared" si="258"/>
        <v>3.1528073916133619</v>
      </c>
      <c r="AR118" s="118">
        <f t="shared" si="258"/>
        <v>3.2346837242359632</v>
      </c>
      <c r="AS118" s="118">
        <f t="shared" si="258"/>
        <v>3.1692963752665246</v>
      </c>
      <c r="AT118" s="118">
        <f t="shared" si="258"/>
        <v>3.4786069651741292</v>
      </c>
      <c r="AU118" s="118">
        <f t="shared" si="258"/>
        <v>3.1101634683724235</v>
      </c>
      <c r="AV118" s="113" t="s">
        <v>4</v>
      </c>
      <c r="AW118" s="118">
        <f t="shared" ref="AW118:BF118" si="259">AW8*8/$C8</f>
        <v>2.6473347547974413</v>
      </c>
      <c r="AX118" s="118">
        <f t="shared" si="259"/>
        <v>2.8958066808813077</v>
      </c>
      <c r="AY118" s="118">
        <f t="shared" si="259"/>
        <v>3.3449893390191896</v>
      </c>
      <c r="AZ118" s="118">
        <f t="shared" si="259"/>
        <v>3.4405117270788912</v>
      </c>
      <c r="BA118" s="118">
        <f t="shared" si="259"/>
        <v>4.030135039090263</v>
      </c>
      <c r="BB118" s="118">
        <f t="shared" si="259"/>
        <v>3.9175550817341862</v>
      </c>
      <c r="BC118" s="118">
        <f t="shared" si="259"/>
        <v>3.7230987917555081</v>
      </c>
      <c r="BD118" s="118">
        <f t="shared" si="259"/>
        <v>3.6713574982231698</v>
      </c>
      <c r="BE118" s="118">
        <f t="shared" si="259"/>
        <v>4.4554371002132198</v>
      </c>
      <c r="BF118" s="125">
        <f t="shared" si="259"/>
        <v>3.7947405828002845</v>
      </c>
    </row>
    <row r="119" spans="2:58" x14ac:dyDescent="0.25">
      <c r="B119" s="113" t="s">
        <v>5</v>
      </c>
      <c r="C119" s="131">
        <v>766</v>
      </c>
      <c r="D119" s="132">
        <v>46707</v>
      </c>
      <c r="E119" s="135">
        <f t="shared" ref="E119:N119" si="260">E9*8/$C9</f>
        <v>124.07310704960835</v>
      </c>
      <c r="F119" s="143">
        <f t="shared" si="260"/>
        <v>39.676240208877282</v>
      </c>
      <c r="G119" s="143">
        <f t="shared" si="260"/>
        <v>38.308093994778069</v>
      </c>
      <c r="H119" s="118">
        <f t="shared" si="260"/>
        <v>36.438642297650134</v>
      </c>
      <c r="I119" s="118">
        <f t="shared" si="260"/>
        <v>40.031331592689298</v>
      </c>
      <c r="J119" s="118">
        <f t="shared" si="260"/>
        <v>64.856396866840726</v>
      </c>
      <c r="K119" s="118">
        <f t="shared" si="260"/>
        <v>49.545691906005224</v>
      </c>
      <c r="L119" s="118">
        <f t="shared" si="260"/>
        <v>41.221932114882506</v>
      </c>
      <c r="M119" s="118">
        <f t="shared" si="260"/>
        <v>110.20365535248042</v>
      </c>
      <c r="N119" s="118">
        <f t="shared" si="260"/>
        <v>97.650130548302869</v>
      </c>
      <c r="O119" s="113" t="s">
        <v>5</v>
      </c>
      <c r="P119" s="118">
        <f t="shared" ref="P119:Y119" si="261">P9*8/$C9</f>
        <v>49.723237597911229</v>
      </c>
      <c r="Q119" s="118">
        <f t="shared" si="261"/>
        <v>41.52480417754569</v>
      </c>
      <c r="R119" s="118">
        <f t="shared" si="261"/>
        <v>51.300261096605745</v>
      </c>
      <c r="S119" s="118">
        <f t="shared" si="261"/>
        <v>47.279373368146217</v>
      </c>
      <c r="T119" s="118">
        <f t="shared" si="261"/>
        <v>47.488250652741513</v>
      </c>
      <c r="U119" s="118">
        <f t="shared" si="261"/>
        <v>48.29242819843342</v>
      </c>
      <c r="V119" s="118">
        <f t="shared" si="261"/>
        <v>59.049608355091387</v>
      </c>
      <c r="W119" s="118">
        <f t="shared" si="261"/>
        <v>37.671018276762403</v>
      </c>
      <c r="X119" s="118">
        <f t="shared" si="261"/>
        <v>61.013054830287203</v>
      </c>
      <c r="Y119" s="118">
        <f t="shared" si="261"/>
        <v>54.736292428198432</v>
      </c>
      <c r="Z119" s="113" t="s">
        <v>5</v>
      </c>
      <c r="AA119" s="118">
        <f t="shared" ref="AA119:AJ119" si="262">AA9*8/$C9</f>
        <v>2.0052219321148823</v>
      </c>
      <c r="AB119" s="118">
        <f t="shared" si="262"/>
        <v>5.535248041775457</v>
      </c>
      <c r="AC119" s="118">
        <f t="shared" si="262"/>
        <v>2.2036553524804177</v>
      </c>
      <c r="AD119" s="118">
        <f t="shared" si="262"/>
        <v>2.4125326370757181</v>
      </c>
      <c r="AE119" s="118">
        <f t="shared" si="262"/>
        <v>2.2036553524804177</v>
      </c>
      <c r="AF119" s="118">
        <f t="shared" si="262"/>
        <v>2.1201044386422976</v>
      </c>
      <c r="AG119" s="118">
        <f t="shared" si="262"/>
        <v>2.0678851174934727</v>
      </c>
      <c r="AH119" s="118">
        <f t="shared" si="262"/>
        <v>2.1201044386422976</v>
      </c>
      <c r="AI119" s="118">
        <f t="shared" si="262"/>
        <v>2.4334203655352482</v>
      </c>
      <c r="AJ119" s="118">
        <f t="shared" si="262"/>
        <v>2.1514360313315928</v>
      </c>
      <c r="AK119" s="113" t="s">
        <v>5</v>
      </c>
      <c r="AL119" s="118">
        <f t="shared" ref="AL119:AU119" si="263">AL9*8/$C9</f>
        <v>0.65796344647519578</v>
      </c>
      <c r="AM119" s="118">
        <f t="shared" si="263"/>
        <v>3.5822454308093996</v>
      </c>
      <c r="AN119" s="118">
        <f t="shared" si="263"/>
        <v>0.72062663185378595</v>
      </c>
      <c r="AO119" s="118">
        <f t="shared" si="263"/>
        <v>0.8877284595300261</v>
      </c>
      <c r="AP119" s="118">
        <f t="shared" si="263"/>
        <v>0.63707571801566576</v>
      </c>
      <c r="AQ119" s="118">
        <f t="shared" si="263"/>
        <v>0.69973890339425593</v>
      </c>
      <c r="AR119" s="118">
        <f t="shared" si="263"/>
        <v>0.66840731070496084</v>
      </c>
      <c r="AS119" s="118">
        <f t="shared" si="263"/>
        <v>0.72062663185378595</v>
      </c>
      <c r="AT119" s="118">
        <f t="shared" si="263"/>
        <v>0.65796344647519578</v>
      </c>
      <c r="AU119" s="118">
        <f t="shared" si="263"/>
        <v>0.64751958224543082</v>
      </c>
      <c r="AV119" s="113" t="s">
        <v>5</v>
      </c>
      <c r="AW119" s="118">
        <f t="shared" ref="AW119:BF119" si="264">AW9*8/$C9</f>
        <v>2.6840731070496084</v>
      </c>
      <c r="AX119" s="118">
        <f t="shared" si="264"/>
        <v>6.4125326370757181</v>
      </c>
      <c r="AY119" s="118">
        <f t="shared" si="264"/>
        <v>3.3002610966057442</v>
      </c>
      <c r="AZ119" s="118">
        <f t="shared" si="264"/>
        <v>3.4673629242819843</v>
      </c>
      <c r="BA119" s="118">
        <f t="shared" si="264"/>
        <v>3.4882506527415145</v>
      </c>
      <c r="BB119" s="118">
        <f t="shared" si="264"/>
        <v>3.4360313315926891</v>
      </c>
      <c r="BC119" s="118">
        <f t="shared" si="264"/>
        <v>3.3107049608355092</v>
      </c>
      <c r="BD119" s="118">
        <f t="shared" si="264"/>
        <v>3.2167101827676241</v>
      </c>
      <c r="BE119" s="118">
        <f t="shared" si="264"/>
        <v>3.6449086161879896</v>
      </c>
      <c r="BF119" s="125">
        <f t="shared" si="264"/>
        <v>3.4151436031331595</v>
      </c>
    </row>
    <row r="120" spans="2:58" x14ac:dyDescent="0.25">
      <c r="B120" s="113" t="s">
        <v>19</v>
      </c>
      <c r="C120" s="131">
        <v>6475</v>
      </c>
      <c r="D120" s="132">
        <v>427284</v>
      </c>
      <c r="E120" s="135">
        <f t="shared" ref="E120:N120" si="265">E10*8/$C10</f>
        <v>108.68633204633204</v>
      </c>
      <c r="F120" s="143">
        <f t="shared" si="265"/>
        <v>28.781467181467182</v>
      </c>
      <c r="G120" s="143">
        <f t="shared" si="265"/>
        <v>28.195830115830116</v>
      </c>
      <c r="H120" s="118">
        <f t="shared" si="265"/>
        <v>25.892818532818534</v>
      </c>
      <c r="I120" s="118">
        <f t="shared" si="265"/>
        <v>21.680926640926639</v>
      </c>
      <c r="J120" s="118">
        <f t="shared" si="265"/>
        <v>72.009884169884174</v>
      </c>
      <c r="K120" s="118">
        <f t="shared" si="265"/>
        <v>41.649420849420849</v>
      </c>
      <c r="L120" s="118">
        <f t="shared" si="265"/>
        <v>28.482471042471044</v>
      </c>
      <c r="M120" s="118">
        <f t="shared" si="265"/>
        <v>100.83088803088803</v>
      </c>
      <c r="N120" s="118">
        <f t="shared" si="265"/>
        <v>97.282471042471045</v>
      </c>
      <c r="O120" s="113" t="s">
        <v>19</v>
      </c>
      <c r="P120" s="118">
        <f t="shared" ref="P120:Y120" si="266">P10*8/$C10</f>
        <v>42.458687258687256</v>
      </c>
      <c r="Q120" s="118">
        <f t="shared" si="266"/>
        <v>27.166640926640927</v>
      </c>
      <c r="R120" s="118">
        <f t="shared" si="266"/>
        <v>46.110888030888027</v>
      </c>
      <c r="S120" s="118">
        <f t="shared" si="266"/>
        <v>33.212046332046334</v>
      </c>
      <c r="T120" s="118">
        <f t="shared" si="266"/>
        <v>33.66177606177606</v>
      </c>
      <c r="U120" s="118">
        <f t="shared" si="266"/>
        <v>35.069034749034749</v>
      </c>
      <c r="V120" s="118">
        <f t="shared" si="266"/>
        <v>52.017915057915054</v>
      </c>
      <c r="W120" s="118">
        <f t="shared" si="266"/>
        <v>33.245405405405407</v>
      </c>
      <c r="X120" s="118">
        <f t="shared" si="266"/>
        <v>36.062393822393823</v>
      </c>
      <c r="Y120" s="118">
        <f t="shared" si="266"/>
        <v>45.438764478764476</v>
      </c>
      <c r="Z120" s="113" t="s">
        <v>19</v>
      </c>
      <c r="AA120" s="118">
        <f t="shared" ref="AA120:AJ120" si="267">AA10*8/$C10</f>
        <v>1.6148262548262549</v>
      </c>
      <c r="AB120" s="118">
        <f t="shared" si="267"/>
        <v>2.1633976833976836</v>
      </c>
      <c r="AC120" s="118">
        <f t="shared" si="267"/>
        <v>2.015135135135135</v>
      </c>
      <c r="AD120" s="118">
        <f t="shared" si="267"/>
        <v>2.2931274131274133</v>
      </c>
      <c r="AE120" s="118">
        <f t="shared" si="267"/>
        <v>2.4735135135135136</v>
      </c>
      <c r="AF120" s="118">
        <f t="shared" si="267"/>
        <v>2.2906563706563707</v>
      </c>
      <c r="AG120" s="118">
        <f t="shared" si="267"/>
        <v>2.1844015444015445</v>
      </c>
      <c r="AH120" s="118">
        <f t="shared" si="267"/>
        <v>2.256061776061776</v>
      </c>
      <c r="AI120" s="118">
        <f t="shared" si="267"/>
        <v>2.6798455598455599</v>
      </c>
      <c r="AJ120" s="118">
        <f t="shared" si="267"/>
        <v>2.2659459459459459</v>
      </c>
      <c r="AK120" s="113" t="s">
        <v>19</v>
      </c>
      <c r="AL120" s="118">
        <f t="shared" ref="AL120:AU120" si="268">AL10*8/$C10</f>
        <v>1.0291891891891891</v>
      </c>
      <c r="AM120" s="118">
        <f t="shared" si="268"/>
        <v>1.49003861003861</v>
      </c>
      <c r="AN120" s="118">
        <f t="shared" si="268"/>
        <v>1.3504247104247105</v>
      </c>
      <c r="AO120" s="118">
        <f t="shared" si="268"/>
        <v>1.6210038610038611</v>
      </c>
      <c r="AP120" s="118">
        <f t="shared" si="268"/>
        <v>1.6247104247104247</v>
      </c>
      <c r="AQ120" s="118">
        <f t="shared" si="268"/>
        <v>1.5567567567567568</v>
      </c>
      <c r="AR120" s="118">
        <f t="shared" si="268"/>
        <v>1.4554440154440154</v>
      </c>
      <c r="AS120" s="118">
        <f t="shared" si="268"/>
        <v>1.4628571428571429</v>
      </c>
      <c r="AT120" s="118">
        <f t="shared" si="268"/>
        <v>1.8594594594594596</v>
      </c>
      <c r="AU120" s="118">
        <f t="shared" si="268"/>
        <v>1.5085714285714287</v>
      </c>
      <c r="AV120" s="113" t="s">
        <v>19</v>
      </c>
      <c r="AW120" s="118">
        <f t="shared" ref="AW120:BF120" si="269">AW10*8/$C10</f>
        <v>1.6914285714285715</v>
      </c>
      <c r="AX120" s="118">
        <f t="shared" si="269"/>
        <v>2.2239382239382239</v>
      </c>
      <c r="AY120" s="118">
        <f t="shared" si="269"/>
        <v>2.2078764478764477</v>
      </c>
      <c r="AZ120" s="118">
        <f t="shared" si="269"/>
        <v>2.2844787644787643</v>
      </c>
      <c r="BA120" s="118">
        <f t="shared" si="269"/>
        <v>2.8318146718146719</v>
      </c>
      <c r="BB120" s="118">
        <f t="shared" si="269"/>
        <v>2.5229343629343628</v>
      </c>
      <c r="BC120" s="118">
        <f t="shared" si="269"/>
        <v>2.3363706563706566</v>
      </c>
      <c r="BD120" s="118">
        <f t="shared" si="269"/>
        <v>2.3586100386100388</v>
      </c>
      <c r="BE120" s="118">
        <f t="shared" si="269"/>
        <v>2.9244787644787644</v>
      </c>
      <c r="BF120" s="125">
        <f t="shared" si="269"/>
        <v>2.5637065637065639</v>
      </c>
    </row>
    <row r="121" spans="2:58" x14ac:dyDescent="0.25">
      <c r="B121" s="113" t="s">
        <v>6</v>
      </c>
      <c r="C121" s="131">
        <v>49864</v>
      </c>
      <c r="D121" s="132">
        <v>3572533</v>
      </c>
      <c r="E121" s="135">
        <f t="shared" ref="E121:N121" si="270">E11*8/$C11</f>
        <v>98.156265040911279</v>
      </c>
      <c r="F121" s="143">
        <f t="shared" si="270"/>
        <v>34.904379913364352</v>
      </c>
      <c r="G121" s="143">
        <f t="shared" si="270"/>
        <v>34.722605486924436</v>
      </c>
      <c r="H121" s="118">
        <f t="shared" si="270"/>
        <v>27.208406866677361</v>
      </c>
      <c r="I121" s="118">
        <f t="shared" si="270"/>
        <v>30.002085673030642</v>
      </c>
      <c r="J121" s="118">
        <f t="shared" si="270"/>
        <v>104.15209369485</v>
      </c>
      <c r="K121" s="118">
        <f t="shared" si="270"/>
        <v>46.554147280603239</v>
      </c>
      <c r="L121" s="118">
        <f t="shared" si="270"/>
        <v>32.579656666131882</v>
      </c>
      <c r="M121" s="118">
        <f t="shared" si="270"/>
        <v>99.432215626504089</v>
      </c>
      <c r="N121" s="118">
        <f t="shared" si="270"/>
        <v>98.377185945772496</v>
      </c>
      <c r="O121" s="113" t="s">
        <v>6</v>
      </c>
      <c r="P121" s="118">
        <f t="shared" ref="P121:Y121" si="271">P11*8/$C11</f>
        <v>50.99983956361303</v>
      </c>
      <c r="Q121" s="118">
        <f t="shared" si="271"/>
        <v>32.4631798491898</v>
      </c>
      <c r="R121" s="118">
        <f t="shared" si="271"/>
        <v>56.008824001283493</v>
      </c>
      <c r="S121" s="118">
        <f t="shared" si="271"/>
        <v>40.380234237124981</v>
      </c>
      <c r="T121" s="118">
        <f t="shared" si="271"/>
        <v>40.458848066741538</v>
      </c>
      <c r="U121" s="118">
        <f t="shared" si="271"/>
        <v>46.575324883683621</v>
      </c>
      <c r="V121" s="118">
        <f t="shared" si="271"/>
        <v>60.838761431092571</v>
      </c>
      <c r="W121" s="118">
        <f t="shared" si="271"/>
        <v>40.234076688592971</v>
      </c>
      <c r="X121" s="118">
        <f t="shared" si="271"/>
        <v>42.21450344938232</v>
      </c>
      <c r="Y121" s="118">
        <f t="shared" si="271"/>
        <v>52.242900689876464</v>
      </c>
      <c r="Z121" s="113" t="s">
        <v>6</v>
      </c>
      <c r="AA121" s="118">
        <f t="shared" ref="AA121:AJ121" si="272">AA11*8/$C11</f>
        <v>2.4412000641745548</v>
      </c>
      <c r="AB121" s="118">
        <f t="shared" si="272"/>
        <v>2.5873576127065618</v>
      </c>
      <c r="AC121" s="118">
        <f t="shared" si="272"/>
        <v>3.0680250280763679</v>
      </c>
      <c r="AD121" s="118">
        <f t="shared" si="272"/>
        <v>3.195571955719557</v>
      </c>
      <c r="AE121" s="118">
        <f t="shared" si="272"/>
        <v>3.2753088400449224</v>
      </c>
      <c r="AF121" s="118">
        <f t="shared" si="272"/>
        <v>3.3090004813091611</v>
      </c>
      <c r="AG121" s="118">
        <f t="shared" si="272"/>
        <v>3.3621049253970803</v>
      </c>
      <c r="AH121" s="118">
        <f t="shared" si="272"/>
        <v>3.426760789347024</v>
      </c>
      <c r="AI121" s="118">
        <f t="shared" si="272"/>
        <v>3.463179849189796</v>
      </c>
      <c r="AJ121" s="118">
        <f t="shared" si="272"/>
        <v>3.3784694368682819</v>
      </c>
      <c r="AK121" s="113" t="s">
        <v>6</v>
      </c>
      <c r="AL121" s="118">
        <f t="shared" ref="AL121:AU121" si="273">AL11*8/$C11</f>
        <v>2.2594256377346382</v>
      </c>
      <c r="AM121" s="118">
        <f t="shared" si="273"/>
        <v>2.3280924113588961</v>
      </c>
      <c r="AN121" s="118">
        <f t="shared" si="273"/>
        <v>2.5908872132199581</v>
      </c>
      <c r="AO121" s="118">
        <f t="shared" si="273"/>
        <v>2.9746510508583346</v>
      </c>
      <c r="AP121" s="118">
        <f t="shared" si="273"/>
        <v>2.9691962137012675</v>
      </c>
      <c r="AQ121" s="118">
        <f t="shared" si="273"/>
        <v>3.0051339643831221</v>
      </c>
      <c r="AR121" s="118">
        <f t="shared" si="273"/>
        <v>3.1084549975934541</v>
      </c>
      <c r="AS121" s="118">
        <f t="shared" si="273"/>
        <v>3.0381838600994704</v>
      </c>
      <c r="AT121" s="118">
        <f t="shared" si="273"/>
        <v>3.158029841167977</v>
      </c>
      <c r="AU121" s="118">
        <f t="shared" si="273"/>
        <v>2.9910155623295362</v>
      </c>
      <c r="AV121" s="113" t="s">
        <v>6</v>
      </c>
      <c r="AW121" s="118">
        <f t="shared" ref="AW121:BF121" si="274">AW11*8/$C11</f>
        <v>2.4805069789828331</v>
      </c>
      <c r="AX121" s="118">
        <f t="shared" si="274"/>
        <v>2.5940959409594098</v>
      </c>
      <c r="AY121" s="118">
        <f t="shared" si="274"/>
        <v>3.2026311567463499</v>
      </c>
      <c r="AZ121" s="118">
        <f t="shared" si="274"/>
        <v>3.1330017648002566</v>
      </c>
      <c r="BA121" s="118">
        <f t="shared" si="274"/>
        <v>3.743783090004813</v>
      </c>
      <c r="BB121" s="118">
        <f t="shared" si="274"/>
        <v>3.6593935504572439</v>
      </c>
      <c r="BC121" s="118">
        <f t="shared" si="274"/>
        <v>3.317503609818707</v>
      </c>
      <c r="BD121" s="118">
        <f t="shared" si="274"/>
        <v>3.3900208567303065</v>
      </c>
      <c r="BE121" s="118">
        <f t="shared" si="274"/>
        <v>4.1031605968233595</v>
      </c>
      <c r="BF121" s="125">
        <f t="shared" si="274"/>
        <v>3.584790630515001</v>
      </c>
    </row>
    <row r="122" spans="2:58" x14ac:dyDescent="0.25">
      <c r="B122" s="113" t="s">
        <v>7</v>
      </c>
      <c r="C122" s="131">
        <v>10016</v>
      </c>
      <c r="D122" s="132">
        <v>719548</v>
      </c>
      <c r="E122" s="135">
        <f t="shared" ref="E122:N122" si="275">E12*8/$C12</f>
        <v>99.022364217252402</v>
      </c>
      <c r="F122" s="143">
        <f t="shared" si="275"/>
        <v>49.178913738019169</v>
      </c>
      <c r="G122" s="143">
        <f t="shared" si="275"/>
        <v>48.893769968051117</v>
      </c>
      <c r="H122" s="118">
        <f t="shared" si="275"/>
        <v>32.650159744408946</v>
      </c>
      <c r="I122" s="118">
        <f t="shared" si="275"/>
        <v>34.768370607028757</v>
      </c>
      <c r="J122" s="118">
        <f t="shared" si="275"/>
        <v>94.662140575079874</v>
      </c>
      <c r="K122" s="118">
        <f t="shared" si="275"/>
        <v>47.174920127795524</v>
      </c>
      <c r="L122" s="118">
        <f t="shared" si="275"/>
        <v>35.3961661341853</v>
      </c>
      <c r="M122" s="118">
        <f t="shared" si="275"/>
        <v>104.71405750798722</v>
      </c>
      <c r="N122" s="118">
        <f t="shared" si="275"/>
        <v>98.373801916932905</v>
      </c>
      <c r="O122" s="113" t="s">
        <v>7</v>
      </c>
      <c r="P122" s="118">
        <f t="shared" ref="P122:Y122" si="276">P12*8/$C12</f>
        <v>59.194089456869008</v>
      </c>
      <c r="Q122" s="118">
        <f t="shared" si="276"/>
        <v>46.650159744408946</v>
      </c>
      <c r="R122" s="118">
        <f t="shared" si="276"/>
        <v>63.947284345047926</v>
      </c>
      <c r="S122" s="118">
        <f t="shared" si="276"/>
        <v>63.46086261980831</v>
      </c>
      <c r="T122" s="118">
        <f t="shared" si="276"/>
        <v>63.600638977635782</v>
      </c>
      <c r="U122" s="118">
        <f t="shared" si="276"/>
        <v>69.470447284345042</v>
      </c>
      <c r="V122" s="118">
        <f t="shared" si="276"/>
        <v>69.546325878594246</v>
      </c>
      <c r="W122" s="118">
        <f t="shared" si="276"/>
        <v>65.608626198083073</v>
      </c>
      <c r="X122" s="118">
        <f t="shared" si="276"/>
        <v>70.409744408945684</v>
      </c>
      <c r="Y122" s="118">
        <f t="shared" si="276"/>
        <v>71.717252396166131</v>
      </c>
      <c r="Z122" s="113" t="s">
        <v>7</v>
      </c>
      <c r="AA122" s="118">
        <f t="shared" ref="AA122:AJ122" si="277">AA12*8/$C12</f>
        <v>2.5287539936102235</v>
      </c>
      <c r="AB122" s="118">
        <f t="shared" si="277"/>
        <v>2.8761980830670928</v>
      </c>
      <c r="AC122" s="118">
        <f t="shared" si="277"/>
        <v>3.1405750798722045</v>
      </c>
      <c r="AD122" s="118">
        <f t="shared" si="277"/>
        <v>3.4744408945686902</v>
      </c>
      <c r="AE122" s="118">
        <f t="shared" si="277"/>
        <v>3.4536741214057507</v>
      </c>
      <c r="AF122" s="118">
        <f t="shared" si="277"/>
        <v>3.4576677316293929</v>
      </c>
      <c r="AG122" s="118">
        <f t="shared" si="277"/>
        <v>3.5463258785942493</v>
      </c>
      <c r="AH122" s="118">
        <f t="shared" si="277"/>
        <v>3.6094249201277955</v>
      </c>
      <c r="AI122" s="118">
        <f t="shared" si="277"/>
        <v>3.7971246006389778</v>
      </c>
      <c r="AJ122" s="118">
        <f t="shared" si="277"/>
        <v>3.4840255591054312</v>
      </c>
      <c r="AK122" s="113" t="s">
        <v>7</v>
      </c>
      <c r="AL122" s="118">
        <f t="shared" ref="AL122:AU122" si="278">AL12*8/$C12</f>
        <v>2.2436102236421727</v>
      </c>
      <c r="AM122" s="118">
        <f t="shared" si="278"/>
        <v>2.5391373801916934</v>
      </c>
      <c r="AN122" s="118">
        <f t="shared" si="278"/>
        <v>2.570287539936102</v>
      </c>
      <c r="AO122" s="118">
        <f t="shared" si="278"/>
        <v>3.1381789137380194</v>
      </c>
      <c r="AP122" s="118">
        <f t="shared" si="278"/>
        <v>3.119808306709265</v>
      </c>
      <c r="AQ122" s="118">
        <f t="shared" si="278"/>
        <v>3.1381789137380194</v>
      </c>
      <c r="AR122" s="118">
        <f t="shared" si="278"/>
        <v>3.1956869009584663</v>
      </c>
      <c r="AS122" s="118">
        <f t="shared" si="278"/>
        <v>3.1086261980830669</v>
      </c>
      <c r="AT122" s="118">
        <f t="shared" si="278"/>
        <v>3.5047923322683707</v>
      </c>
      <c r="AU122" s="118">
        <f t="shared" si="278"/>
        <v>3.0423322683706071</v>
      </c>
      <c r="AV122" s="113" t="s">
        <v>7</v>
      </c>
      <c r="AW122" s="118">
        <f t="shared" ref="AW122:BF122" si="279">AW12*8/$C12</f>
        <v>2.5878594249201279</v>
      </c>
      <c r="AX122" s="118">
        <f t="shared" si="279"/>
        <v>2.9265175718849838</v>
      </c>
      <c r="AY122" s="118">
        <f t="shared" si="279"/>
        <v>3.299520766773163</v>
      </c>
      <c r="AZ122" s="118">
        <f t="shared" si="279"/>
        <v>3.4009584664536741</v>
      </c>
      <c r="BA122" s="118">
        <f t="shared" si="279"/>
        <v>4.0015974440894571</v>
      </c>
      <c r="BB122" s="118">
        <f t="shared" si="279"/>
        <v>3.7891373801916934</v>
      </c>
      <c r="BC122" s="118">
        <f t="shared" si="279"/>
        <v>3.5103833865814695</v>
      </c>
      <c r="BD122" s="118">
        <f t="shared" si="279"/>
        <v>3.6325878594249201</v>
      </c>
      <c r="BE122" s="118">
        <f t="shared" si="279"/>
        <v>4.4840255591054312</v>
      </c>
      <c r="BF122" s="125">
        <f t="shared" si="279"/>
        <v>3.7324281150159746</v>
      </c>
    </row>
    <row r="123" spans="2:58" x14ac:dyDescent="0.25">
      <c r="B123" s="113" t="s">
        <v>20</v>
      </c>
      <c r="C123" s="131">
        <v>162</v>
      </c>
      <c r="D123" s="132">
        <v>9460</v>
      </c>
      <c r="E123" s="135">
        <f t="shared" ref="E123:N123" si="280">E13*8/$C13</f>
        <v>134.71604938271605</v>
      </c>
      <c r="F123" s="143">
        <f t="shared" si="280"/>
        <v>39.209876543209873</v>
      </c>
      <c r="G123" s="143">
        <f t="shared" si="280"/>
        <v>37.580246913580247</v>
      </c>
      <c r="H123" s="118">
        <f t="shared" si="280"/>
        <v>46.271604938271608</v>
      </c>
      <c r="I123" s="118">
        <f t="shared" si="280"/>
        <v>56.641975308641975</v>
      </c>
      <c r="J123" s="118">
        <f t="shared" si="280"/>
        <v>62.271604938271608</v>
      </c>
      <c r="K123" s="118">
        <f t="shared" si="280"/>
        <v>47.111111111111114</v>
      </c>
      <c r="L123" s="118">
        <f t="shared" si="280"/>
        <v>45.876543209876544</v>
      </c>
      <c r="M123" s="118">
        <f t="shared" si="280"/>
        <v>115.45679012345678</v>
      </c>
      <c r="N123" s="118">
        <f t="shared" si="280"/>
        <v>47.012345679012348</v>
      </c>
      <c r="O123" s="113" t="s">
        <v>20</v>
      </c>
      <c r="P123" s="118">
        <f t="shared" ref="P123:Y123" si="281">P13*8/$C13</f>
        <v>40.197530864197532</v>
      </c>
      <c r="Q123" s="118">
        <f t="shared" si="281"/>
        <v>47.555555555555557</v>
      </c>
      <c r="R123" s="118">
        <f t="shared" si="281"/>
        <v>38.864197530864196</v>
      </c>
      <c r="S123" s="118">
        <f t="shared" si="281"/>
        <v>45.037037037037038</v>
      </c>
      <c r="T123" s="118">
        <f t="shared" si="281"/>
        <v>44.296296296296298</v>
      </c>
      <c r="U123" s="118">
        <f t="shared" si="281"/>
        <v>39.802469135802468</v>
      </c>
      <c r="V123" s="118">
        <f t="shared" si="281"/>
        <v>48.444444444444443</v>
      </c>
      <c r="W123" s="118">
        <f t="shared" si="281"/>
        <v>35.901234567901234</v>
      </c>
      <c r="X123" s="118">
        <f t="shared" si="281"/>
        <v>53.777777777777779</v>
      </c>
      <c r="Y123" s="118">
        <f t="shared" si="281"/>
        <v>41.876543209876544</v>
      </c>
      <c r="Z123" s="113" t="s">
        <v>20</v>
      </c>
      <c r="AA123" s="118">
        <f t="shared" ref="AA123:AJ123" si="282">AA13*8/$C13</f>
        <v>4.2469135802469138</v>
      </c>
      <c r="AB123" s="118">
        <f t="shared" si="282"/>
        <v>21.530864197530864</v>
      </c>
      <c r="AC123" s="118">
        <f t="shared" si="282"/>
        <v>4.5925925925925926</v>
      </c>
      <c r="AD123" s="118">
        <f t="shared" si="282"/>
        <v>4.6419753086419755</v>
      </c>
      <c r="AE123" s="118">
        <f t="shared" si="282"/>
        <v>3.3580246913580245</v>
      </c>
      <c r="AF123" s="118">
        <f t="shared" si="282"/>
        <v>3.8024691358024691</v>
      </c>
      <c r="AG123" s="118">
        <f t="shared" si="282"/>
        <v>3.3580246913580245</v>
      </c>
      <c r="AH123" s="118">
        <f t="shared" si="282"/>
        <v>4.0987654320987659</v>
      </c>
      <c r="AI123" s="118">
        <f t="shared" si="282"/>
        <v>3.6543209876543208</v>
      </c>
      <c r="AJ123" s="118">
        <f t="shared" si="282"/>
        <v>3.308641975308642</v>
      </c>
      <c r="AK123" s="113" t="s">
        <v>20</v>
      </c>
      <c r="AL123" s="118">
        <f t="shared" ref="AL123:AU123" si="283">AL13*8/$C13</f>
        <v>2.5679012345679011</v>
      </c>
      <c r="AM123" s="118">
        <f t="shared" si="283"/>
        <v>16.395061728395063</v>
      </c>
      <c r="AN123" s="118">
        <f t="shared" si="283"/>
        <v>3.0617283950617282</v>
      </c>
      <c r="AO123" s="118">
        <f t="shared" si="283"/>
        <v>3.2098765432098766</v>
      </c>
      <c r="AP123" s="118">
        <f t="shared" si="283"/>
        <v>2.0246913580246915</v>
      </c>
      <c r="AQ123" s="118">
        <f t="shared" si="283"/>
        <v>2.1728395061728394</v>
      </c>
      <c r="AR123" s="118">
        <f t="shared" si="283"/>
        <v>1.7777777777777777</v>
      </c>
      <c r="AS123" s="118">
        <f t="shared" si="283"/>
        <v>2.0246913580246915</v>
      </c>
      <c r="AT123" s="118">
        <f t="shared" si="283"/>
        <v>2.1234567901234569</v>
      </c>
      <c r="AU123" s="118">
        <f t="shared" si="283"/>
        <v>1.6790123456790123</v>
      </c>
      <c r="AV123" s="113" t="s">
        <v>20</v>
      </c>
      <c r="AW123" s="118">
        <f t="shared" ref="AW123:BF123" si="284">AW13*8/$C13</f>
        <v>7.1604938271604937</v>
      </c>
      <c r="AX123" s="118">
        <f t="shared" si="284"/>
        <v>24.888888888888889</v>
      </c>
      <c r="AY123" s="118">
        <f t="shared" si="284"/>
        <v>8.2962962962962958</v>
      </c>
      <c r="AZ123" s="118">
        <f t="shared" si="284"/>
        <v>8.4938271604938276</v>
      </c>
      <c r="BA123" s="118">
        <f t="shared" si="284"/>
        <v>7.4074074074074074</v>
      </c>
      <c r="BB123" s="118">
        <f t="shared" si="284"/>
        <v>7.5061728395061724</v>
      </c>
      <c r="BC123" s="118">
        <f t="shared" si="284"/>
        <v>7.4074074074074074</v>
      </c>
      <c r="BD123" s="118">
        <f t="shared" si="284"/>
        <v>7.2592592592592595</v>
      </c>
      <c r="BE123" s="118">
        <f t="shared" si="284"/>
        <v>8.1481481481481488</v>
      </c>
      <c r="BF123" s="125">
        <f t="shared" si="284"/>
        <v>7.1604938271604937</v>
      </c>
    </row>
    <row r="124" spans="2:58" x14ac:dyDescent="0.25">
      <c r="B124" s="113" t="s">
        <v>8</v>
      </c>
      <c r="C124" s="131">
        <v>327323</v>
      </c>
      <c r="D124" s="132">
        <v>24865432</v>
      </c>
      <c r="E124" s="135">
        <f t="shared" ref="E124:N124" si="285">E14*8/$C14</f>
        <v>89.224747420743427</v>
      </c>
      <c r="F124" s="143">
        <f t="shared" si="285"/>
        <v>24.179419105898454</v>
      </c>
      <c r="G124" s="143">
        <f t="shared" si="285"/>
        <v>23.647565249004806</v>
      </c>
      <c r="H124" s="118">
        <f t="shared" si="285"/>
        <v>22.847816988112658</v>
      </c>
      <c r="I124" s="118">
        <f t="shared" si="285"/>
        <v>22.207617552081583</v>
      </c>
      <c r="J124" s="118">
        <f t="shared" si="285"/>
        <v>70.367532987293899</v>
      </c>
      <c r="K124" s="118">
        <f t="shared" si="285"/>
        <v>41.409274630869206</v>
      </c>
      <c r="L124" s="118">
        <f t="shared" si="285"/>
        <v>27.164189500890558</v>
      </c>
      <c r="M124" s="118">
        <f t="shared" si="285"/>
        <v>99.217201357680338</v>
      </c>
      <c r="N124" s="118">
        <f t="shared" si="285"/>
        <v>97.933845162118146</v>
      </c>
      <c r="O124" s="113" t="s">
        <v>8</v>
      </c>
      <c r="P124" s="118">
        <f t="shared" ref="P124:Y124" si="286">P14*8/$C14</f>
        <v>40.806102840313699</v>
      </c>
      <c r="Q124" s="118">
        <f t="shared" si="286"/>
        <v>22.190484628333483</v>
      </c>
      <c r="R124" s="118">
        <f t="shared" si="286"/>
        <v>42.465967866602711</v>
      </c>
      <c r="S124" s="118">
        <f t="shared" si="286"/>
        <v>29.510935681268961</v>
      </c>
      <c r="T124" s="118">
        <f t="shared" si="286"/>
        <v>28.824787747882063</v>
      </c>
      <c r="U124" s="118">
        <f t="shared" si="286"/>
        <v>34.853206160275938</v>
      </c>
      <c r="V124" s="118">
        <f t="shared" si="286"/>
        <v>40.447704560938277</v>
      </c>
      <c r="W124" s="118">
        <f t="shared" si="286"/>
        <v>33.444518105968719</v>
      </c>
      <c r="X124" s="118">
        <f t="shared" si="286"/>
        <v>31.677798382637334</v>
      </c>
      <c r="Y124" s="118">
        <f t="shared" si="286"/>
        <v>41.225211793855003</v>
      </c>
      <c r="Z124" s="113" t="s">
        <v>8</v>
      </c>
      <c r="AA124" s="118">
        <f t="shared" ref="AA124:AJ124" si="287">AA14*8/$C14</f>
        <v>1.988934477564974</v>
      </c>
      <c r="AB124" s="118">
        <f t="shared" si="287"/>
        <v>2.113166505256276</v>
      </c>
      <c r="AC124" s="118">
        <f t="shared" si="287"/>
        <v>2.5278028125124115</v>
      </c>
      <c r="AD124" s="118">
        <f t="shared" si="287"/>
        <v>2.4259584569370318</v>
      </c>
      <c r="AE124" s="118">
        <f t="shared" si="287"/>
        <v>2.7896603660604358</v>
      </c>
      <c r="AF124" s="118">
        <f t="shared" si="287"/>
        <v>2.6298915749886196</v>
      </c>
      <c r="AG124" s="118">
        <f t="shared" si="287"/>
        <v>2.5943059302279399</v>
      </c>
      <c r="AH124" s="118">
        <f t="shared" si="287"/>
        <v>2.6464134814846498</v>
      </c>
      <c r="AI124" s="118">
        <f t="shared" si="287"/>
        <v>2.9596209248968144</v>
      </c>
      <c r="AJ124" s="118">
        <f t="shared" si="287"/>
        <v>2.7270921994482515</v>
      </c>
      <c r="AK124" s="113" t="s">
        <v>8</v>
      </c>
      <c r="AL124" s="118">
        <f t="shared" ref="AL124:AU124" si="288">AL14*8/$C14</f>
        <v>1.7683083681867757</v>
      </c>
      <c r="AM124" s="118">
        <f t="shared" si="288"/>
        <v>1.7908426844431953</v>
      </c>
      <c r="AN124" s="118">
        <f t="shared" si="288"/>
        <v>2.1063719934132341</v>
      </c>
      <c r="AO124" s="118">
        <f t="shared" si="288"/>
        <v>1.4570806206713247</v>
      </c>
      <c r="AP124" s="118">
        <f t="shared" si="288"/>
        <v>2.2262535782697825</v>
      </c>
      <c r="AQ124" s="118">
        <f t="shared" si="288"/>
        <v>2.0148416090528318</v>
      </c>
      <c r="AR124" s="118">
        <f t="shared" si="288"/>
        <v>2.351609877704897</v>
      </c>
      <c r="AS124" s="118">
        <f t="shared" si="288"/>
        <v>2.3174173522789414</v>
      </c>
      <c r="AT124" s="118">
        <f t="shared" si="288"/>
        <v>2.3199836247376444</v>
      </c>
      <c r="AU124" s="118">
        <f t="shared" si="288"/>
        <v>2.3673741228083576</v>
      </c>
      <c r="AV124" s="113" t="s">
        <v>8</v>
      </c>
      <c r="AW124" s="118">
        <f t="shared" ref="AW124:BF124" si="289">AW14*8/$C14</f>
        <v>2.0269153099537767</v>
      </c>
      <c r="AX124" s="118">
        <f t="shared" si="289"/>
        <v>2.1264133592811993</v>
      </c>
      <c r="AY124" s="118">
        <f t="shared" si="289"/>
        <v>2.6562630795880522</v>
      </c>
      <c r="AZ124" s="118">
        <f t="shared" si="289"/>
        <v>2.3976316971309686</v>
      </c>
      <c r="BA124" s="118">
        <f t="shared" si="289"/>
        <v>2.9583011276323385</v>
      </c>
      <c r="BB124" s="118">
        <f t="shared" si="289"/>
        <v>2.9543906172190773</v>
      </c>
      <c r="BC124" s="118">
        <f t="shared" si="289"/>
        <v>2.6626909810798507</v>
      </c>
      <c r="BD124" s="118">
        <f t="shared" si="289"/>
        <v>2.6552365706045711</v>
      </c>
      <c r="BE124" s="118">
        <f t="shared" si="289"/>
        <v>3.0328696730752194</v>
      </c>
      <c r="BF124" s="125">
        <f t="shared" si="289"/>
        <v>2.9167763951815178</v>
      </c>
    </row>
    <row r="125" spans="2:58" x14ac:dyDescent="0.25">
      <c r="B125" s="113" t="s">
        <v>9</v>
      </c>
      <c r="C125" s="131">
        <v>543652</v>
      </c>
      <c r="D125" s="132">
        <v>42420134</v>
      </c>
      <c r="E125" s="135">
        <f t="shared" ref="E125:N125" si="290">E15*8/$C15</f>
        <v>87.581555848226444</v>
      </c>
      <c r="F125" s="143">
        <f t="shared" si="290"/>
        <v>26.476260549027685</v>
      </c>
      <c r="G125" s="143">
        <f t="shared" si="290"/>
        <v>26.294835666933995</v>
      </c>
      <c r="H125" s="118">
        <f t="shared" si="290"/>
        <v>24.981745675542442</v>
      </c>
      <c r="I125" s="118">
        <f t="shared" si="290"/>
        <v>25.526108613598407</v>
      </c>
      <c r="J125" s="118">
        <f t="shared" si="290"/>
        <v>87.379706135542591</v>
      </c>
      <c r="K125" s="118">
        <f t="shared" si="290"/>
        <v>44.02847409740054</v>
      </c>
      <c r="L125" s="118">
        <f t="shared" si="290"/>
        <v>29.896536755130121</v>
      </c>
      <c r="M125" s="118">
        <f t="shared" si="290"/>
        <v>100.04293923318593</v>
      </c>
      <c r="N125" s="118">
        <f t="shared" si="290"/>
        <v>98.302222745432744</v>
      </c>
      <c r="O125" s="113" t="s">
        <v>9</v>
      </c>
      <c r="P125" s="118">
        <f t="shared" ref="P125:Y125" si="291">P15*8/$C15</f>
        <v>41.281878848969562</v>
      </c>
      <c r="Q125" s="118">
        <f t="shared" si="291"/>
        <v>23.920875854406862</v>
      </c>
      <c r="R125" s="118">
        <f t="shared" si="291"/>
        <v>44.825380942220391</v>
      </c>
      <c r="S125" s="118">
        <f t="shared" si="291"/>
        <v>33.633427265971612</v>
      </c>
      <c r="T125" s="118">
        <f t="shared" si="291"/>
        <v>33.720939130178863</v>
      </c>
      <c r="U125" s="118">
        <f t="shared" si="291"/>
        <v>35.265309425882734</v>
      </c>
      <c r="V125" s="118">
        <f t="shared" si="291"/>
        <v>49.29267987609721</v>
      </c>
      <c r="W125" s="118">
        <f t="shared" si="291"/>
        <v>33.871182300442193</v>
      </c>
      <c r="X125" s="118">
        <f t="shared" si="291"/>
        <v>34.847292017687785</v>
      </c>
      <c r="Y125" s="118">
        <f t="shared" si="291"/>
        <v>43.688609625274992</v>
      </c>
      <c r="Z125" s="113" t="s">
        <v>9</v>
      </c>
      <c r="AA125" s="118">
        <f t="shared" ref="AA125:AJ125" si="292">AA15*8/$C15</f>
        <v>2.5553846946208236</v>
      </c>
      <c r="AB125" s="118">
        <f t="shared" si="292"/>
        <v>2.6732983599802815</v>
      </c>
      <c r="AC125" s="118">
        <f t="shared" si="292"/>
        <v>3.2112601443570519</v>
      </c>
      <c r="AD125" s="118">
        <f t="shared" si="292"/>
        <v>3.1628909670156644</v>
      </c>
      <c r="AE125" s="118">
        <f t="shared" si="292"/>
        <v>3.3701264779675233</v>
      </c>
      <c r="AF125" s="118">
        <f t="shared" si="292"/>
        <v>3.3434623619521311</v>
      </c>
      <c r="AG125" s="118">
        <f t="shared" si="292"/>
        <v>3.4583005304864143</v>
      </c>
      <c r="AH125" s="118">
        <f t="shared" si="292"/>
        <v>3.4237343006187784</v>
      </c>
      <c r="AI125" s="118">
        <f t="shared" si="292"/>
        <v>3.5429870578973315</v>
      </c>
      <c r="AJ125" s="118">
        <f t="shared" si="292"/>
        <v>3.5454739428899371</v>
      </c>
      <c r="AK125" s="113" t="s">
        <v>9</v>
      </c>
      <c r="AL125" s="118">
        <f t="shared" ref="AL125:AU125" si="293">AL15*8/$C15</f>
        <v>2.3739598125271315</v>
      </c>
      <c r="AM125" s="118">
        <f t="shared" si="293"/>
        <v>2.377094170535563</v>
      </c>
      <c r="AN125" s="118">
        <f t="shared" si="293"/>
        <v>2.7172382332815848</v>
      </c>
      <c r="AO125" s="118">
        <f t="shared" si="293"/>
        <v>2.9253272313906691</v>
      </c>
      <c r="AP125" s="118">
        <f t="shared" si="293"/>
        <v>2.9217514145078103</v>
      </c>
      <c r="AQ125" s="118">
        <f t="shared" si="293"/>
        <v>2.9626157909839383</v>
      </c>
      <c r="AR125" s="118">
        <f t="shared" si="293"/>
        <v>3.1696747183860263</v>
      </c>
      <c r="AS125" s="118">
        <f t="shared" si="293"/>
        <v>3.0634597131988848</v>
      </c>
      <c r="AT125" s="118">
        <f t="shared" si="293"/>
        <v>3.0601929175281244</v>
      </c>
      <c r="AU125" s="118">
        <f t="shared" si="293"/>
        <v>3.0983055336869909</v>
      </c>
      <c r="AV125" s="113" t="s">
        <v>9</v>
      </c>
      <c r="AW125" s="118">
        <f t="shared" ref="AW125:BF125" si="294">AW15*8/$C15</f>
        <v>2.630020674990619</v>
      </c>
      <c r="AX125" s="118">
        <f t="shared" si="294"/>
        <v>2.7063636296748657</v>
      </c>
      <c r="AY125" s="118">
        <f t="shared" si="294"/>
        <v>3.3708180968707921</v>
      </c>
      <c r="AZ125" s="118">
        <f t="shared" si="294"/>
        <v>3.2593938769654116</v>
      </c>
      <c r="BA125" s="118">
        <f t="shared" si="294"/>
        <v>3.8543332867348967</v>
      </c>
      <c r="BB125" s="118">
        <f t="shared" si="294"/>
        <v>3.7783287838543775</v>
      </c>
      <c r="BC125" s="118">
        <f t="shared" si="294"/>
        <v>3.5156901841619272</v>
      </c>
      <c r="BD125" s="118">
        <f t="shared" si="294"/>
        <v>3.5029614532826145</v>
      </c>
      <c r="BE125" s="118">
        <f t="shared" si="294"/>
        <v>4.0907492292863816</v>
      </c>
      <c r="BF125" s="125">
        <f t="shared" si="294"/>
        <v>3.8160146564346311</v>
      </c>
    </row>
    <row r="126" spans="2:58" x14ac:dyDescent="0.25">
      <c r="B126" s="113" t="s">
        <v>10</v>
      </c>
      <c r="C126" s="131">
        <v>11703</v>
      </c>
      <c r="D126" s="132">
        <v>793172</v>
      </c>
      <c r="E126" s="135">
        <f t="shared" ref="E126:N126" si="295">E16*8/$C16</f>
        <v>109.16585490899769</v>
      </c>
      <c r="F126" s="143">
        <f t="shared" si="295"/>
        <v>56.810732290865587</v>
      </c>
      <c r="G126" s="143">
        <f t="shared" si="295"/>
        <v>56.125779714603091</v>
      </c>
      <c r="H126" s="118">
        <f t="shared" si="295"/>
        <v>25.85320003417927</v>
      </c>
      <c r="I126" s="118">
        <f t="shared" si="295"/>
        <v>27.558745620780996</v>
      </c>
      <c r="J126" s="118">
        <f t="shared" si="295"/>
        <v>100.05913013757156</v>
      </c>
      <c r="K126" s="118">
        <f t="shared" si="295"/>
        <v>47.213876783730669</v>
      </c>
      <c r="L126" s="118">
        <f t="shared" si="295"/>
        <v>30.2192600187986</v>
      </c>
      <c r="M126" s="118">
        <f t="shared" si="295"/>
        <v>98.81842262667692</v>
      </c>
      <c r="N126" s="118">
        <f t="shared" si="295"/>
        <v>96.548235495172179</v>
      </c>
      <c r="O126" s="113" t="s">
        <v>10</v>
      </c>
      <c r="P126" s="118">
        <f t="shared" ref="P126:Y126" si="296">P16*8/$C16</f>
        <v>74.093822096898236</v>
      </c>
      <c r="Q126" s="118">
        <f t="shared" si="296"/>
        <v>55.706058275655813</v>
      </c>
      <c r="R126" s="118">
        <f t="shared" si="296"/>
        <v>79.593266683756298</v>
      </c>
      <c r="S126" s="118">
        <f t="shared" si="296"/>
        <v>64.385542168674704</v>
      </c>
      <c r="T126" s="118">
        <f t="shared" si="296"/>
        <v>64.65760916004443</v>
      </c>
      <c r="U126" s="118">
        <f t="shared" si="296"/>
        <v>63.063487994531314</v>
      </c>
      <c r="V126" s="118">
        <f t="shared" si="296"/>
        <v>86.031274032299407</v>
      </c>
      <c r="W126" s="118">
        <f t="shared" si="296"/>
        <v>61.841237289583866</v>
      </c>
      <c r="X126" s="118">
        <f t="shared" si="296"/>
        <v>67.587456207809964</v>
      </c>
      <c r="Y126" s="118">
        <f t="shared" si="296"/>
        <v>76.75160215329403</v>
      </c>
      <c r="Z126" s="113" t="s">
        <v>10</v>
      </c>
      <c r="AA126" s="118">
        <f t="shared" ref="AA126:AJ126" si="297">AA16*8/$C16</f>
        <v>1.1046740152097754</v>
      </c>
      <c r="AB126" s="118">
        <f t="shared" si="297"/>
        <v>1.4512518157737333</v>
      </c>
      <c r="AC126" s="118">
        <f t="shared" si="297"/>
        <v>1.4102366914466375</v>
      </c>
      <c r="AD126" s="118">
        <f t="shared" si="297"/>
        <v>1.5243954541570537</v>
      </c>
      <c r="AE126" s="118">
        <f t="shared" si="297"/>
        <v>1.7950952747158848</v>
      </c>
      <c r="AF126" s="118">
        <f t="shared" si="297"/>
        <v>1.6200974109202768</v>
      </c>
      <c r="AG126" s="118">
        <f t="shared" si="297"/>
        <v>1.4512518157737333</v>
      </c>
      <c r="AH126" s="118">
        <f t="shared" si="297"/>
        <v>1.5701956763223106</v>
      </c>
      <c r="AI126" s="118">
        <f t="shared" si="297"/>
        <v>1.8456805947193027</v>
      </c>
      <c r="AJ126" s="118">
        <f t="shared" si="297"/>
        <v>1.6125779714603092</v>
      </c>
      <c r="AK126" s="113" t="s">
        <v>10</v>
      </c>
      <c r="AL126" s="118">
        <f t="shared" ref="AL126:AU126" si="298">AL16*8/$C16</f>
        <v>0.41972143894727848</v>
      </c>
      <c r="AM126" s="118">
        <f t="shared" si="298"/>
        <v>0.62342988977185332</v>
      </c>
      <c r="AN126" s="118">
        <f t="shared" si="298"/>
        <v>0.58104759463385458</v>
      </c>
      <c r="AO126" s="118">
        <f t="shared" si="298"/>
        <v>0.61249252328462789</v>
      </c>
      <c r="AP126" s="118">
        <f t="shared" si="298"/>
        <v>0.72665128599504403</v>
      </c>
      <c r="AQ126" s="118">
        <f t="shared" si="298"/>
        <v>0.62548064598820818</v>
      </c>
      <c r="AR126" s="118">
        <f t="shared" si="298"/>
        <v>0.56327437409211312</v>
      </c>
      <c r="AS126" s="118">
        <f t="shared" si="298"/>
        <v>0.59745364436469284</v>
      </c>
      <c r="AT126" s="118">
        <f t="shared" si="298"/>
        <v>0.7628813124839785</v>
      </c>
      <c r="AU126" s="118">
        <f t="shared" si="298"/>
        <v>0.6480389643681107</v>
      </c>
      <c r="AV126" s="113" t="s">
        <v>10</v>
      </c>
      <c r="AW126" s="118">
        <f t="shared" ref="AW126:BF126" si="299">AW16*8/$C16</f>
        <v>1.128599504400581</v>
      </c>
      <c r="AX126" s="118">
        <f t="shared" si="299"/>
        <v>1.507305819020764</v>
      </c>
      <c r="AY126" s="118">
        <f t="shared" si="299"/>
        <v>1.4792788173972486</v>
      </c>
      <c r="AZ126" s="118">
        <f t="shared" si="299"/>
        <v>1.5291805519952149</v>
      </c>
      <c r="BA126" s="118">
        <f t="shared" si="299"/>
        <v>2.0760488763564897</v>
      </c>
      <c r="BB126" s="118">
        <f t="shared" si="299"/>
        <v>1.771169785525079</v>
      </c>
      <c r="BC126" s="118">
        <f t="shared" si="299"/>
        <v>1.5127745022643766</v>
      </c>
      <c r="BD126" s="118">
        <f t="shared" si="299"/>
        <v>1.6460736563274374</v>
      </c>
      <c r="BE126" s="118">
        <f t="shared" si="299"/>
        <v>1.8730240109373666</v>
      </c>
      <c r="BF126" s="125">
        <f t="shared" si="299"/>
        <v>1.892164402290011</v>
      </c>
    </row>
    <row r="127" spans="2:58" x14ac:dyDescent="0.25">
      <c r="B127" s="113" t="s">
        <v>11</v>
      </c>
      <c r="C127" s="131">
        <v>19851</v>
      </c>
      <c r="D127" s="132">
        <v>1391060</v>
      </c>
      <c r="E127" s="135">
        <f t="shared" ref="E127:N127" si="300">E17*8/$C17</f>
        <v>97.790942521787315</v>
      </c>
      <c r="F127" s="143">
        <f t="shared" si="300"/>
        <v>54.537101405470757</v>
      </c>
      <c r="G127" s="143">
        <f t="shared" si="300"/>
        <v>54.315853105636997</v>
      </c>
      <c r="H127" s="118">
        <f t="shared" si="300"/>
        <v>30.171578258022265</v>
      </c>
      <c r="I127" s="118">
        <f t="shared" si="300"/>
        <v>33.95657649488691</v>
      </c>
      <c r="J127" s="118">
        <f t="shared" si="300"/>
        <v>111.5732204926704</v>
      </c>
      <c r="K127" s="118">
        <f t="shared" si="300"/>
        <v>47.664702030124424</v>
      </c>
      <c r="L127" s="118">
        <f t="shared" si="300"/>
        <v>35.515792655281849</v>
      </c>
      <c r="M127" s="118">
        <f t="shared" si="300"/>
        <v>100.60752606921565</v>
      </c>
      <c r="N127" s="118">
        <f t="shared" si="300"/>
        <v>98.334189713364566</v>
      </c>
      <c r="O127" s="113" t="s">
        <v>11</v>
      </c>
      <c r="P127" s="118">
        <f t="shared" ref="P127:Y127" si="301">P17*8/$C17</f>
        <v>72.356657095360433</v>
      </c>
      <c r="Q127" s="118">
        <f t="shared" si="301"/>
        <v>52.075965946299938</v>
      </c>
      <c r="R127" s="118">
        <f t="shared" si="301"/>
        <v>78.181653317213232</v>
      </c>
      <c r="S127" s="118">
        <f t="shared" si="301"/>
        <v>60.861014558460532</v>
      </c>
      <c r="T127" s="118">
        <f t="shared" si="301"/>
        <v>61.318825248098335</v>
      </c>
      <c r="U127" s="118">
        <f t="shared" si="301"/>
        <v>60.238778902826056</v>
      </c>
      <c r="V127" s="118">
        <f t="shared" si="301"/>
        <v>84.348798549191471</v>
      </c>
      <c r="W127" s="118">
        <f t="shared" si="301"/>
        <v>58.971739458969324</v>
      </c>
      <c r="X127" s="118">
        <f t="shared" si="301"/>
        <v>63.67800110825651</v>
      </c>
      <c r="Y127" s="118">
        <f t="shared" si="301"/>
        <v>74.440582338421237</v>
      </c>
      <c r="Z127" s="113" t="s">
        <v>11</v>
      </c>
      <c r="AA127" s="118">
        <f t="shared" ref="AA127:AJ127" si="302">AA17*8/$C17</f>
        <v>2.4611354591708228</v>
      </c>
      <c r="AB127" s="118">
        <f t="shared" si="302"/>
        <v>2.679159740063473</v>
      </c>
      <c r="AC127" s="118">
        <f t="shared" si="302"/>
        <v>3.0616089869527983</v>
      </c>
      <c r="AD127" s="118">
        <f t="shared" si="302"/>
        <v>3.3199335046093394</v>
      </c>
      <c r="AE127" s="118">
        <f t="shared" si="302"/>
        <v>3.3521736940204523</v>
      </c>
      <c r="AF127" s="118">
        <f t="shared" si="302"/>
        <v>3.397712961563649</v>
      </c>
      <c r="AG127" s="118">
        <f t="shared" si="302"/>
        <v>3.4585663190771245</v>
      </c>
      <c r="AH127" s="118">
        <f t="shared" si="302"/>
        <v>3.5214346884287946</v>
      </c>
      <c r="AI127" s="118">
        <f t="shared" si="302"/>
        <v>3.6137222306181047</v>
      </c>
      <c r="AJ127" s="118">
        <f t="shared" si="302"/>
        <v>3.4239081154601783</v>
      </c>
      <c r="AK127" s="113" t="s">
        <v>11</v>
      </c>
      <c r="AL127" s="118">
        <f t="shared" ref="AL127:AU127" si="303">AL17*8/$C17</f>
        <v>2.2398871593370613</v>
      </c>
      <c r="AM127" s="118">
        <f t="shared" si="303"/>
        <v>2.3966550803485971</v>
      </c>
      <c r="AN127" s="118">
        <f t="shared" si="303"/>
        <v>2.5751851292126342</v>
      </c>
      <c r="AO127" s="118">
        <f t="shared" si="303"/>
        <v>3.0471009017177977</v>
      </c>
      <c r="AP127" s="118">
        <f t="shared" si="303"/>
        <v>3.0333988212180745</v>
      </c>
      <c r="AQ127" s="118">
        <f t="shared" si="303"/>
        <v>3.0644300035262706</v>
      </c>
      <c r="AR127" s="118">
        <f t="shared" si="303"/>
        <v>3.1752556546269708</v>
      </c>
      <c r="AS127" s="118">
        <f t="shared" si="303"/>
        <v>3.0765200745554382</v>
      </c>
      <c r="AT127" s="118">
        <f t="shared" si="303"/>
        <v>3.3267845448592008</v>
      </c>
      <c r="AU127" s="118">
        <f t="shared" si="303"/>
        <v>3.0148607123066848</v>
      </c>
      <c r="AV127" s="113" t="s">
        <v>11</v>
      </c>
      <c r="AW127" s="118">
        <f t="shared" ref="AW127:BF127" si="304">AW17*8/$C17</f>
        <v>2.5094957432874918</v>
      </c>
      <c r="AX127" s="118">
        <f t="shared" si="304"/>
        <v>2.704548889224724</v>
      </c>
      <c r="AY127" s="118">
        <f t="shared" si="304"/>
        <v>3.2139438819203061</v>
      </c>
      <c r="AZ127" s="118">
        <f t="shared" si="304"/>
        <v>3.1990327943176666</v>
      </c>
      <c r="BA127" s="118">
        <f t="shared" si="304"/>
        <v>3.8281194902020048</v>
      </c>
      <c r="BB127" s="118">
        <f t="shared" si="304"/>
        <v>3.6850536496901918</v>
      </c>
      <c r="BC127" s="118">
        <f t="shared" si="304"/>
        <v>3.3981159639312879</v>
      </c>
      <c r="BD127" s="118">
        <f t="shared" si="304"/>
        <v>3.4589693214447634</v>
      </c>
      <c r="BE127" s="118">
        <f t="shared" si="304"/>
        <v>4.2226588081204977</v>
      </c>
      <c r="BF127" s="125">
        <f t="shared" si="304"/>
        <v>3.6052591808976877</v>
      </c>
    </row>
    <row r="128" spans="2:58" x14ac:dyDescent="0.25">
      <c r="B128" s="113" t="s">
        <v>12</v>
      </c>
      <c r="C128" s="131">
        <v>299</v>
      </c>
      <c r="D128" s="132">
        <v>17535</v>
      </c>
      <c r="E128" s="135">
        <f t="shared" ref="E128:N128" si="305">E18*8/$C18</f>
        <v>111.30434782608695</v>
      </c>
      <c r="F128" s="143">
        <f t="shared" si="305"/>
        <v>75.424749163879596</v>
      </c>
      <c r="G128" s="143">
        <f t="shared" si="305"/>
        <v>74.113712374581937</v>
      </c>
      <c r="H128" s="118">
        <f t="shared" si="305"/>
        <v>49.1505016722408</v>
      </c>
      <c r="I128" s="118">
        <f t="shared" si="305"/>
        <v>56.535117056856187</v>
      </c>
      <c r="J128" s="118">
        <f t="shared" si="305"/>
        <v>106.80936454849498</v>
      </c>
      <c r="K128" s="118">
        <f t="shared" si="305"/>
        <v>55.545150501672239</v>
      </c>
      <c r="L128" s="118">
        <f t="shared" si="305"/>
        <v>45.645484949832777</v>
      </c>
      <c r="M128" s="118">
        <f t="shared" si="305"/>
        <v>114.86287625418061</v>
      </c>
      <c r="N128" s="118">
        <f t="shared" si="305"/>
        <v>100.8695652173913</v>
      </c>
      <c r="O128" s="113" t="s">
        <v>12</v>
      </c>
      <c r="P128" s="118">
        <f t="shared" ref="P128:Y128" si="306">P18*8/$C18</f>
        <v>76.147157190635454</v>
      </c>
      <c r="Q128" s="118">
        <f t="shared" si="306"/>
        <v>74.969899665551836</v>
      </c>
      <c r="R128" s="118">
        <f t="shared" si="306"/>
        <v>81.257525083612038</v>
      </c>
      <c r="S128" s="118">
        <f t="shared" si="306"/>
        <v>78.58193979933111</v>
      </c>
      <c r="T128" s="118">
        <f t="shared" si="306"/>
        <v>78.314381270903013</v>
      </c>
      <c r="U128" s="118">
        <f t="shared" si="306"/>
        <v>72.615384615384613</v>
      </c>
      <c r="V128" s="118">
        <f t="shared" si="306"/>
        <v>101.48494983277592</v>
      </c>
      <c r="W128" s="118">
        <f t="shared" si="306"/>
        <v>70.528428093645488</v>
      </c>
      <c r="X128" s="118">
        <f t="shared" si="306"/>
        <v>103.49163879598662</v>
      </c>
      <c r="Y128" s="118">
        <f t="shared" si="306"/>
        <v>81.84615384615384</v>
      </c>
      <c r="Z128" s="113" t="s">
        <v>12</v>
      </c>
      <c r="AA128" s="118">
        <f t="shared" ref="AA128:AJ128" si="307">AA18*8/$C18</f>
        <v>4.896321070234114</v>
      </c>
      <c r="AB128" s="118">
        <f t="shared" si="307"/>
        <v>13.939799331103679</v>
      </c>
      <c r="AC128" s="118">
        <f t="shared" si="307"/>
        <v>5.3779264214046822</v>
      </c>
      <c r="AD128" s="118">
        <f t="shared" si="307"/>
        <v>6.5819397993311037</v>
      </c>
      <c r="AE128" s="118">
        <f t="shared" si="307"/>
        <v>5.9130434782608692</v>
      </c>
      <c r="AF128" s="118">
        <f t="shared" si="307"/>
        <v>6.1538461538461542</v>
      </c>
      <c r="AG128" s="118">
        <f t="shared" si="307"/>
        <v>5.6454849498327757</v>
      </c>
      <c r="AH128" s="118">
        <f t="shared" si="307"/>
        <v>5.8595317725752505</v>
      </c>
      <c r="AI128" s="118">
        <f t="shared" si="307"/>
        <v>7.0903010033444813</v>
      </c>
      <c r="AJ128" s="118">
        <f t="shared" si="307"/>
        <v>5.5652173913043477</v>
      </c>
      <c r="AK128" s="113" t="s">
        <v>12</v>
      </c>
      <c r="AL128" s="118">
        <f t="shared" ref="AL128:AU128" si="308">AL18*8/$C18</f>
        <v>3.5852842809364547</v>
      </c>
      <c r="AM128" s="118">
        <f t="shared" si="308"/>
        <v>12.200668896321071</v>
      </c>
      <c r="AN128" s="118">
        <f t="shared" si="308"/>
        <v>4.2006688963210701</v>
      </c>
      <c r="AO128" s="118">
        <f t="shared" si="308"/>
        <v>5.7525083612040131</v>
      </c>
      <c r="AP128" s="118">
        <f t="shared" si="308"/>
        <v>5.0568561872909701</v>
      </c>
      <c r="AQ128" s="118">
        <f t="shared" si="308"/>
        <v>5.1103678929765888</v>
      </c>
      <c r="AR128" s="118">
        <f t="shared" si="308"/>
        <v>4.655518394648829</v>
      </c>
      <c r="AS128" s="118">
        <f t="shared" si="308"/>
        <v>4.4414715719063542</v>
      </c>
      <c r="AT128" s="118">
        <f t="shared" si="308"/>
        <v>5.7792642140468224</v>
      </c>
      <c r="AU128" s="118">
        <f t="shared" si="308"/>
        <v>4.6020066889632103</v>
      </c>
      <c r="AV128" s="113" t="s">
        <v>12</v>
      </c>
      <c r="AW128" s="118">
        <f t="shared" ref="AW128:BF128" si="309">AW18*8/$C18</f>
        <v>6.0200668896321075</v>
      </c>
      <c r="AX128" s="118">
        <f t="shared" si="309"/>
        <v>14.314381270903009</v>
      </c>
      <c r="AY128" s="118">
        <f t="shared" si="309"/>
        <v>7.4113712374581944</v>
      </c>
      <c r="AZ128" s="118">
        <f t="shared" si="309"/>
        <v>8.4013377926421402</v>
      </c>
      <c r="BA128" s="118">
        <f t="shared" si="309"/>
        <v>7.7859531772575252</v>
      </c>
      <c r="BB128" s="118">
        <f t="shared" si="309"/>
        <v>7.6521739130434785</v>
      </c>
      <c r="BC128" s="118">
        <f t="shared" si="309"/>
        <v>7.919732441471572</v>
      </c>
      <c r="BD128" s="118">
        <f t="shared" si="309"/>
        <v>7.6254180602006691</v>
      </c>
      <c r="BE128" s="118">
        <f t="shared" si="309"/>
        <v>8.7759197324414711</v>
      </c>
      <c r="BF128" s="125">
        <f t="shared" si="309"/>
        <v>7.4648829431438131</v>
      </c>
    </row>
    <row r="129" spans="2:58" x14ac:dyDescent="0.25">
      <c r="B129" s="113" t="s">
        <v>69</v>
      </c>
      <c r="C129" s="131">
        <v>1009118</v>
      </c>
      <c r="D129" s="132">
        <v>83311681</v>
      </c>
      <c r="E129" s="135">
        <f t="shared" ref="E129:N129" si="310">E19*8/$C19</f>
        <v>81.588555550490625</v>
      </c>
      <c r="F129" s="143">
        <f t="shared" si="310"/>
        <v>46.308098755546922</v>
      </c>
      <c r="G129" s="143">
        <f t="shared" si="310"/>
        <v>46.171115766441588</v>
      </c>
      <c r="H129" s="118">
        <f t="shared" si="310"/>
        <v>22.916289274396057</v>
      </c>
      <c r="I129" s="118">
        <f t="shared" si="310"/>
        <v>25.14595121680517</v>
      </c>
      <c r="J129" s="118">
        <f t="shared" si="310"/>
        <v>98.29044373403309</v>
      </c>
      <c r="K129" s="118">
        <f t="shared" si="310"/>
        <v>47.674147126500564</v>
      </c>
      <c r="L129" s="118">
        <f t="shared" si="310"/>
        <v>26.094930424390409</v>
      </c>
      <c r="M129" s="118">
        <f t="shared" si="310"/>
        <v>99.993705394215539</v>
      </c>
      <c r="N129" s="118">
        <f t="shared" si="310"/>
        <v>22.538161047568273</v>
      </c>
      <c r="O129" s="113" t="s">
        <v>69</v>
      </c>
      <c r="P129" s="118">
        <f t="shared" ref="P129:Y129" si="311">P19*8/$C19</f>
        <v>62.635021870584012</v>
      </c>
      <c r="Q129" s="118">
        <f t="shared" si="311"/>
        <v>43.889868181917279</v>
      </c>
      <c r="R129" s="118">
        <f t="shared" si="311"/>
        <v>70.053119654985835</v>
      </c>
      <c r="S129" s="118">
        <f t="shared" si="311"/>
        <v>66.909415945409748</v>
      </c>
      <c r="T129" s="118">
        <f t="shared" si="311"/>
        <v>66.746628243674181</v>
      </c>
      <c r="U129" s="118">
        <f t="shared" si="311"/>
        <v>77.400763835349281</v>
      </c>
      <c r="V129" s="118">
        <f t="shared" si="311"/>
        <v>78.613268220366692</v>
      </c>
      <c r="W129" s="118">
        <f t="shared" si="311"/>
        <v>72.41574523494775</v>
      </c>
      <c r="X129" s="118">
        <f t="shared" si="311"/>
        <v>68.043229830406361</v>
      </c>
      <c r="Y129" s="118">
        <f t="shared" si="311"/>
        <v>84.372340994809335</v>
      </c>
      <c r="Z129" s="113" t="s">
        <v>69</v>
      </c>
      <c r="AA129" s="118">
        <f t="shared" ref="AA129:AJ129" si="312">AA19*8/$C19</f>
        <v>2.418230573629645</v>
      </c>
      <c r="AB129" s="118">
        <f t="shared" si="312"/>
        <v>2.5261267760559223</v>
      </c>
      <c r="AC129" s="118">
        <f t="shared" si="312"/>
        <v>3.0574977356463764</v>
      </c>
      <c r="AD129" s="118">
        <f t="shared" si="312"/>
        <v>2.9574975374534991</v>
      </c>
      <c r="AE129" s="118">
        <f t="shared" si="312"/>
        <v>3.2395656404900119</v>
      </c>
      <c r="AF129" s="118">
        <f t="shared" si="312"/>
        <v>3.1741937018267437</v>
      </c>
      <c r="AG129" s="118">
        <f t="shared" si="312"/>
        <v>3.2676456073521631</v>
      </c>
      <c r="AH129" s="118">
        <f t="shared" si="312"/>
        <v>3.2090835759544474</v>
      </c>
      <c r="AI129" s="118">
        <f t="shared" si="312"/>
        <v>3.4175745552056349</v>
      </c>
      <c r="AJ129" s="118">
        <f t="shared" si="312"/>
        <v>3.3626989113265249</v>
      </c>
      <c r="AK129" s="113" t="s">
        <v>69</v>
      </c>
      <c r="AL129" s="118">
        <f t="shared" ref="AL129:AU129" si="313">AL19*8/$C19</f>
        <v>2.2812475845243072</v>
      </c>
      <c r="AM129" s="118">
        <f t="shared" si="313"/>
        <v>2.3018358606228411</v>
      </c>
      <c r="AN129" s="118">
        <f t="shared" si="313"/>
        <v>2.5949710539302639</v>
      </c>
      <c r="AO129" s="118">
        <f t="shared" si="313"/>
        <v>2.7394933000897814</v>
      </c>
      <c r="AP129" s="118">
        <f t="shared" si="313"/>
        <v>2.7631733850748872</v>
      </c>
      <c r="AQ129" s="118">
        <f t="shared" si="313"/>
        <v>2.7970009453800251</v>
      </c>
      <c r="AR129" s="118">
        <f t="shared" si="313"/>
        <v>3.0181049193454084</v>
      </c>
      <c r="AS129" s="118">
        <f t="shared" si="313"/>
        <v>2.9194127941430041</v>
      </c>
      <c r="AT129" s="118">
        <f t="shared" si="313"/>
        <v>2.8801864598590057</v>
      </c>
      <c r="AU129" s="118">
        <f t="shared" si="313"/>
        <v>2.9621828170739199</v>
      </c>
      <c r="AV129" s="113" t="s">
        <v>69</v>
      </c>
      <c r="AW129" s="118">
        <f t="shared" ref="AW129:BF129" si="314">AW19*8/$C19</f>
        <v>2.4708785295674045</v>
      </c>
      <c r="AX129" s="118">
        <f t="shared" si="314"/>
        <v>2.5266500052521113</v>
      </c>
      <c r="AY129" s="118">
        <f t="shared" si="314"/>
        <v>3.2097098654468557</v>
      </c>
      <c r="AZ129" s="118">
        <f t="shared" si="314"/>
        <v>2.9147909362433331</v>
      </c>
      <c r="BA129" s="118">
        <f t="shared" si="314"/>
        <v>3.4627466758099645</v>
      </c>
      <c r="BB129" s="118">
        <f t="shared" si="314"/>
        <v>3.5612723189954001</v>
      </c>
      <c r="BC129" s="118">
        <f t="shared" si="314"/>
        <v>3.2015046803247986</v>
      </c>
      <c r="BD129" s="118">
        <f t="shared" si="314"/>
        <v>3.1899222885727934</v>
      </c>
      <c r="BE129" s="118">
        <f t="shared" si="314"/>
        <v>3.6329309357280319</v>
      </c>
      <c r="BF129" s="125">
        <f t="shared" si="314"/>
        <v>3.5652995982630378</v>
      </c>
    </row>
    <row r="130" spans="2:58" x14ac:dyDescent="0.25">
      <c r="B130" s="113" t="s">
        <v>22</v>
      </c>
      <c r="C130" s="131">
        <v>21469</v>
      </c>
      <c r="D130" s="132">
        <v>1515625</v>
      </c>
      <c r="E130" s="135">
        <f t="shared" ref="E130:N130" si="315">E20*8/$C20</f>
        <v>104.13377427919326</v>
      </c>
      <c r="F130" s="143">
        <f t="shared" si="315"/>
        <v>54.30527737668266</v>
      </c>
      <c r="G130" s="143">
        <f t="shared" si="315"/>
        <v>54.068657133541386</v>
      </c>
      <c r="H130" s="118">
        <f t="shared" si="315"/>
        <v>33.147328706507054</v>
      </c>
      <c r="I130" s="118">
        <f t="shared" si="315"/>
        <v>37.93637337556477</v>
      </c>
      <c r="J130" s="118">
        <f t="shared" si="315"/>
        <v>122.84689552377847</v>
      </c>
      <c r="K130" s="118">
        <f t="shared" si="315"/>
        <v>47.43285667706926</v>
      </c>
      <c r="L130" s="118">
        <f t="shared" si="315"/>
        <v>35.919698169453632</v>
      </c>
      <c r="M130" s="118">
        <f t="shared" si="315"/>
        <v>106.03605198192743</v>
      </c>
      <c r="N130" s="118">
        <f t="shared" si="315"/>
        <v>32.895803251199403</v>
      </c>
      <c r="O130" s="113" t="s">
        <v>22</v>
      </c>
      <c r="P130" s="118">
        <f t="shared" ref="P130:Y130" si="316">P20*8/$C20</f>
        <v>69.37258372537147</v>
      </c>
      <c r="Q130" s="118">
        <f t="shared" si="316"/>
        <v>51.757976617448413</v>
      </c>
      <c r="R130" s="118">
        <f t="shared" si="316"/>
        <v>75.565326750197954</v>
      </c>
      <c r="S130" s="118">
        <f t="shared" si="316"/>
        <v>62.193115655130654</v>
      </c>
      <c r="T130" s="118">
        <f t="shared" si="316"/>
        <v>62.404024407284922</v>
      </c>
      <c r="U130" s="118">
        <f t="shared" si="316"/>
        <v>63.467511295356097</v>
      </c>
      <c r="V130" s="118">
        <f t="shared" si="316"/>
        <v>83.145745027714383</v>
      </c>
      <c r="W130" s="118">
        <f t="shared" si="316"/>
        <v>60.877730681447666</v>
      </c>
      <c r="X130" s="118">
        <f t="shared" si="316"/>
        <v>65.376123713260981</v>
      </c>
      <c r="Y130" s="118">
        <f t="shared" si="316"/>
        <v>73.340351204061676</v>
      </c>
      <c r="Z130" s="113" t="s">
        <v>22</v>
      </c>
      <c r="AA130" s="118">
        <f t="shared" ref="AA130:AJ130" si="317">AA20*8/$C20</f>
        <v>2.5473007592342447</v>
      </c>
      <c r="AB130" s="118">
        <f t="shared" si="317"/>
        <v>2.766780008384182</v>
      </c>
      <c r="AC130" s="118">
        <f t="shared" si="317"/>
        <v>3.1431366155852625</v>
      </c>
      <c r="AD130" s="118">
        <f t="shared" si="317"/>
        <v>3.3935441799804371</v>
      </c>
      <c r="AE130" s="118">
        <f t="shared" si="317"/>
        <v>3.4308072103963854</v>
      </c>
      <c r="AF130" s="118">
        <f t="shared" si="317"/>
        <v>3.4188830406632817</v>
      </c>
      <c r="AG130" s="118">
        <f t="shared" si="317"/>
        <v>3.5720340956728305</v>
      </c>
      <c r="AH130" s="118">
        <f t="shared" si="317"/>
        <v>3.590665610880805</v>
      </c>
      <c r="AI130" s="118">
        <f t="shared" si="317"/>
        <v>3.6443243746797709</v>
      </c>
      <c r="AJ130" s="118">
        <f t="shared" si="317"/>
        <v>3.4885649075411056</v>
      </c>
      <c r="AK130" s="113" t="s">
        <v>22</v>
      </c>
      <c r="AL130" s="118">
        <f t="shared" ref="AL130:AU130" si="318">AL20*8/$C20</f>
        <v>2.3106805160929711</v>
      </c>
      <c r="AM130" s="118">
        <f t="shared" si="318"/>
        <v>2.4444547952862266</v>
      </c>
      <c r="AN130" s="118">
        <f t="shared" si="318"/>
        <v>2.6367320322325214</v>
      </c>
      <c r="AO130" s="118">
        <f t="shared" si="318"/>
        <v>3.1010293912152407</v>
      </c>
      <c r="AP130" s="118">
        <f t="shared" si="318"/>
        <v>3.0805347244864687</v>
      </c>
      <c r="AQ130" s="118">
        <f t="shared" si="318"/>
        <v>3.118170385206577</v>
      </c>
      <c r="AR130" s="118">
        <f t="shared" si="318"/>
        <v>3.2131911127672459</v>
      </c>
      <c r="AS130" s="118">
        <f t="shared" si="318"/>
        <v>3.1468629186268573</v>
      </c>
      <c r="AT130" s="118">
        <f t="shared" si="318"/>
        <v>3.3391401555731521</v>
      </c>
      <c r="AU130" s="118">
        <f t="shared" si="318"/>
        <v>3.0809073547906283</v>
      </c>
      <c r="AV130" s="113" t="s">
        <v>22</v>
      </c>
      <c r="AW130" s="118">
        <f t="shared" ref="AW130:BF130" si="319">AW20*8/$C20</f>
        <v>2.600586892729051</v>
      </c>
      <c r="AX130" s="118">
        <f t="shared" si="319"/>
        <v>2.7980809539335785</v>
      </c>
      <c r="AY130" s="118">
        <f t="shared" si="319"/>
        <v>3.3033676463738413</v>
      </c>
      <c r="AZ130" s="118">
        <f t="shared" si="319"/>
        <v>3.3212539009734967</v>
      </c>
      <c r="BA130" s="118">
        <f t="shared" si="319"/>
        <v>3.9278960361451394</v>
      </c>
      <c r="BB130" s="118">
        <f t="shared" si="319"/>
        <v>3.8127532721598585</v>
      </c>
      <c r="BC130" s="118">
        <f t="shared" si="319"/>
        <v>3.4807396711537564</v>
      </c>
      <c r="BD130" s="118">
        <f t="shared" si="319"/>
        <v>3.5828403744934558</v>
      </c>
      <c r="BE130" s="118">
        <f t="shared" si="319"/>
        <v>4.3303367646373845</v>
      </c>
      <c r="BF130" s="125">
        <f t="shared" si="319"/>
        <v>3.7453071871069916</v>
      </c>
    </row>
    <row r="131" spans="2:58" x14ac:dyDescent="0.25">
      <c r="B131" s="113" t="s">
        <v>13</v>
      </c>
      <c r="C131" s="131">
        <v>36450</v>
      </c>
      <c r="D131" s="132">
        <v>2612546</v>
      </c>
      <c r="E131" s="135">
        <f t="shared" ref="E131:N131" si="320">E21*8/$C21</f>
        <v>93.129218106995879</v>
      </c>
      <c r="F131" s="143">
        <f t="shared" si="320"/>
        <v>34.245925925925924</v>
      </c>
      <c r="G131" s="143">
        <f t="shared" si="320"/>
        <v>34.115994513031552</v>
      </c>
      <c r="H131" s="118">
        <f t="shared" si="320"/>
        <v>12.968779149519889</v>
      </c>
      <c r="I131" s="118">
        <f t="shared" si="320"/>
        <v>13.933388203017833</v>
      </c>
      <c r="J131" s="118">
        <f t="shared" si="320"/>
        <v>39.814540466392316</v>
      </c>
      <c r="K131" s="118">
        <f t="shared" si="320"/>
        <v>37.13119341563786</v>
      </c>
      <c r="L131" s="118">
        <f t="shared" si="320"/>
        <v>20.708477366255146</v>
      </c>
      <c r="M131" s="118">
        <f t="shared" si="320"/>
        <v>98.311989026063102</v>
      </c>
      <c r="N131" s="118">
        <f t="shared" si="320"/>
        <v>96.042578875171472</v>
      </c>
      <c r="O131" s="113" t="s">
        <v>13</v>
      </c>
      <c r="P131" s="118">
        <f t="shared" ref="P131:Y131" si="321">P21*8/$C21</f>
        <v>50.489108367626883</v>
      </c>
      <c r="Q131" s="118">
        <f t="shared" si="321"/>
        <v>35.94315500685871</v>
      </c>
      <c r="R131" s="118">
        <f t="shared" si="321"/>
        <v>58.994567901234568</v>
      </c>
      <c r="S131" s="118">
        <f t="shared" si="321"/>
        <v>46.507544581618653</v>
      </c>
      <c r="T131" s="118">
        <f t="shared" si="321"/>
        <v>46.495253772290809</v>
      </c>
      <c r="U131" s="118">
        <f t="shared" si="321"/>
        <v>50.344252400548697</v>
      </c>
      <c r="V131" s="118">
        <f t="shared" si="321"/>
        <v>75.322249657064475</v>
      </c>
      <c r="W131" s="118">
        <f t="shared" si="321"/>
        <v>34.106337448559671</v>
      </c>
      <c r="X131" s="118">
        <f t="shared" si="321"/>
        <v>52.718134430727027</v>
      </c>
      <c r="Y131" s="118">
        <f t="shared" si="321"/>
        <v>71.342880658436215</v>
      </c>
      <c r="Z131" s="113" t="s">
        <v>13</v>
      </c>
      <c r="AA131" s="118">
        <f t="shared" ref="AA131:AJ131" si="322">AA21*8/$C21</f>
        <v>0.13958847736625515</v>
      </c>
      <c r="AB131" s="118">
        <f t="shared" si="322"/>
        <v>0.20389574759945131</v>
      </c>
      <c r="AC131" s="118">
        <f t="shared" si="322"/>
        <v>0.1837037037037037</v>
      </c>
      <c r="AD131" s="118">
        <f t="shared" si="322"/>
        <v>0.17492455418381345</v>
      </c>
      <c r="AE131" s="118">
        <f t="shared" si="322"/>
        <v>0.22496570644718794</v>
      </c>
      <c r="AF131" s="118">
        <f t="shared" si="322"/>
        <v>0.22145404663923182</v>
      </c>
      <c r="AG131" s="118">
        <f t="shared" si="322"/>
        <v>0.22452674897119343</v>
      </c>
      <c r="AH131" s="118">
        <f t="shared" si="322"/>
        <v>0.24252400548696845</v>
      </c>
      <c r="AI131" s="118">
        <f t="shared" si="322"/>
        <v>0.25108367626886147</v>
      </c>
      <c r="AJ131" s="118">
        <f t="shared" si="322"/>
        <v>0.36082304526748971</v>
      </c>
      <c r="AK131" s="113" t="s">
        <v>13</v>
      </c>
      <c r="AL131" s="118">
        <f t="shared" ref="AL131:AU131" si="323">AL21*8/$C21</f>
        <v>1.4046639231824417E-2</v>
      </c>
      <c r="AM131" s="118">
        <f t="shared" si="323"/>
        <v>7.3964334705075449E-2</v>
      </c>
      <c r="AN131" s="118">
        <f t="shared" si="323"/>
        <v>1.3168724279835391E-2</v>
      </c>
      <c r="AO131" s="118">
        <f t="shared" si="323"/>
        <v>3.0288065843621398E-2</v>
      </c>
      <c r="AP131" s="118">
        <f t="shared" si="323"/>
        <v>2.5020576131687244E-2</v>
      </c>
      <c r="AQ131" s="118">
        <f t="shared" si="323"/>
        <v>1.0534979423868314E-2</v>
      </c>
      <c r="AR131" s="118">
        <f t="shared" si="323"/>
        <v>3.1165980795610424E-2</v>
      </c>
      <c r="AS131" s="118">
        <f t="shared" si="323"/>
        <v>9.6570644718792873E-3</v>
      </c>
      <c r="AT131" s="118">
        <f t="shared" si="323"/>
        <v>3.6213991769547323E-2</v>
      </c>
      <c r="AU131" s="118">
        <f t="shared" si="323"/>
        <v>3.3360768175582992E-2</v>
      </c>
      <c r="AV131" s="113" t="s">
        <v>13</v>
      </c>
      <c r="AW131" s="118">
        <f t="shared" ref="AW131:BF131" si="324">AW21*8/$C21</f>
        <v>0.16087791495198903</v>
      </c>
      <c r="AX131" s="118">
        <f t="shared" si="324"/>
        <v>0.24932784636488339</v>
      </c>
      <c r="AY131" s="118">
        <f t="shared" si="324"/>
        <v>0.20104252400548697</v>
      </c>
      <c r="AZ131" s="118">
        <f t="shared" si="324"/>
        <v>0.19818930041152263</v>
      </c>
      <c r="BA131" s="118">
        <f t="shared" si="324"/>
        <v>0.269519890260631</v>
      </c>
      <c r="BB131" s="118">
        <f t="shared" si="324"/>
        <v>0.26754458161865569</v>
      </c>
      <c r="BC131" s="118">
        <f t="shared" si="324"/>
        <v>0.30024691358024691</v>
      </c>
      <c r="BD131" s="118">
        <f t="shared" si="324"/>
        <v>0.28576131687242801</v>
      </c>
      <c r="BE131" s="118">
        <f t="shared" si="324"/>
        <v>0.27588477366255143</v>
      </c>
      <c r="BF131" s="125">
        <f t="shared" si="324"/>
        <v>0.48438957475994515</v>
      </c>
    </row>
    <row r="132" spans="2:58" ht="15.75" thickBot="1" x14ac:dyDescent="0.3">
      <c r="B132" s="126" t="s">
        <v>21</v>
      </c>
      <c r="C132" s="133">
        <v>8268</v>
      </c>
      <c r="D132" s="134">
        <v>551335</v>
      </c>
      <c r="E132" s="136">
        <f t="shared" ref="E132:N132" si="325">E22*8/$C22</f>
        <v>105.06434446057088</v>
      </c>
      <c r="F132" s="144">
        <f t="shared" si="325"/>
        <v>57.7929366231253</v>
      </c>
      <c r="G132" s="144">
        <f t="shared" si="325"/>
        <v>57.684567005321725</v>
      </c>
      <c r="H132" s="128">
        <f t="shared" si="325"/>
        <v>30.884373488147073</v>
      </c>
      <c r="I132" s="128">
        <f t="shared" si="325"/>
        <v>43.058538945331399</v>
      </c>
      <c r="J132" s="128">
        <f t="shared" si="325"/>
        <v>112.40058055152394</v>
      </c>
      <c r="K132" s="128">
        <f t="shared" si="325"/>
        <v>48.261248185776488</v>
      </c>
      <c r="L132" s="128">
        <f t="shared" si="325"/>
        <v>38.656023222060959</v>
      </c>
      <c r="M132" s="128">
        <f t="shared" si="325"/>
        <v>111.53168843734882</v>
      </c>
      <c r="N132" s="128">
        <f t="shared" si="325"/>
        <v>98.888243831640054</v>
      </c>
      <c r="O132" s="126" t="s">
        <v>21</v>
      </c>
      <c r="P132" s="128">
        <f t="shared" ref="P132:Y132" si="326">P22*8/$C22</f>
        <v>71.661344944363819</v>
      </c>
      <c r="Q132" s="128">
        <f t="shared" si="326"/>
        <v>54.911465892597967</v>
      </c>
      <c r="R132" s="128">
        <f t="shared" si="326"/>
        <v>77.783260764392836</v>
      </c>
      <c r="S132" s="128">
        <f t="shared" si="326"/>
        <v>62.930817610062896</v>
      </c>
      <c r="T132" s="128">
        <f t="shared" si="326"/>
        <v>63.410740203193036</v>
      </c>
      <c r="U132" s="128">
        <f t="shared" si="326"/>
        <v>61.255926463473635</v>
      </c>
      <c r="V132" s="128">
        <f t="shared" si="326"/>
        <v>85.58877600387035</v>
      </c>
      <c r="W132" s="128">
        <f t="shared" si="326"/>
        <v>60.218674407353653</v>
      </c>
      <c r="X132" s="128">
        <f t="shared" si="326"/>
        <v>66.119980648282535</v>
      </c>
      <c r="Y132" s="128">
        <f t="shared" si="326"/>
        <v>75.757135945815193</v>
      </c>
      <c r="Z132" s="126" t="s">
        <v>21</v>
      </c>
      <c r="AA132" s="128">
        <f t="shared" ref="AA132:AJ132" si="327">AA22*8/$C22</f>
        <v>2.8814707305273344</v>
      </c>
      <c r="AB132" s="128">
        <f t="shared" si="327"/>
        <v>3.2820512820512819</v>
      </c>
      <c r="AC132" s="128">
        <f t="shared" si="327"/>
        <v>3.5297532656023223</v>
      </c>
      <c r="AD132" s="128">
        <f t="shared" si="327"/>
        <v>3.9854862119013061</v>
      </c>
      <c r="AE132" s="128">
        <f t="shared" si="327"/>
        <v>3.9758103531688436</v>
      </c>
      <c r="AF132" s="128">
        <f t="shared" si="327"/>
        <v>3.9371069182389937</v>
      </c>
      <c r="AG132" s="128">
        <f t="shared" si="327"/>
        <v>3.9787131107885827</v>
      </c>
      <c r="AH132" s="128">
        <f t="shared" si="327"/>
        <v>4.099661344944364</v>
      </c>
      <c r="AI132" s="128">
        <f t="shared" si="327"/>
        <v>4.3415578132559265</v>
      </c>
      <c r="AJ132" s="128">
        <f t="shared" si="327"/>
        <v>3.9400096758587324</v>
      </c>
      <c r="AK132" s="126" t="s">
        <v>21</v>
      </c>
      <c r="AL132" s="128">
        <f t="shared" ref="AL132:AU132" si="328">AL22*8/$C22</f>
        <v>2.7731011127237544</v>
      </c>
      <c r="AM132" s="128">
        <f t="shared" si="328"/>
        <v>3.1223996129656508</v>
      </c>
      <c r="AN132" s="128">
        <f t="shared" si="328"/>
        <v>3.1011127237542331</v>
      </c>
      <c r="AO132" s="128">
        <f t="shared" si="328"/>
        <v>3.8877600387034348</v>
      </c>
      <c r="AP132" s="128">
        <f t="shared" si="328"/>
        <v>3.8142235123367199</v>
      </c>
      <c r="AQ132" s="128">
        <f t="shared" si="328"/>
        <v>3.8761490082244801</v>
      </c>
      <c r="AR132" s="128">
        <f t="shared" si="328"/>
        <v>3.9467827769714563</v>
      </c>
      <c r="AS132" s="128">
        <f t="shared" si="328"/>
        <v>3.8200290275761972</v>
      </c>
      <c r="AT132" s="128">
        <f t="shared" si="328"/>
        <v>4.3067247218190614</v>
      </c>
      <c r="AU132" s="128">
        <f t="shared" si="328"/>
        <v>3.7793904208998548</v>
      </c>
      <c r="AV132" s="126" t="s">
        <v>21</v>
      </c>
      <c r="AW132" s="128">
        <f t="shared" ref="AW132:BF132" si="329">AW22*8/$C22</f>
        <v>2.9637155297532658</v>
      </c>
      <c r="AX132" s="128">
        <f t="shared" si="329"/>
        <v>3.3352685050798256</v>
      </c>
      <c r="AY132" s="128">
        <f t="shared" si="329"/>
        <v>3.7116594097726172</v>
      </c>
      <c r="AZ132" s="128">
        <f t="shared" si="329"/>
        <v>3.9380745041122398</v>
      </c>
      <c r="BA132" s="128">
        <f t="shared" si="329"/>
        <v>4.4983067247218189</v>
      </c>
      <c r="BB132" s="128">
        <f t="shared" si="329"/>
        <v>4.2854378326076441</v>
      </c>
      <c r="BC132" s="128">
        <f t="shared" si="329"/>
        <v>4.0851475568456701</v>
      </c>
      <c r="BD132" s="128">
        <f t="shared" si="329"/>
        <v>4.1761006289308176</v>
      </c>
      <c r="BE132" s="128">
        <f t="shared" si="329"/>
        <v>5.0149975810353169</v>
      </c>
      <c r="BF132" s="130">
        <f t="shared" si="329"/>
        <v>4.3076923076923075</v>
      </c>
    </row>
  </sheetData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69AC2-2592-4CAF-B6D4-4BCD6BEB9B4E}">
  <dimension ref="B1:BF132"/>
  <sheetViews>
    <sheetView topLeftCell="A101" zoomScale="115" zoomScaleNormal="115" workbookViewId="0">
      <pane xSplit="2" topLeftCell="C1" activePane="topRight" state="frozen"/>
      <selection pane="topRight" activeCell="F112" sqref="F112:G112"/>
    </sheetView>
  </sheetViews>
  <sheetFormatPr defaultColWidth="13.28515625" defaultRowHeight="15" x14ac:dyDescent="0.25"/>
  <cols>
    <col min="1" max="1" width="2.85546875" style="117" customWidth="1"/>
    <col min="2" max="2" width="12.5703125" style="141" bestFit="1" customWidth="1"/>
    <col min="3" max="3" width="10" style="117" bestFit="1" customWidth="1"/>
    <col min="4" max="4" width="11.140625" style="117" bestFit="1" customWidth="1"/>
    <col min="5" max="6" width="13.42578125" style="117" bestFit="1" customWidth="1"/>
    <col min="7" max="7" width="15.85546875" style="117" bestFit="1" customWidth="1"/>
    <col min="8" max="14" width="13.42578125" style="117" bestFit="1" customWidth="1"/>
    <col min="15" max="15" width="10.7109375" style="117" bestFit="1" customWidth="1"/>
    <col min="16" max="25" width="13.42578125" style="117" bestFit="1" customWidth="1"/>
    <col min="26" max="26" width="10.7109375" style="117" bestFit="1" customWidth="1"/>
    <col min="27" max="36" width="13.42578125" style="117" bestFit="1" customWidth="1"/>
    <col min="37" max="37" width="10.7109375" style="117" bestFit="1" customWidth="1"/>
    <col min="38" max="47" width="13.42578125" style="117" bestFit="1" customWidth="1"/>
    <col min="48" max="48" width="10.7109375" style="117" bestFit="1" customWidth="1"/>
    <col min="49" max="58" width="13.42578125" style="117" bestFit="1" customWidth="1"/>
    <col min="59" max="16384" width="13.28515625" style="117"/>
  </cols>
  <sheetData>
    <row r="1" spans="2:58" ht="15" customHeight="1" thickBot="1" x14ac:dyDescent="0.3">
      <c r="B1" s="117"/>
      <c r="F1" s="118"/>
    </row>
    <row r="2" spans="2:58" ht="30.75" thickBot="1" x14ac:dyDescent="0.3">
      <c r="B2" s="116" t="s">
        <v>87</v>
      </c>
      <c r="C2" s="111" t="s">
        <v>66</v>
      </c>
      <c r="D2" s="119" t="s">
        <v>67</v>
      </c>
      <c r="E2" s="115" t="s">
        <v>44</v>
      </c>
      <c r="F2" s="142" t="s">
        <v>95</v>
      </c>
      <c r="G2" s="142" t="s">
        <v>96</v>
      </c>
      <c r="H2" s="74" t="s">
        <v>89</v>
      </c>
      <c r="I2" s="74" t="s">
        <v>91</v>
      </c>
      <c r="J2" s="74" t="s">
        <v>78</v>
      </c>
      <c r="K2" s="74" t="s">
        <v>79</v>
      </c>
      <c r="L2" s="75" t="s">
        <v>80</v>
      </c>
      <c r="M2" s="74" t="s">
        <v>81</v>
      </c>
      <c r="N2" s="76" t="s">
        <v>82</v>
      </c>
      <c r="O2" s="112" t="s">
        <v>90</v>
      </c>
      <c r="P2" s="120" t="s">
        <v>38</v>
      </c>
      <c r="Q2" s="120" t="s">
        <v>41</v>
      </c>
      <c r="R2" s="120" t="s">
        <v>39</v>
      </c>
      <c r="S2" s="120" t="s">
        <v>33</v>
      </c>
      <c r="T2" s="120" t="s">
        <v>32</v>
      </c>
      <c r="U2" s="120" t="s">
        <v>35</v>
      </c>
      <c r="V2" s="120" t="s">
        <v>40</v>
      </c>
      <c r="W2" s="120" t="s">
        <v>34</v>
      </c>
      <c r="X2" s="120" t="s">
        <v>37</v>
      </c>
      <c r="Y2" s="120" t="s">
        <v>36</v>
      </c>
      <c r="Z2" s="112" t="s">
        <v>64</v>
      </c>
      <c r="AA2" s="120" t="s">
        <v>38</v>
      </c>
      <c r="AB2" s="120" t="s">
        <v>41</v>
      </c>
      <c r="AC2" s="120" t="s">
        <v>39</v>
      </c>
      <c r="AD2" s="120" t="s">
        <v>33</v>
      </c>
      <c r="AE2" s="120" t="s">
        <v>32</v>
      </c>
      <c r="AF2" s="120" t="s">
        <v>35</v>
      </c>
      <c r="AG2" s="120" t="s">
        <v>40</v>
      </c>
      <c r="AH2" s="120" t="s">
        <v>34</v>
      </c>
      <c r="AI2" s="120" t="s">
        <v>37</v>
      </c>
      <c r="AJ2" s="120" t="s">
        <v>36</v>
      </c>
      <c r="AK2" s="112" t="s">
        <v>65</v>
      </c>
      <c r="AL2" s="120" t="s">
        <v>38</v>
      </c>
      <c r="AM2" s="120" t="s">
        <v>41</v>
      </c>
      <c r="AN2" s="120" t="s">
        <v>39</v>
      </c>
      <c r="AO2" s="120" t="s">
        <v>33</v>
      </c>
      <c r="AP2" s="120" t="s">
        <v>32</v>
      </c>
      <c r="AQ2" s="120" t="s">
        <v>35</v>
      </c>
      <c r="AR2" s="120" t="s">
        <v>40</v>
      </c>
      <c r="AS2" s="120" t="s">
        <v>34</v>
      </c>
      <c r="AT2" s="120" t="s">
        <v>37</v>
      </c>
      <c r="AU2" s="120" t="s">
        <v>36</v>
      </c>
      <c r="AV2" s="114" t="s">
        <v>23</v>
      </c>
      <c r="AW2" s="121" t="s">
        <v>38</v>
      </c>
      <c r="AX2" s="120" t="s">
        <v>41</v>
      </c>
      <c r="AY2" s="120" t="s">
        <v>39</v>
      </c>
      <c r="AZ2" s="120" t="s">
        <v>33</v>
      </c>
      <c r="BA2" s="120" t="s">
        <v>32</v>
      </c>
      <c r="BB2" s="120" t="s">
        <v>35</v>
      </c>
      <c r="BC2" s="120" t="s">
        <v>40</v>
      </c>
      <c r="BD2" s="120" t="s">
        <v>34</v>
      </c>
      <c r="BE2" s="120" t="s">
        <v>37</v>
      </c>
      <c r="BF2" s="122" t="s">
        <v>36</v>
      </c>
    </row>
    <row r="3" spans="2:58" x14ac:dyDescent="0.25">
      <c r="B3" s="113" t="s">
        <v>0</v>
      </c>
      <c r="C3" s="113">
        <v>237018</v>
      </c>
      <c r="D3" s="123">
        <v>18186609</v>
      </c>
      <c r="E3" s="118">
        <v>2649976</v>
      </c>
      <c r="F3" s="143">
        <v>1331459</v>
      </c>
      <c r="G3" s="143">
        <v>1311986</v>
      </c>
      <c r="H3" s="118">
        <v>642268</v>
      </c>
      <c r="I3" s="118">
        <v>697900</v>
      </c>
      <c r="J3" s="118">
        <v>3712068</v>
      </c>
      <c r="K3" s="118">
        <v>1429029</v>
      </c>
      <c r="L3" s="118">
        <v>768706</v>
      </c>
      <c r="M3" s="118">
        <v>2949053</v>
      </c>
      <c r="N3" s="118">
        <v>2894863</v>
      </c>
      <c r="O3" s="124">
        <v>7007812</v>
      </c>
      <c r="P3" s="118">
        <v>1975421</v>
      </c>
      <c r="Q3" s="118">
        <v>1266553</v>
      </c>
      <c r="R3" s="118">
        <v>2134181</v>
      </c>
      <c r="S3" s="118">
        <v>1693040</v>
      </c>
      <c r="T3" s="118">
        <v>1689733</v>
      </c>
      <c r="U3" s="118">
        <v>1713443</v>
      </c>
      <c r="V3" s="118">
        <v>2393497</v>
      </c>
      <c r="W3" s="118">
        <v>1655127</v>
      </c>
      <c r="X3" s="118">
        <v>1741052</v>
      </c>
      <c r="Y3" s="118">
        <v>2057167</v>
      </c>
      <c r="Z3" s="124">
        <v>1422139</v>
      </c>
      <c r="AA3" s="118">
        <v>61949</v>
      </c>
      <c r="AB3" s="118">
        <v>64906</v>
      </c>
      <c r="AC3" s="118">
        <v>79031</v>
      </c>
      <c r="AD3" s="118">
        <v>77892</v>
      </c>
      <c r="AE3" s="118">
        <v>88017</v>
      </c>
      <c r="AF3" s="118">
        <v>84103</v>
      </c>
      <c r="AG3" s="118">
        <v>84246</v>
      </c>
      <c r="AH3" s="118">
        <v>84439</v>
      </c>
      <c r="AI3" s="118">
        <v>93532</v>
      </c>
      <c r="AJ3" s="118">
        <v>87197</v>
      </c>
      <c r="AK3" s="124">
        <v>711655</v>
      </c>
      <c r="AL3" s="118">
        <v>45427</v>
      </c>
      <c r="AM3" s="118">
        <v>45433</v>
      </c>
      <c r="AN3" s="118">
        <v>55573</v>
      </c>
      <c r="AO3" s="118">
        <v>57807</v>
      </c>
      <c r="AP3" s="118">
        <v>58143</v>
      </c>
      <c r="AQ3" s="118">
        <v>59247</v>
      </c>
      <c r="AR3" s="118">
        <v>60354</v>
      </c>
      <c r="AS3" s="118">
        <v>60608</v>
      </c>
      <c r="AT3" s="118">
        <v>60957</v>
      </c>
      <c r="AU3" s="118">
        <v>61408</v>
      </c>
      <c r="AV3" s="124">
        <v>2370337</v>
      </c>
      <c r="AW3" s="118">
        <v>63195</v>
      </c>
      <c r="AX3" s="118">
        <v>65059</v>
      </c>
      <c r="AY3" s="118">
        <v>82875</v>
      </c>
      <c r="AZ3" s="118">
        <v>77281</v>
      </c>
      <c r="BA3" s="118">
        <v>93955</v>
      </c>
      <c r="BB3" s="118">
        <v>94176</v>
      </c>
      <c r="BC3" s="118">
        <v>85808</v>
      </c>
      <c r="BD3" s="118">
        <v>84526</v>
      </c>
      <c r="BE3" s="118">
        <v>97494</v>
      </c>
      <c r="BF3" s="125">
        <v>92267</v>
      </c>
    </row>
    <row r="4" spans="2:58" x14ac:dyDescent="0.25">
      <c r="B4" s="113" t="s">
        <v>18</v>
      </c>
      <c r="C4" s="113">
        <v>172974</v>
      </c>
      <c r="D4" s="123">
        <v>13440825</v>
      </c>
      <c r="E4" s="118">
        <v>1998752</v>
      </c>
      <c r="F4" s="143">
        <v>671689</v>
      </c>
      <c r="G4" s="143">
        <v>666337</v>
      </c>
      <c r="H4" s="118">
        <v>474502</v>
      </c>
      <c r="I4" s="118">
        <v>463444</v>
      </c>
      <c r="J4" s="118">
        <v>2446455</v>
      </c>
      <c r="K4" s="118">
        <v>888299</v>
      </c>
      <c r="L4" s="118">
        <v>589298</v>
      </c>
      <c r="M4" s="118">
        <v>2145652</v>
      </c>
      <c r="N4" s="118">
        <v>427715</v>
      </c>
      <c r="O4" s="124">
        <v>5458532</v>
      </c>
      <c r="P4" s="118">
        <v>976447</v>
      </c>
      <c r="Q4" s="118">
        <v>628523</v>
      </c>
      <c r="R4" s="118">
        <v>1059797</v>
      </c>
      <c r="S4" s="118">
        <v>886663</v>
      </c>
      <c r="T4" s="118">
        <v>891965</v>
      </c>
      <c r="U4" s="118">
        <v>999201</v>
      </c>
      <c r="V4" s="118">
        <v>1081419</v>
      </c>
      <c r="W4" s="118">
        <v>955158</v>
      </c>
      <c r="X4" s="118">
        <v>956009</v>
      </c>
      <c r="Y4" s="118">
        <v>1148127</v>
      </c>
      <c r="Z4" s="124">
        <v>1037827</v>
      </c>
      <c r="AA4" s="118">
        <v>41012</v>
      </c>
      <c r="AB4" s="118">
        <v>43166</v>
      </c>
      <c r="AC4" s="118">
        <v>52855</v>
      </c>
      <c r="AD4" s="118">
        <v>51957</v>
      </c>
      <c r="AE4" s="118">
        <v>59649</v>
      </c>
      <c r="AF4" s="118">
        <v>56202</v>
      </c>
      <c r="AG4" s="118">
        <v>55228</v>
      </c>
      <c r="AH4" s="118">
        <v>56411</v>
      </c>
      <c r="AI4" s="118">
        <v>65651</v>
      </c>
      <c r="AJ4" s="118">
        <v>58174</v>
      </c>
      <c r="AK4" s="124">
        <v>519067</v>
      </c>
      <c r="AL4" s="118">
        <v>36847</v>
      </c>
      <c r="AM4" s="118">
        <v>37814</v>
      </c>
      <c r="AN4" s="118">
        <v>44586</v>
      </c>
      <c r="AO4" s="118">
        <v>46951</v>
      </c>
      <c r="AP4" s="118">
        <v>46984</v>
      </c>
      <c r="AQ4" s="118">
        <v>47950</v>
      </c>
      <c r="AR4" s="118">
        <v>50126</v>
      </c>
      <c r="AS4" s="118">
        <v>49432</v>
      </c>
      <c r="AT4" s="118">
        <v>49821</v>
      </c>
      <c r="AU4" s="118">
        <v>50190</v>
      </c>
      <c r="AV4" s="124">
        <v>1729785</v>
      </c>
      <c r="AW4" s="118">
        <v>41470</v>
      </c>
      <c r="AX4" s="118">
        <v>43023</v>
      </c>
      <c r="AY4" s="118">
        <v>55483</v>
      </c>
      <c r="AZ4" s="118">
        <v>50579</v>
      </c>
      <c r="BA4" s="118">
        <v>62204</v>
      </c>
      <c r="BB4" s="118">
        <v>63401</v>
      </c>
      <c r="BC4" s="118">
        <v>53783</v>
      </c>
      <c r="BD4" s="118">
        <v>55903</v>
      </c>
      <c r="BE4" s="118">
        <v>63149</v>
      </c>
      <c r="BF4" s="125">
        <v>61213</v>
      </c>
    </row>
    <row r="5" spans="2:58" x14ac:dyDescent="0.25">
      <c r="B5" s="113" t="s">
        <v>1</v>
      </c>
      <c r="C5" s="113">
        <v>711</v>
      </c>
      <c r="D5" s="123">
        <v>42858</v>
      </c>
      <c r="E5" s="118">
        <v>10448</v>
      </c>
      <c r="F5" s="143">
        <v>3735</v>
      </c>
      <c r="G5" s="143">
        <v>3694</v>
      </c>
      <c r="H5" s="118">
        <v>3854</v>
      </c>
      <c r="I5" s="118">
        <v>4139</v>
      </c>
      <c r="J5" s="118">
        <v>8968</v>
      </c>
      <c r="K5" s="118">
        <v>4662</v>
      </c>
      <c r="L5" s="118">
        <v>3775</v>
      </c>
      <c r="M5" s="118">
        <v>10160</v>
      </c>
      <c r="N5" s="118">
        <v>8876</v>
      </c>
      <c r="O5" s="124">
        <v>20978</v>
      </c>
      <c r="P5" s="118">
        <v>3457</v>
      </c>
      <c r="Q5" s="118">
        <v>3074</v>
      </c>
      <c r="R5" s="118">
        <v>3773</v>
      </c>
      <c r="S5" s="118">
        <v>3820</v>
      </c>
      <c r="T5" s="118">
        <v>3834</v>
      </c>
      <c r="U5" s="118">
        <v>4453</v>
      </c>
      <c r="V5" s="118">
        <v>4887</v>
      </c>
      <c r="W5" s="118">
        <v>3521</v>
      </c>
      <c r="X5" s="118">
        <v>4782</v>
      </c>
      <c r="Y5" s="118">
        <v>4492</v>
      </c>
      <c r="Z5" s="124">
        <v>4255</v>
      </c>
      <c r="AA5" s="118">
        <v>323</v>
      </c>
      <c r="AB5" s="118">
        <v>661</v>
      </c>
      <c r="AC5" s="118">
        <v>377</v>
      </c>
      <c r="AD5" s="118">
        <v>481</v>
      </c>
      <c r="AE5" s="118">
        <v>453</v>
      </c>
      <c r="AF5" s="118">
        <v>441</v>
      </c>
      <c r="AG5" s="118">
        <v>415</v>
      </c>
      <c r="AH5" s="118">
        <v>427</v>
      </c>
      <c r="AI5" s="118">
        <v>539</v>
      </c>
      <c r="AJ5" s="118">
        <v>412</v>
      </c>
      <c r="AK5" s="124">
        <v>2139</v>
      </c>
      <c r="AL5" s="118">
        <v>259</v>
      </c>
      <c r="AM5" s="118">
        <v>620</v>
      </c>
      <c r="AN5" s="118">
        <v>290</v>
      </c>
      <c r="AO5" s="118">
        <v>415</v>
      </c>
      <c r="AP5" s="118">
        <v>391</v>
      </c>
      <c r="AQ5" s="118">
        <v>370</v>
      </c>
      <c r="AR5" s="118">
        <v>363</v>
      </c>
      <c r="AS5" s="118">
        <v>343</v>
      </c>
      <c r="AT5" s="118">
        <v>471</v>
      </c>
      <c r="AU5" s="118">
        <v>349</v>
      </c>
      <c r="AV5" s="124">
        <v>7070</v>
      </c>
      <c r="AW5" s="118">
        <v>360</v>
      </c>
      <c r="AX5" s="118">
        <v>677</v>
      </c>
      <c r="AY5" s="118">
        <v>451</v>
      </c>
      <c r="AZ5" s="118">
        <v>530</v>
      </c>
      <c r="BA5" s="118">
        <v>522</v>
      </c>
      <c r="BB5" s="118">
        <v>512</v>
      </c>
      <c r="BC5" s="118">
        <v>499</v>
      </c>
      <c r="BD5" s="118">
        <v>495</v>
      </c>
      <c r="BE5" s="118">
        <v>597</v>
      </c>
      <c r="BF5" s="125">
        <v>502</v>
      </c>
    </row>
    <row r="6" spans="2:58" x14ac:dyDescent="0.25">
      <c r="B6" s="113" t="s">
        <v>2</v>
      </c>
      <c r="C6" s="113">
        <v>1494</v>
      </c>
      <c r="D6" s="123">
        <v>97185</v>
      </c>
      <c r="E6" s="118">
        <v>21704</v>
      </c>
      <c r="F6" s="143">
        <v>15697</v>
      </c>
      <c r="G6" s="143">
        <v>15623</v>
      </c>
      <c r="H6" s="118">
        <v>8052</v>
      </c>
      <c r="I6" s="118">
        <v>9124</v>
      </c>
      <c r="J6" s="118">
        <v>23689</v>
      </c>
      <c r="K6" s="118">
        <v>9446</v>
      </c>
      <c r="L6" s="118">
        <v>8158</v>
      </c>
      <c r="M6" s="118">
        <v>21704</v>
      </c>
      <c r="N6" s="118">
        <v>18528</v>
      </c>
      <c r="O6" s="124">
        <v>48262</v>
      </c>
      <c r="P6" s="118">
        <v>15969</v>
      </c>
      <c r="Q6" s="118">
        <v>14754</v>
      </c>
      <c r="R6" s="118">
        <v>17542</v>
      </c>
      <c r="S6" s="118">
        <v>18074</v>
      </c>
      <c r="T6" s="118">
        <v>18165</v>
      </c>
      <c r="U6" s="118">
        <v>18833</v>
      </c>
      <c r="V6" s="118">
        <v>20000</v>
      </c>
      <c r="W6" s="118">
        <v>17754</v>
      </c>
      <c r="X6" s="118">
        <v>20476</v>
      </c>
      <c r="Y6" s="118">
        <v>19040</v>
      </c>
      <c r="Z6" s="124">
        <v>8983</v>
      </c>
      <c r="AA6" s="118">
        <v>600</v>
      </c>
      <c r="AB6" s="118">
        <v>943</v>
      </c>
      <c r="AC6" s="118">
        <v>714</v>
      </c>
      <c r="AD6" s="118">
        <v>927</v>
      </c>
      <c r="AE6" s="118">
        <v>879</v>
      </c>
      <c r="AF6" s="118">
        <v>829</v>
      </c>
      <c r="AG6" s="118">
        <v>800</v>
      </c>
      <c r="AH6" s="118">
        <v>838</v>
      </c>
      <c r="AI6" s="118">
        <v>1000</v>
      </c>
      <c r="AJ6" s="118">
        <v>816</v>
      </c>
      <c r="AK6" s="124">
        <v>4516</v>
      </c>
      <c r="AL6" s="118">
        <v>513</v>
      </c>
      <c r="AM6" s="118">
        <v>869</v>
      </c>
      <c r="AN6" s="118">
        <v>584</v>
      </c>
      <c r="AO6" s="118">
        <v>788</v>
      </c>
      <c r="AP6" s="118">
        <v>761</v>
      </c>
      <c r="AQ6" s="118">
        <v>722</v>
      </c>
      <c r="AR6" s="118">
        <v>716</v>
      </c>
      <c r="AS6" s="118">
        <v>693</v>
      </c>
      <c r="AT6" s="118">
        <v>904</v>
      </c>
      <c r="AU6" s="118">
        <v>708</v>
      </c>
      <c r="AV6" s="124">
        <v>14731</v>
      </c>
      <c r="AW6" s="118">
        <v>644</v>
      </c>
      <c r="AX6" s="118">
        <v>1006</v>
      </c>
      <c r="AY6" s="118">
        <v>798</v>
      </c>
      <c r="AZ6" s="118">
        <v>932</v>
      </c>
      <c r="BA6" s="118">
        <v>979</v>
      </c>
      <c r="BB6" s="118">
        <v>921</v>
      </c>
      <c r="BC6" s="118">
        <v>906</v>
      </c>
      <c r="BD6" s="118">
        <v>920</v>
      </c>
      <c r="BE6" s="118">
        <v>1115</v>
      </c>
      <c r="BF6" s="125">
        <v>921</v>
      </c>
    </row>
    <row r="7" spans="2:58" x14ac:dyDescent="0.25">
      <c r="B7" s="113" t="s">
        <v>3</v>
      </c>
      <c r="C7" s="113">
        <v>2904</v>
      </c>
      <c r="D7" s="123">
        <v>188898</v>
      </c>
      <c r="E7" s="118">
        <v>43400</v>
      </c>
      <c r="F7" s="143">
        <v>16977</v>
      </c>
      <c r="G7" s="143">
        <v>16758</v>
      </c>
      <c r="H7" s="118">
        <v>13151</v>
      </c>
      <c r="I7" s="118">
        <v>14290</v>
      </c>
      <c r="J7" s="118">
        <v>26525</v>
      </c>
      <c r="K7" s="118">
        <v>16320</v>
      </c>
      <c r="L7" s="118">
        <v>13721</v>
      </c>
      <c r="M7" s="118">
        <v>38933</v>
      </c>
      <c r="N7" s="118">
        <v>35649</v>
      </c>
      <c r="O7" s="124">
        <v>85102</v>
      </c>
      <c r="P7" s="118">
        <v>23187</v>
      </c>
      <c r="Q7" s="118">
        <v>15725</v>
      </c>
      <c r="R7" s="118">
        <v>23560</v>
      </c>
      <c r="S7" s="118">
        <v>18854</v>
      </c>
      <c r="T7" s="118">
        <v>19015</v>
      </c>
      <c r="U7" s="118">
        <v>19021</v>
      </c>
      <c r="V7" s="118">
        <v>23170</v>
      </c>
      <c r="W7" s="118">
        <v>16107</v>
      </c>
      <c r="X7" s="118">
        <v>22591</v>
      </c>
      <c r="Y7" s="118">
        <v>21807</v>
      </c>
      <c r="Z7" s="124">
        <v>17413</v>
      </c>
      <c r="AA7" s="118">
        <v>886</v>
      </c>
      <c r="AB7" s="118">
        <v>1252</v>
      </c>
      <c r="AC7" s="118">
        <v>1072</v>
      </c>
      <c r="AD7" s="118">
        <v>1307</v>
      </c>
      <c r="AE7" s="118">
        <v>1292</v>
      </c>
      <c r="AF7" s="118">
        <v>1238</v>
      </c>
      <c r="AG7" s="118">
        <v>1181</v>
      </c>
      <c r="AH7" s="118">
        <v>1241</v>
      </c>
      <c r="AI7" s="118">
        <v>1446</v>
      </c>
      <c r="AJ7" s="118">
        <v>1219</v>
      </c>
      <c r="AK7" s="124">
        <v>8775</v>
      </c>
      <c r="AL7" s="118">
        <v>680</v>
      </c>
      <c r="AM7" s="118">
        <v>1033</v>
      </c>
      <c r="AN7" s="118">
        <v>823</v>
      </c>
      <c r="AO7" s="118">
        <v>1047</v>
      </c>
      <c r="AP7" s="118">
        <v>998</v>
      </c>
      <c r="AQ7" s="118">
        <v>986</v>
      </c>
      <c r="AR7" s="118">
        <v>944</v>
      </c>
      <c r="AS7" s="118">
        <v>928</v>
      </c>
      <c r="AT7" s="118">
        <v>1177</v>
      </c>
      <c r="AU7" s="118">
        <v>942</v>
      </c>
      <c r="AV7" s="124">
        <v>29083</v>
      </c>
      <c r="AW7" s="118">
        <v>915</v>
      </c>
      <c r="AX7" s="118">
        <v>1265</v>
      </c>
      <c r="AY7" s="118">
        <v>1157</v>
      </c>
      <c r="AZ7" s="118">
        <v>1283</v>
      </c>
      <c r="BA7" s="118">
        <v>1438</v>
      </c>
      <c r="BB7" s="118">
        <v>1354</v>
      </c>
      <c r="BC7" s="118">
        <v>1241</v>
      </c>
      <c r="BD7" s="118">
        <v>1273</v>
      </c>
      <c r="BE7" s="118">
        <v>1590</v>
      </c>
      <c r="BF7" s="125">
        <v>1329</v>
      </c>
    </row>
    <row r="8" spans="2:58" x14ac:dyDescent="0.25">
      <c r="B8" s="113" t="s">
        <v>4</v>
      </c>
      <c r="C8" s="113">
        <v>14070</v>
      </c>
      <c r="D8" s="123">
        <v>969258</v>
      </c>
      <c r="E8" s="118">
        <v>187176</v>
      </c>
      <c r="F8" s="143">
        <v>97450</v>
      </c>
      <c r="G8" s="143">
        <v>96824</v>
      </c>
      <c r="H8" s="118">
        <v>57282</v>
      </c>
      <c r="I8" s="118">
        <v>61485</v>
      </c>
      <c r="J8" s="118">
        <v>193425</v>
      </c>
      <c r="K8" s="118">
        <v>85982</v>
      </c>
      <c r="L8" s="118">
        <v>61567</v>
      </c>
      <c r="M8" s="118">
        <v>182451</v>
      </c>
      <c r="N8" s="118">
        <v>173077</v>
      </c>
      <c r="O8" s="124">
        <v>416744</v>
      </c>
      <c r="P8" s="118">
        <v>126519</v>
      </c>
      <c r="Q8" s="118">
        <v>92436</v>
      </c>
      <c r="R8" s="118">
        <v>137170</v>
      </c>
      <c r="S8" s="118">
        <v>113772</v>
      </c>
      <c r="T8" s="118">
        <v>114185</v>
      </c>
      <c r="U8" s="118">
        <v>112836</v>
      </c>
      <c r="V8" s="118">
        <v>143363</v>
      </c>
      <c r="W8" s="118">
        <v>110342</v>
      </c>
      <c r="X8" s="118">
        <v>121353</v>
      </c>
      <c r="Y8" s="118">
        <v>132463</v>
      </c>
      <c r="Z8" s="124">
        <v>84400</v>
      </c>
      <c r="AA8" s="118">
        <v>4548</v>
      </c>
      <c r="AB8" s="118">
        <v>5014</v>
      </c>
      <c r="AC8" s="118">
        <v>5628</v>
      </c>
      <c r="AD8" s="118">
        <v>6190</v>
      </c>
      <c r="AE8" s="118">
        <v>6141</v>
      </c>
      <c r="AF8" s="118">
        <v>6149</v>
      </c>
      <c r="AG8" s="118">
        <v>6386</v>
      </c>
      <c r="AH8" s="118">
        <v>6481</v>
      </c>
      <c r="AI8" s="118">
        <v>6702</v>
      </c>
      <c r="AJ8" s="118">
        <v>6273</v>
      </c>
      <c r="AK8" s="124">
        <v>43407</v>
      </c>
      <c r="AL8" s="118">
        <v>4041</v>
      </c>
      <c r="AM8" s="118">
        <v>4388</v>
      </c>
      <c r="AN8" s="118">
        <v>4669</v>
      </c>
      <c r="AO8" s="118">
        <v>5539</v>
      </c>
      <c r="AP8" s="118">
        <v>5514</v>
      </c>
      <c r="AQ8" s="118">
        <v>5545</v>
      </c>
      <c r="AR8" s="118">
        <v>5689</v>
      </c>
      <c r="AS8" s="118">
        <v>5574</v>
      </c>
      <c r="AT8" s="118">
        <v>6118</v>
      </c>
      <c r="AU8" s="118">
        <v>5470</v>
      </c>
      <c r="AV8" s="124">
        <v>140744</v>
      </c>
      <c r="AW8" s="118">
        <v>4656</v>
      </c>
      <c r="AX8" s="118">
        <v>5093</v>
      </c>
      <c r="AY8" s="118">
        <v>5883</v>
      </c>
      <c r="AZ8" s="118">
        <v>6051</v>
      </c>
      <c r="BA8" s="118">
        <v>7088</v>
      </c>
      <c r="BB8" s="118">
        <v>6890</v>
      </c>
      <c r="BC8" s="118">
        <v>6548</v>
      </c>
      <c r="BD8" s="118">
        <v>6457</v>
      </c>
      <c r="BE8" s="118">
        <v>7836</v>
      </c>
      <c r="BF8" s="125">
        <v>6674</v>
      </c>
    </row>
    <row r="9" spans="2:58" x14ac:dyDescent="0.25">
      <c r="B9" s="113" t="s">
        <v>5</v>
      </c>
      <c r="C9" s="113">
        <v>766</v>
      </c>
      <c r="D9" s="123">
        <v>46707</v>
      </c>
      <c r="E9" s="118">
        <v>11880</v>
      </c>
      <c r="F9" s="143">
        <v>4506</v>
      </c>
      <c r="G9" s="143">
        <v>4319</v>
      </c>
      <c r="H9" s="118">
        <v>3489</v>
      </c>
      <c r="I9" s="118">
        <v>3833</v>
      </c>
      <c r="J9" s="118">
        <v>6210</v>
      </c>
      <c r="K9" s="118">
        <v>4744</v>
      </c>
      <c r="L9" s="118">
        <v>3947</v>
      </c>
      <c r="M9" s="118">
        <v>10552</v>
      </c>
      <c r="N9" s="118">
        <v>9350</v>
      </c>
      <c r="O9" s="124">
        <v>22595</v>
      </c>
      <c r="P9" s="118">
        <v>4761</v>
      </c>
      <c r="Q9" s="118">
        <v>3976</v>
      </c>
      <c r="R9" s="118">
        <v>4912</v>
      </c>
      <c r="S9" s="118">
        <v>4527</v>
      </c>
      <c r="T9" s="118">
        <v>4547</v>
      </c>
      <c r="U9" s="118">
        <v>4624</v>
      </c>
      <c r="V9" s="118">
        <v>5654</v>
      </c>
      <c r="W9" s="118">
        <v>3607</v>
      </c>
      <c r="X9" s="118">
        <v>5842</v>
      </c>
      <c r="Y9" s="118">
        <v>5241</v>
      </c>
      <c r="Z9" s="124">
        <v>4603</v>
      </c>
      <c r="AA9" s="118">
        <v>192</v>
      </c>
      <c r="AB9" s="118">
        <v>530</v>
      </c>
      <c r="AC9" s="118">
        <v>211</v>
      </c>
      <c r="AD9" s="118">
        <v>231</v>
      </c>
      <c r="AE9" s="118">
        <v>211</v>
      </c>
      <c r="AF9" s="118">
        <v>203</v>
      </c>
      <c r="AG9" s="118">
        <v>198</v>
      </c>
      <c r="AH9" s="118">
        <v>203</v>
      </c>
      <c r="AI9" s="118">
        <v>233</v>
      </c>
      <c r="AJ9" s="118">
        <v>206</v>
      </c>
      <c r="AK9" s="124">
        <v>2316</v>
      </c>
      <c r="AL9" s="118">
        <v>63</v>
      </c>
      <c r="AM9" s="118">
        <v>343</v>
      </c>
      <c r="AN9" s="118">
        <v>69</v>
      </c>
      <c r="AO9" s="118">
        <v>85</v>
      </c>
      <c r="AP9" s="118">
        <v>61</v>
      </c>
      <c r="AQ9" s="118">
        <v>67</v>
      </c>
      <c r="AR9" s="118">
        <v>64</v>
      </c>
      <c r="AS9" s="118">
        <v>69</v>
      </c>
      <c r="AT9" s="118">
        <v>63</v>
      </c>
      <c r="AU9" s="118">
        <v>62</v>
      </c>
      <c r="AV9" s="124">
        <v>7758</v>
      </c>
      <c r="AW9" s="118">
        <v>257</v>
      </c>
      <c r="AX9" s="118">
        <v>614</v>
      </c>
      <c r="AY9" s="118">
        <v>316</v>
      </c>
      <c r="AZ9" s="118">
        <v>332</v>
      </c>
      <c r="BA9" s="118">
        <v>334</v>
      </c>
      <c r="BB9" s="118">
        <v>329</v>
      </c>
      <c r="BC9" s="118">
        <v>317</v>
      </c>
      <c r="BD9" s="118">
        <v>308</v>
      </c>
      <c r="BE9" s="118">
        <v>349</v>
      </c>
      <c r="BF9" s="125">
        <v>327</v>
      </c>
    </row>
    <row r="10" spans="2:58" x14ac:dyDescent="0.25">
      <c r="B10" s="113" t="s">
        <v>19</v>
      </c>
      <c r="C10" s="113">
        <v>6475</v>
      </c>
      <c r="D10" s="123">
        <v>427284</v>
      </c>
      <c r="E10" s="118">
        <v>87968</v>
      </c>
      <c r="F10" s="143">
        <v>23739</v>
      </c>
      <c r="G10" s="143">
        <v>23194</v>
      </c>
      <c r="H10" s="118">
        <v>20957</v>
      </c>
      <c r="I10" s="118">
        <v>17548</v>
      </c>
      <c r="J10" s="118">
        <v>58283</v>
      </c>
      <c r="K10" s="118">
        <v>33710</v>
      </c>
      <c r="L10" s="118">
        <v>23053</v>
      </c>
      <c r="M10" s="118">
        <v>81610</v>
      </c>
      <c r="N10" s="118">
        <v>78738</v>
      </c>
      <c r="O10" s="124">
        <v>187746</v>
      </c>
      <c r="P10" s="118">
        <v>34365</v>
      </c>
      <c r="Q10" s="118">
        <v>21988</v>
      </c>
      <c r="R10" s="118">
        <v>37321</v>
      </c>
      <c r="S10" s="118">
        <v>26881</v>
      </c>
      <c r="T10" s="118">
        <v>27245</v>
      </c>
      <c r="U10" s="118">
        <v>28384</v>
      </c>
      <c r="V10" s="118">
        <v>42102</v>
      </c>
      <c r="W10" s="118">
        <v>26908</v>
      </c>
      <c r="X10" s="118">
        <v>29188</v>
      </c>
      <c r="Y10" s="118">
        <v>36777</v>
      </c>
      <c r="Z10" s="124">
        <v>38836</v>
      </c>
      <c r="AA10" s="118">
        <v>1307</v>
      </c>
      <c r="AB10" s="118">
        <v>1751</v>
      </c>
      <c r="AC10" s="118">
        <v>1631</v>
      </c>
      <c r="AD10" s="118">
        <v>1856</v>
      </c>
      <c r="AE10" s="118">
        <v>2002</v>
      </c>
      <c r="AF10" s="118">
        <v>1854</v>
      </c>
      <c r="AG10" s="118">
        <v>1768</v>
      </c>
      <c r="AH10" s="118">
        <v>1826</v>
      </c>
      <c r="AI10" s="118">
        <v>2169</v>
      </c>
      <c r="AJ10" s="118">
        <v>1834</v>
      </c>
      <c r="AK10" s="124">
        <v>19425</v>
      </c>
      <c r="AL10" s="118">
        <v>833</v>
      </c>
      <c r="AM10" s="118">
        <v>1206</v>
      </c>
      <c r="AN10" s="118">
        <v>1093</v>
      </c>
      <c r="AO10" s="118">
        <v>1312</v>
      </c>
      <c r="AP10" s="118">
        <v>1315</v>
      </c>
      <c r="AQ10" s="118">
        <v>1260</v>
      </c>
      <c r="AR10" s="118">
        <v>1178</v>
      </c>
      <c r="AS10" s="118">
        <v>1184</v>
      </c>
      <c r="AT10" s="118">
        <v>1505</v>
      </c>
      <c r="AU10" s="118">
        <v>1221</v>
      </c>
      <c r="AV10" s="124">
        <v>64794</v>
      </c>
      <c r="AW10" s="118">
        <v>1369</v>
      </c>
      <c r="AX10" s="118">
        <v>1800</v>
      </c>
      <c r="AY10" s="118">
        <v>1787</v>
      </c>
      <c r="AZ10" s="118">
        <v>1849</v>
      </c>
      <c r="BA10" s="118">
        <v>2292</v>
      </c>
      <c r="BB10" s="118">
        <v>2042</v>
      </c>
      <c r="BC10" s="118">
        <v>1891</v>
      </c>
      <c r="BD10" s="118">
        <v>1909</v>
      </c>
      <c r="BE10" s="118">
        <v>2367</v>
      </c>
      <c r="BF10" s="125">
        <v>2075</v>
      </c>
    </row>
    <row r="11" spans="2:58" x14ac:dyDescent="0.25">
      <c r="B11" s="113" t="s">
        <v>6</v>
      </c>
      <c r="C11" s="113">
        <v>49864</v>
      </c>
      <c r="D11" s="123">
        <v>3572533</v>
      </c>
      <c r="E11" s="118">
        <v>611808</v>
      </c>
      <c r="F11" s="143">
        <v>218470</v>
      </c>
      <c r="G11" s="143">
        <v>216854</v>
      </c>
      <c r="H11" s="118">
        <v>169590</v>
      </c>
      <c r="I11" s="118">
        <v>187003</v>
      </c>
      <c r="J11" s="118">
        <v>649180</v>
      </c>
      <c r="K11" s="118">
        <v>290172</v>
      </c>
      <c r="L11" s="118">
        <v>203069</v>
      </c>
      <c r="M11" s="118">
        <v>619761</v>
      </c>
      <c r="N11" s="118">
        <v>613185</v>
      </c>
      <c r="O11" s="124">
        <v>1444984</v>
      </c>
      <c r="P11" s="118">
        <v>317882</v>
      </c>
      <c r="Q11" s="118">
        <v>202343</v>
      </c>
      <c r="R11" s="118">
        <v>349103</v>
      </c>
      <c r="S11" s="118">
        <v>251690</v>
      </c>
      <c r="T11" s="118">
        <v>252180</v>
      </c>
      <c r="U11" s="118">
        <v>290304</v>
      </c>
      <c r="V11" s="118">
        <v>379208</v>
      </c>
      <c r="W11" s="118">
        <v>250779</v>
      </c>
      <c r="X11" s="118">
        <v>263123</v>
      </c>
      <c r="Y11" s="118">
        <v>325630</v>
      </c>
      <c r="Z11" s="124">
        <v>299194</v>
      </c>
      <c r="AA11" s="118">
        <v>15216</v>
      </c>
      <c r="AB11" s="118">
        <v>16127</v>
      </c>
      <c r="AC11" s="118">
        <v>19123</v>
      </c>
      <c r="AD11" s="118">
        <v>19918</v>
      </c>
      <c r="AE11" s="118">
        <v>20415</v>
      </c>
      <c r="AF11" s="118">
        <v>20625</v>
      </c>
      <c r="AG11" s="118">
        <v>20956</v>
      </c>
      <c r="AH11" s="118">
        <v>21359</v>
      </c>
      <c r="AI11" s="118">
        <v>21586</v>
      </c>
      <c r="AJ11" s="118">
        <v>21058</v>
      </c>
      <c r="AK11" s="124">
        <v>150043</v>
      </c>
      <c r="AL11" s="118">
        <v>14083</v>
      </c>
      <c r="AM11" s="118">
        <v>14511</v>
      </c>
      <c r="AN11" s="118">
        <v>16149</v>
      </c>
      <c r="AO11" s="118">
        <v>18541</v>
      </c>
      <c r="AP11" s="118">
        <v>18507</v>
      </c>
      <c r="AQ11" s="118">
        <v>18731</v>
      </c>
      <c r="AR11" s="118">
        <v>19375</v>
      </c>
      <c r="AS11" s="118">
        <v>18937</v>
      </c>
      <c r="AT11" s="118">
        <v>19684</v>
      </c>
      <c r="AU11" s="118">
        <v>18643</v>
      </c>
      <c r="AV11" s="124">
        <v>498742</v>
      </c>
      <c r="AW11" s="118">
        <v>15461</v>
      </c>
      <c r="AX11" s="118">
        <v>16169</v>
      </c>
      <c r="AY11" s="118">
        <v>19962</v>
      </c>
      <c r="AZ11" s="118">
        <v>19528</v>
      </c>
      <c r="BA11" s="118">
        <v>23335</v>
      </c>
      <c r="BB11" s="118">
        <v>22809</v>
      </c>
      <c r="BC11" s="118">
        <v>20678</v>
      </c>
      <c r="BD11" s="118">
        <v>21130</v>
      </c>
      <c r="BE11" s="118">
        <v>25575</v>
      </c>
      <c r="BF11" s="125">
        <v>22344</v>
      </c>
    </row>
    <row r="12" spans="2:58" x14ac:dyDescent="0.25">
      <c r="B12" s="113" t="s">
        <v>7</v>
      </c>
      <c r="C12" s="113">
        <v>10016</v>
      </c>
      <c r="D12" s="123">
        <v>719548</v>
      </c>
      <c r="E12" s="118">
        <v>123976</v>
      </c>
      <c r="F12" s="143">
        <v>62007</v>
      </c>
      <c r="G12" s="143">
        <v>61585</v>
      </c>
      <c r="H12" s="118">
        <v>40878</v>
      </c>
      <c r="I12" s="118">
        <v>43530</v>
      </c>
      <c r="J12" s="118">
        <v>118517</v>
      </c>
      <c r="K12" s="118">
        <v>59063</v>
      </c>
      <c r="L12" s="118">
        <v>44316</v>
      </c>
      <c r="M12" s="118">
        <v>131102</v>
      </c>
      <c r="N12" s="118">
        <v>123164</v>
      </c>
      <c r="O12" s="124">
        <v>345375</v>
      </c>
      <c r="P12" s="118">
        <v>74111</v>
      </c>
      <c r="Q12" s="118">
        <v>58406</v>
      </c>
      <c r="R12" s="118">
        <v>80062</v>
      </c>
      <c r="S12" s="118">
        <v>79453</v>
      </c>
      <c r="T12" s="118">
        <v>79628</v>
      </c>
      <c r="U12" s="118">
        <v>86977</v>
      </c>
      <c r="V12" s="118">
        <v>87072</v>
      </c>
      <c r="W12" s="118">
        <v>82142</v>
      </c>
      <c r="X12" s="118">
        <v>88153</v>
      </c>
      <c r="Y12" s="118">
        <v>89790</v>
      </c>
      <c r="Z12" s="124">
        <v>60070</v>
      </c>
      <c r="AA12" s="118">
        <v>3166</v>
      </c>
      <c r="AB12" s="118">
        <v>3601</v>
      </c>
      <c r="AC12" s="118">
        <v>3932</v>
      </c>
      <c r="AD12" s="118">
        <v>4350</v>
      </c>
      <c r="AE12" s="118">
        <v>4324</v>
      </c>
      <c r="AF12" s="118">
        <v>4329</v>
      </c>
      <c r="AG12" s="118">
        <v>4440</v>
      </c>
      <c r="AH12" s="118">
        <v>4519</v>
      </c>
      <c r="AI12" s="118">
        <v>4754</v>
      </c>
      <c r="AJ12" s="118">
        <v>4362</v>
      </c>
      <c r="AK12" s="124">
        <v>30106</v>
      </c>
      <c r="AL12" s="118">
        <v>2809</v>
      </c>
      <c r="AM12" s="118">
        <v>3179</v>
      </c>
      <c r="AN12" s="118">
        <v>3218</v>
      </c>
      <c r="AO12" s="118">
        <v>3929</v>
      </c>
      <c r="AP12" s="118">
        <v>3906</v>
      </c>
      <c r="AQ12" s="118">
        <v>3929</v>
      </c>
      <c r="AR12" s="118">
        <v>4001</v>
      </c>
      <c r="AS12" s="118">
        <v>3892</v>
      </c>
      <c r="AT12" s="118">
        <v>4388</v>
      </c>
      <c r="AU12" s="118">
        <v>3809</v>
      </c>
      <c r="AV12" s="124">
        <v>100204</v>
      </c>
      <c r="AW12" s="118">
        <v>3240</v>
      </c>
      <c r="AX12" s="118">
        <v>3664</v>
      </c>
      <c r="AY12" s="118">
        <v>4131</v>
      </c>
      <c r="AZ12" s="118">
        <v>4258</v>
      </c>
      <c r="BA12" s="118">
        <v>5010</v>
      </c>
      <c r="BB12" s="118">
        <v>4744</v>
      </c>
      <c r="BC12" s="118">
        <v>4395</v>
      </c>
      <c r="BD12" s="118">
        <v>4548</v>
      </c>
      <c r="BE12" s="118">
        <v>5614</v>
      </c>
      <c r="BF12" s="125">
        <v>4673</v>
      </c>
    </row>
    <row r="13" spans="2:58" x14ac:dyDescent="0.25">
      <c r="B13" s="113" t="s">
        <v>20</v>
      </c>
      <c r="C13" s="113">
        <v>162</v>
      </c>
      <c r="D13" s="123">
        <v>9460</v>
      </c>
      <c r="E13" s="118">
        <v>2728</v>
      </c>
      <c r="F13" s="143">
        <v>1399</v>
      </c>
      <c r="G13" s="143">
        <v>1295</v>
      </c>
      <c r="H13" s="118">
        <v>937</v>
      </c>
      <c r="I13" s="118">
        <v>1147</v>
      </c>
      <c r="J13" s="118">
        <v>1261</v>
      </c>
      <c r="K13" s="118">
        <v>954</v>
      </c>
      <c r="L13" s="118">
        <v>929</v>
      </c>
      <c r="M13" s="118">
        <v>2338</v>
      </c>
      <c r="N13" s="118">
        <v>952</v>
      </c>
      <c r="O13" s="124">
        <v>4759</v>
      </c>
      <c r="P13" s="118">
        <v>814</v>
      </c>
      <c r="Q13" s="118">
        <v>963</v>
      </c>
      <c r="R13" s="118">
        <v>787</v>
      </c>
      <c r="S13" s="118">
        <v>912</v>
      </c>
      <c r="T13" s="118">
        <v>897</v>
      </c>
      <c r="U13" s="118">
        <v>806</v>
      </c>
      <c r="V13" s="118">
        <v>981</v>
      </c>
      <c r="W13" s="118">
        <v>727</v>
      </c>
      <c r="X13" s="118">
        <v>1089</v>
      </c>
      <c r="Y13" s="118">
        <v>848</v>
      </c>
      <c r="Z13" s="124">
        <v>958</v>
      </c>
      <c r="AA13" s="118">
        <v>86</v>
      </c>
      <c r="AB13" s="118">
        <v>436</v>
      </c>
      <c r="AC13" s="118">
        <v>93</v>
      </c>
      <c r="AD13" s="118">
        <v>94</v>
      </c>
      <c r="AE13" s="118">
        <v>68</v>
      </c>
      <c r="AF13" s="118">
        <v>77</v>
      </c>
      <c r="AG13" s="118">
        <v>68</v>
      </c>
      <c r="AH13" s="118">
        <v>83</v>
      </c>
      <c r="AI13" s="118">
        <v>74</v>
      </c>
      <c r="AJ13" s="118">
        <v>67</v>
      </c>
      <c r="AK13" s="124">
        <v>486</v>
      </c>
      <c r="AL13" s="118">
        <v>52</v>
      </c>
      <c r="AM13" s="118">
        <v>332</v>
      </c>
      <c r="AN13" s="118">
        <v>62</v>
      </c>
      <c r="AO13" s="118">
        <v>65</v>
      </c>
      <c r="AP13" s="118">
        <v>41</v>
      </c>
      <c r="AQ13" s="118">
        <v>44</v>
      </c>
      <c r="AR13" s="118">
        <v>36</v>
      </c>
      <c r="AS13" s="118">
        <v>41</v>
      </c>
      <c r="AT13" s="118">
        <v>43</v>
      </c>
      <c r="AU13" s="118">
        <v>34</v>
      </c>
      <c r="AV13" s="124">
        <v>1662</v>
      </c>
      <c r="AW13" s="118">
        <v>145</v>
      </c>
      <c r="AX13" s="118">
        <v>504</v>
      </c>
      <c r="AY13" s="118">
        <v>168</v>
      </c>
      <c r="AZ13" s="118">
        <v>172</v>
      </c>
      <c r="BA13" s="118">
        <v>150</v>
      </c>
      <c r="BB13" s="118">
        <v>152</v>
      </c>
      <c r="BC13" s="118">
        <v>150</v>
      </c>
      <c r="BD13" s="118">
        <v>147</v>
      </c>
      <c r="BE13" s="118">
        <v>165</v>
      </c>
      <c r="BF13" s="125">
        <v>145</v>
      </c>
    </row>
    <row r="14" spans="2:58" x14ac:dyDescent="0.25">
      <c r="B14" s="113" t="s">
        <v>8</v>
      </c>
      <c r="C14" s="113">
        <v>327323</v>
      </c>
      <c r="D14" s="123">
        <v>24865432</v>
      </c>
      <c r="E14" s="118">
        <v>3650664</v>
      </c>
      <c r="F14" s="143">
        <v>994393</v>
      </c>
      <c r="G14" s="143">
        <v>981205</v>
      </c>
      <c r="H14" s="118">
        <v>934827</v>
      </c>
      <c r="I14" s="118">
        <v>908633</v>
      </c>
      <c r="J14" s="118">
        <v>2879114</v>
      </c>
      <c r="K14" s="118">
        <v>1694276</v>
      </c>
      <c r="L14" s="118">
        <v>1111433</v>
      </c>
      <c r="M14" s="118">
        <v>4059509</v>
      </c>
      <c r="N14" s="118">
        <v>4007000</v>
      </c>
      <c r="O14" s="124">
        <v>9165044</v>
      </c>
      <c r="P14" s="118">
        <v>1669597</v>
      </c>
      <c r="Q14" s="118">
        <v>907932</v>
      </c>
      <c r="R14" s="118">
        <v>1737511</v>
      </c>
      <c r="S14" s="118">
        <v>1207451</v>
      </c>
      <c r="T14" s="118">
        <v>1179377</v>
      </c>
      <c r="U14" s="118">
        <v>1426032</v>
      </c>
      <c r="V14" s="118">
        <v>1654933</v>
      </c>
      <c r="W14" s="118">
        <v>1368395</v>
      </c>
      <c r="X14" s="118">
        <v>1296109</v>
      </c>
      <c r="Y14" s="118">
        <v>1686745</v>
      </c>
      <c r="Z14" s="124">
        <v>1963990</v>
      </c>
      <c r="AA14" s="118">
        <v>81378</v>
      </c>
      <c r="AB14" s="118">
        <v>86461</v>
      </c>
      <c r="AC14" s="118">
        <v>103426</v>
      </c>
      <c r="AD14" s="118">
        <v>99259</v>
      </c>
      <c r="AE14" s="118">
        <v>114140</v>
      </c>
      <c r="AF14" s="118">
        <v>107603</v>
      </c>
      <c r="AG14" s="118">
        <v>106147</v>
      </c>
      <c r="AH14" s="118">
        <v>108279</v>
      </c>
      <c r="AI14" s="118">
        <v>121094</v>
      </c>
      <c r="AJ14" s="118">
        <v>111580</v>
      </c>
      <c r="AK14" s="124">
        <v>982541</v>
      </c>
      <c r="AL14" s="118">
        <v>72351</v>
      </c>
      <c r="AM14" s="118">
        <v>73273</v>
      </c>
      <c r="AN14" s="118">
        <v>86183</v>
      </c>
      <c r="AO14" s="118">
        <v>59617</v>
      </c>
      <c r="AP14" s="118">
        <v>91088</v>
      </c>
      <c r="AQ14" s="118">
        <v>82438</v>
      </c>
      <c r="AR14" s="118">
        <v>96217</v>
      </c>
      <c r="AS14" s="118">
        <v>94818</v>
      </c>
      <c r="AT14" s="118">
        <v>94923</v>
      </c>
      <c r="AU14" s="118">
        <v>96862</v>
      </c>
      <c r="AV14" s="124">
        <v>3273445</v>
      </c>
      <c r="AW14" s="118">
        <v>82932</v>
      </c>
      <c r="AX14" s="118">
        <v>87003</v>
      </c>
      <c r="AY14" s="118">
        <v>108682</v>
      </c>
      <c r="AZ14" s="118">
        <v>98100</v>
      </c>
      <c r="BA14" s="118">
        <v>121040</v>
      </c>
      <c r="BB14" s="118">
        <v>120880</v>
      </c>
      <c r="BC14" s="118">
        <v>108945</v>
      </c>
      <c r="BD14" s="118">
        <v>108640</v>
      </c>
      <c r="BE14" s="118">
        <v>124091</v>
      </c>
      <c r="BF14" s="125">
        <v>119341</v>
      </c>
    </row>
    <row r="15" spans="2:58" x14ac:dyDescent="0.25">
      <c r="B15" s="113" t="s">
        <v>9</v>
      </c>
      <c r="C15" s="113">
        <v>543652</v>
      </c>
      <c r="D15" s="123">
        <v>42420134</v>
      </c>
      <c r="E15" s="118">
        <v>5951736</v>
      </c>
      <c r="F15" s="143">
        <v>1807247</v>
      </c>
      <c r="G15" s="143">
        <v>1787118</v>
      </c>
      <c r="H15" s="118">
        <v>1697672</v>
      </c>
      <c r="I15" s="118">
        <v>1734665</v>
      </c>
      <c r="J15" s="118">
        <v>5938019</v>
      </c>
      <c r="K15" s="118">
        <v>2992021</v>
      </c>
      <c r="L15" s="118">
        <v>2031664</v>
      </c>
      <c r="M15" s="118">
        <v>6798568</v>
      </c>
      <c r="N15" s="118">
        <v>6680275</v>
      </c>
      <c r="O15" s="124">
        <v>15893877</v>
      </c>
      <c r="P15" s="118">
        <v>2805372</v>
      </c>
      <c r="Q15" s="118">
        <v>1625579</v>
      </c>
      <c r="R15" s="118">
        <v>3046176</v>
      </c>
      <c r="S15" s="118">
        <v>2285610</v>
      </c>
      <c r="T15" s="118">
        <v>2291557</v>
      </c>
      <c r="U15" s="118">
        <v>2396507</v>
      </c>
      <c r="V15" s="118">
        <v>3349758</v>
      </c>
      <c r="W15" s="118">
        <v>2301767</v>
      </c>
      <c r="X15" s="118">
        <v>2368100</v>
      </c>
      <c r="Y15" s="118">
        <v>2968925</v>
      </c>
      <c r="Z15" s="124">
        <v>3263132</v>
      </c>
      <c r="AA15" s="118">
        <v>173655</v>
      </c>
      <c r="AB15" s="118">
        <v>181668</v>
      </c>
      <c r="AC15" s="118">
        <v>218226</v>
      </c>
      <c r="AD15" s="118">
        <v>214939</v>
      </c>
      <c r="AE15" s="118">
        <v>229022</v>
      </c>
      <c r="AF15" s="118">
        <v>227210</v>
      </c>
      <c r="AG15" s="118">
        <v>235014</v>
      </c>
      <c r="AH15" s="118">
        <v>232665</v>
      </c>
      <c r="AI15" s="118">
        <v>240769</v>
      </c>
      <c r="AJ15" s="118">
        <v>240938</v>
      </c>
      <c r="AK15" s="124">
        <v>1643875</v>
      </c>
      <c r="AL15" s="118">
        <v>161326</v>
      </c>
      <c r="AM15" s="118">
        <v>161539</v>
      </c>
      <c r="AN15" s="118">
        <v>184654</v>
      </c>
      <c r="AO15" s="118">
        <v>198795</v>
      </c>
      <c r="AP15" s="118">
        <v>198552</v>
      </c>
      <c r="AQ15" s="118">
        <v>201329</v>
      </c>
      <c r="AR15" s="118">
        <v>215400</v>
      </c>
      <c r="AS15" s="118">
        <v>208182</v>
      </c>
      <c r="AT15" s="118">
        <v>207960</v>
      </c>
      <c r="AU15" s="118">
        <v>210550</v>
      </c>
      <c r="AV15" s="124">
        <v>5439443</v>
      </c>
      <c r="AW15" s="118">
        <v>178727</v>
      </c>
      <c r="AX15" s="118">
        <v>183915</v>
      </c>
      <c r="AY15" s="118">
        <v>229069</v>
      </c>
      <c r="AZ15" s="118">
        <v>221497</v>
      </c>
      <c r="BA15" s="118">
        <v>261927</v>
      </c>
      <c r="BB15" s="118">
        <v>256762</v>
      </c>
      <c r="BC15" s="118">
        <v>238914</v>
      </c>
      <c r="BD15" s="118">
        <v>238049</v>
      </c>
      <c r="BE15" s="118">
        <v>277993</v>
      </c>
      <c r="BF15" s="125">
        <v>259323</v>
      </c>
    </row>
    <row r="16" spans="2:58" x14ac:dyDescent="0.25">
      <c r="B16" s="113" t="s">
        <v>10</v>
      </c>
      <c r="C16" s="113">
        <v>11703</v>
      </c>
      <c r="D16" s="123">
        <v>793172</v>
      </c>
      <c r="E16" s="118">
        <v>159696</v>
      </c>
      <c r="F16" s="143">
        <v>83614</v>
      </c>
      <c r="G16" s="143">
        <v>82403</v>
      </c>
      <c r="H16" s="118">
        <v>37820</v>
      </c>
      <c r="I16" s="118">
        <v>40315</v>
      </c>
      <c r="J16" s="118">
        <v>146374</v>
      </c>
      <c r="K16" s="118">
        <v>69068</v>
      </c>
      <c r="L16" s="118">
        <v>44207</v>
      </c>
      <c r="M16" s="118">
        <v>144559</v>
      </c>
      <c r="N16" s="118">
        <v>141238</v>
      </c>
      <c r="O16" s="124">
        <v>344770</v>
      </c>
      <c r="P16" s="118">
        <v>108390</v>
      </c>
      <c r="Q16" s="118">
        <v>81491</v>
      </c>
      <c r="R16" s="118">
        <v>116435</v>
      </c>
      <c r="S16" s="118">
        <v>94188</v>
      </c>
      <c r="T16" s="118">
        <v>94586</v>
      </c>
      <c r="U16" s="118">
        <v>92254</v>
      </c>
      <c r="V16" s="118">
        <v>125853</v>
      </c>
      <c r="W16" s="118">
        <v>90466</v>
      </c>
      <c r="X16" s="118">
        <v>98872</v>
      </c>
      <c r="Y16" s="118">
        <v>112278</v>
      </c>
      <c r="Z16" s="124">
        <v>70201</v>
      </c>
      <c r="AA16" s="118">
        <v>1616</v>
      </c>
      <c r="AB16" s="118">
        <v>2123</v>
      </c>
      <c r="AC16" s="118">
        <v>2063</v>
      </c>
      <c r="AD16" s="118">
        <v>2230</v>
      </c>
      <c r="AE16" s="118">
        <v>2626</v>
      </c>
      <c r="AF16" s="118">
        <v>2370</v>
      </c>
      <c r="AG16" s="118">
        <v>2123</v>
      </c>
      <c r="AH16" s="118">
        <v>2297</v>
      </c>
      <c r="AI16" s="118">
        <v>2700</v>
      </c>
      <c r="AJ16" s="118">
        <v>2359</v>
      </c>
      <c r="AK16" s="124">
        <v>35117</v>
      </c>
      <c r="AL16" s="118">
        <v>614</v>
      </c>
      <c r="AM16" s="118">
        <v>912</v>
      </c>
      <c r="AN16" s="118">
        <v>850</v>
      </c>
      <c r="AO16" s="118">
        <v>896</v>
      </c>
      <c r="AP16" s="118">
        <v>1063</v>
      </c>
      <c r="AQ16" s="118">
        <v>915</v>
      </c>
      <c r="AR16" s="118">
        <v>824</v>
      </c>
      <c r="AS16" s="118">
        <v>874</v>
      </c>
      <c r="AT16" s="118">
        <v>1116</v>
      </c>
      <c r="AU16" s="118">
        <v>948</v>
      </c>
      <c r="AV16" s="124">
        <v>117074</v>
      </c>
      <c r="AW16" s="118">
        <v>1651</v>
      </c>
      <c r="AX16" s="118">
        <v>2205</v>
      </c>
      <c r="AY16" s="118">
        <v>2164</v>
      </c>
      <c r="AZ16" s="118">
        <v>2237</v>
      </c>
      <c r="BA16" s="118">
        <v>3037</v>
      </c>
      <c r="BB16" s="118">
        <v>2591</v>
      </c>
      <c r="BC16" s="118">
        <v>2213</v>
      </c>
      <c r="BD16" s="118">
        <v>2408</v>
      </c>
      <c r="BE16" s="118">
        <v>2740</v>
      </c>
      <c r="BF16" s="125">
        <v>2768</v>
      </c>
    </row>
    <row r="17" spans="2:58" x14ac:dyDescent="0.25">
      <c r="B17" s="113" t="s">
        <v>11</v>
      </c>
      <c r="C17" s="113">
        <v>19851</v>
      </c>
      <c r="D17" s="123">
        <v>1391060</v>
      </c>
      <c r="E17" s="118">
        <v>242656</v>
      </c>
      <c r="F17" s="143">
        <v>135868</v>
      </c>
      <c r="G17" s="143">
        <v>135167</v>
      </c>
      <c r="H17" s="118">
        <v>74867</v>
      </c>
      <c r="I17" s="118">
        <v>84259</v>
      </c>
      <c r="J17" s="118">
        <v>276855</v>
      </c>
      <c r="K17" s="118">
        <v>118274</v>
      </c>
      <c r="L17" s="118">
        <v>88128</v>
      </c>
      <c r="M17" s="118">
        <v>249645</v>
      </c>
      <c r="N17" s="118">
        <v>244004</v>
      </c>
      <c r="O17" s="124">
        <v>584164</v>
      </c>
      <c r="P17" s="118">
        <v>179544</v>
      </c>
      <c r="Q17" s="118">
        <v>129220</v>
      </c>
      <c r="R17" s="118">
        <v>193998</v>
      </c>
      <c r="S17" s="118">
        <v>151019</v>
      </c>
      <c r="T17" s="118">
        <v>152155</v>
      </c>
      <c r="U17" s="118">
        <v>149475</v>
      </c>
      <c r="V17" s="118">
        <v>209301</v>
      </c>
      <c r="W17" s="118">
        <v>146331</v>
      </c>
      <c r="X17" s="118">
        <v>158009</v>
      </c>
      <c r="Y17" s="118">
        <v>184715</v>
      </c>
      <c r="Z17" s="124">
        <v>119069</v>
      </c>
      <c r="AA17" s="118">
        <v>6107</v>
      </c>
      <c r="AB17" s="118">
        <v>6648</v>
      </c>
      <c r="AC17" s="118">
        <v>7597</v>
      </c>
      <c r="AD17" s="118">
        <v>8238</v>
      </c>
      <c r="AE17" s="118">
        <v>8318</v>
      </c>
      <c r="AF17" s="118">
        <v>8431</v>
      </c>
      <c r="AG17" s="118">
        <v>8582</v>
      </c>
      <c r="AH17" s="118">
        <v>8738</v>
      </c>
      <c r="AI17" s="118">
        <v>8967</v>
      </c>
      <c r="AJ17" s="118">
        <v>8496</v>
      </c>
      <c r="AK17" s="124">
        <v>59745</v>
      </c>
      <c r="AL17" s="118">
        <v>5558</v>
      </c>
      <c r="AM17" s="118">
        <v>5947</v>
      </c>
      <c r="AN17" s="118">
        <v>6390</v>
      </c>
      <c r="AO17" s="118">
        <v>7561</v>
      </c>
      <c r="AP17" s="118">
        <v>7527</v>
      </c>
      <c r="AQ17" s="118">
        <v>7604</v>
      </c>
      <c r="AR17" s="118">
        <v>7879</v>
      </c>
      <c r="AS17" s="118">
        <v>7634</v>
      </c>
      <c r="AT17" s="118">
        <v>8255</v>
      </c>
      <c r="AU17" s="118">
        <v>7481</v>
      </c>
      <c r="AV17" s="124">
        <v>198554</v>
      </c>
      <c r="AW17" s="118">
        <v>6227</v>
      </c>
      <c r="AX17" s="118">
        <v>6711</v>
      </c>
      <c r="AY17" s="118">
        <v>7975</v>
      </c>
      <c r="AZ17" s="118">
        <v>7938</v>
      </c>
      <c r="BA17" s="118">
        <v>9499</v>
      </c>
      <c r="BB17" s="118">
        <v>9144</v>
      </c>
      <c r="BC17" s="118">
        <v>8432</v>
      </c>
      <c r="BD17" s="118">
        <v>8583</v>
      </c>
      <c r="BE17" s="118">
        <v>10478</v>
      </c>
      <c r="BF17" s="125">
        <v>8946</v>
      </c>
    </row>
    <row r="18" spans="2:58" x14ac:dyDescent="0.25">
      <c r="B18" s="113" t="s">
        <v>12</v>
      </c>
      <c r="C18" s="113">
        <v>299</v>
      </c>
      <c r="D18" s="123">
        <v>17535</v>
      </c>
      <c r="E18" s="118">
        <v>4160</v>
      </c>
      <c r="F18" s="143">
        <v>3323</v>
      </c>
      <c r="G18" s="143">
        <v>3258</v>
      </c>
      <c r="H18" s="118">
        <v>1837</v>
      </c>
      <c r="I18" s="118">
        <v>2113</v>
      </c>
      <c r="J18" s="118">
        <v>3992</v>
      </c>
      <c r="K18" s="118">
        <v>2076</v>
      </c>
      <c r="L18" s="118">
        <v>1706</v>
      </c>
      <c r="M18" s="118">
        <v>4293</v>
      </c>
      <c r="N18" s="118">
        <v>3770</v>
      </c>
      <c r="O18" s="124">
        <v>8928</v>
      </c>
      <c r="P18" s="118">
        <v>2846</v>
      </c>
      <c r="Q18" s="118">
        <v>2802</v>
      </c>
      <c r="R18" s="118">
        <v>3037</v>
      </c>
      <c r="S18" s="118">
        <v>2937</v>
      </c>
      <c r="T18" s="118">
        <v>2927</v>
      </c>
      <c r="U18" s="118">
        <v>2714</v>
      </c>
      <c r="V18" s="118">
        <v>3793</v>
      </c>
      <c r="W18" s="118">
        <v>2636</v>
      </c>
      <c r="X18" s="118">
        <v>3868</v>
      </c>
      <c r="Y18" s="118">
        <v>3059</v>
      </c>
      <c r="Z18" s="124">
        <v>1786</v>
      </c>
      <c r="AA18" s="118">
        <v>183</v>
      </c>
      <c r="AB18" s="118">
        <v>521</v>
      </c>
      <c r="AC18" s="118">
        <v>201</v>
      </c>
      <c r="AD18" s="118">
        <v>246</v>
      </c>
      <c r="AE18" s="118">
        <v>221</v>
      </c>
      <c r="AF18" s="118">
        <v>230</v>
      </c>
      <c r="AG18" s="118">
        <v>211</v>
      </c>
      <c r="AH18" s="118">
        <v>219</v>
      </c>
      <c r="AI18" s="118">
        <v>265</v>
      </c>
      <c r="AJ18" s="118">
        <v>208</v>
      </c>
      <c r="AK18" s="124">
        <v>902</v>
      </c>
      <c r="AL18" s="118">
        <v>134</v>
      </c>
      <c r="AM18" s="118">
        <v>456</v>
      </c>
      <c r="AN18" s="118">
        <v>157</v>
      </c>
      <c r="AO18" s="118">
        <v>215</v>
      </c>
      <c r="AP18" s="118">
        <v>189</v>
      </c>
      <c r="AQ18" s="118">
        <v>191</v>
      </c>
      <c r="AR18" s="118">
        <v>174</v>
      </c>
      <c r="AS18" s="118">
        <v>166</v>
      </c>
      <c r="AT18" s="118">
        <v>216</v>
      </c>
      <c r="AU18" s="118">
        <v>172</v>
      </c>
      <c r="AV18" s="124">
        <v>2909</v>
      </c>
      <c r="AW18" s="118">
        <v>225</v>
      </c>
      <c r="AX18" s="118">
        <v>535</v>
      </c>
      <c r="AY18" s="118">
        <v>277</v>
      </c>
      <c r="AZ18" s="118">
        <v>314</v>
      </c>
      <c r="BA18" s="118">
        <v>291</v>
      </c>
      <c r="BB18" s="118">
        <v>286</v>
      </c>
      <c r="BC18" s="118">
        <v>296</v>
      </c>
      <c r="BD18" s="118">
        <v>285</v>
      </c>
      <c r="BE18" s="118">
        <v>328</v>
      </c>
      <c r="BF18" s="125">
        <v>279</v>
      </c>
    </row>
    <row r="19" spans="2:58" x14ac:dyDescent="0.25">
      <c r="B19" s="113" t="s">
        <v>69</v>
      </c>
      <c r="C19" s="113">
        <v>1009118</v>
      </c>
      <c r="D19" s="123">
        <v>83311681</v>
      </c>
      <c r="E19" s="118">
        <v>10291560</v>
      </c>
      <c r="F19" s="143">
        <v>5854902</v>
      </c>
      <c r="G19" s="143">
        <v>5826610</v>
      </c>
      <c r="H19" s="118">
        <v>2890655</v>
      </c>
      <c r="I19" s="118">
        <v>3171904</v>
      </c>
      <c r="J19" s="118">
        <v>12398332</v>
      </c>
      <c r="K19" s="118">
        <v>6013605</v>
      </c>
      <c r="L19" s="118">
        <v>3291608</v>
      </c>
      <c r="M19" s="118">
        <v>12613181</v>
      </c>
      <c r="N19" s="118">
        <v>2842958</v>
      </c>
      <c r="O19" s="124">
        <v>33467792</v>
      </c>
      <c r="P19" s="118">
        <v>7900766</v>
      </c>
      <c r="Q19" s="118">
        <v>5536257</v>
      </c>
      <c r="R19" s="118">
        <v>8836483</v>
      </c>
      <c r="S19" s="118">
        <v>8439937</v>
      </c>
      <c r="T19" s="118">
        <v>8419403</v>
      </c>
      <c r="U19" s="118">
        <v>9763313</v>
      </c>
      <c r="V19" s="118">
        <v>9916258</v>
      </c>
      <c r="W19" s="118">
        <v>9134504</v>
      </c>
      <c r="X19" s="118">
        <v>8582956</v>
      </c>
      <c r="Y19" s="118">
        <v>10642706</v>
      </c>
      <c r="Z19" s="124">
        <v>6054691</v>
      </c>
      <c r="AA19" s="118">
        <v>305035</v>
      </c>
      <c r="AB19" s="118">
        <v>318645</v>
      </c>
      <c r="AC19" s="118">
        <v>385672</v>
      </c>
      <c r="AD19" s="118">
        <v>373058</v>
      </c>
      <c r="AE19" s="118">
        <v>408638</v>
      </c>
      <c r="AF19" s="118">
        <v>400392</v>
      </c>
      <c r="AG19" s="118">
        <v>412180</v>
      </c>
      <c r="AH19" s="118">
        <v>404793</v>
      </c>
      <c r="AI19" s="118">
        <v>431092</v>
      </c>
      <c r="AJ19" s="118">
        <v>424170</v>
      </c>
      <c r="AK19" s="124">
        <v>3036449</v>
      </c>
      <c r="AL19" s="118">
        <v>287756</v>
      </c>
      <c r="AM19" s="118">
        <v>290353</v>
      </c>
      <c r="AN19" s="118">
        <v>327329</v>
      </c>
      <c r="AO19" s="118">
        <v>345559</v>
      </c>
      <c r="AP19" s="118">
        <v>348546</v>
      </c>
      <c r="AQ19" s="118">
        <v>352813</v>
      </c>
      <c r="AR19" s="118">
        <v>380703</v>
      </c>
      <c r="AS19" s="118">
        <v>368254</v>
      </c>
      <c r="AT19" s="118">
        <v>363306</v>
      </c>
      <c r="AU19" s="118">
        <v>373649</v>
      </c>
      <c r="AV19" s="124">
        <v>10091226</v>
      </c>
      <c r="AW19" s="118">
        <v>311676</v>
      </c>
      <c r="AX19" s="118">
        <v>318711</v>
      </c>
      <c r="AY19" s="118">
        <v>404872</v>
      </c>
      <c r="AZ19" s="118">
        <v>367671</v>
      </c>
      <c r="BA19" s="118">
        <v>436790</v>
      </c>
      <c r="BB19" s="118">
        <v>449218</v>
      </c>
      <c r="BC19" s="118">
        <v>403837</v>
      </c>
      <c r="BD19" s="118">
        <v>402376</v>
      </c>
      <c r="BE19" s="118">
        <v>458257</v>
      </c>
      <c r="BF19" s="125">
        <v>449726</v>
      </c>
    </row>
    <row r="20" spans="2:58" x14ac:dyDescent="0.25">
      <c r="B20" s="113" t="s">
        <v>22</v>
      </c>
      <c r="C20" s="113">
        <v>21469</v>
      </c>
      <c r="D20" s="123">
        <v>1515625</v>
      </c>
      <c r="E20" s="118">
        <v>279456</v>
      </c>
      <c r="F20" s="143">
        <v>146324</v>
      </c>
      <c r="G20" s="143">
        <v>145459</v>
      </c>
      <c r="H20" s="118">
        <v>88955</v>
      </c>
      <c r="I20" s="118">
        <v>101807</v>
      </c>
      <c r="J20" s="118">
        <v>329675</v>
      </c>
      <c r="K20" s="118">
        <v>127292</v>
      </c>
      <c r="L20" s="118">
        <v>96395</v>
      </c>
      <c r="M20" s="118">
        <v>284561</v>
      </c>
      <c r="N20" s="118">
        <v>88280</v>
      </c>
      <c r="O20" s="124">
        <v>639144</v>
      </c>
      <c r="P20" s="118">
        <v>186170</v>
      </c>
      <c r="Q20" s="118">
        <v>138899</v>
      </c>
      <c r="R20" s="118">
        <v>202789</v>
      </c>
      <c r="S20" s="118">
        <v>166903</v>
      </c>
      <c r="T20" s="118">
        <v>167469</v>
      </c>
      <c r="U20" s="118">
        <v>170323</v>
      </c>
      <c r="V20" s="118">
        <v>223132</v>
      </c>
      <c r="W20" s="118">
        <v>163373</v>
      </c>
      <c r="X20" s="118">
        <v>175445</v>
      </c>
      <c r="Y20" s="118">
        <v>196818</v>
      </c>
      <c r="Z20" s="124">
        <v>128797</v>
      </c>
      <c r="AA20" s="118">
        <v>6836</v>
      </c>
      <c r="AB20" s="118">
        <v>7425</v>
      </c>
      <c r="AC20" s="118">
        <v>8435</v>
      </c>
      <c r="AD20" s="118">
        <v>9107</v>
      </c>
      <c r="AE20" s="118">
        <v>9207</v>
      </c>
      <c r="AF20" s="118">
        <v>9175</v>
      </c>
      <c r="AG20" s="118">
        <v>9586</v>
      </c>
      <c r="AH20" s="118">
        <v>9636</v>
      </c>
      <c r="AI20" s="118">
        <v>9780</v>
      </c>
      <c r="AJ20" s="118">
        <v>9362</v>
      </c>
      <c r="AK20" s="124">
        <v>64658</v>
      </c>
      <c r="AL20" s="118">
        <v>6201</v>
      </c>
      <c r="AM20" s="118">
        <v>6560</v>
      </c>
      <c r="AN20" s="118">
        <v>7076</v>
      </c>
      <c r="AO20" s="118">
        <v>8322</v>
      </c>
      <c r="AP20" s="118">
        <v>8267</v>
      </c>
      <c r="AQ20" s="118">
        <v>8368</v>
      </c>
      <c r="AR20" s="118">
        <v>8623</v>
      </c>
      <c r="AS20" s="118">
        <v>8445</v>
      </c>
      <c r="AT20" s="118">
        <v>8961</v>
      </c>
      <c r="AU20" s="118">
        <v>8268</v>
      </c>
      <c r="AV20" s="124">
        <v>214734</v>
      </c>
      <c r="AW20" s="118">
        <v>6979</v>
      </c>
      <c r="AX20" s="118">
        <v>7509</v>
      </c>
      <c r="AY20" s="118">
        <v>8865</v>
      </c>
      <c r="AZ20" s="118">
        <v>8913</v>
      </c>
      <c r="BA20" s="118">
        <v>10541</v>
      </c>
      <c r="BB20" s="118">
        <v>10232</v>
      </c>
      <c r="BC20" s="118">
        <v>9341</v>
      </c>
      <c r="BD20" s="118">
        <v>9615</v>
      </c>
      <c r="BE20" s="118">
        <v>11621</v>
      </c>
      <c r="BF20" s="125">
        <v>10051</v>
      </c>
    </row>
    <row r="21" spans="2:58" x14ac:dyDescent="0.25">
      <c r="B21" s="113" t="s">
        <v>13</v>
      </c>
      <c r="C21" s="113">
        <v>36450</v>
      </c>
      <c r="D21" s="123">
        <v>2612546</v>
      </c>
      <c r="E21" s="118">
        <v>424320</v>
      </c>
      <c r="F21" s="143">
        <v>164695</v>
      </c>
      <c r="G21" s="143">
        <v>164103</v>
      </c>
      <c r="H21" s="118">
        <v>59089</v>
      </c>
      <c r="I21" s="118">
        <v>63484</v>
      </c>
      <c r="J21" s="118">
        <v>181405</v>
      </c>
      <c r="K21" s="118">
        <v>169179</v>
      </c>
      <c r="L21" s="118">
        <v>94353</v>
      </c>
      <c r="M21" s="118">
        <v>447934</v>
      </c>
      <c r="N21" s="118">
        <v>437594</v>
      </c>
      <c r="O21" s="124">
        <v>1075169</v>
      </c>
      <c r="P21" s="118">
        <v>230041</v>
      </c>
      <c r="Q21" s="118">
        <v>163766</v>
      </c>
      <c r="R21" s="118">
        <v>268794</v>
      </c>
      <c r="S21" s="118">
        <v>211900</v>
      </c>
      <c r="T21" s="118">
        <v>211844</v>
      </c>
      <c r="U21" s="118">
        <v>229381</v>
      </c>
      <c r="V21" s="118">
        <v>343187</v>
      </c>
      <c r="W21" s="118">
        <v>155397</v>
      </c>
      <c r="X21" s="118">
        <v>240197</v>
      </c>
      <c r="Y21" s="118">
        <v>325056</v>
      </c>
      <c r="Z21" s="124">
        <v>218695</v>
      </c>
      <c r="AA21" s="118">
        <v>636</v>
      </c>
      <c r="AB21" s="118">
        <v>929</v>
      </c>
      <c r="AC21" s="118">
        <v>837</v>
      </c>
      <c r="AD21" s="118">
        <v>797</v>
      </c>
      <c r="AE21" s="118">
        <v>1025</v>
      </c>
      <c r="AF21" s="118">
        <v>1009</v>
      </c>
      <c r="AG21" s="118">
        <v>1023</v>
      </c>
      <c r="AH21" s="118">
        <v>1105</v>
      </c>
      <c r="AI21" s="118">
        <v>1144</v>
      </c>
      <c r="AJ21" s="118">
        <v>1644</v>
      </c>
      <c r="AK21" s="124">
        <v>109359</v>
      </c>
      <c r="AL21" s="118">
        <v>64</v>
      </c>
      <c r="AM21" s="118">
        <v>337</v>
      </c>
      <c r="AN21" s="118">
        <v>60</v>
      </c>
      <c r="AO21" s="118">
        <v>138</v>
      </c>
      <c r="AP21" s="118">
        <v>114</v>
      </c>
      <c r="AQ21" s="118">
        <v>48</v>
      </c>
      <c r="AR21" s="118">
        <v>142</v>
      </c>
      <c r="AS21" s="118">
        <v>44</v>
      </c>
      <c r="AT21" s="118">
        <v>165</v>
      </c>
      <c r="AU21" s="118">
        <v>152</v>
      </c>
      <c r="AV21" s="124">
        <v>364574</v>
      </c>
      <c r="AW21" s="118">
        <v>733</v>
      </c>
      <c r="AX21" s="118">
        <v>1136</v>
      </c>
      <c r="AY21" s="118">
        <v>916</v>
      </c>
      <c r="AZ21" s="118">
        <v>903</v>
      </c>
      <c r="BA21" s="118">
        <v>1228</v>
      </c>
      <c r="BB21" s="118">
        <v>1219</v>
      </c>
      <c r="BC21" s="118">
        <v>1368</v>
      </c>
      <c r="BD21" s="118">
        <v>1302</v>
      </c>
      <c r="BE21" s="118">
        <v>1257</v>
      </c>
      <c r="BF21" s="125">
        <v>2207</v>
      </c>
    </row>
    <row r="22" spans="2:58" ht="15.75" thickBot="1" x14ac:dyDescent="0.3">
      <c r="B22" s="126" t="s">
        <v>21</v>
      </c>
      <c r="C22" s="126">
        <v>8268</v>
      </c>
      <c r="D22" s="127">
        <v>551335</v>
      </c>
      <c r="E22" s="128">
        <v>108584</v>
      </c>
      <c r="F22" s="144">
        <v>60143</v>
      </c>
      <c r="G22" s="144">
        <v>59978</v>
      </c>
      <c r="H22" s="128">
        <v>31919</v>
      </c>
      <c r="I22" s="128">
        <v>44501</v>
      </c>
      <c r="J22" s="128">
        <v>116166</v>
      </c>
      <c r="K22" s="128">
        <v>49878</v>
      </c>
      <c r="L22" s="128">
        <v>39951</v>
      </c>
      <c r="M22" s="128">
        <v>115268</v>
      </c>
      <c r="N22" s="128">
        <v>102201</v>
      </c>
      <c r="O22" s="129">
        <v>249698</v>
      </c>
      <c r="P22" s="128">
        <v>74062</v>
      </c>
      <c r="Q22" s="128">
        <v>56751</v>
      </c>
      <c r="R22" s="128">
        <v>80389</v>
      </c>
      <c r="S22" s="128">
        <v>65039</v>
      </c>
      <c r="T22" s="128">
        <v>65535</v>
      </c>
      <c r="U22" s="128">
        <v>63308</v>
      </c>
      <c r="V22" s="128">
        <v>88456</v>
      </c>
      <c r="W22" s="128">
        <v>62236</v>
      </c>
      <c r="X22" s="128">
        <v>68335</v>
      </c>
      <c r="Y22" s="128">
        <v>78295</v>
      </c>
      <c r="Z22" s="129">
        <v>49594</v>
      </c>
      <c r="AA22" s="128">
        <v>2978</v>
      </c>
      <c r="AB22" s="128">
        <v>3392</v>
      </c>
      <c r="AC22" s="128">
        <v>3648</v>
      </c>
      <c r="AD22" s="128">
        <v>4119</v>
      </c>
      <c r="AE22" s="128">
        <v>4109</v>
      </c>
      <c r="AF22" s="128">
        <v>4069</v>
      </c>
      <c r="AG22" s="128">
        <v>4112</v>
      </c>
      <c r="AH22" s="128">
        <v>4237</v>
      </c>
      <c r="AI22" s="128">
        <v>4487</v>
      </c>
      <c r="AJ22" s="128">
        <v>4072</v>
      </c>
      <c r="AK22" s="129">
        <v>25100</v>
      </c>
      <c r="AL22" s="128">
        <v>2866</v>
      </c>
      <c r="AM22" s="128">
        <v>3227</v>
      </c>
      <c r="AN22" s="128">
        <v>3205</v>
      </c>
      <c r="AO22" s="128">
        <v>4018</v>
      </c>
      <c r="AP22" s="128">
        <v>3942</v>
      </c>
      <c r="AQ22" s="128">
        <v>4006</v>
      </c>
      <c r="AR22" s="128">
        <v>4079</v>
      </c>
      <c r="AS22" s="128">
        <v>3948</v>
      </c>
      <c r="AT22" s="128">
        <v>4451</v>
      </c>
      <c r="AU22" s="128">
        <v>3906</v>
      </c>
      <c r="AV22" s="129">
        <v>82724</v>
      </c>
      <c r="AW22" s="128">
        <v>3063</v>
      </c>
      <c r="AX22" s="128">
        <v>3447</v>
      </c>
      <c r="AY22" s="128">
        <v>3836</v>
      </c>
      <c r="AZ22" s="128">
        <v>4070</v>
      </c>
      <c r="BA22" s="128">
        <v>4649</v>
      </c>
      <c r="BB22" s="128">
        <v>4429</v>
      </c>
      <c r="BC22" s="128">
        <v>4222</v>
      </c>
      <c r="BD22" s="128">
        <v>4316</v>
      </c>
      <c r="BE22" s="128">
        <v>5183</v>
      </c>
      <c r="BF22" s="130">
        <v>4452</v>
      </c>
    </row>
    <row r="23" spans="2:58" ht="15.75" thickBot="1" x14ac:dyDescent="0.3">
      <c r="B23" s="117"/>
      <c r="E23" s="118"/>
      <c r="H23" s="118"/>
      <c r="I23" s="118"/>
      <c r="J23" s="118"/>
      <c r="K23" s="118"/>
      <c r="L23" s="118"/>
      <c r="M23" s="118"/>
      <c r="N23" s="118"/>
    </row>
    <row r="24" spans="2:58" ht="30.75" thickBot="1" x14ac:dyDescent="0.3">
      <c r="B24" s="111" t="s">
        <v>68</v>
      </c>
      <c r="C24" s="111" t="s">
        <v>66</v>
      </c>
      <c r="D24" s="119" t="s">
        <v>67</v>
      </c>
      <c r="E24" s="115" t="s">
        <v>44</v>
      </c>
      <c r="F24" s="142" t="s">
        <v>95</v>
      </c>
      <c r="G24" s="142" t="s">
        <v>96</v>
      </c>
      <c r="H24" s="74" t="s">
        <v>89</v>
      </c>
      <c r="I24" s="74" t="s">
        <v>91</v>
      </c>
      <c r="J24" s="74" t="s">
        <v>78</v>
      </c>
      <c r="K24" s="74" t="s">
        <v>79</v>
      </c>
      <c r="L24" s="75" t="s">
        <v>80</v>
      </c>
      <c r="M24" s="74" t="s">
        <v>81</v>
      </c>
      <c r="N24" s="76" t="s">
        <v>82</v>
      </c>
      <c r="O24" s="112" t="s">
        <v>90</v>
      </c>
      <c r="P24" s="120" t="s">
        <v>38</v>
      </c>
      <c r="Q24" s="120" t="s">
        <v>41</v>
      </c>
      <c r="R24" s="120" t="s">
        <v>39</v>
      </c>
      <c r="S24" s="120" t="s">
        <v>33</v>
      </c>
      <c r="T24" s="120" t="s">
        <v>32</v>
      </c>
      <c r="U24" s="120" t="s">
        <v>35</v>
      </c>
      <c r="V24" s="120" t="s">
        <v>40</v>
      </c>
      <c r="W24" s="120" t="s">
        <v>34</v>
      </c>
      <c r="X24" s="120" t="s">
        <v>37</v>
      </c>
      <c r="Y24" s="120" t="s">
        <v>36</v>
      </c>
      <c r="Z24" s="112" t="s">
        <v>64</v>
      </c>
      <c r="AA24" s="120" t="s">
        <v>38</v>
      </c>
      <c r="AB24" s="120" t="s">
        <v>41</v>
      </c>
      <c r="AC24" s="120" t="s">
        <v>39</v>
      </c>
      <c r="AD24" s="120" t="s">
        <v>33</v>
      </c>
      <c r="AE24" s="120" t="s">
        <v>32</v>
      </c>
      <c r="AF24" s="120" t="s">
        <v>35</v>
      </c>
      <c r="AG24" s="120" t="s">
        <v>40</v>
      </c>
      <c r="AH24" s="120" t="s">
        <v>34</v>
      </c>
      <c r="AI24" s="120" t="s">
        <v>37</v>
      </c>
      <c r="AJ24" s="120" t="s">
        <v>36</v>
      </c>
      <c r="AK24" s="112" t="s">
        <v>65</v>
      </c>
      <c r="AL24" s="120" t="s">
        <v>38</v>
      </c>
      <c r="AM24" s="120" t="s">
        <v>41</v>
      </c>
      <c r="AN24" s="120" t="s">
        <v>39</v>
      </c>
      <c r="AO24" s="120" t="s">
        <v>33</v>
      </c>
      <c r="AP24" s="120" t="s">
        <v>32</v>
      </c>
      <c r="AQ24" s="120" t="s">
        <v>35</v>
      </c>
      <c r="AR24" s="120" t="s">
        <v>40</v>
      </c>
      <c r="AS24" s="120" t="s">
        <v>34</v>
      </c>
      <c r="AT24" s="120" t="s">
        <v>37</v>
      </c>
      <c r="AU24" s="122" t="s">
        <v>36</v>
      </c>
      <c r="AV24" s="114" t="s">
        <v>23</v>
      </c>
      <c r="AW24" s="120" t="s">
        <v>38</v>
      </c>
      <c r="AX24" s="120" t="s">
        <v>41</v>
      </c>
      <c r="AY24" s="120" t="s">
        <v>39</v>
      </c>
      <c r="AZ24" s="120" t="s">
        <v>33</v>
      </c>
      <c r="BA24" s="120" t="s">
        <v>32</v>
      </c>
      <c r="BB24" s="120" t="s">
        <v>35</v>
      </c>
      <c r="BC24" s="120" t="s">
        <v>40</v>
      </c>
      <c r="BD24" s="120" t="s">
        <v>34</v>
      </c>
      <c r="BE24" s="120" t="s">
        <v>37</v>
      </c>
      <c r="BF24" s="122" t="s">
        <v>36</v>
      </c>
    </row>
    <row r="25" spans="2:58" x14ac:dyDescent="0.25">
      <c r="B25" s="113" t="s">
        <v>0</v>
      </c>
      <c r="C25" s="131">
        <v>237018</v>
      </c>
      <c r="D25" s="132">
        <v>18186609</v>
      </c>
      <c r="E25" s="118">
        <f t="shared" ref="E25:N25" si="0">$D25/E3</f>
        <v>6.8629334756239304</v>
      </c>
      <c r="F25" s="143">
        <f t="shared" si="0"/>
        <v>13.659158111515262</v>
      </c>
      <c r="G25" s="143">
        <f t="shared" si="0"/>
        <v>13.861892581170835</v>
      </c>
      <c r="H25" s="118">
        <f t="shared" si="0"/>
        <v>28.316230919180157</v>
      </c>
      <c r="I25" s="118">
        <f t="shared" si="0"/>
        <v>26.059047141424273</v>
      </c>
      <c r="J25" s="118">
        <f t="shared" si="0"/>
        <v>4.8993200016810041</v>
      </c>
      <c r="K25" s="118">
        <f t="shared" si="0"/>
        <v>12.726549986039471</v>
      </c>
      <c r="L25" s="118">
        <f t="shared" si="0"/>
        <v>23.658731686756706</v>
      </c>
      <c r="M25" s="118">
        <f t="shared" si="0"/>
        <v>6.1669318930517694</v>
      </c>
      <c r="N25" s="118">
        <f t="shared" si="0"/>
        <v>6.2823729482189661</v>
      </c>
      <c r="O25" s="113" t="s">
        <v>0</v>
      </c>
      <c r="P25" s="118">
        <f t="shared" ref="P25:Y25" si="1">$O3/P3</f>
        <v>3.5475030385927862</v>
      </c>
      <c r="Q25" s="118">
        <f t="shared" si="1"/>
        <v>5.5329796700177569</v>
      </c>
      <c r="R25" s="118">
        <f t="shared" si="1"/>
        <v>3.2836071542198155</v>
      </c>
      <c r="S25" s="118">
        <f t="shared" si="1"/>
        <v>4.1391886783537304</v>
      </c>
      <c r="T25" s="118">
        <f t="shared" si="1"/>
        <v>4.1472895421939446</v>
      </c>
      <c r="U25" s="118">
        <f t="shared" si="1"/>
        <v>4.0899008604313067</v>
      </c>
      <c r="V25" s="118">
        <f t="shared" si="1"/>
        <v>2.9278549335971591</v>
      </c>
      <c r="W25" s="118">
        <f t="shared" si="1"/>
        <v>4.2340025871126503</v>
      </c>
      <c r="X25" s="118">
        <f t="shared" si="1"/>
        <v>4.0250446281903125</v>
      </c>
      <c r="Y25" s="118">
        <f t="shared" si="1"/>
        <v>3.4065352983010131</v>
      </c>
      <c r="Z25" s="113" t="s">
        <v>0</v>
      </c>
      <c r="AA25" s="118">
        <f t="shared" ref="AA25:AJ25" si="2">$Z3/AA3</f>
        <v>22.956609469079403</v>
      </c>
      <c r="AB25" s="118">
        <f t="shared" si="2"/>
        <v>21.910747850737991</v>
      </c>
      <c r="AC25" s="118">
        <f t="shared" si="2"/>
        <v>17.99469828295226</v>
      </c>
      <c r="AD25" s="118">
        <f t="shared" si="2"/>
        <v>18.257831356236842</v>
      </c>
      <c r="AE25" s="118">
        <f t="shared" si="2"/>
        <v>16.157549109831056</v>
      </c>
      <c r="AF25" s="118">
        <f t="shared" si="2"/>
        <v>16.909491932511326</v>
      </c>
      <c r="AG25" s="118">
        <f t="shared" si="2"/>
        <v>16.880789592384208</v>
      </c>
      <c r="AH25" s="118">
        <f t="shared" si="2"/>
        <v>16.842205615888393</v>
      </c>
      <c r="AI25" s="118">
        <f t="shared" si="2"/>
        <v>15.20483898558782</v>
      </c>
      <c r="AJ25" s="118">
        <f t="shared" si="2"/>
        <v>16.309494592703878</v>
      </c>
      <c r="AK25" s="113" t="s">
        <v>0</v>
      </c>
      <c r="AL25" s="118">
        <f t="shared" ref="AL25:AU25" si="3">$AK3/AL3</f>
        <v>15.665903537543752</v>
      </c>
      <c r="AM25" s="118">
        <f t="shared" si="3"/>
        <v>15.663834657627715</v>
      </c>
      <c r="AN25" s="118">
        <f t="shared" si="3"/>
        <v>12.805768988537599</v>
      </c>
      <c r="AO25" s="118">
        <f t="shared" si="3"/>
        <v>12.310879305274447</v>
      </c>
      <c r="AP25" s="118">
        <f t="shared" si="3"/>
        <v>12.239736511703903</v>
      </c>
      <c r="AQ25" s="118">
        <f t="shared" si="3"/>
        <v>12.011663037790942</v>
      </c>
      <c r="AR25" s="118">
        <f t="shared" si="3"/>
        <v>11.791347715147298</v>
      </c>
      <c r="AS25" s="118">
        <f t="shared" si="3"/>
        <v>11.741931758183737</v>
      </c>
      <c r="AT25" s="118">
        <f t="shared" si="3"/>
        <v>11.674705120002624</v>
      </c>
      <c r="AU25" s="125">
        <f t="shared" si="3"/>
        <v>11.588962350182387</v>
      </c>
      <c r="AV25" s="113" t="s">
        <v>0</v>
      </c>
      <c r="AW25" s="118">
        <f t="shared" ref="AW25:BF25" si="4">$AV3/AW3</f>
        <v>37.508299707255318</v>
      </c>
      <c r="AX25" s="118">
        <f t="shared" si="4"/>
        <v>36.433652530779753</v>
      </c>
      <c r="AY25" s="118">
        <f t="shared" si="4"/>
        <v>28.601351432880843</v>
      </c>
      <c r="AZ25" s="118">
        <f t="shared" si="4"/>
        <v>30.671665739314967</v>
      </c>
      <c r="BA25" s="118">
        <f t="shared" si="4"/>
        <v>25.228428503006757</v>
      </c>
      <c r="BB25" s="118">
        <f t="shared" si="4"/>
        <v>25.16922570506286</v>
      </c>
      <c r="BC25" s="118">
        <f t="shared" si="4"/>
        <v>27.623729722170427</v>
      </c>
      <c r="BD25" s="118">
        <f t="shared" si="4"/>
        <v>28.042696921657242</v>
      </c>
      <c r="BE25" s="118">
        <f t="shared" si="4"/>
        <v>24.312644880710607</v>
      </c>
      <c r="BF25" s="125">
        <f t="shared" si="4"/>
        <v>25.68997583101217</v>
      </c>
    </row>
    <row r="26" spans="2:58" x14ac:dyDescent="0.25">
      <c r="B26" s="113" t="s">
        <v>18</v>
      </c>
      <c r="C26" s="131">
        <v>172974</v>
      </c>
      <c r="D26" s="132">
        <v>13440825</v>
      </c>
      <c r="E26" s="118">
        <f t="shared" ref="E26:N26" si="5">$D26/E4</f>
        <v>6.7246086558012204</v>
      </c>
      <c r="F26" s="143">
        <f t="shared" si="5"/>
        <v>20.010488484998266</v>
      </c>
      <c r="G26" s="143">
        <f t="shared" si="5"/>
        <v>20.171212164415305</v>
      </c>
      <c r="H26" s="118">
        <f t="shared" si="5"/>
        <v>28.326171438687297</v>
      </c>
      <c r="I26" s="118">
        <f t="shared" si="5"/>
        <v>29.002047712344964</v>
      </c>
      <c r="J26" s="118">
        <f t="shared" si="5"/>
        <v>5.4940005027682917</v>
      </c>
      <c r="K26" s="118">
        <f t="shared" si="5"/>
        <v>15.130969414577748</v>
      </c>
      <c r="L26" s="118">
        <f t="shared" si="5"/>
        <v>22.808197210918753</v>
      </c>
      <c r="M26" s="118">
        <f t="shared" si="5"/>
        <v>6.2642147934520604</v>
      </c>
      <c r="N26" s="118">
        <f t="shared" si="5"/>
        <v>31.424722069602421</v>
      </c>
      <c r="O26" s="113" t="s">
        <v>18</v>
      </c>
      <c r="P26" s="118">
        <f t="shared" ref="P26:Y26" si="6">$O4/P4</f>
        <v>5.5901979318898007</v>
      </c>
      <c r="Q26" s="118">
        <f t="shared" si="6"/>
        <v>8.684697298269116</v>
      </c>
      <c r="R26" s="118">
        <f t="shared" si="6"/>
        <v>5.1505448684984012</v>
      </c>
      <c r="S26" s="118">
        <f t="shared" si="6"/>
        <v>6.1562645559812461</v>
      </c>
      <c r="T26" s="118">
        <f t="shared" si="6"/>
        <v>6.1196706148783866</v>
      </c>
      <c r="U26" s="118">
        <f t="shared" si="6"/>
        <v>5.4628968545868153</v>
      </c>
      <c r="V26" s="118">
        <f t="shared" si="6"/>
        <v>5.0475643575709324</v>
      </c>
      <c r="W26" s="118">
        <f t="shared" si="6"/>
        <v>5.714794829755915</v>
      </c>
      <c r="X26" s="118">
        <f t="shared" si="6"/>
        <v>5.7097077537972964</v>
      </c>
      <c r="Y26" s="118">
        <f t="shared" si="6"/>
        <v>4.7542928613298008</v>
      </c>
      <c r="Z26" s="113" t="s">
        <v>18</v>
      </c>
      <c r="AA26" s="118">
        <f t="shared" ref="AA26:AJ26" si="7">$Z4/AA4</f>
        <v>25.305447186189408</v>
      </c>
      <c r="AB26" s="118">
        <f t="shared" si="7"/>
        <v>24.042695640087107</v>
      </c>
      <c r="AC26" s="118">
        <f t="shared" si="7"/>
        <v>19.635360893009175</v>
      </c>
      <c r="AD26" s="118">
        <f t="shared" si="7"/>
        <v>19.974729102912022</v>
      </c>
      <c r="AE26" s="118">
        <f t="shared" si="7"/>
        <v>17.398900233029892</v>
      </c>
      <c r="AF26" s="118">
        <f t="shared" si="7"/>
        <v>18.466015444290239</v>
      </c>
      <c r="AG26" s="118">
        <f t="shared" si="7"/>
        <v>18.791681755631203</v>
      </c>
      <c r="AH26" s="118">
        <f t="shared" si="7"/>
        <v>18.397599758912268</v>
      </c>
      <c r="AI26" s="118">
        <f t="shared" si="7"/>
        <v>15.808243591110569</v>
      </c>
      <c r="AJ26" s="118">
        <f t="shared" si="7"/>
        <v>17.840048819060062</v>
      </c>
      <c r="AK26" s="113" t="s">
        <v>18</v>
      </c>
      <c r="AL26" s="118">
        <f t="shared" ref="AL26:AU26" si="8">$AK4/AL4</f>
        <v>14.087089858061715</v>
      </c>
      <c r="AM26" s="118">
        <f t="shared" si="8"/>
        <v>13.726847199449939</v>
      </c>
      <c r="AN26" s="118">
        <f t="shared" si="8"/>
        <v>11.641927959449154</v>
      </c>
      <c r="AO26" s="118">
        <f t="shared" si="8"/>
        <v>11.055504675086793</v>
      </c>
      <c r="AP26" s="118">
        <f t="shared" si="8"/>
        <v>11.047739656053125</v>
      </c>
      <c r="AQ26" s="118">
        <f t="shared" si="8"/>
        <v>10.825172054223149</v>
      </c>
      <c r="AR26" s="118">
        <f t="shared" si="8"/>
        <v>10.355244783146471</v>
      </c>
      <c r="AS26" s="118">
        <f t="shared" si="8"/>
        <v>10.500627124130117</v>
      </c>
      <c r="AT26" s="118">
        <f t="shared" si="8"/>
        <v>10.418638726641376</v>
      </c>
      <c r="AU26" s="125">
        <f t="shared" si="8"/>
        <v>10.342040247061167</v>
      </c>
      <c r="AV26" s="113" t="s">
        <v>18</v>
      </c>
      <c r="AW26" s="118">
        <f t="shared" ref="AW26:BF26" si="9">$AV4/AW4</f>
        <v>41.711719315167592</v>
      </c>
      <c r="AX26" s="118">
        <f t="shared" si="9"/>
        <v>40.206052576528833</v>
      </c>
      <c r="AY26" s="118">
        <f t="shared" si="9"/>
        <v>31.176846962132544</v>
      </c>
      <c r="AZ26" s="118">
        <f t="shared" si="9"/>
        <v>34.199667846339388</v>
      </c>
      <c r="BA26" s="118">
        <f t="shared" si="9"/>
        <v>27.808259918976272</v>
      </c>
      <c r="BB26" s="118">
        <f t="shared" si="9"/>
        <v>27.283244743773757</v>
      </c>
      <c r="BC26" s="118">
        <f t="shared" si="9"/>
        <v>32.162300355130803</v>
      </c>
      <c r="BD26" s="118">
        <f t="shared" si="9"/>
        <v>30.942614886499829</v>
      </c>
      <c r="BE26" s="118">
        <f t="shared" si="9"/>
        <v>27.392120223598155</v>
      </c>
      <c r="BF26" s="125">
        <f t="shared" si="9"/>
        <v>28.258458170650027</v>
      </c>
    </row>
    <row r="27" spans="2:58" x14ac:dyDescent="0.25">
      <c r="B27" s="113" t="s">
        <v>1</v>
      </c>
      <c r="C27" s="131">
        <v>711</v>
      </c>
      <c r="D27" s="132">
        <v>42858</v>
      </c>
      <c r="E27" s="118">
        <f t="shared" ref="E27:N27" si="10">$D27/E5</f>
        <v>4.1020290964777946</v>
      </c>
      <c r="F27" s="143">
        <f t="shared" si="10"/>
        <v>11.474698795180723</v>
      </c>
      <c r="G27" s="143">
        <f t="shared" si="10"/>
        <v>11.60205739036275</v>
      </c>
      <c r="H27" s="118">
        <f t="shared" si="10"/>
        <v>11.120394395433316</v>
      </c>
      <c r="I27" s="118">
        <f t="shared" si="10"/>
        <v>10.354675042280745</v>
      </c>
      <c r="J27" s="118">
        <f t="shared" si="10"/>
        <v>4.778991971454059</v>
      </c>
      <c r="K27" s="118">
        <f t="shared" si="10"/>
        <v>9.1930501930501922</v>
      </c>
      <c r="L27" s="118">
        <f t="shared" si="10"/>
        <v>11.353112582781456</v>
      </c>
      <c r="M27" s="118">
        <f t="shared" si="10"/>
        <v>4.218307086614173</v>
      </c>
      <c r="N27" s="118">
        <f t="shared" si="10"/>
        <v>4.8285263632266791</v>
      </c>
      <c r="O27" s="113" t="s">
        <v>1</v>
      </c>
      <c r="P27" s="118">
        <f t="shared" ref="P27:Y27" si="11">$O5/P5</f>
        <v>6.068267283772057</v>
      </c>
      <c r="Q27" s="118">
        <f t="shared" si="11"/>
        <v>6.8243331164606378</v>
      </c>
      <c r="R27" s="118">
        <f t="shared" si="11"/>
        <v>5.5600318049297641</v>
      </c>
      <c r="S27" s="118">
        <f t="shared" si="11"/>
        <v>5.4916230366492149</v>
      </c>
      <c r="T27" s="118">
        <f t="shared" si="11"/>
        <v>5.4715701617110071</v>
      </c>
      <c r="U27" s="118">
        <f t="shared" si="11"/>
        <v>4.7109813608803055</v>
      </c>
      <c r="V27" s="118">
        <f t="shared" si="11"/>
        <v>4.2926130550439945</v>
      </c>
      <c r="W27" s="118">
        <f t="shared" si="11"/>
        <v>5.9579664867935245</v>
      </c>
      <c r="X27" s="118">
        <f t="shared" si="11"/>
        <v>4.3868674194897537</v>
      </c>
      <c r="Y27" s="118">
        <f t="shared" si="11"/>
        <v>4.6700801424755118</v>
      </c>
      <c r="Z27" s="113" t="s">
        <v>1</v>
      </c>
      <c r="AA27" s="118">
        <f t="shared" ref="AA27:AJ27" si="12">$Z5/AA5</f>
        <v>13.173374613003096</v>
      </c>
      <c r="AB27" s="118">
        <f t="shared" si="12"/>
        <v>6.4372163388804839</v>
      </c>
      <c r="AC27" s="118">
        <f t="shared" si="12"/>
        <v>11.286472148541113</v>
      </c>
      <c r="AD27" s="118">
        <f t="shared" si="12"/>
        <v>8.8461538461538467</v>
      </c>
      <c r="AE27" s="118">
        <f t="shared" si="12"/>
        <v>9.3929359823399565</v>
      </c>
      <c r="AF27" s="118">
        <f t="shared" si="12"/>
        <v>9.6485260770975056</v>
      </c>
      <c r="AG27" s="118">
        <f t="shared" si="12"/>
        <v>10.253012048192771</v>
      </c>
      <c r="AH27" s="118">
        <f t="shared" si="12"/>
        <v>9.9648711943793913</v>
      </c>
      <c r="AI27" s="118">
        <f t="shared" si="12"/>
        <v>7.8942486085343226</v>
      </c>
      <c r="AJ27" s="118">
        <f t="shared" si="12"/>
        <v>10.327669902912621</v>
      </c>
      <c r="AK27" s="113" t="s">
        <v>1</v>
      </c>
      <c r="AL27" s="118">
        <f t="shared" ref="AL27:AU27" si="13">$AK5/AL5</f>
        <v>8.2586872586872584</v>
      </c>
      <c r="AM27" s="118">
        <f t="shared" si="13"/>
        <v>3.45</v>
      </c>
      <c r="AN27" s="118">
        <f t="shared" si="13"/>
        <v>7.3758620689655174</v>
      </c>
      <c r="AO27" s="118">
        <f t="shared" si="13"/>
        <v>5.1542168674698798</v>
      </c>
      <c r="AP27" s="118">
        <f t="shared" si="13"/>
        <v>5.4705882352941178</v>
      </c>
      <c r="AQ27" s="118">
        <f t="shared" si="13"/>
        <v>5.7810810810810809</v>
      </c>
      <c r="AR27" s="118">
        <f t="shared" si="13"/>
        <v>5.8925619834710741</v>
      </c>
      <c r="AS27" s="118">
        <f t="shared" si="13"/>
        <v>6.2361516034985423</v>
      </c>
      <c r="AT27" s="118">
        <f t="shared" si="13"/>
        <v>4.5414012738853504</v>
      </c>
      <c r="AU27" s="125">
        <f t="shared" si="13"/>
        <v>6.1289398280802292</v>
      </c>
      <c r="AV27" s="113" t="s">
        <v>1</v>
      </c>
      <c r="AW27" s="118">
        <f t="shared" ref="AW27:BF27" si="14">$AV5/AW5</f>
        <v>19.638888888888889</v>
      </c>
      <c r="AX27" s="118">
        <f t="shared" si="14"/>
        <v>10.443131462333826</v>
      </c>
      <c r="AY27" s="118">
        <f t="shared" si="14"/>
        <v>15.676274944567627</v>
      </c>
      <c r="AZ27" s="118">
        <f t="shared" si="14"/>
        <v>13.339622641509434</v>
      </c>
      <c r="BA27" s="118">
        <f t="shared" si="14"/>
        <v>13.544061302681992</v>
      </c>
      <c r="BB27" s="118">
        <f t="shared" si="14"/>
        <v>13.80859375</v>
      </c>
      <c r="BC27" s="118">
        <f t="shared" si="14"/>
        <v>14.168336673346694</v>
      </c>
      <c r="BD27" s="118">
        <f t="shared" si="14"/>
        <v>14.282828282828282</v>
      </c>
      <c r="BE27" s="118">
        <f t="shared" si="14"/>
        <v>11.842546063651591</v>
      </c>
      <c r="BF27" s="125">
        <f t="shared" si="14"/>
        <v>14.083665338645419</v>
      </c>
    </row>
    <row r="28" spans="2:58" x14ac:dyDescent="0.25">
      <c r="B28" s="113" t="s">
        <v>2</v>
      </c>
      <c r="C28" s="131">
        <v>1494</v>
      </c>
      <c r="D28" s="132">
        <v>97185</v>
      </c>
      <c r="E28" s="118">
        <f t="shared" ref="E28:N28" si="15">$D28/E6</f>
        <v>4.4777460375967566</v>
      </c>
      <c r="F28" s="143">
        <f t="shared" si="15"/>
        <v>6.1913104414856344</v>
      </c>
      <c r="G28" s="143">
        <f t="shared" si="15"/>
        <v>6.2206362414389043</v>
      </c>
      <c r="H28" s="118">
        <f t="shared" si="15"/>
        <v>12.069672131147541</v>
      </c>
      <c r="I28" s="118">
        <f t="shared" si="15"/>
        <v>10.65157825515125</v>
      </c>
      <c r="J28" s="118">
        <f t="shared" si="15"/>
        <v>4.1025370425091818</v>
      </c>
      <c r="K28" s="118">
        <f t="shared" si="15"/>
        <v>10.288481897099301</v>
      </c>
      <c r="L28" s="118">
        <f t="shared" si="15"/>
        <v>11.912846285854377</v>
      </c>
      <c r="M28" s="118">
        <f t="shared" si="15"/>
        <v>4.4777460375967566</v>
      </c>
      <c r="N28" s="118">
        <f t="shared" si="15"/>
        <v>5.2453044041450774</v>
      </c>
      <c r="O28" s="113" t="s">
        <v>2</v>
      </c>
      <c r="P28" s="118">
        <f t="shared" ref="P28:Y28" si="16">$O6/P6</f>
        <v>3.0222305717327322</v>
      </c>
      <c r="Q28" s="118">
        <f t="shared" si="16"/>
        <v>3.2711129185305681</v>
      </c>
      <c r="R28" s="118">
        <f t="shared" si="16"/>
        <v>2.751225629916771</v>
      </c>
      <c r="S28" s="118">
        <f t="shared" si="16"/>
        <v>2.6702445501825829</v>
      </c>
      <c r="T28" s="118">
        <f t="shared" si="16"/>
        <v>2.6568676025323423</v>
      </c>
      <c r="U28" s="118">
        <f t="shared" si="16"/>
        <v>2.5626294270695058</v>
      </c>
      <c r="V28" s="118">
        <f t="shared" si="16"/>
        <v>2.4131</v>
      </c>
      <c r="W28" s="118">
        <f t="shared" si="16"/>
        <v>2.7183733243212798</v>
      </c>
      <c r="X28" s="118">
        <f t="shared" si="16"/>
        <v>2.3570033209611254</v>
      </c>
      <c r="Y28" s="118">
        <f t="shared" si="16"/>
        <v>2.5347689075630253</v>
      </c>
      <c r="Z28" s="113" t="s">
        <v>2</v>
      </c>
      <c r="AA28" s="118">
        <f t="shared" ref="AA28:AJ28" si="17">$Z6/AA6</f>
        <v>14.971666666666666</v>
      </c>
      <c r="AB28" s="118">
        <f t="shared" si="17"/>
        <v>9.5259809119830336</v>
      </c>
      <c r="AC28" s="118">
        <f t="shared" si="17"/>
        <v>12.581232492997199</v>
      </c>
      <c r="AD28" s="118">
        <f t="shared" si="17"/>
        <v>9.6903991370010782</v>
      </c>
      <c r="AE28" s="118">
        <f t="shared" si="17"/>
        <v>10.219567690557451</v>
      </c>
      <c r="AF28" s="118">
        <f t="shared" si="17"/>
        <v>10.835946924004825</v>
      </c>
      <c r="AG28" s="118">
        <f t="shared" si="17"/>
        <v>11.22875</v>
      </c>
      <c r="AH28" s="118">
        <f t="shared" si="17"/>
        <v>10.719570405727923</v>
      </c>
      <c r="AI28" s="118">
        <f t="shared" si="17"/>
        <v>8.9830000000000005</v>
      </c>
      <c r="AJ28" s="118">
        <f t="shared" si="17"/>
        <v>11.008578431372548</v>
      </c>
      <c r="AK28" s="113" t="s">
        <v>2</v>
      </c>
      <c r="AL28" s="118">
        <f t="shared" ref="AL28:AU28" si="18">$AK6/AL6</f>
        <v>8.803118908382066</v>
      </c>
      <c r="AM28" s="118">
        <f t="shared" si="18"/>
        <v>5.1967779056386654</v>
      </c>
      <c r="AN28" s="118">
        <f t="shared" si="18"/>
        <v>7.7328767123287667</v>
      </c>
      <c r="AO28" s="118">
        <f t="shared" si="18"/>
        <v>5.7309644670050766</v>
      </c>
      <c r="AP28" s="118">
        <f t="shared" si="18"/>
        <v>5.9342969776609724</v>
      </c>
      <c r="AQ28" s="118">
        <f t="shared" si="18"/>
        <v>6.2548476454293631</v>
      </c>
      <c r="AR28" s="118">
        <f t="shared" si="18"/>
        <v>6.3072625698324023</v>
      </c>
      <c r="AS28" s="118">
        <f t="shared" si="18"/>
        <v>6.5165945165945169</v>
      </c>
      <c r="AT28" s="118">
        <f t="shared" si="18"/>
        <v>4.9955752212389379</v>
      </c>
      <c r="AU28" s="125">
        <f t="shared" si="18"/>
        <v>6.3785310734463279</v>
      </c>
      <c r="AV28" s="113" t="s">
        <v>2</v>
      </c>
      <c r="AW28" s="118">
        <f t="shared" ref="AW28:BF28" si="19">$AV6/AW6</f>
        <v>22.874223602484474</v>
      </c>
      <c r="AX28" s="118">
        <f t="shared" si="19"/>
        <v>14.64314115308151</v>
      </c>
      <c r="AY28" s="118">
        <f t="shared" si="19"/>
        <v>18.459899749373434</v>
      </c>
      <c r="AZ28" s="118">
        <f t="shared" si="19"/>
        <v>15.805793991416309</v>
      </c>
      <c r="BA28" s="118">
        <f t="shared" si="19"/>
        <v>15.046986721144025</v>
      </c>
      <c r="BB28" s="118">
        <f t="shared" si="19"/>
        <v>15.99457111834962</v>
      </c>
      <c r="BC28" s="118">
        <f t="shared" si="19"/>
        <v>16.259381898454745</v>
      </c>
      <c r="BD28" s="118">
        <f t="shared" si="19"/>
        <v>16.01195652173913</v>
      </c>
      <c r="BE28" s="118">
        <f t="shared" si="19"/>
        <v>13.211659192825111</v>
      </c>
      <c r="BF28" s="125">
        <f t="shared" si="19"/>
        <v>15.99457111834962</v>
      </c>
    </row>
    <row r="29" spans="2:58" x14ac:dyDescent="0.25">
      <c r="B29" s="113" t="s">
        <v>3</v>
      </c>
      <c r="C29" s="131">
        <v>2904</v>
      </c>
      <c r="D29" s="132">
        <v>188898</v>
      </c>
      <c r="E29" s="118">
        <f t="shared" ref="E29:N29" si="20">$D29/E7</f>
        <v>4.3524884792626732</v>
      </c>
      <c r="F29" s="143">
        <f t="shared" si="20"/>
        <v>11.12670083053543</v>
      </c>
      <c r="G29" s="143">
        <f t="shared" si="20"/>
        <v>11.272108843537415</v>
      </c>
      <c r="H29" s="118">
        <f t="shared" si="20"/>
        <v>14.363774617899779</v>
      </c>
      <c r="I29" s="118">
        <f t="shared" si="20"/>
        <v>13.21889433170049</v>
      </c>
      <c r="J29" s="118">
        <f t="shared" si="20"/>
        <v>7.1215080113100848</v>
      </c>
      <c r="K29" s="118">
        <f t="shared" si="20"/>
        <v>11.574632352941176</v>
      </c>
      <c r="L29" s="118">
        <f t="shared" si="20"/>
        <v>13.767072370818454</v>
      </c>
      <c r="M29" s="118">
        <f t="shared" si="20"/>
        <v>4.8518737317956493</v>
      </c>
      <c r="N29" s="118">
        <f t="shared" si="20"/>
        <v>5.2988302617184209</v>
      </c>
      <c r="O29" s="113" t="s">
        <v>3</v>
      </c>
      <c r="P29" s="118">
        <f t="shared" ref="P29:Y29" si="21">$O7/P7</f>
        <v>3.6702462586794327</v>
      </c>
      <c r="Q29" s="118">
        <f t="shared" si="21"/>
        <v>5.4118918918918917</v>
      </c>
      <c r="R29" s="118">
        <f t="shared" si="21"/>
        <v>3.6121392190152801</v>
      </c>
      <c r="S29" s="118">
        <f t="shared" si="21"/>
        <v>4.5137371380078495</v>
      </c>
      <c r="T29" s="118">
        <f t="shared" si="21"/>
        <v>4.475519326847226</v>
      </c>
      <c r="U29" s="118">
        <f t="shared" si="21"/>
        <v>4.4741075653225382</v>
      </c>
      <c r="V29" s="118">
        <f t="shared" si="21"/>
        <v>3.6729391454466982</v>
      </c>
      <c r="W29" s="118">
        <f t="shared" si="21"/>
        <v>5.2835413174396226</v>
      </c>
      <c r="X29" s="118">
        <f t="shared" si="21"/>
        <v>3.7670753840024789</v>
      </c>
      <c r="Y29" s="118">
        <f t="shared" si="21"/>
        <v>3.9025083688723803</v>
      </c>
      <c r="Z29" s="113" t="s">
        <v>3</v>
      </c>
      <c r="AA29" s="118">
        <f t="shared" ref="AA29:AJ29" si="22">$Z7/AA7</f>
        <v>19.653498871331827</v>
      </c>
      <c r="AB29" s="118">
        <f t="shared" si="22"/>
        <v>13.908146964856231</v>
      </c>
      <c r="AC29" s="118">
        <f t="shared" si="22"/>
        <v>16.243470149253731</v>
      </c>
      <c r="AD29" s="118">
        <f t="shared" si="22"/>
        <v>13.322876817138486</v>
      </c>
      <c r="AE29" s="118">
        <f t="shared" si="22"/>
        <v>13.477554179566564</v>
      </c>
      <c r="AF29" s="118">
        <f t="shared" si="22"/>
        <v>14.065428109854604</v>
      </c>
      <c r="AG29" s="118">
        <f t="shared" si="22"/>
        <v>14.74428450465707</v>
      </c>
      <c r="AH29" s="118">
        <f t="shared" si="22"/>
        <v>14.031426269137793</v>
      </c>
      <c r="AI29" s="118">
        <f t="shared" si="22"/>
        <v>12.042185338865837</v>
      </c>
      <c r="AJ29" s="118">
        <f t="shared" si="22"/>
        <v>14.284659557013946</v>
      </c>
      <c r="AK29" s="113" t="s">
        <v>3</v>
      </c>
      <c r="AL29" s="118">
        <f t="shared" ref="AL29:AU29" si="23">$AK7/AL7</f>
        <v>12.904411764705882</v>
      </c>
      <c r="AM29" s="118">
        <f t="shared" si="23"/>
        <v>8.4946757018393022</v>
      </c>
      <c r="AN29" s="118">
        <f t="shared" si="23"/>
        <v>10.662211421628189</v>
      </c>
      <c r="AO29" s="118">
        <f t="shared" si="23"/>
        <v>8.3810888252148992</v>
      </c>
      <c r="AP29" s="118">
        <f t="shared" si="23"/>
        <v>8.792585170340681</v>
      </c>
      <c r="AQ29" s="118">
        <f t="shared" si="23"/>
        <v>8.8995943204868162</v>
      </c>
      <c r="AR29" s="118">
        <f t="shared" si="23"/>
        <v>9.2955508474576263</v>
      </c>
      <c r="AS29" s="118">
        <f t="shared" si="23"/>
        <v>9.455818965517242</v>
      </c>
      <c r="AT29" s="118">
        <f t="shared" si="23"/>
        <v>7.4553950722175024</v>
      </c>
      <c r="AU29" s="125">
        <f t="shared" si="23"/>
        <v>9.3152866242038215</v>
      </c>
      <c r="AV29" s="113" t="s">
        <v>3</v>
      </c>
      <c r="AW29" s="118">
        <f t="shared" ref="AW29:BF29" si="24">$AV7/AW7</f>
        <v>31.784699453551912</v>
      </c>
      <c r="AX29" s="118">
        <f t="shared" si="24"/>
        <v>22.990513833992093</v>
      </c>
      <c r="AY29" s="118">
        <f t="shared" si="24"/>
        <v>25.136560069144338</v>
      </c>
      <c r="AZ29" s="118">
        <f t="shared" si="24"/>
        <v>22.66796570537802</v>
      </c>
      <c r="BA29" s="118">
        <f t="shared" si="24"/>
        <v>20.224617524339362</v>
      </c>
      <c r="BB29" s="118">
        <f t="shared" si="24"/>
        <v>21.479320531757754</v>
      </c>
      <c r="BC29" s="118">
        <f t="shared" si="24"/>
        <v>23.435132957292506</v>
      </c>
      <c r="BD29" s="118">
        <f t="shared" si="24"/>
        <v>22.846032992930088</v>
      </c>
      <c r="BE29" s="118">
        <f t="shared" si="24"/>
        <v>18.291194968553459</v>
      </c>
      <c r="BF29" s="125">
        <f t="shared" si="24"/>
        <v>21.88337095560572</v>
      </c>
    </row>
    <row r="30" spans="2:58" x14ac:dyDescent="0.25">
      <c r="B30" s="113" t="s">
        <v>4</v>
      </c>
      <c r="C30" s="131">
        <v>14070</v>
      </c>
      <c r="D30" s="132">
        <v>969258</v>
      </c>
      <c r="E30" s="118">
        <f t="shared" ref="E30:N30" si="25">$D30/E8</f>
        <v>5.1783241441210413</v>
      </c>
      <c r="F30" s="143">
        <f t="shared" si="25"/>
        <v>9.9462083119548481</v>
      </c>
      <c r="G30" s="143">
        <f t="shared" si="25"/>
        <v>10.010513922168057</v>
      </c>
      <c r="H30" s="118">
        <f t="shared" si="25"/>
        <v>16.920812820781396</v>
      </c>
      <c r="I30" s="118">
        <f t="shared" si="25"/>
        <v>15.764137594535253</v>
      </c>
      <c r="J30" s="118">
        <f t="shared" si="25"/>
        <v>5.0110275300504075</v>
      </c>
      <c r="K30" s="118">
        <f t="shared" si="25"/>
        <v>11.272801283989672</v>
      </c>
      <c r="L30" s="118">
        <f t="shared" si="25"/>
        <v>15.743141618074619</v>
      </c>
      <c r="M30" s="118">
        <f t="shared" si="25"/>
        <v>5.3124290905503395</v>
      </c>
      <c r="N30" s="118">
        <f t="shared" si="25"/>
        <v>5.6001548443756244</v>
      </c>
      <c r="O30" s="113" t="s">
        <v>4</v>
      </c>
      <c r="P30" s="118">
        <f t="shared" ref="P30:Y30" si="26">$O8/P8</f>
        <v>3.2939242327239389</v>
      </c>
      <c r="Q30" s="118">
        <f t="shared" si="26"/>
        <v>4.5084599073953875</v>
      </c>
      <c r="R30" s="118">
        <f t="shared" si="26"/>
        <v>3.0381570314208646</v>
      </c>
      <c r="S30" s="118">
        <f t="shared" si="26"/>
        <v>3.6629750729529236</v>
      </c>
      <c r="T30" s="118">
        <f t="shared" si="26"/>
        <v>3.6497263213206637</v>
      </c>
      <c r="U30" s="118">
        <f t="shared" si="26"/>
        <v>3.6933602750895105</v>
      </c>
      <c r="V30" s="118">
        <f t="shared" si="26"/>
        <v>2.906914615347056</v>
      </c>
      <c r="W30" s="118">
        <f t="shared" si="26"/>
        <v>3.7768392815065885</v>
      </c>
      <c r="X30" s="118">
        <f t="shared" si="26"/>
        <v>3.4341466630408806</v>
      </c>
      <c r="Y30" s="118">
        <f t="shared" si="26"/>
        <v>3.1461162739783939</v>
      </c>
      <c r="Z30" s="113" t="s">
        <v>4</v>
      </c>
      <c r="AA30" s="118">
        <f t="shared" ref="AA30:AJ30" si="27">$Z8/AA8</f>
        <v>18.557607739665787</v>
      </c>
      <c r="AB30" s="118">
        <f t="shared" si="27"/>
        <v>16.832867969684884</v>
      </c>
      <c r="AC30" s="118">
        <f t="shared" si="27"/>
        <v>14.996446339729921</v>
      </c>
      <c r="AD30" s="118">
        <f t="shared" si="27"/>
        <v>13.634894991922456</v>
      </c>
      <c r="AE30" s="118">
        <f t="shared" si="27"/>
        <v>13.743689952776421</v>
      </c>
      <c r="AF30" s="118">
        <f t="shared" si="27"/>
        <v>13.725809074646284</v>
      </c>
      <c r="AG30" s="118">
        <f t="shared" si="27"/>
        <v>13.216410898841215</v>
      </c>
      <c r="AH30" s="118">
        <f t="shared" si="27"/>
        <v>13.022681684925166</v>
      </c>
      <c r="AI30" s="118">
        <f t="shared" si="27"/>
        <v>12.593255744553865</v>
      </c>
      <c r="AJ30" s="118">
        <f t="shared" si="27"/>
        <v>13.454487486051331</v>
      </c>
      <c r="AK30" s="113" t="s">
        <v>4</v>
      </c>
      <c r="AL30" s="118">
        <f t="shared" ref="AL30:AU30" si="28">$AK8/AL8</f>
        <v>10.741648106904231</v>
      </c>
      <c r="AM30" s="118">
        <f t="shared" si="28"/>
        <v>9.8922060164083874</v>
      </c>
      <c r="AN30" s="118">
        <f t="shared" si="28"/>
        <v>9.2968515742128943</v>
      </c>
      <c r="AO30" s="118">
        <f t="shared" si="28"/>
        <v>7.8366131070590361</v>
      </c>
      <c r="AP30" s="118">
        <f t="shared" si="28"/>
        <v>7.8721436343852016</v>
      </c>
      <c r="AQ30" s="118">
        <f t="shared" si="28"/>
        <v>7.828133453561767</v>
      </c>
      <c r="AR30" s="118">
        <f t="shared" si="28"/>
        <v>7.6299876955528214</v>
      </c>
      <c r="AS30" s="118">
        <f t="shared" si="28"/>
        <v>7.78740581270183</v>
      </c>
      <c r="AT30" s="118">
        <f t="shared" si="28"/>
        <v>7.0949656750572085</v>
      </c>
      <c r="AU30" s="125">
        <f t="shared" si="28"/>
        <v>7.9354661791590493</v>
      </c>
      <c r="AV30" s="113" t="s">
        <v>4</v>
      </c>
      <c r="AW30" s="118">
        <f t="shared" ref="AW30:BF30" si="29">$AV8/AW8</f>
        <v>30.22852233676976</v>
      </c>
      <c r="AX30" s="118">
        <f t="shared" si="29"/>
        <v>27.634792852935401</v>
      </c>
      <c r="AY30" s="118">
        <f t="shared" si="29"/>
        <v>23.923848376678567</v>
      </c>
      <c r="AZ30" s="118">
        <f t="shared" si="29"/>
        <v>23.259626508015206</v>
      </c>
      <c r="BA30" s="118">
        <f t="shared" si="29"/>
        <v>19.856659142212191</v>
      </c>
      <c r="BB30" s="118">
        <f t="shared" si="29"/>
        <v>20.427285921625543</v>
      </c>
      <c r="BC30" s="118">
        <f t="shared" si="29"/>
        <v>21.494196701282835</v>
      </c>
      <c r="BD30" s="118">
        <f t="shared" si="29"/>
        <v>21.797119405296577</v>
      </c>
      <c r="BE30" s="118">
        <f t="shared" si="29"/>
        <v>17.961204696273608</v>
      </c>
      <c r="BF30" s="125">
        <f t="shared" si="29"/>
        <v>21.088402756967337</v>
      </c>
    </row>
    <row r="31" spans="2:58" x14ac:dyDescent="0.25">
      <c r="B31" s="113" t="s">
        <v>5</v>
      </c>
      <c r="C31" s="131">
        <v>766</v>
      </c>
      <c r="D31" s="132">
        <v>46707</v>
      </c>
      <c r="E31" s="118">
        <f t="shared" ref="E31:N31" si="30">$D31/E9</f>
        <v>3.9315656565656565</v>
      </c>
      <c r="F31" s="143">
        <f t="shared" si="30"/>
        <v>10.365512649800266</v>
      </c>
      <c r="G31" s="143">
        <f t="shared" si="30"/>
        <v>10.814308867793471</v>
      </c>
      <c r="H31" s="118">
        <f t="shared" si="30"/>
        <v>13.386930352536544</v>
      </c>
      <c r="I31" s="118">
        <f t="shared" si="30"/>
        <v>12.185494390816594</v>
      </c>
      <c r="J31" s="118">
        <f t="shared" si="30"/>
        <v>7.5212560386473433</v>
      </c>
      <c r="K31" s="118">
        <f t="shared" si="30"/>
        <v>9.8454890387858356</v>
      </c>
      <c r="L31" s="118">
        <f t="shared" si="30"/>
        <v>11.833544464149988</v>
      </c>
      <c r="M31" s="118">
        <f t="shared" si="30"/>
        <v>4.4263646702047001</v>
      </c>
      <c r="N31" s="118">
        <f t="shared" si="30"/>
        <v>4.9954010695187163</v>
      </c>
      <c r="O31" s="113" t="s">
        <v>5</v>
      </c>
      <c r="P31" s="118">
        <f t="shared" ref="P31:Y31" si="31">$O9/P9</f>
        <v>4.7458517118252468</v>
      </c>
      <c r="Q31" s="118">
        <f t="shared" si="31"/>
        <v>5.6828470824949697</v>
      </c>
      <c r="R31" s="118">
        <f t="shared" si="31"/>
        <v>4.5999592833876219</v>
      </c>
      <c r="S31" s="118">
        <f t="shared" si="31"/>
        <v>4.9911641263529933</v>
      </c>
      <c r="T31" s="118">
        <f t="shared" si="31"/>
        <v>4.9692104684407301</v>
      </c>
      <c r="U31" s="118">
        <f t="shared" si="31"/>
        <v>4.8864619377162626</v>
      </c>
      <c r="V31" s="118">
        <f t="shared" si="31"/>
        <v>3.9962858153519631</v>
      </c>
      <c r="W31" s="118">
        <f t="shared" si="31"/>
        <v>6.264208483504297</v>
      </c>
      <c r="X31" s="118">
        <f t="shared" si="31"/>
        <v>3.8676823005819925</v>
      </c>
      <c r="Y31" s="118">
        <f t="shared" si="31"/>
        <v>4.3112001526426251</v>
      </c>
      <c r="Z31" s="113" t="s">
        <v>5</v>
      </c>
      <c r="AA31" s="118">
        <f t="shared" ref="AA31:AJ31" si="32">$Z9/AA9</f>
        <v>23.973958333333332</v>
      </c>
      <c r="AB31" s="118">
        <f t="shared" si="32"/>
        <v>8.6849056603773587</v>
      </c>
      <c r="AC31" s="118">
        <f t="shared" si="32"/>
        <v>21.81516587677725</v>
      </c>
      <c r="AD31" s="118">
        <f t="shared" si="32"/>
        <v>19.926406926406926</v>
      </c>
      <c r="AE31" s="118">
        <f t="shared" si="32"/>
        <v>21.81516587677725</v>
      </c>
      <c r="AF31" s="118">
        <f t="shared" si="32"/>
        <v>22.674876847290641</v>
      </c>
      <c r="AG31" s="118">
        <f t="shared" si="32"/>
        <v>23.247474747474747</v>
      </c>
      <c r="AH31" s="118">
        <f t="shared" si="32"/>
        <v>22.674876847290641</v>
      </c>
      <c r="AI31" s="118">
        <f t="shared" si="32"/>
        <v>19.755364806866954</v>
      </c>
      <c r="AJ31" s="118">
        <f t="shared" si="32"/>
        <v>22.344660194174757</v>
      </c>
      <c r="AK31" s="113" t="s">
        <v>5</v>
      </c>
      <c r="AL31" s="118">
        <f t="shared" ref="AL31:AU31" si="33">$AK9/AL9</f>
        <v>36.761904761904759</v>
      </c>
      <c r="AM31" s="118">
        <f t="shared" si="33"/>
        <v>6.7521865889212824</v>
      </c>
      <c r="AN31" s="118">
        <f t="shared" si="33"/>
        <v>33.565217391304351</v>
      </c>
      <c r="AO31" s="118">
        <f t="shared" si="33"/>
        <v>27.247058823529411</v>
      </c>
      <c r="AP31" s="118">
        <f t="shared" si="33"/>
        <v>37.967213114754095</v>
      </c>
      <c r="AQ31" s="118">
        <f t="shared" si="33"/>
        <v>34.567164179104481</v>
      </c>
      <c r="AR31" s="118">
        <f t="shared" si="33"/>
        <v>36.1875</v>
      </c>
      <c r="AS31" s="118">
        <f t="shared" si="33"/>
        <v>33.565217391304351</v>
      </c>
      <c r="AT31" s="118">
        <f t="shared" si="33"/>
        <v>36.761904761904759</v>
      </c>
      <c r="AU31" s="125">
        <f t="shared" si="33"/>
        <v>37.354838709677416</v>
      </c>
      <c r="AV31" s="113" t="s">
        <v>5</v>
      </c>
      <c r="AW31" s="118">
        <f t="shared" ref="AW31:BF31" si="34">$AV9/AW9</f>
        <v>30.186770428015564</v>
      </c>
      <c r="AX31" s="118">
        <f t="shared" si="34"/>
        <v>12.635179153094462</v>
      </c>
      <c r="AY31" s="118">
        <f t="shared" si="34"/>
        <v>24.550632911392405</v>
      </c>
      <c r="AZ31" s="118">
        <f t="shared" si="34"/>
        <v>23.367469879518072</v>
      </c>
      <c r="BA31" s="118">
        <f t="shared" si="34"/>
        <v>23.227544910179642</v>
      </c>
      <c r="BB31" s="118">
        <f t="shared" si="34"/>
        <v>23.580547112462007</v>
      </c>
      <c r="BC31" s="118">
        <f t="shared" si="34"/>
        <v>24.473186119873816</v>
      </c>
      <c r="BD31" s="118">
        <f t="shared" si="34"/>
        <v>25.188311688311689</v>
      </c>
      <c r="BE31" s="118">
        <f t="shared" si="34"/>
        <v>22.229226361031518</v>
      </c>
      <c r="BF31" s="125">
        <f t="shared" si="34"/>
        <v>23.724770642201836</v>
      </c>
    </row>
    <row r="32" spans="2:58" x14ac:dyDescent="0.25">
      <c r="B32" s="113" t="s">
        <v>19</v>
      </c>
      <c r="C32" s="131">
        <v>6475</v>
      </c>
      <c r="D32" s="132">
        <v>427284</v>
      </c>
      <c r="E32" s="118">
        <f t="shared" ref="E32:N32" si="35">$D32/E10</f>
        <v>4.8572662786467804</v>
      </c>
      <c r="F32" s="143">
        <f t="shared" si="35"/>
        <v>17.999241754075573</v>
      </c>
      <c r="G32" s="143">
        <f t="shared" si="35"/>
        <v>18.422178149521429</v>
      </c>
      <c r="H32" s="118">
        <f t="shared" si="35"/>
        <v>20.388605239299519</v>
      </c>
      <c r="I32" s="118">
        <f t="shared" si="35"/>
        <v>24.349441531798494</v>
      </c>
      <c r="J32" s="118">
        <f t="shared" si="35"/>
        <v>7.3311943448346861</v>
      </c>
      <c r="K32" s="118">
        <f t="shared" si="35"/>
        <v>12.675289231681994</v>
      </c>
      <c r="L32" s="118">
        <f t="shared" si="35"/>
        <v>18.534854465796208</v>
      </c>
      <c r="M32" s="118">
        <f t="shared" si="35"/>
        <v>5.2356819017277294</v>
      </c>
      <c r="N32" s="118">
        <f t="shared" si="35"/>
        <v>5.426655490360436</v>
      </c>
      <c r="O32" s="113" t="s">
        <v>19</v>
      </c>
      <c r="P32" s="118">
        <f t="shared" ref="P32:Y32" si="36">$O10/P10</f>
        <v>5.4632911392405061</v>
      </c>
      <c r="Q32" s="118">
        <f t="shared" si="36"/>
        <v>8.5385664908131709</v>
      </c>
      <c r="R32" s="118">
        <f t="shared" si="36"/>
        <v>5.030572599876745</v>
      </c>
      <c r="S32" s="118">
        <f t="shared" si="36"/>
        <v>6.984338380268591</v>
      </c>
      <c r="T32" s="118">
        <f t="shared" si="36"/>
        <v>6.8910258763075793</v>
      </c>
      <c r="U32" s="118">
        <f t="shared" si="36"/>
        <v>6.6145011273957159</v>
      </c>
      <c r="V32" s="118">
        <f t="shared" si="36"/>
        <v>4.4593130967649994</v>
      </c>
      <c r="W32" s="118">
        <f t="shared" si="36"/>
        <v>6.9773301620335957</v>
      </c>
      <c r="X32" s="118">
        <f t="shared" si="36"/>
        <v>6.4323009455940801</v>
      </c>
      <c r="Y32" s="118">
        <f t="shared" si="36"/>
        <v>5.1049840933191941</v>
      </c>
      <c r="Z32" s="113" t="s">
        <v>19</v>
      </c>
      <c r="AA32" s="118">
        <f t="shared" ref="AA32:AJ32" si="37">$Z10/AA10</f>
        <v>29.713848508033664</v>
      </c>
      <c r="AB32" s="118">
        <f t="shared" si="37"/>
        <v>22.179326099371789</v>
      </c>
      <c r="AC32" s="118">
        <f t="shared" si="37"/>
        <v>23.811158798283262</v>
      </c>
      <c r="AD32" s="118">
        <f t="shared" si="37"/>
        <v>20.924568965517242</v>
      </c>
      <c r="AE32" s="118">
        <f t="shared" si="37"/>
        <v>19.3986013986014</v>
      </c>
      <c r="AF32" s="118">
        <f t="shared" si="37"/>
        <v>20.947141316073356</v>
      </c>
      <c r="AG32" s="118">
        <f t="shared" si="37"/>
        <v>21.966063348416288</v>
      </c>
      <c r="AH32" s="118">
        <f t="shared" si="37"/>
        <v>21.268346111719605</v>
      </c>
      <c r="AI32" s="118">
        <f t="shared" si="37"/>
        <v>17.905025357307515</v>
      </c>
      <c r="AJ32" s="118">
        <f t="shared" si="37"/>
        <v>21.175572519083971</v>
      </c>
      <c r="AK32" s="113" t="s">
        <v>19</v>
      </c>
      <c r="AL32" s="118">
        <f t="shared" ref="AL32:AU32" si="38">$AK10/AL10</f>
        <v>23.319327731092436</v>
      </c>
      <c r="AM32" s="118">
        <f t="shared" si="38"/>
        <v>16.106965174129353</v>
      </c>
      <c r="AN32" s="118">
        <f t="shared" si="38"/>
        <v>17.772186642268984</v>
      </c>
      <c r="AO32" s="118">
        <f t="shared" si="38"/>
        <v>14.805640243902438</v>
      </c>
      <c r="AP32" s="118">
        <f t="shared" si="38"/>
        <v>14.771863117870723</v>
      </c>
      <c r="AQ32" s="118">
        <f t="shared" si="38"/>
        <v>15.416666666666666</v>
      </c>
      <c r="AR32" s="118">
        <f t="shared" si="38"/>
        <v>16.489813242784379</v>
      </c>
      <c r="AS32" s="118">
        <f t="shared" si="38"/>
        <v>16.40625</v>
      </c>
      <c r="AT32" s="118">
        <f t="shared" si="38"/>
        <v>12.906976744186046</v>
      </c>
      <c r="AU32" s="125">
        <f t="shared" si="38"/>
        <v>15.909090909090908</v>
      </c>
      <c r="AV32" s="113" t="s">
        <v>19</v>
      </c>
      <c r="AW32" s="118">
        <f t="shared" ref="AW32:BF32" si="39">$AV10/AW10</f>
        <v>47.329437545653761</v>
      </c>
      <c r="AX32" s="118">
        <f t="shared" si="39"/>
        <v>35.99666666666667</v>
      </c>
      <c r="AY32" s="118">
        <f t="shared" si="39"/>
        <v>36.258533855623952</v>
      </c>
      <c r="AZ32" s="118">
        <f t="shared" si="39"/>
        <v>35.042725797728501</v>
      </c>
      <c r="BA32" s="118">
        <f t="shared" si="39"/>
        <v>28.269633507853403</v>
      </c>
      <c r="BB32" s="118">
        <f t="shared" si="39"/>
        <v>31.730656219392753</v>
      </c>
      <c r="BC32" s="118">
        <f t="shared" si="39"/>
        <v>34.264410364886302</v>
      </c>
      <c r="BD32" s="118">
        <f t="shared" si="39"/>
        <v>33.941330539549504</v>
      </c>
      <c r="BE32" s="118">
        <f t="shared" si="39"/>
        <v>27.373891001267427</v>
      </c>
      <c r="BF32" s="125">
        <f t="shared" si="39"/>
        <v>31.226024096385544</v>
      </c>
    </row>
    <row r="33" spans="2:58" x14ac:dyDescent="0.25">
      <c r="B33" s="113" t="s">
        <v>6</v>
      </c>
      <c r="C33" s="131">
        <v>49864</v>
      </c>
      <c r="D33" s="132">
        <v>3572533</v>
      </c>
      <c r="E33" s="118">
        <f t="shared" ref="E33:N33" si="40">$D33/E11</f>
        <v>5.8393041607824676</v>
      </c>
      <c r="F33" s="143">
        <f t="shared" si="40"/>
        <v>16.352510642193437</v>
      </c>
      <c r="G33" s="143">
        <f t="shared" si="40"/>
        <v>16.474369852527506</v>
      </c>
      <c r="H33" s="118">
        <f t="shared" si="40"/>
        <v>21.065705525089921</v>
      </c>
      <c r="I33" s="118">
        <f t="shared" si="40"/>
        <v>19.104148061795801</v>
      </c>
      <c r="J33" s="118">
        <f t="shared" si="40"/>
        <v>5.5031470470439627</v>
      </c>
      <c r="K33" s="118">
        <f t="shared" si="40"/>
        <v>12.311777152861062</v>
      </c>
      <c r="L33" s="118">
        <f t="shared" si="40"/>
        <v>17.592704942654958</v>
      </c>
      <c r="M33" s="118">
        <f t="shared" si="40"/>
        <v>5.7643720724601906</v>
      </c>
      <c r="N33" s="118">
        <f t="shared" si="40"/>
        <v>5.8261911168733747</v>
      </c>
      <c r="O33" s="113" t="s">
        <v>6</v>
      </c>
      <c r="P33" s="118">
        <f t="shared" ref="P33:Y33" si="41">$O11/P11</f>
        <v>4.545661597699775</v>
      </c>
      <c r="Q33" s="118">
        <f t="shared" si="41"/>
        <v>7.1412601374893123</v>
      </c>
      <c r="R33" s="118">
        <f t="shared" si="41"/>
        <v>4.1391337227122085</v>
      </c>
      <c r="S33" s="118">
        <f t="shared" si="41"/>
        <v>5.7411259883189638</v>
      </c>
      <c r="T33" s="118">
        <f t="shared" si="41"/>
        <v>5.7299706558807202</v>
      </c>
      <c r="U33" s="118">
        <f t="shared" si="41"/>
        <v>4.9774856701940031</v>
      </c>
      <c r="V33" s="118">
        <f t="shared" si="41"/>
        <v>3.8105314233876921</v>
      </c>
      <c r="W33" s="118">
        <f t="shared" si="41"/>
        <v>5.7619816651314508</v>
      </c>
      <c r="X33" s="118">
        <f t="shared" si="41"/>
        <v>5.4916673950965897</v>
      </c>
      <c r="Y33" s="118">
        <f t="shared" si="41"/>
        <v>4.4375026870988545</v>
      </c>
      <c r="Z33" s="113" t="s">
        <v>6</v>
      </c>
      <c r="AA33" s="118">
        <f t="shared" ref="AA33:AJ33" si="42">$Z11/AA11</f>
        <v>19.663117770767613</v>
      </c>
      <c r="AB33" s="118">
        <f t="shared" si="42"/>
        <v>18.552365598065357</v>
      </c>
      <c r="AC33" s="118">
        <f t="shared" si="42"/>
        <v>15.64576687758197</v>
      </c>
      <c r="AD33" s="118">
        <f t="shared" si="42"/>
        <v>15.021287277839141</v>
      </c>
      <c r="AE33" s="118">
        <f t="shared" si="42"/>
        <v>14.655596375214303</v>
      </c>
      <c r="AF33" s="118">
        <f t="shared" si="42"/>
        <v>14.506375757575757</v>
      </c>
      <c r="AG33" s="118">
        <f t="shared" si="42"/>
        <v>14.277247566329452</v>
      </c>
      <c r="AH33" s="118">
        <f t="shared" si="42"/>
        <v>14.007865536776066</v>
      </c>
      <c r="AI33" s="118">
        <f t="shared" si="42"/>
        <v>13.860557768924302</v>
      </c>
      <c r="AJ33" s="118">
        <f t="shared" si="42"/>
        <v>14.208091936556178</v>
      </c>
      <c r="AK33" s="113" t="s">
        <v>6</v>
      </c>
      <c r="AL33" s="118">
        <f t="shared" ref="AL33:AU33" si="43">$AK11/AL11</f>
        <v>10.654192998650856</v>
      </c>
      <c r="AM33" s="118">
        <f t="shared" si="43"/>
        <v>10.339949004203708</v>
      </c>
      <c r="AN33" s="118">
        <f t="shared" si="43"/>
        <v>9.2911635395380525</v>
      </c>
      <c r="AO33" s="118">
        <f t="shared" si="43"/>
        <v>8.0924977077827513</v>
      </c>
      <c r="AP33" s="118">
        <f t="shared" si="43"/>
        <v>8.1073647808937164</v>
      </c>
      <c r="AQ33" s="118">
        <f t="shared" si="43"/>
        <v>8.0104105493566813</v>
      </c>
      <c r="AR33" s="118">
        <f t="shared" si="43"/>
        <v>7.7441548387096777</v>
      </c>
      <c r="AS33" s="118">
        <f t="shared" si="43"/>
        <v>7.9232719015683584</v>
      </c>
      <c r="AT33" s="118">
        <f t="shared" si="43"/>
        <v>7.6225868725868722</v>
      </c>
      <c r="AU33" s="125">
        <f t="shared" si="43"/>
        <v>8.04822185270611</v>
      </c>
      <c r="AV33" s="113" t="s">
        <v>6</v>
      </c>
      <c r="AW33" s="118">
        <f t="shared" ref="AW33:BF33" si="44">$AV11/AW11</f>
        <v>32.25806868895932</v>
      </c>
      <c r="AX33" s="118">
        <f t="shared" si="44"/>
        <v>30.845568680808956</v>
      </c>
      <c r="AY33" s="118">
        <f t="shared" si="44"/>
        <v>24.98457068430017</v>
      </c>
      <c r="AZ33" s="118">
        <f t="shared" si="44"/>
        <v>25.539840229414175</v>
      </c>
      <c r="BA33" s="118">
        <f t="shared" si="44"/>
        <v>21.373130490679237</v>
      </c>
      <c r="BB33" s="118">
        <f t="shared" si="44"/>
        <v>21.86601779999123</v>
      </c>
      <c r="BC33" s="118">
        <f t="shared" si="44"/>
        <v>24.119450623851435</v>
      </c>
      <c r="BD33" s="118">
        <f t="shared" si="44"/>
        <v>23.603502129673451</v>
      </c>
      <c r="BE33" s="118">
        <f t="shared" si="44"/>
        <v>19.501153470185727</v>
      </c>
      <c r="BF33" s="125">
        <f t="shared" si="44"/>
        <v>22.321070533476547</v>
      </c>
    </row>
    <row r="34" spans="2:58" x14ac:dyDescent="0.25">
      <c r="B34" s="113" t="s">
        <v>7</v>
      </c>
      <c r="C34" s="131">
        <v>10016</v>
      </c>
      <c r="D34" s="132">
        <v>719548</v>
      </c>
      <c r="E34" s="118">
        <f t="shared" ref="E34:N34" si="45">$D34/E12</f>
        <v>5.8039297928631344</v>
      </c>
      <c r="F34" s="143">
        <f t="shared" si="45"/>
        <v>11.604302740013225</v>
      </c>
      <c r="G34" s="143">
        <f t="shared" si="45"/>
        <v>11.683819111796703</v>
      </c>
      <c r="H34" s="118">
        <f t="shared" si="45"/>
        <v>17.602328881060718</v>
      </c>
      <c r="I34" s="118">
        <f t="shared" si="45"/>
        <v>16.52993337927866</v>
      </c>
      <c r="J34" s="118">
        <f t="shared" si="45"/>
        <v>6.0712640380704874</v>
      </c>
      <c r="K34" s="118">
        <f t="shared" si="45"/>
        <v>12.182720146284476</v>
      </c>
      <c r="L34" s="118">
        <f t="shared" si="45"/>
        <v>16.236754219694919</v>
      </c>
      <c r="M34" s="118">
        <f t="shared" si="45"/>
        <v>5.4884593675153699</v>
      </c>
      <c r="N34" s="118">
        <f t="shared" si="45"/>
        <v>5.8421941476405443</v>
      </c>
      <c r="O34" s="113" t="s">
        <v>7</v>
      </c>
      <c r="P34" s="118">
        <f t="shared" ref="P34:Y34" si="46">$O12/P12</f>
        <v>4.6602393706737191</v>
      </c>
      <c r="Q34" s="118">
        <f t="shared" si="46"/>
        <v>5.9133479437044141</v>
      </c>
      <c r="R34" s="118">
        <f t="shared" si="46"/>
        <v>4.3138442706902147</v>
      </c>
      <c r="S34" s="118">
        <f t="shared" si="46"/>
        <v>4.3469094936629205</v>
      </c>
      <c r="T34" s="118">
        <f t="shared" si="46"/>
        <v>4.3373562063595719</v>
      </c>
      <c r="U34" s="118">
        <f t="shared" si="46"/>
        <v>3.9708773583821011</v>
      </c>
      <c r="V34" s="118">
        <f t="shared" si="46"/>
        <v>3.9665449283351708</v>
      </c>
      <c r="W34" s="118">
        <f t="shared" si="46"/>
        <v>4.2046090915731291</v>
      </c>
      <c r="X34" s="118">
        <f t="shared" si="46"/>
        <v>3.9179040985559199</v>
      </c>
      <c r="Y34" s="118">
        <f t="shared" si="46"/>
        <v>3.8464751085867022</v>
      </c>
      <c r="Z34" s="113" t="s">
        <v>7</v>
      </c>
      <c r="AA34" s="118">
        <f t="shared" ref="AA34:AJ34" si="47">$Z12/AA12</f>
        <v>18.973468098547063</v>
      </c>
      <c r="AB34" s="118">
        <f t="shared" si="47"/>
        <v>16.681477367397946</v>
      </c>
      <c r="AC34" s="118">
        <f t="shared" si="47"/>
        <v>15.277212614445574</v>
      </c>
      <c r="AD34" s="118">
        <f t="shared" si="47"/>
        <v>13.809195402298851</v>
      </c>
      <c r="AE34" s="118">
        <f t="shared" si="47"/>
        <v>13.892229417206291</v>
      </c>
      <c r="AF34" s="118">
        <f t="shared" si="47"/>
        <v>13.876183876183877</v>
      </c>
      <c r="AG34" s="118">
        <f t="shared" si="47"/>
        <v>13.52927927927928</v>
      </c>
      <c r="AH34" s="118">
        <f t="shared" si="47"/>
        <v>13.292763885815447</v>
      </c>
      <c r="AI34" s="118">
        <f t="shared" si="47"/>
        <v>12.635675220866638</v>
      </c>
      <c r="AJ34" s="118">
        <f t="shared" si="47"/>
        <v>13.771205868867492</v>
      </c>
      <c r="AK34" s="113" t="s">
        <v>7</v>
      </c>
      <c r="AL34" s="118">
        <f t="shared" ref="AL34:AU34" si="48">$AK12/AL12</f>
        <v>10.717693129227483</v>
      </c>
      <c r="AM34" s="118">
        <f t="shared" si="48"/>
        <v>9.470273670965712</v>
      </c>
      <c r="AN34" s="118">
        <f t="shared" si="48"/>
        <v>9.3555003107520207</v>
      </c>
      <c r="AO34" s="118">
        <f t="shared" si="48"/>
        <v>7.6625095444133366</v>
      </c>
      <c r="AP34" s="118">
        <f t="shared" si="48"/>
        <v>7.7076292882744495</v>
      </c>
      <c r="AQ34" s="118">
        <f t="shared" si="48"/>
        <v>7.6625095444133366</v>
      </c>
      <c r="AR34" s="118">
        <f t="shared" si="48"/>
        <v>7.5246188452886775</v>
      </c>
      <c r="AS34" s="118">
        <f t="shared" si="48"/>
        <v>7.7353545734840701</v>
      </c>
      <c r="AT34" s="118">
        <f t="shared" si="48"/>
        <v>6.8609845031905197</v>
      </c>
      <c r="AU34" s="125">
        <f t="shared" si="48"/>
        <v>7.9039117878708325</v>
      </c>
      <c r="AV34" s="113" t="s">
        <v>7</v>
      </c>
      <c r="AW34" s="118">
        <f t="shared" ref="AW34:BF34" si="49">$AV12/AW12</f>
        <v>30.927160493827159</v>
      </c>
      <c r="AX34" s="118">
        <f t="shared" si="49"/>
        <v>27.348253275109169</v>
      </c>
      <c r="AY34" s="118">
        <f t="shared" si="49"/>
        <v>24.256596465746792</v>
      </c>
      <c r="AZ34" s="118">
        <f t="shared" si="49"/>
        <v>23.533114138093001</v>
      </c>
      <c r="BA34" s="118">
        <f t="shared" si="49"/>
        <v>20.000798403193613</v>
      </c>
      <c r="BB34" s="118">
        <f t="shared" si="49"/>
        <v>21.122259696458684</v>
      </c>
      <c r="BC34" s="118">
        <f t="shared" si="49"/>
        <v>22.799544937428898</v>
      </c>
      <c r="BD34" s="118">
        <f t="shared" si="49"/>
        <v>22.0325417766051</v>
      </c>
      <c r="BE34" s="118">
        <f t="shared" si="49"/>
        <v>17.848949055931598</v>
      </c>
      <c r="BF34" s="125">
        <f t="shared" si="49"/>
        <v>21.443184249946501</v>
      </c>
    </row>
    <row r="35" spans="2:58" x14ac:dyDescent="0.25">
      <c r="B35" s="113" t="s">
        <v>20</v>
      </c>
      <c r="C35" s="131">
        <v>162</v>
      </c>
      <c r="D35" s="132">
        <v>9460</v>
      </c>
      <c r="E35" s="118">
        <f t="shared" ref="E35:N35" si="50">$D35/E13</f>
        <v>3.467741935483871</v>
      </c>
      <c r="F35" s="143">
        <f t="shared" si="50"/>
        <v>6.7619728377412436</v>
      </c>
      <c r="G35" s="143">
        <f t="shared" si="50"/>
        <v>7.3050193050193046</v>
      </c>
      <c r="H35" s="118">
        <f t="shared" si="50"/>
        <v>10.096051227321238</v>
      </c>
      <c r="I35" s="118">
        <f t="shared" si="50"/>
        <v>8.2476024411508284</v>
      </c>
      <c r="J35" s="118">
        <f t="shared" si="50"/>
        <v>7.5019825535289453</v>
      </c>
      <c r="K35" s="118">
        <f t="shared" si="50"/>
        <v>9.916142557651991</v>
      </c>
      <c r="L35" s="118">
        <f t="shared" si="50"/>
        <v>10.182992465016147</v>
      </c>
      <c r="M35" s="118">
        <f t="shared" si="50"/>
        <v>4.0461933276304531</v>
      </c>
      <c r="N35" s="118">
        <f t="shared" si="50"/>
        <v>9.9369747899159666</v>
      </c>
      <c r="O35" s="113" t="s">
        <v>20</v>
      </c>
      <c r="P35" s="118">
        <f t="shared" ref="P35:Y35" si="51">$O13/P13</f>
        <v>5.8464373464373462</v>
      </c>
      <c r="Q35" s="118">
        <f t="shared" si="51"/>
        <v>4.9418483904465216</v>
      </c>
      <c r="R35" s="118">
        <f t="shared" si="51"/>
        <v>6.0470139771283353</v>
      </c>
      <c r="S35" s="118">
        <f t="shared" si="51"/>
        <v>5.2182017543859649</v>
      </c>
      <c r="T35" s="118">
        <f t="shared" si="51"/>
        <v>5.3054626532887399</v>
      </c>
      <c r="U35" s="118">
        <f t="shared" si="51"/>
        <v>5.9044665012406945</v>
      </c>
      <c r="V35" s="118">
        <f t="shared" si="51"/>
        <v>4.8511722731906222</v>
      </c>
      <c r="W35" s="118">
        <f t="shared" si="51"/>
        <v>6.546079779917469</v>
      </c>
      <c r="X35" s="118">
        <f t="shared" si="51"/>
        <v>4.370064279155188</v>
      </c>
      <c r="Y35" s="118">
        <f t="shared" si="51"/>
        <v>5.6120283018867925</v>
      </c>
      <c r="Z35" s="113" t="s">
        <v>20</v>
      </c>
      <c r="AA35" s="118">
        <f t="shared" ref="AA35:AJ35" si="52">$Z13/AA13</f>
        <v>11.13953488372093</v>
      </c>
      <c r="AB35" s="118">
        <f t="shared" si="52"/>
        <v>2.1972477064220182</v>
      </c>
      <c r="AC35" s="118">
        <f t="shared" si="52"/>
        <v>10.301075268817204</v>
      </c>
      <c r="AD35" s="118">
        <f t="shared" si="52"/>
        <v>10.191489361702128</v>
      </c>
      <c r="AE35" s="118">
        <f t="shared" si="52"/>
        <v>14.088235294117647</v>
      </c>
      <c r="AF35" s="118">
        <f t="shared" si="52"/>
        <v>12.441558441558442</v>
      </c>
      <c r="AG35" s="118">
        <f t="shared" si="52"/>
        <v>14.088235294117647</v>
      </c>
      <c r="AH35" s="118">
        <f t="shared" si="52"/>
        <v>11.542168674698795</v>
      </c>
      <c r="AI35" s="118">
        <f t="shared" si="52"/>
        <v>12.945945945945946</v>
      </c>
      <c r="AJ35" s="118">
        <f t="shared" si="52"/>
        <v>14.298507462686567</v>
      </c>
      <c r="AK35" s="113" t="s">
        <v>20</v>
      </c>
      <c r="AL35" s="118">
        <f t="shared" ref="AL35:AU35" si="53">$AK13/AL13</f>
        <v>9.3461538461538467</v>
      </c>
      <c r="AM35" s="118">
        <f t="shared" si="53"/>
        <v>1.463855421686747</v>
      </c>
      <c r="AN35" s="118">
        <f t="shared" si="53"/>
        <v>7.838709677419355</v>
      </c>
      <c r="AO35" s="118">
        <f t="shared" si="53"/>
        <v>7.476923076923077</v>
      </c>
      <c r="AP35" s="118">
        <f t="shared" si="53"/>
        <v>11.853658536585366</v>
      </c>
      <c r="AQ35" s="118">
        <f t="shared" si="53"/>
        <v>11.045454545454545</v>
      </c>
      <c r="AR35" s="118">
        <f t="shared" si="53"/>
        <v>13.5</v>
      </c>
      <c r="AS35" s="118">
        <f t="shared" si="53"/>
        <v>11.853658536585366</v>
      </c>
      <c r="AT35" s="118">
        <f t="shared" si="53"/>
        <v>11.302325581395349</v>
      </c>
      <c r="AU35" s="125">
        <f t="shared" si="53"/>
        <v>14.294117647058824</v>
      </c>
      <c r="AV35" s="113" t="s">
        <v>20</v>
      </c>
      <c r="AW35" s="118">
        <f t="shared" ref="AW35:BF35" si="54">$AV13/AW13</f>
        <v>11.462068965517242</v>
      </c>
      <c r="AX35" s="118">
        <f t="shared" si="54"/>
        <v>3.2976190476190474</v>
      </c>
      <c r="AY35" s="118">
        <f t="shared" si="54"/>
        <v>9.8928571428571423</v>
      </c>
      <c r="AZ35" s="118">
        <f t="shared" si="54"/>
        <v>9.6627906976744189</v>
      </c>
      <c r="BA35" s="118">
        <f t="shared" si="54"/>
        <v>11.08</v>
      </c>
      <c r="BB35" s="118">
        <f t="shared" si="54"/>
        <v>10.934210526315789</v>
      </c>
      <c r="BC35" s="118">
        <f t="shared" si="54"/>
        <v>11.08</v>
      </c>
      <c r="BD35" s="118">
        <f t="shared" si="54"/>
        <v>11.306122448979592</v>
      </c>
      <c r="BE35" s="118">
        <f t="shared" si="54"/>
        <v>10.072727272727272</v>
      </c>
      <c r="BF35" s="125">
        <f t="shared" si="54"/>
        <v>11.462068965517242</v>
      </c>
    </row>
    <row r="36" spans="2:58" x14ac:dyDescent="0.25">
      <c r="B36" s="113" t="s">
        <v>8</v>
      </c>
      <c r="C36" s="131">
        <v>327323</v>
      </c>
      <c r="D36" s="132">
        <v>24865432</v>
      </c>
      <c r="E36" s="118">
        <f t="shared" ref="E36:N36" si="55">$D36/E14</f>
        <v>6.8112080432491187</v>
      </c>
      <c r="F36" s="143">
        <f t="shared" si="55"/>
        <v>25.005638615718333</v>
      </c>
      <c r="G36" s="143">
        <f t="shared" si="55"/>
        <v>25.341729811813025</v>
      </c>
      <c r="H36" s="118">
        <f t="shared" si="55"/>
        <v>26.598966439779765</v>
      </c>
      <c r="I36" s="118">
        <f t="shared" si="55"/>
        <v>27.365759332976019</v>
      </c>
      <c r="J36" s="118">
        <f t="shared" si="55"/>
        <v>8.6364874749662572</v>
      </c>
      <c r="K36" s="118">
        <f t="shared" si="55"/>
        <v>14.676140133012566</v>
      </c>
      <c r="L36" s="118">
        <f t="shared" si="55"/>
        <v>22.372407513543326</v>
      </c>
      <c r="M36" s="118">
        <f t="shared" si="55"/>
        <v>6.1252314011374285</v>
      </c>
      <c r="N36" s="118">
        <f t="shared" si="55"/>
        <v>6.205498377838782</v>
      </c>
      <c r="O36" s="113" t="s">
        <v>8</v>
      </c>
      <c r="P36" s="118">
        <f t="shared" ref="P36:Y36" si="56">$O14/P14</f>
        <v>5.4893749809085666</v>
      </c>
      <c r="Q36" s="118">
        <f t="shared" si="56"/>
        <v>10.094416762488821</v>
      </c>
      <c r="R36" s="118">
        <f t="shared" si="56"/>
        <v>5.2748120731321988</v>
      </c>
      <c r="S36" s="118">
        <f t="shared" si="56"/>
        <v>7.5904065672230177</v>
      </c>
      <c r="T36" s="118">
        <f t="shared" si="56"/>
        <v>7.7710893124081615</v>
      </c>
      <c r="U36" s="118">
        <f t="shared" si="56"/>
        <v>6.4269553558405423</v>
      </c>
      <c r="V36" s="118">
        <f t="shared" si="56"/>
        <v>5.5380151341474244</v>
      </c>
      <c r="W36" s="118">
        <f t="shared" si="56"/>
        <v>6.6976596669821218</v>
      </c>
      <c r="X36" s="118">
        <f t="shared" si="56"/>
        <v>7.0711984871642741</v>
      </c>
      <c r="Y36" s="118">
        <f t="shared" si="56"/>
        <v>5.4335682038482407</v>
      </c>
      <c r="Z36" s="113" t="s">
        <v>8</v>
      </c>
      <c r="AA36" s="118">
        <f t="shared" ref="AA36:AJ36" si="57">$Z14/AA14</f>
        <v>24.134164024674973</v>
      </c>
      <c r="AB36" s="118">
        <f t="shared" si="57"/>
        <v>22.715328298307906</v>
      </c>
      <c r="AC36" s="118">
        <f t="shared" si="57"/>
        <v>18.989325701467717</v>
      </c>
      <c r="AD36" s="118">
        <f t="shared" si="57"/>
        <v>19.786518099114438</v>
      </c>
      <c r="AE36" s="118">
        <f t="shared" si="57"/>
        <v>17.20685123532504</v>
      </c>
      <c r="AF36" s="118">
        <f t="shared" si="57"/>
        <v>18.252186277334275</v>
      </c>
      <c r="AG36" s="118">
        <f t="shared" si="57"/>
        <v>18.502548352756083</v>
      </c>
      <c r="AH36" s="118">
        <f t="shared" si="57"/>
        <v>18.13823548425826</v>
      </c>
      <c r="AI36" s="118">
        <f t="shared" si="57"/>
        <v>16.218722645217763</v>
      </c>
      <c r="AJ36" s="118">
        <f t="shared" si="57"/>
        <v>17.601631116687578</v>
      </c>
      <c r="AK36" s="113" t="s">
        <v>8</v>
      </c>
      <c r="AL36" s="118">
        <f t="shared" ref="AL36:AU36" si="58">$AK14/AL14</f>
        <v>13.580199306160246</v>
      </c>
      <c r="AM36" s="118">
        <f t="shared" si="58"/>
        <v>13.409318575737311</v>
      </c>
      <c r="AN36" s="118">
        <f t="shared" si="58"/>
        <v>11.400635856259354</v>
      </c>
      <c r="AO36" s="118">
        <f t="shared" si="58"/>
        <v>16.480886324370566</v>
      </c>
      <c r="AP36" s="118">
        <f t="shared" si="58"/>
        <v>10.786722729668014</v>
      </c>
      <c r="AQ36" s="118">
        <f t="shared" si="58"/>
        <v>11.918544845823527</v>
      </c>
      <c r="AR36" s="118">
        <f t="shared" si="58"/>
        <v>10.211719342735691</v>
      </c>
      <c r="AS36" s="118">
        <f t="shared" si="58"/>
        <v>10.362388997869603</v>
      </c>
      <c r="AT36" s="118">
        <f t="shared" si="58"/>
        <v>10.35092654045911</v>
      </c>
      <c r="AU36" s="125">
        <f t="shared" si="58"/>
        <v>10.143719931448866</v>
      </c>
      <c r="AV36" s="113" t="s">
        <v>8</v>
      </c>
      <c r="AW36" s="118">
        <f t="shared" ref="AW36:BF36" si="59">$AV14/AW14</f>
        <v>39.471434428206244</v>
      </c>
      <c r="AX36" s="118">
        <f t="shared" si="59"/>
        <v>37.624507200901121</v>
      </c>
      <c r="AY36" s="118">
        <f t="shared" si="59"/>
        <v>30.119477006311993</v>
      </c>
      <c r="AZ36" s="118">
        <f t="shared" si="59"/>
        <v>33.368450560652398</v>
      </c>
      <c r="BA36" s="118">
        <f t="shared" si="59"/>
        <v>27.044324190350299</v>
      </c>
      <c r="BB36" s="118">
        <f t="shared" si="59"/>
        <v>27.080120780939776</v>
      </c>
      <c r="BC36" s="118">
        <f t="shared" si="59"/>
        <v>30.046766717150856</v>
      </c>
      <c r="BD36" s="118">
        <f t="shared" si="59"/>
        <v>30.131121134020617</v>
      </c>
      <c r="BE36" s="118">
        <f t="shared" si="59"/>
        <v>26.379390930849134</v>
      </c>
      <c r="BF36" s="125">
        <f t="shared" si="59"/>
        <v>27.429341131715002</v>
      </c>
    </row>
    <row r="37" spans="2:58" x14ac:dyDescent="0.25">
      <c r="B37" s="113" t="s">
        <v>9</v>
      </c>
      <c r="C37" s="131">
        <v>543652</v>
      </c>
      <c r="D37" s="132">
        <v>42420134</v>
      </c>
      <c r="E37" s="118">
        <f t="shared" ref="E37:N37" si="60">$D37/E15</f>
        <v>7.127354775144596</v>
      </c>
      <c r="F37" s="143">
        <f t="shared" si="60"/>
        <v>23.472239267792393</v>
      </c>
      <c r="G37" s="143">
        <f t="shared" si="60"/>
        <v>23.736616160768342</v>
      </c>
      <c r="H37" s="118">
        <f t="shared" si="60"/>
        <v>24.9872378174347</v>
      </c>
      <c r="I37" s="118">
        <f t="shared" si="60"/>
        <v>24.454366693280836</v>
      </c>
      <c r="J37" s="118">
        <f t="shared" si="60"/>
        <v>7.1438191760585479</v>
      </c>
      <c r="K37" s="118">
        <f t="shared" si="60"/>
        <v>14.177752763098923</v>
      </c>
      <c r="L37" s="118">
        <f t="shared" si="60"/>
        <v>20.879502713047039</v>
      </c>
      <c r="M37" s="118">
        <f t="shared" si="60"/>
        <v>6.2395689798204561</v>
      </c>
      <c r="N37" s="118">
        <f t="shared" si="60"/>
        <v>6.3500580440176488</v>
      </c>
      <c r="O37" s="113" t="s">
        <v>9</v>
      </c>
      <c r="P37" s="118">
        <f t="shared" ref="P37:Y37" si="61">$O15/P15</f>
        <v>5.6655149477502444</v>
      </c>
      <c r="Q37" s="118">
        <f t="shared" si="61"/>
        <v>9.7773636347418371</v>
      </c>
      <c r="R37" s="118">
        <f t="shared" si="61"/>
        <v>5.217648947401595</v>
      </c>
      <c r="S37" s="118">
        <f t="shared" si="61"/>
        <v>6.9538884586609262</v>
      </c>
      <c r="T37" s="118">
        <f t="shared" si="61"/>
        <v>6.9358418751966457</v>
      </c>
      <c r="U37" s="118">
        <f t="shared" si="61"/>
        <v>6.632101220651557</v>
      </c>
      <c r="V37" s="118">
        <f t="shared" si="61"/>
        <v>4.7447836530280698</v>
      </c>
      <c r="W37" s="118">
        <f t="shared" si="61"/>
        <v>6.9050764043450101</v>
      </c>
      <c r="X37" s="118">
        <f t="shared" si="61"/>
        <v>6.7116578691778219</v>
      </c>
      <c r="Y37" s="118">
        <f t="shared" si="61"/>
        <v>5.3534114199584026</v>
      </c>
      <c r="Z37" s="113" t="s">
        <v>9</v>
      </c>
      <c r="AA37" s="118">
        <f t="shared" ref="AA37:AJ37" si="62">$Z15/AA15</f>
        <v>18.790889983012296</v>
      </c>
      <c r="AB37" s="118">
        <f t="shared" si="62"/>
        <v>17.962062663760268</v>
      </c>
      <c r="AC37" s="118">
        <f t="shared" si="62"/>
        <v>14.952993685445364</v>
      </c>
      <c r="AD37" s="118">
        <f t="shared" si="62"/>
        <v>15.18166549579183</v>
      </c>
      <c r="AE37" s="118">
        <f t="shared" si="62"/>
        <v>14.248115901529111</v>
      </c>
      <c r="AF37" s="118">
        <f t="shared" si="62"/>
        <v>14.36174464152106</v>
      </c>
      <c r="AG37" s="118">
        <f t="shared" si="62"/>
        <v>13.884840903095135</v>
      </c>
      <c r="AH37" s="118">
        <f t="shared" si="62"/>
        <v>14.025023101884685</v>
      </c>
      <c r="AI37" s="118">
        <f t="shared" si="62"/>
        <v>13.552957399000702</v>
      </c>
      <c r="AJ37" s="118">
        <f t="shared" si="62"/>
        <v>13.54345101229362</v>
      </c>
      <c r="AK37" s="113" t="s">
        <v>9</v>
      </c>
      <c r="AL37" s="118">
        <f t="shared" ref="AL37:AU37" si="63">$AK15/AL15</f>
        <v>10.18977102264979</v>
      </c>
      <c r="AM37" s="118">
        <f t="shared" si="63"/>
        <v>10.176335126501959</v>
      </c>
      <c r="AN37" s="118">
        <f t="shared" si="63"/>
        <v>8.9024608186121075</v>
      </c>
      <c r="AO37" s="118">
        <f t="shared" si="63"/>
        <v>8.2691969113911323</v>
      </c>
      <c r="AP37" s="118">
        <f t="shared" si="63"/>
        <v>8.2793172569402476</v>
      </c>
      <c r="AQ37" s="118">
        <f t="shared" si="63"/>
        <v>8.1651177922703635</v>
      </c>
      <c r="AR37" s="118">
        <f t="shared" si="63"/>
        <v>7.6317316620241415</v>
      </c>
      <c r="AS37" s="118">
        <f t="shared" si="63"/>
        <v>7.896335898396595</v>
      </c>
      <c r="AT37" s="118">
        <f t="shared" si="63"/>
        <v>7.904765339488363</v>
      </c>
      <c r="AU37" s="125">
        <f t="shared" si="63"/>
        <v>7.8075279031109002</v>
      </c>
      <c r="AV37" s="113" t="s">
        <v>9</v>
      </c>
      <c r="AW37" s="118">
        <f t="shared" ref="AW37:BF37" si="64">$AV15/AW15</f>
        <v>30.434366380009735</v>
      </c>
      <c r="AX37" s="118">
        <f t="shared" si="64"/>
        <v>29.575852975559361</v>
      </c>
      <c r="AY37" s="118">
        <f t="shared" si="64"/>
        <v>23.745871331345576</v>
      </c>
      <c r="AZ37" s="118">
        <f t="shared" si="64"/>
        <v>24.557637349490061</v>
      </c>
      <c r="BA37" s="118">
        <f t="shared" si="64"/>
        <v>20.767019054927516</v>
      </c>
      <c r="BB37" s="118">
        <f t="shared" si="64"/>
        <v>21.184766437401173</v>
      </c>
      <c r="BC37" s="118">
        <f t="shared" si="64"/>
        <v>22.76736817432214</v>
      </c>
      <c r="BD37" s="118">
        <f t="shared" si="64"/>
        <v>22.850098089048892</v>
      </c>
      <c r="BE37" s="118">
        <f t="shared" si="64"/>
        <v>19.566834416693947</v>
      </c>
      <c r="BF37" s="125">
        <f t="shared" si="64"/>
        <v>20.975551725068737</v>
      </c>
    </row>
    <row r="38" spans="2:58" x14ac:dyDescent="0.25">
      <c r="B38" s="113" t="s">
        <v>10</v>
      </c>
      <c r="C38" s="131">
        <v>11703</v>
      </c>
      <c r="D38" s="132">
        <v>793172</v>
      </c>
      <c r="E38" s="118">
        <f t="shared" ref="E38:N38" si="65">$D38/E16</f>
        <v>4.9667618475102699</v>
      </c>
      <c r="F38" s="143">
        <f t="shared" si="65"/>
        <v>9.4861147654698978</v>
      </c>
      <c r="G38" s="143">
        <f t="shared" si="65"/>
        <v>9.6255233425967504</v>
      </c>
      <c r="H38" s="118">
        <f t="shared" si="65"/>
        <v>20.972289793759916</v>
      </c>
      <c r="I38" s="118">
        <f t="shared" si="65"/>
        <v>19.674364380503533</v>
      </c>
      <c r="J38" s="118">
        <f t="shared" si="65"/>
        <v>5.4188038859360272</v>
      </c>
      <c r="K38" s="118">
        <f t="shared" si="65"/>
        <v>11.483928881681821</v>
      </c>
      <c r="L38" s="118">
        <f t="shared" si="65"/>
        <v>17.942226344244123</v>
      </c>
      <c r="M38" s="118">
        <f t="shared" si="65"/>
        <v>5.4868392836143025</v>
      </c>
      <c r="N38" s="118">
        <f t="shared" si="65"/>
        <v>5.6158540902589955</v>
      </c>
      <c r="O38" s="113" t="s">
        <v>10</v>
      </c>
      <c r="P38" s="118">
        <f t="shared" ref="P38:Y38" si="66">$O16/P16</f>
        <v>3.1808284897130732</v>
      </c>
      <c r="Q38" s="118">
        <f t="shared" si="66"/>
        <v>4.2307739504976007</v>
      </c>
      <c r="R38" s="118">
        <f t="shared" si="66"/>
        <v>2.9610512303001673</v>
      </c>
      <c r="S38" s="118">
        <f t="shared" si="66"/>
        <v>3.660445067312184</v>
      </c>
      <c r="T38" s="118">
        <f t="shared" si="66"/>
        <v>3.6450426067282686</v>
      </c>
      <c r="U38" s="118">
        <f t="shared" si="66"/>
        <v>3.737182127604223</v>
      </c>
      <c r="V38" s="118">
        <f t="shared" si="66"/>
        <v>2.7394658848021103</v>
      </c>
      <c r="W38" s="118">
        <f t="shared" si="66"/>
        <v>3.811045033493246</v>
      </c>
      <c r="X38" s="118">
        <f t="shared" si="66"/>
        <v>3.4870337405938994</v>
      </c>
      <c r="Y38" s="118">
        <f t="shared" si="66"/>
        <v>3.0706817007784251</v>
      </c>
      <c r="Z38" s="113" t="s">
        <v>10</v>
      </c>
      <c r="AA38" s="118">
        <f t="shared" ref="AA38:AJ38" si="67">$Z16/AA16</f>
        <v>43.441212871287128</v>
      </c>
      <c r="AB38" s="118">
        <f t="shared" si="67"/>
        <v>33.066886481394256</v>
      </c>
      <c r="AC38" s="118">
        <f t="shared" si="67"/>
        <v>34.028599127484249</v>
      </c>
      <c r="AD38" s="118">
        <f t="shared" si="67"/>
        <v>31.480269058295963</v>
      </c>
      <c r="AE38" s="118">
        <f t="shared" si="67"/>
        <v>26.733054074638233</v>
      </c>
      <c r="AF38" s="118">
        <f t="shared" si="67"/>
        <v>29.620675105485233</v>
      </c>
      <c r="AG38" s="118">
        <f t="shared" si="67"/>
        <v>33.066886481394256</v>
      </c>
      <c r="AH38" s="118">
        <f t="shared" si="67"/>
        <v>30.562037440139314</v>
      </c>
      <c r="AI38" s="118">
        <f t="shared" si="67"/>
        <v>26.000370370370369</v>
      </c>
      <c r="AJ38" s="118">
        <f t="shared" si="67"/>
        <v>29.758796100042392</v>
      </c>
      <c r="AK38" s="113" t="s">
        <v>10</v>
      </c>
      <c r="AL38" s="118">
        <f t="shared" ref="AL38:AU38" si="68">$AK16/AL16</f>
        <v>57.193811074918564</v>
      </c>
      <c r="AM38" s="118">
        <f t="shared" si="68"/>
        <v>38.505482456140349</v>
      </c>
      <c r="AN38" s="118">
        <f t="shared" si="68"/>
        <v>41.314117647058822</v>
      </c>
      <c r="AO38" s="118">
        <f t="shared" si="68"/>
        <v>39.193080357142854</v>
      </c>
      <c r="AP38" s="118">
        <f t="shared" si="68"/>
        <v>33.035747883349011</v>
      </c>
      <c r="AQ38" s="118">
        <f t="shared" si="68"/>
        <v>38.379234972677594</v>
      </c>
      <c r="AR38" s="118">
        <f t="shared" si="68"/>
        <v>42.617718446601941</v>
      </c>
      <c r="AS38" s="118">
        <f t="shared" si="68"/>
        <v>40.179633867276891</v>
      </c>
      <c r="AT38" s="118">
        <f t="shared" si="68"/>
        <v>31.466845878136201</v>
      </c>
      <c r="AU38" s="125">
        <f t="shared" si="68"/>
        <v>37.043248945147681</v>
      </c>
      <c r="AV38" s="113" t="s">
        <v>10</v>
      </c>
      <c r="AW38" s="118">
        <f t="shared" ref="AW38:BF38" si="69">$AV16/AW16</f>
        <v>70.910963052695337</v>
      </c>
      <c r="AX38" s="118">
        <f t="shared" si="69"/>
        <v>53.094784580498867</v>
      </c>
      <c r="AY38" s="118">
        <f t="shared" si="69"/>
        <v>54.100739371534196</v>
      </c>
      <c r="AZ38" s="118">
        <f t="shared" si="69"/>
        <v>52.335270451497543</v>
      </c>
      <c r="BA38" s="118">
        <f t="shared" si="69"/>
        <v>38.54922621007573</v>
      </c>
      <c r="BB38" s="118">
        <f t="shared" si="69"/>
        <v>45.184870706291008</v>
      </c>
      <c r="BC38" s="118">
        <f t="shared" si="69"/>
        <v>52.902846814279258</v>
      </c>
      <c r="BD38" s="118">
        <f t="shared" si="69"/>
        <v>48.618770764119603</v>
      </c>
      <c r="BE38" s="118">
        <f t="shared" si="69"/>
        <v>42.72773722627737</v>
      </c>
      <c r="BF38" s="125">
        <f t="shared" si="69"/>
        <v>42.295520231213871</v>
      </c>
    </row>
    <row r="39" spans="2:58" x14ac:dyDescent="0.25">
      <c r="B39" s="113" t="s">
        <v>11</v>
      </c>
      <c r="C39" s="131">
        <v>19851</v>
      </c>
      <c r="D39" s="132">
        <v>1391060</v>
      </c>
      <c r="E39" s="118">
        <f t="shared" ref="E39:N39" si="70">$D39/E17</f>
        <v>5.7326420941579848</v>
      </c>
      <c r="F39" s="143">
        <f t="shared" si="70"/>
        <v>10.238319545441163</v>
      </c>
      <c r="G39" s="143">
        <f t="shared" si="70"/>
        <v>10.29141728380448</v>
      </c>
      <c r="H39" s="118">
        <f t="shared" si="70"/>
        <v>18.580415937596005</v>
      </c>
      <c r="I39" s="118">
        <f t="shared" si="70"/>
        <v>16.509334314435254</v>
      </c>
      <c r="J39" s="118">
        <f t="shared" si="70"/>
        <v>5.0245074136280721</v>
      </c>
      <c r="K39" s="118">
        <f t="shared" si="70"/>
        <v>11.761333851903208</v>
      </c>
      <c r="L39" s="118">
        <f t="shared" si="70"/>
        <v>15.784540668119099</v>
      </c>
      <c r="M39" s="118">
        <f t="shared" si="70"/>
        <v>5.5721524564882134</v>
      </c>
      <c r="N39" s="118">
        <f t="shared" si="70"/>
        <v>5.7009721152112265</v>
      </c>
      <c r="O39" s="113" t="s">
        <v>11</v>
      </c>
      <c r="P39" s="118">
        <f t="shared" ref="P39:Y39" si="71">$O17/P17</f>
        <v>3.2535980038319297</v>
      </c>
      <c r="Q39" s="118">
        <f t="shared" si="71"/>
        <v>4.5206933911159259</v>
      </c>
      <c r="R39" s="118">
        <f t="shared" si="71"/>
        <v>3.0111856823266221</v>
      </c>
      <c r="S39" s="118">
        <f t="shared" si="71"/>
        <v>3.8681490408491648</v>
      </c>
      <c r="T39" s="118">
        <f t="shared" si="71"/>
        <v>3.8392691663106699</v>
      </c>
      <c r="U39" s="118">
        <f t="shared" si="71"/>
        <v>3.9081050342866699</v>
      </c>
      <c r="V39" s="118">
        <f t="shared" si="71"/>
        <v>2.7910234542596548</v>
      </c>
      <c r="W39" s="118">
        <f t="shared" si="71"/>
        <v>3.9920727665361406</v>
      </c>
      <c r="X39" s="118">
        <f t="shared" si="71"/>
        <v>3.697029916017442</v>
      </c>
      <c r="Y39" s="118">
        <f t="shared" si="71"/>
        <v>3.1625152261592184</v>
      </c>
      <c r="Z39" s="113" t="s">
        <v>11</v>
      </c>
      <c r="AA39" s="118">
        <f t="shared" ref="AA39:AJ39" si="72">$Z17/AA17</f>
        <v>19.497134435893237</v>
      </c>
      <c r="AB39" s="118">
        <f t="shared" si="72"/>
        <v>17.910499398315284</v>
      </c>
      <c r="AC39" s="118">
        <f t="shared" si="72"/>
        <v>15.673160458075555</v>
      </c>
      <c r="AD39" s="118">
        <f t="shared" si="72"/>
        <v>14.453629521728574</v>
      </c>
      <c r="AE39" s="118">
        <f t="shared" si="72"/>
        <v>14.314618898773743</v>
      </c>
      <c r="AF39" s="118">
        <f t="shared" si="72"/>
        <v>14.122761238287273</v>
      </c>
      <c r="AG39" s="118">
        <f t="shared" si="72"/>
        <v>13.874271731531111</v>
      </c>
      <c r="AH39" s="118">
        <f t="shared" si="72"/>
        <v>13.626573586633096</v>
      </c>
      <c r="AI39" s="118">
        <f t="shared" si="72"/>
        <v>13.278577004572321</v>
      </c>
      <c r="AJ39" s="118">
        <f t="shared" si="72"/>
        <v>14.014712806026365</v>
      </c>
      <c r="AK39" s="113" t="s">
        <v>11</v>
      </c>
      <c r="AL39" s="118">
        <f t="shared" ref="AL39:AU39" si="73">$AK17/AL17</f>
        <v>10.749370277078086</v>
      </c>
      <c r="AM39" s="118">
        <f t="shared" si="73"/>
        <v>10.046241802589542</v>
      </c>
      <c r="AN39" s="118">
        <f t="shared" si="73"/>
        <v>9.349765258215962</v>
      </c>
      <c r="AO39" s="118">
        <f t="shared" si="73"/>
        <v>7.9017325750562097</v>
      </c>
      <c r="AP39" s="118">
        <f t="shared" si="73"/>
        <v>7.937425269031487</v>
      </c>
      <c r="AQ39" s="118">
        <f t="shared" si="73"/>
        <v>7.8570489216201995</v>
      </c>
      <c r="AR39" s="118">
        <f t="shared" si="73"/>
        <v>7.5828150780555905</v>
      </c>
      <c r="AS39" s="118">
        <f t="shared" si="73"/>
        <v>7.8261723866911188</v>
      </c>
      <c r="AT39" s="118">
        <f t="shared" si="73"/>
        <v>7.2374318594791038</v>
      </c>
      <c r="AU39" s="125">
        <f t="shared" si="73"/>
        <v>7.9862317871942254</v>
      </c>
      <c r="AV39" s="113" t="s">
        <v>11</v>
      </c>
      <c r="AW39" s="118">
        <f t="shared" ref="AW39:BF39" si="74">$AV17/AW17</f>
        <v>31.885980407901076</v>
      </c>
      <c r="AX39" s="118">
        <f t="shared" si="74"/>
        <v>29.586350767396812</v>
      </c>
      <c r="AY39" s="118">
        <f t="shared" si="74"/>
        <v>24.89705329153605</v>
      </c>
      <c r="AZ39" s="118">
        <f t="shared" si="74"/>
        <v>25.013101536911062</v>
      </c>
      <c r="BA39" s="118">
        <f t="shared" si="74"/>
        <v>20.902621328560901</v>
      </c>
      <c r="BB39" s="118">
        <f t="shared" si="74"/>
        <v>21.714129483814524</v>
      </c>
      <c r="BC39" s="118">
        <f t="shared" si="74"/>
        <v>23.547675521821631</v>
      </c>
      <c r="BD39" s="118">
        <f t="shared" si="74"/>
        <v>23.133403238960735</v>
      </c>
      <c r="BE39" s="118">
        <f t="shared" si="74"/>
        <v>18.949608703951135</v>
      </c>
      <c r="BF39" s="125">
        <f t="shared" si="74"/>
        <v>22.194723898949253</v>
      </c>
    </row>
    <row r="40" spans="2:58" x14ac:dyDescent="0.25">
      <c r="B40" s="113" t="s">
        <v>12</v>
      </c>
      <c r="C40" s="131">
        <v>299</v>
      </c>
      <c r="D40" s="132">
        <v>17535</v>
      </c>
      <c r="E40" s="118">
        <f t="shared" ref="E40:N40" si="75">$D40/E18</f>
        <v>4.2151442307692308</v>
      </c>
      <c r="F40" s="143">
        <f t="shared" si="75"/>
        <v>5.2768582606078844</v>
      </c>
      <c r="G40" s="143">
        <f t="shared" si="75"/>
        <v>5.3821362799263355</v>
      </c>
      <c r="H40" s="118">
        <f t="shared" si="75"/>
        <v>9.545454545454545</v>
      </c>
      <c r="I40" s="118">
        <f t="shared" si="75"/>
        <v>8.2986275437766217</v>
      </c>
      <c r="J40" s="118">
        <f t="shared" si="75"/>
        <v>4.3925350701402808</v>
      </c>
      <c r="K40" s="118">
        <f t="shared" si="75"/>
        <v>8.446531791907514</v>
      </c>
      <c r="L40" s="118">
        <f t="shared" si="75"/>
        <v>10.278429073856975</v>
      </c>
      <c r="M40" s="118">
        <f t="shared" si="75"/>
        <v>4.0845562543675751</v>
      </c>
      <c r="N40" s="118">
        <f t="shared" si="75"/>
        <v>4.6511936339522544</v>
      </c>
      <c r="O40" s="113" t="s">
        <v>12</v>
      </c>
      <c r="P40" s="118">
        <f t="shared" ref="P40:Y40" si="76">$O18/P18</f>
        <v>3.1370344342937457</v>
      </c>
      <c r="Q40" s="118">
        <f t="shared" si="76"/>
        <v>3.1862955032119915</v>
      </c>
      <c r="R40" s="118">
        <f t="shared" si="76"/>
        <v>2.9397431675996049</v>
      </c>
      <c r="S40" s="118">
        <f t="shared" si="76"/>
        <v>3.0398365679264554</v>
      </c>
      <c r="T40" s="118">
        <f t="shared" si="76"/>
        <v>3.050222070379228</v>
      </c>
      <c r="U40" s="118">
        <f t="shared" si="76"/>
        <v>3.2896094325718495</v>
      </c>
      <c r="V40" s="118">
        <f t="shared" si="76"/>
        <v>2.3538096493540732</v>
      </c>
      <c r="W40" s="118">
        <f t="shared" si="76"/>
        <v>3.3869499241274656</v>
      </c>
      <c r="X40" s="118">
        <f t="shared" si="76"/>
        <v>2.3081695966907962</v>
      </c>
      <c r="Y40" s="118">
        <f t="shared" si="76"/>
        <v>2.9186008499509644</v>
      </c>
      <c r="Z40" s="113" t="s">
        <v>12</v>
      </c>
      <c r="AA40" s="118">
        <f t="shared" ref="AA40:AJ40" si="77">$Z18/AA18</f>
        <v>9.7595628415300553</v>
      </c>
      <c r="AB40" s="118">
        <f t="shared" si="77"/>
        <v>3.4280230326295587</v>
      </c>
      <c r="AC40" s="118">
        <f t="shared" si="77"/>
        <v>8.8855721393034823</v>
      </c>
      <c r="AD40" s="118">
        <f t="shared" si="77"/>
        <v>7.2601626016260159</v>
      </c>
      <c r="AE40" s="118">
        <f t="shared" si="77"/>
        <v>8.0814479638009047</v>
      </c>
      <c r="AF40" s="118">
        <f t="shared" si="77"/>
        <v>7.7652173913043478</v>
      </c>
      <c r="AG40" s="118">
        <f t="shared" si="77"/>
        <v>8.4644549763033172</v>
      </c>
      <c r="AH40" s="118">
        <f t="shared" si="77"/>
        <v>8.1552511415525117</v>
      </c>
      <c r="AI40" s="118">
        <f t="shared" si="77"/>
        <v>6.7396226415094338</v>
      </c>
      <c r="AJ40" s="118">
        <f t="shared" si="77"/>
        <v>8.5865384615384617</v>
      </c>
      <c r="AK40" s="113" t="s">
        <v>12</v>
      </c>
      <c r="AL40" s="118">
        <f t="shared" ref="AL40:AU40" si="78">$AK18/AL18</f>
        <v>6.7313432835820892</v>
      </c>
      <c r="AM40" s="118">
        <f t="shared" si="78"/>
        <v>1.9780701754385965</v>
      </c>
      <c r="AN40" s="118">
        <f t="shared" si="78"/>
        <v>5.7452229299363058</v>
      </c>
      <c r="AO40" s="118">
        <f t="shared" si="78"/>
        <v>4.195348837209302</v>
      </c>
      <c r="AP40" s="118">
        <f t="shared" si="78"/>
        <v>4.7724867724867721</v>
      </c>
      <c r="AQ40" s="118">
        <f t="shared" si="78"/>
        <v>4.7225130890052354</v>
      </c>
      <c r="AR40" s="118">
        <f t="shared" si="78"/>
        <v>5.1839080459770113</v>
      </c>
      <c r="AS40" s="118">
        <f t="shared" si="78"/>
        <v>5.4337349397590362</v>
      </c>
      <c r="AT40" s="118">
        <f t="shared" si="78"/>
        <v>4.1759259259259256</v>
      </c>
      <c r="AU40" s="125">
        <f t="shared" si="78"/>
        <v>5.2441860465116283</v>
      </c>
      <c r="AV40" s="113" t="s">
        <v>12</v>
      </c>
      <c r="AW40" s="118">
        <f t="shared" ref="AW40:BF40" si="79">$AV18/AW18</f>
        <v>12.928888888888888</v>
      </c>
      <c r="AX40" s="118">
        <f t="shared" si="79"/>
        <v>5.4373831775700934</v>
      </c>
      <c r="AY40" s="118">
        <f t="shared" si="79"/>
        <v>10.501805054151625</v>
      </c>
      <c r="AZ40" s="118">
        <f t="shared" si="79"/>
        <v>9.2643312101910826</v>
      </c>
      <c r="BA40" s="118">
        <f t="shared" si="79"/>
        <v>9.9965635738831615</v>
      </c>
      <c r="BB40" s="118">
        <f t="shared" si="79"/>
        <v>10.171328671328672</v>
      </c>
      <c r="BC40" s="118">
        <f t="shared" si="79"/>
        <v>9.8277027027027035</v>
      </c>
      <c r="BD40" s="118">
        <f t="shared" si="79"/>
        <v>10.207017543859649</v>
      </c>
      <c r="BE40" s="118">
        <f t="shared" si="79"/>
        <v>8.8689024390243905</v>
      </c>
      <c r="BF40" s="125">
        <f t="shared" si="79"/>
        <v>10.426523297491039</v>
      </c>
    </row>
    <row r="41" spans="2:58" x14ac:dyDescent="0.25">
      <c r="B41" s="113" t="s">
        <v>69</v>
      </c>
      <c r="C41" s="131">
        <v>1009118</v>
      </c>
      <c r="D41" s="132">
        <v>83311681</v>
      </c>
      <c r="E41" s="118">
        <f t="shared" ref="E41:N41" si="80">$D41/E19</f>
        <v>8.0951460225660643</v>
      </c>
      <c r="F41" s="143">
        <f t="shared" si="80"/>
        <v>14.229389492770332</v>
      </c>
      <c r="G41" s="143">
        <f t="shared" si="80"/>
        <v>14.298482479520683</v>
      </c>
      <c r="H41" s="118">
        <f t="shared" si="80"/>
        <v>28.821039176242063</v>
      </c>
      <c r="I41" s="118">
        <f t="shared" si="80"/>
        <v>26.265511503500736</v>
      </c>
      <c r="J41" s="118">
        <f t="shared" si="80"/>
        <v>6.7195878445584452</v>
      </c>
      <c r="K41" s="118">
        <f t="shared" si="80"/>
        <v>13.853866524322765</v>
      </c>
      <c r="L41" s="118">
        <f t="shared" si="80"/>
        <v>25.310328872696871</v>
      </c>
      <c r="M41" s="118">
        <f t="shared" si="80"/>
        <v>6.6051284763137863</v>
      </c>
      <c r="N41" s="118">
        <f t="shared" si="80"/>
        <v>29.30457678235134</v>
      </c>
      <c r="O41" s="113" t="s">
        <v>69</v>
      </c>
      <c r="P41" s="118">
        <f t="shared" ref="P41:Y41" si="81">$O19/P19</f>
        <v>4.236018634142563</v>
      </c>
      <c r="Q41" s="118">
        <f t="shared" si="81"/>
        <v>6.0452020200651813</v>
      </c>
      <c r="R41" s="118">
        <f t="shared" si="81"/>
        <v>3.7874561632721977</v>
      </c>
      <c r="S41" s="118">
        <f t="shared" si="81"/>
        <v>3.9654077986601086</v>
      </c>
      <c r="T41" s="118">
        <f t="shared" si="81"/>
        <v>3.9750789931305106</v>
      </c>
      <c r="U41" s="118">
        <f t="shared" si="81"/>
        <v>3.4279134551970216</v>
      </c>
      <c r="V41" s="118">
        <f t="shared" si="81"/>
        <v>3.3750424807422315</v>
      </c>
      <c r="W41" s="118">
        <f t="shared" si="81"/>
        <v>3.6638871689146999</v>
      </c>
      <c r="X41" s="118">
        <f t="shared" si="81"/>
        <v>3.8993316521720489</v>
      </c>
      <c r="Y41" s="118">
        <f t="shared" si="81"/>
        <v>3.1446694102045099</v>
      </c>
      <c r="Z41" s="113" t="s">
        <v>69</v>
      </c>
      <c r="AA41" s="118">
        <f t="shared" ref="AA41:AJ41" si="82">$Z19/AA19</f>
        <v>19.849168128247577</v>
      </c>
      <c r="AB41" s="118">
        <f t="shared" si="82"/>
        <v>19.001368293869351</v>
      </c>
      <c r="AC41" s="118">
        <f t="shared" si="82"/>
        <v>15.69906812006057</v>
      </c>
      <c r="AD41" s="118">
        <f t="shared" si="82"/>
        <v>16.229891866680248</v>
      </c>
      <c r="AE41" s="118">
        <f t="shared" si="82"/>
        <v>14.816759576936066</v>
      </c>
      <c r="AF41" s="118">
        <f t="shared" si="82"/>
        <v>15.121908030130472</v>
      </c>
      <c r="AG41" s="118">
        <f t="shared" si="82"/>
        <v>14.689434227764568</v>
      </c>
      <c r="AH41" s="118">
        <f t="shared" si="82"/>
        <v>14.957499265056461</v>
      </c>
      <c r="AI41" s="118">
        <f t="shared" si="82"/>
        <v>14.045008954005178</v>
      </c>
      <c r="AJ41" s="118">
        <f t="shared" si="82"/>
        <v>14.274208454157531</v>
      </c>
      <c r="AK41" s="113" t="s">
        <v>69</v>
      </c>
      <c r="AL41" s="118">
        <f t="shared" ref="AL41:AU41" si="83">$AK19/AL19</f>
        <v>10.552165723738167</v>
      </c>
      <c r="AM41" s="118">
        <f t="shared" si="83"/>
        <v>10.457784145505643</v>
      </c>
      <c r="AN41" s="118">
        <f t="shared" si="83"/>
        <v>9.276443578173641</v>
      </c>
      <c r="AO41" s="118">
        <f t="shared" si="83"/>
        <v>8.7870638588489953</v>
      </c>
      <c r="AP41" s="118">
        <f t="shared" si="83"/>
        <v>8.7117597103395248</v>
      </c>
      <c r="AQ41" s="118">
        <f t="shared" si="83"/>
        <v>8.6063977234398958</v>
      </c>
      <c r="AR41" s="118">
        <f t="shared" si="83"/>
        <v>7.9758998484382841</v>
      </c>
      <c r="AS41" s="118">
        <f t="shared" si="83"/>
        <v>8.2455289012475088</v>
      </c>
      <c r="AT41" s="118">
        <f t="shared" si="83"/>
        <v>8.3578278365895411</v>
      </c>
      <c r="AU41" s="125">
        <f t="shared" si="83"/>
        <v>8.1264743114527267</v>
      </c>
      <c r="AV41" s="113" t="s">
        <v>69</v>
      </c>
      <c r="AW41" s="118">
        <f t="shared" ref="AW41:BF41" si="84">$AV19/AW19</f>
        <v>32.377295653178301</v>
      </c>
      <c r="AX41" s="118">
        <f t="shared" si="84"/>
        <v>31.662622250251797</v>
      </c>
      <c r="AY41" s="118">
        <f t="shared" si="84"/>
        <v>24.9244847754352</v>
      </c>
      <c r="AZ41" s="118">
        <f t="shared" si="84"/>
        <v>27.446347413856408</v>
      </c>
      <c r="BA41" s="118">
        <f t="shared" si="84"/>
        <v>23.103152544701114</v>
      </c>
      <c r="BB41" s="118">
        <f t="shared" si="84"/>
        <v>22.463984078999506</v>
      </c>
      <c r="BC41" s="118">
        <f t="shared" si="84"/>
        <v>24.988364117205705</v>
      </c>
      <c r="BD41" s="118">
        <f t="shared" si="84"/>
        <v>25.079095174662505</v>
      </c>
      <c r="BE41" s="118">
        <f t="shared" si="84"/>
        <v>22.020887842411572</v>
      </c>
      <c r="BF41" s="125">
        <f t="shared" si="84"/>
        <v>22.438609286543361</v>
      </c>
    </row>
    <row r="42" spans="2:58" x14ac:dyDescent="0.25">
      <c r="B42" s="113" t="s">
        <v>22</v>
      </c>
      <c r="C42" s="131">
        <v>21469</v>
      </c>
      <c r="D42" s="132">
        <v>1515625</v>
      </c>
      <c r="E42" s="118">
        <f t="shared" ref="E42:N42" si="85">$D42/E20</f>
        <v>5.4234834821939772</v>
      </c>
      <c r="F42" s="143">
        <f t="shared" si="85"/>
        <v>10.358006888822066</v>
      </c>
      <c r="G42" s="143">
        <f t="shared" si="85"/>
        <v>10.419602774665027</v>
      </c>
      <c r="H42" s="118">
        <f t="shared" si="85"/>
        <v>17.038109156314992</v>
      </c>
      <c r="I42" s="118">
        <f t="shared" si="85"/>
        <v>14.88723761627393</v>
      </c>
      <c r="J42" s="118">
        <f t="shared" si="85"/>
        <v>4.5973307044816867</v>
      </c>
      <c r="K42" s="118">
        <f t="shared" si="85"/>
        <v>11.906679131445809</v>
      </c>
      <c r="L42" s="118">
        <f t="shared" si="85"/>
        <v>15.72306654909487</v>
      </c>
      <c r="M42" s="118">
        <f t="shared" si="85"/>
        <v>5.3261866524225034</v>
      </c>
      <c r="N42" s="118">
        <f t="shared" si="85"/>
        <v>17.168384685092885</v>
      </c>
      <c r="O42" s="113" t="s">
        <v>22</v>
      </c>
      <c r="P42" s="118">
        <f t="shared" ref="P42:Y42" si="86">$O20/P20</f>
        <v>3.4331202664231615</v>
      </c>
      <c r="Q42" s="118">
        <f t="shared" si="86"/>
        <v>4.6015018106681831</v>
      </c>
      <c r="R42" s="118">
        <f t="shared" si="86"/>
        <v>3.1517685870535384</v>
      </c>
      <c r="S42" s="118">
        <f t="shared" si="86"/>
        <v>3.8294338627825741</v>
      </c>
      <c r="T42" s="118">
        <f t="shared" si="86"/>
        <v>3.8164914103505723</v>
      </c>
      <c r="U42" s="118">
        <f t="shared" si="86"/>
        <v>3.7525407607897936</v>
      </c>
      <c r="V42" s="118">
        <f t="shared" si="86"/>
        <v>2.8644210601796245</v>
      </c>
      <c r="W42" s="118">
        <f t="shared" si="86"/>
        <v>3.9121764306219511</v>
      </c>
      <c r="X42" s="118">
        <f t="shared" si="86"/>
        <v>3.6429878309441706</v>
      </c>
      <c r="Y42" s="118">
        <f t="shared" si="86"/>
        <v>3.2473859098253208</v>
      </c>
      <c r="Z42" s="113" t="s">
        <v>22</v>
      </c>
      <c r="AA42" s="118">
        <f t="shared" ref="AA42:AJ42" si="87">$Z20/AA20</f>
        <v>18.840988882387361</v>
      </c>
      <c r="AB42" s="118">
        <f t="shared" si="87"/>
        <v>17.346397306397307</v>
      </c>
      <c r="AC42" s="118">
        <f t="shared" si="87"/>
        <v>15.269353882631892</v>
      </c>
      <c r="AD42" s="118">
        <f t="shared" si="87"/>
        <v>14.142637531569124</v>
      </c>
      <c r="AE42" s="118">
        <f t="shared" si="87"/>
        <v>13.989030085804279</v>
      </c>
      <c r="AF42" s="118">
        <f t="shared" si="87"/>
        <v>14.037820163487739</v>
      </c>
      <c r="AG42" s="118">
        <f t="shared" si="87"/>
        <v>13.435948257876069</v>
      </c>
      <c r="AH42" s="118">
        <f t="shared" si="87"/>
        <v>13.366230801162308</v>
      </c>
      <c r="AI42" s="118">
        <f t="shared" si="87"/>
        <v>13.169427402862986</v>
      </c>
      <c r="AJ42" s="118">
        <f t="shared" si="87"/>
        <v>13.757423627430036</v>
      </c>
      <c r="AK42" s="113" t="s">
        <v>22</v>
      </c>
      <c r="AL42" s="118">
        <f t="shared" ref="AL42:AU42" si="88">$AK20/AL20</f>
        <v>10.427027898726012</v>
      </c>
      <c r="AM42" s="118">
        <f t="shared" si="88"/>
        <v>9.8564024390243894</v>
      </c>
      <c r="AN42" s="118">
        <f t="shared" si="88"/>
        <v>9.1376483889202937</v>
      </c>
      <c r="AO42" s="118">
        <f t="shared" si="88"/>
        <v>7.7695265561163183</v>
      </c>
      <c r="AP42" s="118">
        <f t="shared" si="88"/>
        <v>7.8212168864158702</v>
      </c>
      <c r="AQ42" s="118">
        <f t="shared" si="88"/>
        <v>7.7268164435946467</v>
      </c>
      <c r="AR42" s="118">
        <f t="shared" si="88"/>
        <v>7.4983184506552245</v>
      </c>
      <c r="AS42" s="118">
        <f t="shared" si="88"/>
        <v>7.6563647128478394</v>
      </c>
      <c r="AT42" s="118">
        <f t="shared" si="88"/>
        <v>7.2154893427072873</v>
      </c>
      <c r="AU42" s="125">
        <f t="shared" si="88"/>
        <v>7.8202709240445092</v>
      </c>
      <c r="AV42" s="113" t="s">
        <v>22</v>
      </c>
      <c r="AW42" s="118">
        <f t="shared" ref="AW42:BF42" si="89">$AV20/AW20</f>
        <v>30.768591488751969</v>
      </c>
      <c r="AX42" s="118">
        <f t="shared" si="89"/>
        <v>28.596883739512585</v>
      </c>
      <c r="AY42" s="118">
        <f t="shared" si="89"/>
        <v>24.222673434856176</v>
      </c>
      <c r="AZ42" s="118">
        <f t="shared" si="89"/>
        <v>24.092224840121172</v>
      </c>
      <c r="BA42" s="118">
        <f t="shared" si="89"/>
        <v>20.371312019732475</v>
      </c>
      <c r="BB42" s="118">
        <f t="shared" si="89"/>
        <v>20.986512900703676</v>
      </c>
      <c r="BC42" s="118">
        <f t="shared" si="89"/>
        <v>22.988331013810086</v>
      </c>
      <c r="BD42" s="118">
        <f t="shared" si="89"/>
        <v>22.333229329173168</v>
      </c>
      <c r="BE42" s="118">
        <f t="shared" si="89"/>
        <v>18.478099991394888</v>
      </c>
      <c r="BF42" s="125">
        <f t="shared" si="89"/>
        <v>21.364441349119492</v>
      </c>
    </row>
    <row r="43" spans="2:58" x14ac:dyDescent="0.25">
      <c r="B43" s="113" t="s">
        <v>13</v>
      </c>
      <c r="C43" s="131">
        <v>36450</v>
      </c>
      <c r="D43" s="132">
        <v>2612546</v>
      </c>
      <c r="E43" s="118">
        <f t="shared" ref="E43:N43" si="90">$D43/E21</f>
        <v>6.1570182880844646</v>
      </c>
      <c r="F43" s="143">
        <f t="shared" si="90"/>
        <v>15.862934515316191</v>
      </c>
      <c r="G43" s="143">
        <f t="shared" si="90"/>
        <v>15.920159899575268</v>
      </c>
      <c r="H43" s="118">
        <f t="shared" si="90"/>
        <v>44.213745367158019</v>
      </c>
      <c r="I43" s="118">
        <f t="shared" si="90"/>
        <v>41.152825908890428</v>
      </c>
      <c r="J43" s="118">
        <f t="shared" si="90"/>
        <v>14.401730933546485</v>
      </c>
      <c r="K43" s="118">
        <f t="shared" si="90"/>
        <v>15.442495818038882</v>
      </c>
      <c r="L43" s="118">
        <f t="shared" si="90"/>
        <v>27.689061291108921</v>
      </c>
      <c r="M43" s="118">
        <f t="shared" si="90"/>
        <v>5.8324351355333599</v>
      </c>
      <c r="N43" s="118">
        <f t="shared" si="90"/>
        <v>5.9702509632216163</v>
      </c>
      <c r="O43" s="113" t="s">
        <v>13</v>
      </c>
      <c r="P43" s="118">
        <f t="shared" ref="P43:Y43" si="91">$O21/P21</f>
        <v>4.6738146678200838</v>
      </c>
      <c r="Q43" s="118">
        <f t="shared" si="91"/>
        <v>6.5652760646288</v>
      </c>
      <c r="R43" s="118">
        <f t="shared" si="91"/>
        <v>3.999973957752033</v>
      </c>
      <c r="S43" s="118">
        <f t="shared" si="91"/>
        <v>5.0739452571967911</v>
      </c>
      <c r="T43" s="118">
        <f t="shared" si="91"/>
        <v>5.0752865315987234</v>
      </c>
      <c r="U43" s="118">
        <f t="shared" si="91"/>
        <v>4.6872626765076442</v>
      </c>
      <c r="V43" s="118">
        <f t="shared" si="91"/>
        <v>3.132895476810019</v>
      </c>
      <c r="W43" s="118">
        <f t="shared" si="91"/>
        <v>6.9188530023102119</v>
      </c>
      <c r="X43" s="118">
        <f t="shared" si="91"/>
        <v>4.4761966219394917</v>
      </c>
      <c r="Y43" s="118">
        <f t="shared" si="91"/>
        <v>3.3076423754676116</v>
      </c>
      <c r="Z43" s="113" t="s">
        <v>13</v>
      </c>
      <c r="AA43" s="118">
        <f t="shared" ref="AA43:AJ43" si="92">$Z21/AA21</f>
        <v>343.86006289308176</v>
      </c>
      <c r="AB43" s="118">
        <f t="shared" si="92"/>
        <v>235.40904198062432</v>
      </c>
      <c r="AC43" s="118">
        <f t="shared" si="92"/>
        <v>261.284348864994</v>
      </c>
      <c r="AD43" s="118">
        <f t="shared" si="92"/>
        <v>274.39774153074029</v>
      </c>
      <c r="AE43" s="118">
        <f t="shared" si="92"/>
        <v>213.36097560975611</v>
      </c>
      <c r="AF43" s="118">
        <f t="shared" si="92"/>
        <v>216.74430128840436</v>
      </c>
      <c r="AG43" s="118">
        <f t="shared" si="92"/>
        <v>213.7781036168133</v>
      </c>
      <c r="AH43" s="118">
        <f t="shared" si="92"/>
        <v>197.91402714932127</v>
      </c>
      <c r="AI43" s="118">
        <f t="shared" si="92"/>
        <v>191.16695804195805</v>
      </c>
      <c r="AJ43" s="118">
        <f t="shared" si="92"/>
        <v>133.02615571776155</v>
      </c>
      <c r="AK43" s="113" t="s">
        <v>13</v>
      </c>
      <c r="AL43" s="118">
        <f t="shared" ref="AL43:AU43" si="93">$AK21/AL21</f>
        <v>1708.734375</v>
      </c>
      <c r="AM43" s="118">
        <f t="shared" si="93"/>
        <v>324.50741839762611</v>
      </c>
      <c r="AN43" s="118">
        <f t="shared" si="93"/>
        <v>1822.65</v>
      </c>
      <c r="AO43" s="118">
        <f t="shared" si="93"/>
        <v>792.45652173913038</v>
      </c>
      <c r="AP43" s="118">
        <f t="shared" si="93"/>
        <v>959.28947368421052</v>
      </c>
      <c r="AQ43" s="118">
        <f t="shared" si="93"/>
        <v>2278.3125</v>
      </c>
      <c r="AR43" s="118">
        <f t="shared" si="93"/>
        <v>770.13380281690138</v>
      </c>
      <c r="AS43" s="118">
        <f t="shared" si="93"/>
        <v>2485.431818181818</v>
      </c>
      <c r="AT43" s="118">
        <f t="shared" si="93"/>
        <v>662.78181818181815</v>
      </c>
      <c r="AU43" s="125">
        <f t="shared" si="93"/>
        <v>719.46710526315792</v>
      </c>
      <c r="AV43" s="113" t="s">
        <v>13</v>
      </c>
      <c r="AW43" s="118">
        <f t="shared" ref="AW43:BF43" si="94">$AV21/AW21</f>
        <v>497.37244201909959</v>
      </c>
      <c r="AX43" s="118">
        <f t="shared" si="94"/>
        <v>320.92781690140845</v>
      </c>
      <c r="AY43" s="118">
        <f t="shared" si="94"/>
        <v>398.00655021834064</v>
      </c>
      <c r="AZ43" s="118">
        <f t="shared" si="94"/>
        <v>403.73643410852713</v>
      </c>
      <c r="BA43" s="118">
        <f t="shared" si="94"/>
        <v>296.88436482084688</v>
      </c>
      <c r="BB43" s="118">
        <f t="shared" si="94"/>
        <v>299.07629204265794</v>
      </c>
      <c r="BC43" s="118">
        <f t="shared" si="94"/>
        <v>266.50146198830407</v>
      </c>
      <c r="BD43" s="118">
        <f t="shared" si="94"/>
        <v>280.01075268817203</v>
      </c>
      <c r="BE43" s="118">
        <f t="shared" si="94"/>
        <v>290.03500397772473</v>
      </c>
      <c r="BF43" s="125">
        <f t="shared" si="94"/>
        <v>165.18985047575896</v>
      </c>
    </row>
    <row r="44" spans="2:58" ht="15.75" thickBot="1" x14ac:dyDescent="0.3">
      <c r="B44" s="126" t="s">
        <v>21</v>
      </c>
      <c r="C44" s="133">
        <v>8268</v>
      </c>
      <c r="D44" s="134">
        <v>551335</v>
      </c>
      <c r="E44" s="128">
        <f t="shared" ref="E44:N44" si="95">$D44/E22</f>
        <v>5.0774976055404109</v>
      </c>
      <c r="F44" s="144">
        <f t="shared" si="95"/>
        <v>9.1670684867731911</v>
      </c>
      <c r="G44" s="144">
        <f t="shared" si="95"/>
        <v>9.1922871719630539</v>
      </c>
      <c r="H44" s="128">
        <f t="shared" si="95"/>
        <v>17.272940881606566</v>
      </c>
      <c r="I44" s="128">
        <f t="shared" si="95"/>
        <v>12.389272151187614</v>
      </c>
      <c r="J44" s="128">
        <f t="shared" si="95"/>
        <v>4.7460961038513849</v>
      </c>
      <c r="K44" s="128">
        <f t="shared" si="95"/>
        <v>11.053670957135411</v>
      </c>
      <c r="L44" s="128">
        <f t="shared" si="95"/>
        <v>13.80028034342069</v>
      </c>
      <c r="M44" s="128">
        <f t="shared" si="95"/>
        <v>4.7830707568449178</v>
      </c>
      <c r="N44" s="128">
        <f t="shared" si="95"/>
        <v>5.3946145341043632</v>
      </c>
      <c r="O44" s="126" t="s">
        <v>21</v>
      </c>
      <c r="P44" s="128">
        <f t="shared" ref="P44:Y44" si="96">$O22/P22</f>
        <v>3.3714725500256542</v>
      </c>
      <c r="Q44" s="128">
        <f t="shared" si="96"/>
        <v>4.3998872266567988</v>
      </c>
      <c r="R44" s="128">
        <f t="shared" si="96"/>
        <v>3.1061214842826756</v>
      </c>
      <c r="S44" s="128">
        <f t="shared" si="96"/>
        <v>3.839204169805809</v>
      </c>
      <c r="T44" s="128">
        <f t="shared" si="96"/>
        <v>3.8101472495613029</v>
      </c>
      <c r="U44" s="128">
        <f t="shared" si="96"/>
        <v>3.9441776710684273</v>
      </c>
      <c r="V44" s="128">
        <f t="shared" si="96"/>
        <v>2.8228497784209097</v>
      </c>
      <c r="W44" s="128">
        <f t="shared" si="96"/>
        <v>4.012115174497076</v>
      </c>
      <c r="X44" s="128">
        <f t="shared" si="96"/>
        <v>3.6540279505377917</v>
      </c>
      <c r="Y44" s="128">
        <f t="shared" si="96"/>
        <v>3.1891947123060223</v>
      </c>
      <c r="Z44" s="126" t="s">
        <v>21</v>
      </c>
      <c r="AA44" s="128">
        <f t="shared" ref="AA44:AJ44" si="97">$Z22/AA22</f>
        <v>16.653458697112157</v>
      </c>
      <c r="AB44" s="128">
        <f t="shared" si="97"/>
        <v>14.620872641509434</v>
      </c>
      <c r="AC44" s="128">
        <f t="shared" si="97"/>
        <v>13.59484649122807</v>
      </c>
      <c r="AD44" s="128">
        <f t="shared" si="97"/>
        <v>12.040301043942705</v>
      </c>
      <c r="AE44" s="128">
        <f t="shared" si="97"/>
        <v>12.069603309807739</v>
      </c>
      <c r="AF44" s="128">
        <f t="shared" si="97"/>
        <v>12.188252641926763</v>
      </c>
      <c r="AG44" s="128">
        <f t="shared" si="97"/>
        <v>12.06079766536965</v>
      </c>
      <c r="AH44" s="128">
        <f t="shared" si="97"/>
        <v>11.704979938635827</v>
      </c>
      <c r="AI44" s="128">
        <f t="shared" si="97"/>
        <v>11.052819255627368</v>
      </c>
      <c r="AJ44" s="128">
        <f t="shared" si="97"/>
        <v>12.179273084479371</v>
      </c>
      <c r="AK44" s="126" t="s">
        <v>21</v>
      </c>
      <c r="AL44" s="128">
        <f t="shared" ref="AL44:AU44" si="98">$AK22/AL22</f>
        <v>8.75785066294487</v>
      </c>
      <c r="AM44" s="128">
        <f t="shared" si="98"/>
        <v>7.7781220948249148</v>
      </c>
      <c r="AN44" s="128">
        <f t="shared" si="98"/>
        <v>7.8315132605304214</v>
      </c>
      <c r="AO44" s="128">
        <f t="shared" si="98"/>
        <v>6.2468889995022403</v>
      </c>
      <c r="AP44" s="128">
        <f t="shared" si="98"/>
        <v>6.3673262303399287</v>
      </c>
      <c r="AQ44" s="128">
        <f t="shared" si="98"/>
        <v>6.2656015976035944</v>
      </c>
      <c r="AR44" s="128">
        <f t="shared" si="98"/>
        <v>6.1534689874969359</v>
      </c>
      <c r="AS44" s="128">
        <f t="shared" si="98"/>
        <v>6.3576494427558261</v>
      </c>
      <c r="AT44" s="128">
        <f t="shared" si="98"/>
        <v>5.6391822062457875</v>
      </c>
      <c r="AU44" s="130">
        <f t="shared" si="98"/>
        <v>6.426011264720942</v>
      </c>
      <c r="AV44" s="126" t="s">
        <v>21</v>
      </c>
      <c r="AW44" s="128">
        <f t="shared" ref="AW44:BF44" si="99">$AV22/AW22</f>
        <v>27.007508978126019</v>
      </c>
      <c r="AX44" s="128">
        <f t="shared" si="99"/>
        <v>23.998839570641138</v>
      </c>
      <c r="AY44" s="128">
        <f t="shared" si="99"/>
        <v>21.565172054223151</v>
      </c>
      <c r="AZ44" s="128">
        <f t="shared" si="99"/>
        <v>20.325307125307127</v>
      </c>
      <c r="BA44" s="128">
        <f t="shared" si="99"/>
        <v>17.793934179393418</v>
      </c>
      <c r="BB44" s="128">
        <f t="shared" si="99"/>
        <v>18.677805373673515</v>
      </c>
      <c r="BC44" s="128">
        <f t="shared" si="99"/>
        <v>19.593557555660823</v>
      </c>
      <c r="BD44" s="128">
        <f t="shared" si="99"/>
        <v>19.166821130676553</v>
      </c>
      <c r="BE44" s="128">
        <f t="shared" si="99"/>
        <v>15.960640555662744</v>
      </c>
      <c r="BF44" s="130">
        <f t="shared" si="99"/>
        <v>18.581311769991014</v>
      </c>
    </row>
    <row r="45" spans="2:58" ht="15.75" thickBot="1" x14ac:dyDescent="0.3">
      <c r="B45" s="117"/>
    </row>
    <row r="46" spans="2:58" ht="30.75" thickBot="1" x14ac:dyDescent="0.3">
      <c r="B46" s="111" t="s">
        <v>85</v>
      </c>
      <c r="C46" s="111" t="s">
        <v>66</v>
      </c>
      <c r="D46" s="119" t="s">
        <v>67</v>
      </c>
      <c r="E46" s="115" t="s">
        <v>44</v>
      </c>
      <c r="F46" s="142" t="s">
        <v>95</v>
      </c>
      <c r="G46" s="142" t="s">
        <v>96</v>
      </c>
      <c r="H46" s="74" t="s">
        <v>89</v>
      </c>
      <c r="I46" s="74" t="s">
        <v>91</v>
      </c>
      <c r="J46" s="74" t="s">
        <v>78</v>
      </c>
      <c r="K46" s="74" t="s">
        <v>79</v>
      </c>
      <c r="L46" s="75" t="s">
        <v>80</v>
      </c>
      <c r="M46" s="74" t="s">
        <v>81</v>
      </c>
      <c r="N46" s="76" t="s">
        <v>82</v>
      </c>
      <c r="O46" s="112" t="s">
        <v>90</v>
      </c>
      <c r="P46" s="120" t="s">
        <v>38</v>
      </c>
      <c r="Q46" s="120" t="s">
        <v>41</v>
      </c>
      <c r="R46" s="120" t="s">
        <v>39</v>
      </c>
      <c r="S46" s="120" t="s">
        <v>33</v>
      </c>
      <c r="T46" s="120" t="s">
        <v>32</v>
      </c>
      <c r="U46" s="120" t="s">
        <v>35</v>
      </c>
      <c r="V46" s="120" t="s">
        <v>40</v>
      </c>
      <c r="W46" s="120" t="s">
        <v>34</v>
      </c>
      <c r="X46" s="120" t="s">
        <v>37</v>
      </c>
      <c r="Y46" s="120" t="s">
        <v>36</v>
      </c>
      <c r="Z46" s="112" t="s">
        <v>64</v>
      </c>
      <c r="AA46" s="120" t="s">
        <v>38</v>
      </c>
      <c r="AB46" s="120" t="s">
        <v>41</v>
      </c>
      <c r="AC46" s="120" t="s">
        <v>39</v>
      </c>
      <c r="AD46" s="120" t="s">
        <v>33</v>
      </c>
      <c r="AE46" s="120" t="s">
        <v>32</v>
      </c>
      <c r="AF46" s="120" t="s">
        <v>35</v>
      </c>
      <c r="AG46" s="120" t="s">
        <v>40</v>
      </c>
      <c r="AH46" s="120" t="s">
        <v>34</v>
      </c>
      <c r="AI46" s="120" t="s">
        <v>37</v>
      </c>
      <c r="AJ46" s="120" t="s">
        <v>36</v>
      </c>
      <c r="AK46" s="112" t="s">
        <v>65</v>
      </c>
      <c r="AL46" s="120" t="s">
        <v>38</v>
      </c>
      <c r="AM46" s="120" t="s">
        <v>41</v>
      </c>
      <c r="AN46" s="120" t="s">
        <v>39</v>
      </c>
      <c r="AO46" s="120" t="s">
        <v>33</v>
      </c>
      <c r="AP46" s="120" t="s">
        <v>32</v>
      </c>
      <c r="AQ46" s="120" t="s">
        <v>35</v>
      </c>
      <c r="AR46" s="120" t="s">
        <v>40</v>
      </c>
      <c r="AS46" s="120" t="s">
        <v>34</v>
      </c>
      <c r="AT46" s="120" t="s">
        <v>37</v>
      </c>
      <c r="AU46" s="122" t="s">
        <v>36</v>
      </c>
      <c r="AV46" s="114" t="s">
        <v>23</v>
      </c>
      <c r="AW46" s="120" t="s">
        <v>38</v>
      </c>
      <c r="AX46" s="120" t="s">
        <v>41</v>
      </c>
      <c r="AY46" s="120" t="s">
        <v>39</v>
      </c>
      <c r="AZ46" s="120" t="s">
        <v>33</v>
      </c>
      <c r="BA46" s="120" t="s">
        <v>32</v>
      </c>
      <c r="BB46" s="120" t="s">
        <v>35</v>
      </c>
      <c r="BC46" s="120" t="s">
        <v>40</v>
      </c>
      <c r="BD46" s="120" t="s">
        <v>34</v>
      </c>
      <c r="BE46" s="120" t="s">
        <v>37</v>
      </c>
      <c r="BF46" s="122" t="s">
        <v>36</v>
      </c>
    </row>
    <row r="47" spans="2:58" x14ac:dyDescent="0.25">
      <c r="B47" s="113" t="s">
        <v>0</v>
      </c>
      <c r="C47" s="131">
        <v>237018</v>
      </c>
      <c r="D47" s="132">
        <v>18186609</v>
      </c>
      <c r="E47" s="118">
        <f>ROUNDUP(E25,0)</f>
        <v>7</v>
      </c>
      <c r="F47" s="143">
        <f t="shared" ref="F47:N47" si="100">ROUNDUP(F25,0)</f>
        <v>14</v>
      </c>
      <c r="G47" s="143">
        <f t="shared" si="100"/>
        <v>14</v>
      </c>
      <c r="H47" s="118">
        <f t="shared" si="100"/>
        <v>29</v>
      </c>
      <c r="I47" s="118">
        <f t="shared" si="100"/>
        <v>27</v>
      </c>
      <c r="J47" s="118">
        <f t="shared" si="100"/>
        <v>5</v>
      </c>
      <c r="K47" s="118">
        <f t="shared" si="100"/>
        <v>13</v>
      </c>
      <c r="L47" s="118">
        <f t="shared" si="100"/>
        <v>24</v>
      </c>
      <c r="M47" s="118">
        <f t="shared" si="100"/>
        <v>7</v>
      </c>
      <c r="N47" s="118">
        <f t="shared" si="100"/>
        <v>7</v>
      </c>
      <c r="O47" s="113" t="s">
        <v>0</v>
      </c>
      <c r="P47" s="118">
        <f>ROUNDUP(P25,0)</f>
        <v>4</v>
      </c>
      <c r="Q47" s="118">
        <f t="shared" ref="Q47:Y47" si="101">ROUNDUP(Q25,0)</f>
        <v>6</v>
      </c>
      <c r="R47" s="118">
        <f t="shared" si="101"/>
        <v>4</v>
      </c>
      <c r="S47" s="118">
        <f t="shared" si="101"/>
        <v>5</v>
      </c>
      <c r="T47" s="118">
        <f t="shared" si="101"/>
        <v>5</v>
      </c>
      <c r="U47" s="118">
        <f t="shared" si="101"/>
        <v>5</v>
      </c>
      <c r="V47" s="118">
        <f t="shared" si="101"/>
        <v>3</v>
      </c>
      <c r="W47" s="118">
        <f t="shared" si="101"/>
        <v>5</v>
      </c>
      <c r="X47" s="118">
        <f t="shared" si="101"/>
        <v>5</v>
      </c>
      <c r="Y47" s="118">
        <f t="shared" si="101"/>
        <v>4</v>
      </c>
      <c r="Z47" s="113" t="s">
        <v>0</v>
      </c>
      <c r="AA47" s="118">
        <f>ROUNDUP(AA25,0)</f>
        <v>23</v>
      </c>
      <c r="AB47" s="118">
        <f t="shared" ref="AB47:AJ47" si="102">ROUNDUP(AB25,0)</f>
        <v>22</v>
      </c>
      <c r="AC47" s="118">
        <f t="shared" si="102"/>
        <v>18</v>
      </c>
      <c r="AD47" s="118">
        <f t="shared" si="102"/>
        <v>19</v>
      </c>
      <c r="AE47" s="118">
        <f t="shared" si="102"/>
        <v>17</v>
      </c>
      <c r="AF47" s="118">
        <f t="shared" si="102"/>
        <v>17</v>
      </c>
      <c r="AG47" s="118">
        <f t="shared" si="102"/>
        <v>17</v>
      </c>
      <c r="AH47" s="118">
        <f t="shared" si="102"/>
        <v>17</v>
      </c>
      <c r="AI47" s="118">
        <f t="shared" si="102"/>
        <v>16</v>
      </c>
      <c r="AJ47" s="118">
        <f t="shared" si="102"/>
        <v>17</v>
      </c>
      <c r="AK47" s="113" t="s">
        <v>0</v>
      </c>
      <c r="AL47" s="118">
        <f>ROUNDUP(AL25,0)</f>
        <v>16</v>
      </c>
      <c r="AM47" s="118">
        <f t="shared" ref="AM47:AU47" si="103">ROUNDUP(AM25,0)</f>
        <v>16</v>
      </c>
      <c r="AN47" s="118">
        <f t="shared" si="103"/>
        <v>13</v>
      </c>
      <c r="AO47" s="118">
        <f t="shared" si="103"/>
        <v>13</v>
      </c>
      <c r="AP47" s="118">
        <f t="shared" si="103"/>
        <v>13</v>
      </c>
      <c r="AQ47" s="118">
        <f t="shared" si="103"/>
        <v>13</v>
      </c>
      <c r="AR47" s="118">
        <f t="shared" si="103"/>
        <v>12</v>
      </c>
      <c r="AS47" s="118">
        <f t="shared" si="103"/>
        <v>12</v>
      </c>
      <c r="AT47" s="118">
        <f t="shared" si="103"/>
        <v>12</v>
      </c>
      <c r="AU47" s="125">
        <f t="shared" si="103"/>
        <v>12</v>
      </c>
      <c r="AV47" s="113" t="s">
        <v>0</v>
      </c>
      <c r="AW47" s="118">
        <f>ROUNDUP(AW25,0)</f>
        <v>38</v>
      </c>
      <c r="AX47" s="118">
        <f t="shared" ref="AX47:BF47" si="104">ROUNDUP(AX25,0)</f>
        <v>37</v>
      </c>
      <c r="AY47" s="118">
        <f t="shared" si="104"/>
        <v>29</v>
      </c>
      <c r="AZ47" s="118">
        <f t="shared" si="104"/>
        <v>31</v>
      </c>
      <c r="BA47" s="118">
        <f t="shared" si="104"/>
        <v>26</v>
      </c>
      <c r="BB47" s="118">
        <f t="shared" si="104"/>
        <v>26</v>
      </c>
      <c r="BC47" s="118">
        <f t="shared" si="104"/>
        <v>28</v>
      </c>
      <c r="BD47" s="118">
        <f t="shared" si="104"/>
        <v>29</v>
      </c>
      <c r="BE47" s="118">
        <f t="shared" si="104"/>
        <v>25</v>
      </c>
      <c r="BF47" s="125">
        <f t="shared" si="104"/>
        <v>26</v>
      </c>
    </row>
    <row r="48" spans="2:58" x14ac:dyDescent="0.25">
      <c r="B48" s="113" t="s">
        <v>18</v>
      </c>
      <c r="C48" s="131">
        <v>172974</v>
      </c>
      <c r="D48" s="132">
        <v>13440825</v>
      </c>
      <c r="E48" s="118">
        <f t="shared" ref="E48:N63" si="105">ROUNDUP(E26,0)</f>
        <v>7</v>
      </c>
      <c r="F48" s="143">
        <f t="shared" si="105"/>
        <v>21</v>
      </c>
      <c r="G48" s="143">
        <f t="shared" si="105"/>
        <v>21</v>
      </c>
      <c r="H48" s="118">
        <f t="shared" si="105"/>
        <v>29</v>
      </c>
      <c r="I48" s="118">
        <f t="shared" si="105"/>
        <v>30</v>
      </c>
      <c r="J48" s="118">
        <f t="shared" si="105"/>
        <v>6</v>
      </c>
      <c r="K48" s="118">
        <f t="shared" si="105"/>
        <v>16</v>
      </c>
      <c r="L48" s="118">
        <f t="shared" si="105"/>
        <v>23</v>
      </c>
      <c r="M48" s="118">
        <f t="shared" si="105"/>
        <v>7</v>
      </c>
      <c r="N48" s="118">
        <f t="shared" si="105"/>
        <v>32</v>
      </c>
      <c r="O48" s="113" t="s">
        <v>18</v>
      </c>
      <c r="P48" s="118">
        <f t="shared" ref="P48:Y63" si="106">ROUNDUP(P26,0)</f>
        <v>6</v>
      </c>
      <c r="Q48" s="118">
        <f t="shared" si="106"/>
        <v>9</v>
      </c>
      <c r="R48" s="118">
        <f t="shared" si="106"/>
        <v>6</v>
      </c>
      <c r="S48" s="118">
        <f t="shared" si="106"/>
        <v>7</v>
      </c>
      <c r="T48" s="118">
        <f t="shared" si="106"/>
        <v>7</v>
      </c>
      <c r="U48" s="118">
        <f t="shared" si="106"/>
        <v>6</v>
      </c>
      <c r="V48" s="118">
        <f t="shared" si="106"/>
        <v>6</v>
      </c>
      <c r="W48" s="118">
        <f t="shared" si="106"/>
        <v>6</v>
      </c>
      <c r="X48" s="118">
        <f t="shared" si="106"/>
        <v>6</v>
      </c>
      <c r="Y48" s="118">
        <f t="shared" si="106"/>
        <v>5</v>
      </c>
      <c r="Z48" s="113" t="s">
        <v>18</v>
      </c>
      <c r="AA48" s="118">
        <f t="shared" ref="AA48:AJ63" si="107">ROUNDUP(AA26,0)</f>
        <v>26</v>
      </c>
      <c r="AB48" s="118">
        <f t="shared" si="107"/>
        <v>25</v>
      </c>
      <c r="AC48" s="118">
        <f t="shared" si="107"/>
        <v>20</v>
      </c>
      <c r="AD48" s="118">
        <f t="shared" si="107"/>
        <v>20</v>
      </c>
      <c r="AE48" s="118">
        <f t="shared" si="107"/>
        <v>18</v>
      </c>
      <c r="AF48" s="118">
        <f t="shared" si="107"/>
        <v>19</v>
      </c>
      <c r="AG48" s="118">
        <f t="shared" si="107"/>
        <v>19</v>
      </c>
      <c r="AH48" s="118">
        <f t="shared" si="107"/>
        <v>19</v>
      </c>
      <c r="AI48" s="118">
        <f t="shared" si="107"/>
        <v>16</v>
      </c>
      <c r="AJ48" s="118">
        <f t="shared" si="107"/>
        <v>18</v>
      </c>
      <c r="AK48" s="113" t="s">
        <v>18</v>
      </c>
      <c r="AL48" s="118">
        <f t="shared" ref="AL48:AU63" si="108">ROUNDUP(AL26,0)</f>
        <v>15</v>
      </c>
      <c r="AM48" s="118">
        <f t="shared" si="108"/>
        <v>14</v>
      </c>
      <c r="AN48" s="118">
        <f t="shared" si="108"/>
        <v>12</v>
      </c>
      <c r="AO48" s="118">
        <f t="shared" si="108"/>
        <v>12</v>
      </c>
      <c r="AP48" s="118">
        <f t="shared" si="108"/>
        <v>12</v>
      </c>
      <c r="AQ48" s="118">
        <f t="shared" si="108"/>
        <v>11</v>
      </c>
      <c r="AR48" s="118">
        <f t="shared" si="108"/>
        <v>11</v>
      </c>
      <c r="AS48" s="118">
        <f t="shared" si="108"/>
        <v>11</v>
      </c>
      <c r="AT48" s="118">
        <f t="shared" si="108"/>
        <v>11</v>
      </c>
      <c r="AU48" s="125">
        <f t="shared" si="108"/>
        <v>11</v>
      </c>
      <c r="AV48" s="113" t="s">
        <v>18</v>
      </c>
      <c r="AW48" s="118">
        <f t="shared" ref="AW48:BF48" si="109">ROUNDUP(AW26,0)</f>
        <v>42</v>
      </c>
      <c r="AX48" s="118">
        <f t="shared" si="109"/>
        <v>41</v>
      </c>
      <c r="AY48" s="118">
        <f t="shared" si="109"/>
        <v>32</v>
      </c>
      <c r="AZ48" s="118">
        <f t="shared" si="109"/>
        <v>35</v>
      </c>
      <c r="BA48" s="118">
        <f t="shared" si="109"/>
        <v>28</v>
      </c>
      <c r="BB48" s="118">
        <f t="shared" si="109"/>
        <v>28</v>
      </c>
      <c r="BC48" s="118">
        <f t="shared" si="109"/>
        <v>33</v>
      </c>
      <c r="BD48" s="118">
        <f t="shared" si="109"/>
        <v>31</v>
      </c>
      <c r="BE48" s="118">
        <f t="shared" si="109"/>
        <v>28</v>
      </c>
      <c r="BF48" s="125">
        <f t="shared" si="109"/>
        <v>29</v>
      </c>
    </row>
    <row r="49" spans="2:58" x14ac:dyDescent="0.25">
      <c r="B49" s="113" t="s">
        <v>1</v>
      </c>
      <c r="C49" s="131">
        <v>711</v>
      </c>
      <c r="D49" s="132">
        <v>42858</v>
      </c>
      <c r="E49" s="118">
        <f t="shared" si="105"/>
        <v>5</v>
      </c>
      <c r="F49" s="143">
        <f t="shared" si="105"/>
        <v>12</v>
      </c>
      <c r="G49" s="143">
        <f t="shared" si="105"/>
        <v>12</v>
      </c>
      <c r="H49" s="118">
        <f t="shared" si="105"/>
        <v>12</v>
      </c>
      <c r="I49" s="118">
        <f t="shared" si="105"/>
        <v>11</v>
      </c>
      <c r="J49" s="118">
        <f t="shared" si="105"/>
        <v>5</v>
      </c>
      <c r="K49" s="118">
        <f t="shared" si="105"/>
        <v>10</v>
      </c>
      <c r="L49" s="118">
        <f t="shared" si="105"/>
        <v>12</v>
      </c>
      <c r="M49" s="118">
        <f t="shared" si="105"/>
        <v>5</v>
      </c>
      <c r="N49" s="118">
        <f t="shared" si="105"/>
        <v>5</v>
      </c>
      <c r="O49" s="113" t="s">
        <v>1</v>
      </c>
      <c r="P49" s="118">
        <f t="shared" si="106"/>
        <v>7</v>
      </c>
      <c r="Q49" s="118">
        <f t="shared" si="106"/>
        <v>7</v>
      </c>
      <c r="R49" s="118">
        <f t="shared" si="106"/>
        <v>6</v>
      </c>
      <c r="S49" s="118">
        <f t="shared" si="106"/>
        <v>6</v>
      </c>
      <c r="T49" s="118">
        <f t="shared" si="106"/>
        <v>6</v>
      </c>
      <c r="U49" s="118">
        <f t="shared" si="106"/>
        <v>5</v>
      </c>
      <c r="V49" s="118">
        <f t="shared" si="106"/>
        <v>5</v>
      </c>
      <c r="W49" s="118">
        <f t="shared" si="106"/>
        <v>6</v>
      </c>
      <c r="X49" s="118">
        <f t="shared" si="106"/>
        <v>5</v>
      </c>
      <c r="Y49" s="118">
        <f t="shared" si="106"/>
        <v>5</v>
      </c>
      <c r="Z49" s="113" t="s">
        <v>1</v>
      </c>
      <c r="AA49" s="118">
        <f t="shared" si="107"/>
        <v>14</v>
      </c>
      <c r="AB49" s="118">
        <f t="shared" si="107"/>
        <v>7</v>
      </c>
      <c r="AC49" s="118">
        <f t="shared" si="107"/>
        <v>12</v>
      </c>
      <c r="AD49" s="118">
        <f t="shared" si="107"/>
        <v>9</v>
      </c>
      <c r="AE49" s="118">
        <f t="shared" si="107"/>
        <v>10</v>
      </c>
      <c r="AF49" s="118">
        <f t="shared" si="107"/>
        <v>10</v>
      </c>
      <c r="AG49" s="118">
        <f t="shared" si="107"/>
        <v>11</v>
      </c>
      <c r="AH49" s="118">
        <f t="shared" si="107"/>
        <v>10</v>
      </c>
      <c r="AI49" s="118">
        <f t="shared" si="107"/>
        <v>8</v>
      </c>
      <c r="AJ49" s="118">
        <f t="shared" si="107"/>
        <v>11</v>
      </c>
      <c r="AK49" s="113" t="s">
        <v>1</v>
      </c>
      <c r="AL49" s="118">
        <f t="shared" si="108"/>
        <v>9</v>
      </c>
      <c r="AM49" s="118">
        <f t="shared" si="108"/>
        <v>4</v>
      </c>
      <c r="AN49" s="118">
        <f t="shared" si="108"/>
        <v>8</v>
      </c>
      <c r="AO49" s="118">
        <f t="shared" si="108"/>
        <v>6</v>
      </c>
      <c r="AP49" s="118">
        <f t="shared" si="108"/>
        <v>6</v>
      </c>
      <c r="AQ49" s="118">
        <f t="shared" si="108"/>
        <v>6</v>
      </c>
      <c r="AR49" s="118">
        <f t="shared" si="108"/>
        <v>6</v>
      </c>
      <c r="AS49" s="118">
        <f t="shared" si="108"/>
        <v>7</v>
      </c>
      <c r="AT49" s="118">
        <f t="shared" si="108"/>
        <v>5</v>
      </c>
      <c r="AU49" s="125">
        <f t="shared" si="108"/>
        <v>7</v>
      </c>
      <c r="AV49" s="113" t="s">
        <v>1</v>
      </c>
      <c r="AW49" s="118">
        <f t="shared" ref="AW49:BF49" si="110">ROUNDUP(AW27,0)</f>
        <v>20</v>
      </c>
      <c r="AX49" s="118">
        <f t="shared" si="110"/>
        <v>11</v>
      </c>
      <c r="AY49" s="118">
        <f t="shared" si="110"/>
        <v>16</v>
      </c>
      <c r="AZ49" s="118">
        <f t="shared" si="110"/>
        <v>14</v>
      </c>
      <c r="BA49" s="118">
        <f t="shared" si="110"/>
        <v>14</v>
      </c>
      <c r="BB49" s="118">
        <f t="shared" si="110"/>
        <v>14</v>
      </c>
      <c r="BC49" s="118">
        <f t="shared" si="110"/>
        <v>15</v>
      </c>
      <c r="BD49" s="118">
        <f t="shared" si="110"/>
        <v>15</v>
      </c>
      <c r="BE49" s="118">
        <f t="shared" si="110"/>
        <v>12</v>
      </c>
      <c r="BF49" s="125">
        <f t="shared" si="110"/>
        <v>15</v>
      </c>
    </row>
    <row r="50" spans="2:58" x14ac:dyDescent="0.25">
      <c r="B50" s="113" t="s">
        <v>2</v>
      </c>
      <c r="C50" s="131">
        <v>1494</v>
      </c>
      <c r="D50" s="132">
        <v>97185</v>
      </c>
      <c r="E50" s="118">
        <f t="shared" si="105"/>
        <v>5</v>
      </c>
      <c r="F50" s="143">
        <f t="shared" si="105"/>
        <v>7</v>
      </c>
      <c r="G50" s="143">
        <f t="shared" si="105"/>
        <v>7</v>
      </c>
      <c r="H50" s="118">
        <f t="shared" si="105"/>
        <v>13</v>
      </c>
      <c r="I50" s="118">
        <f t="shared" si="105"/>
        <v>11</v>
      </c>
      <c r="J50" s="118">
        <f t="shared" si="105"/>
        <v>5</v>
      </c>
      <c r="K50" s="118">
        <f t="shared" si="105"/>
        <v>11</v>
      </c>
      <c r="L50" s="118">
        <f t="shared" si="105"/>
        <v>12</v>
      </c>
      <c r="M50" s="118">
        <f t="shared" si="105"/>
        <v>5</v>
      </c>
      <c r="N50" s="118">
        <f t="shared" si="105"/>
        <v>6</v>
      </c>
      <c r="O50" s="113" t="s">
        <v>2</v>
      </c>
      <c r="P50" s="118">
        <f t="shared" si="106"/>
        <v>4</v>
      </c>
      <c r="Q50" s="118">
        <f t="shared" si="106"/>
        <v>4</v>
      </c>
      <c r="R50" s="118">
        <f t="shared" si="106"/>
        <v>3</v>
      </c>
      <c r="S50" s="118">
        <f t="shared" si="106"/>
        <v>3</v>
      </c>
      <c r="T50" s="118">
        <f t="shared" si="106"/>
        <v>3</v>
      </c>
      <c r="U50" s="118">
        <f t="shared" si="106"/>
        <v>3</v>
      </c>
      <c r="V50" s="118">
        <f t="shared" si="106"/>
        <v>3</v>
      </c>
      <c r="W50" s="118">
        <f t="shared" si="106"/>
        <v>3</v>
      </c>
      <c r="X50" s="118">
        <f t="shared" si="106"/>
        <v>3</v>
      </c>
      <c r="Y50" s="118">
        <f t="shared" si="106"/>
        <v>3</v>
      </c>
      <c r="Z50" s="113" t="s">
        <v>2</v>
      </c>
      <c r="AA50" s="118">
        <f t="shared" si="107"/>
        <v>15</v>
      </c>
      <c r="AB50" s="118">
        <f t="shared" si="107"/>
        <v>10</v>
      </c>
      <c r="AC50" s="118">
        <f t="shared" si="107"/>
        <v>13</v>
      </c>
      <c r="AD50" s="118">
        <f t="shared" si="107"/>
        <v>10</v>
      </c>
      <c r="AE50" s="118">
        <f t="shared" si="107"/>
        <v>11</v>
      </c>
      <c r="AF50" s="118">
        <f t="shared" si="107"/>
        <v>11</v>
      </c>
      <c r="AG50" s="118">
        <f t="shared" si="107"/>
        <v>12</v>
      </c>
      <c r="AH50" s="118">
        <f t="shared" si="107"/>
        <v>11</v>
      </c>
      <c r="AI50" s="118">
        <f t="shared" si="107"/>
        <v>9</v>
      </c>
      <c r="AJ50" s="118">
        <f t="shared" si="107"/>
        <v>12</v>
      </c>
      <c r="AK50" s="113" t="s">
        <v>2</v>
      </c>
      <c r="AL50" s="118">
        <f t="shared" si="108"/>
        <v>9</v>
      </c>
      <c r="AM50" s="118">
        <f t="shared" si="108"/>
        <v>6</v>
      </c>
      <c r="AN50" s="118">
        <f t="shared" si="108"/>
        <v>8</v>
      </c>
      <c r="AO50" s="118">
        <f t="shared" si="108"/>
        <v>6</v>
      </c>
      <c r="AP50" s="118">
        <f t="shared" si="108"/>
        <v>6</v>
      </c>
      <c r="AQ50" s="118">
        <f t="shared" si="108"/>
        <v>7</v>
      </c>
      <c r="AR50" s="118">
        <f t="shared" si="108"/>
        <v>7</v>
      </c>
      <c r="AS50" s="118">
        <f t="shared" si="108"/>
        <v>7</v>
      </c>
      <c r="AT50" s="118">
        <f t="shared" si="108"/>
        <v>5</v>
      </c>
      <c r="AU50" s="125">
        <f t="shared" si="108"/>
        <v>7</v>
      </c>
      <c r="AV50" s="113" t="s">
        <v>2</v>
      </c>
      <c r="AW50" s="118">
        <f t="shared" ref="AW50:BF50" si="111">ROUNDUP(AW28,0)</f>
        <v>23</v>
      </c>
      <c r="AX50" s="118">
        <f t="shared" si="111"/>
        <v>15</v>
      </c>
      <c r="AY50" s="118">
        <f t="shared" si="111"/>
        <v>19</v>
      </c>
      <c r="AZ50" s="118">
        <f t="shared" si="111"/>
        <v>16</v>
      </c>
      <c r="BA50" s="118">
        <f t="shared" si="111"/>
        <v>16</v>
      </c>
      <c r="BB50" s="118">
        <f t="shared" si="111"/>
        <v>16</v>
      </c>
      <c r="BC50" s="118">
        <f t="shared" si="111"/>
        <v>17</v>
      </c>
      <c r="BD50" s="118">
        <f t="shared" si="111"/>
        <v>17</v>
      </c>
      <c r="BE50" s="118">
        <f t="shared" si="111"/>
        <v>14</v>
      </c>
      <c r="BF50" s="125">
        <f t="shared" si="111"/>
        <v>16</v>
      </c>
    </row>
    <row r="51" spans="2:58" x14ac:dyDescent="0.25">
      <c r="B51" s="113" t="s">
        <v>3</v>
      </c>
      <c r="C51" s="131">
        <v>2904</v>
      </c>
      <c r="D51" s="132">
        <v>188898</v>
      </c>
      <c r="E51" s="118">
        <f t="shared" si="105"/>
        <v>5</v>
      </c>
      <c r="F51" s="143">
        <f t="shared" si="105"/>
        <v>12</v>
      </c>
      <c r="G51" s="143">
        <f t="shared" si="105"/>
        <v>12</v>
      </c>
      <c r="H51" s="118">
        <f t="shared" si="105"/>
        <v>15</v>
      </c>
      <c r="I51" s="118">
        <f t="shared" si="105"/>
        <v>14</v>
      </c>
      <c r="J51" s="118">
        <f t="shared" si="105"/>
        <v>8</v>
      </c>
      <c r="K51" s="118">
        <f t="shared" si="105"/>
        <v>12</v>
      </c>
      <c r="L51" s="118">
        <f t="shared" si="105"/>
        <v>14</v>
      </c>
      <c r="M51" s="118">
        <f t="shared" si="105"/>
        <v>5</v>
      </c>
      <c r="N51" s="118">
        <f t="shared" si="105"/>
        <v>6</v>
      </c>
      <c r="O51" s="113" t="s">
        <v>3</v>
      </c>
      <c r="P51" s="118">
        <f t="shared" si="106"/>
        <v>4</v>
      </c>
      <c r="Q51" s="118">
        <f t="shared" si="106"/>
        <v>6</v>
      </c>
      <c r="R51" s="118">
        <f t="shared" si="106"/>
        <v>4</v>
      </c>
      <c r="S51" s="118">
        <f t="shared" si="106"/>
        <v>5</v>
      </c>
      <c r="T51" s="118">
        <f t="shared" si="106"/>
        <v>5</v>
      </c>
      <c r="U51" s="118">
        <f t="shared" si="106"/>
        <v>5</v>
      </c>
      <c r="V51" s="118">
        <f t="shared" si="106"/>
        <v>4</v>
      </c>
      <c r="W51" s="118">
        <f t="shared" si="106"/>
        <v>6</v>
      </c>
      <c r="X51" s="118">
        <f t="shared" si="106"/>
        <v>4</v>
      </c>
      <c r="Y51" s="118">
        <f t="shared" si="106"/>
        <v>4</v>
      </c>
      <c r="Z51" s="113" t="s">
        <v>3</v>
      </c>
      <c r="AA51" s="118">
        <f t="shared" si="107"/>
        <v>20</v>
      </c>
      <c r="AB51" s="118">
        <f t="shared" si="107"/>
        <v>14</v>
      </c>
      <c r="AC51" s="118">
        <f t="shared" si="107"/>
        <v>17</v>
      </c>
      <c r="AD51" s="118">
        <f t="shared" si="107"/>
        <v>14</v>
      </c>
      <c r="AE51" s="118">
        <f t="shared" si="107"/>
        <v>14</v>
      </c>
      <c r="AF51" s="118">
        <f t="shared" si="107"/>
        <v>15</v>
      </c>
      <c r="AG51" s="118">
        <f t="shared" si="107"/>
        <v>15</v>
      </c>
      <c r="AH51" s="118">
        <f t="shared" si="107"/>
        <v>15</v>
      </c>
      <c r="AI51" s="118">
        <f t="shared" si="107"/>
        <v>13</v>
      </c>
      <c r="AJ51" s="118">
        <f t="shared" si="107"/>
        <v>15</v>
      </c>
      <c r="AK51" s="113" t="s">
        <v>3</v>
      </c>
      <c r="AL51" s="118">
        <f t="shared" si="108"/>
        <v>13</v>
      </c>
      <c r="AM51" s="118">
        <f t="shared" si="108"/>
        <v>9</v>
      </c>
      <c r="AN51" s="118">
        <f t="shared" si="108"/>
        <v>11</v>
      </c>
      <c r="AO51" s="118">
        <f t="shared" si="108"/>
        <v>9</v>
      </c>
      <c r="AP51" s="118">
        <f t="shared" si="108"/>
        <v>9</v>
      </c>
      <c r="AQ51" s="118">
        <f t="shared" si="108"/>
        <v>9</v>
      </c>
      <c r="AR51" s="118">
        <f t="shared" si="108"/>
        <v>10</v>
      </c>
      <c r="AS51" s="118">
        <f t="shared" si="108"/>
        <v>10</v>
      </c>
      <c r="AT51" s="118">
        <f t="shared" si="108"/>
        <v>8</v>
      </c>
      <c r="AU51" s="125">
        <f t="shared" si="108"/>
        <v>10</v>
      </c>
      <c r="AV51" s="113" t="s">
        <v>3</v>
      </c>
      <c r="AW51" s="118">
        <f t="shared" ref="AW51:BF51" si="112">ROUNDUP(AW29,0)</f>
        <v>32</v>
      </c>
      <c r="AX51" s="118">
        <f t="shared" si="112"/>
        <v>23</v>
      </c>
      <c r="AY51" s="118">
        <f t="shared" si="112"/>
        <v>26</v>
      </c>
      <c r="AZ51" s="118">
        <f t="shared" si="112"/>
        <v>23</v>
      </c>
      <c r="BA51" s="118">
        <f t="shared" si="112"/>
        <v>21</v>
      </c>
      <c r="BB51" s="118">
        <f t="shared" si="112"/>
        <v>22</v>
      </c>
      <c r="BC51" s="118">
        <f t="shared" si="112"/>
        <v>24</v>
      </c>
      <c r="BD51" s="118">
        <f t="shared" si="112"/>
        <v>23</v>
      </c>
      <c r="BE51" s="118">
        <f t="shared" si="112"/>
        <v>19</v>
      </c>
      <c r="BF51" s="125">
        <f t="shared" si="112"/>
        <v>22</v>
      </c>
    </row>
    <row r="52" spans="2:58" x14ac:dyDescent="0.25">
      <c r="B52" s="113" t="s">
        <v>4</v>
      </c>
      <c r="C52" s="131">
        <v>14070</v>
      </c>
      <c r="D52" s="132">
        <v>969258</v>
      </c>
      <c r="E52" s="118">
        <f t="shared" si="105"/>
        <v>6</v>
      </c>
      <c r="F52" s="143">
        <f t="shared" si="105"/>
        <v>10</v>
      </c>
      <c r="G52" s="143">
        <f t="shared" si="105"/>
        <v>11</v>
      </c>
      <c r="H52" s="118">
        <f t="shared" si="105"/>
        <v>17</v>
      </c>
      <c r="I52" s="118">
        <f t="shared" si="105"/>
        <v>16</v>
      </c>
      <c r="J52" s="118">
        <f t="shared" si="105"/>
        <v>6</v>
      </c>
      <c r="K52" s="118">
        <f t="shared" si="105"/>
        <v>12</v>
      </c>
      <c r="L52" s="118">
        <f t="shared" si="105"/>
        <v>16</v>
      </c>
      <c r="M52" s="118">
        <f t="shared" si="105"/>
        <v>6</v>
      </c>
      <c r="N52" s="118">
        <f t="shared" si="105"/>
        <v>6</v>
      </c>
      <c r="O52" s="113" t="s">
        <v>4</v>
      </c>
      <c r="P52" s="118">
        <f t="shared" si="106"/>
        <v>4</v>
      </c>
      <c r="Q52" s="118">
        <f t="shared" si="106"/>
        <v>5</v>
      </c>
      <c r="R52" s="118">
        <f t="shared" si="106"/>
        <v>4</v>
      </c>
      <c r="S52" s="118">
        <f t="shared" si="106"/>
        <v>4</v>
      </c>
      <c r="T52" s="118">
        <f t="shared" si="106"/>
        <v>4</v>
      </c>
      <c r="U52" s="118">
        <f t="shared" si="106"/>
        <v>4</v>
      </c>
      <c r="V52" s="118">
        <f t="shared" si="106"/>
        <v>3</v>
      </c>
      <c r="W52" s="118">
        <f t="shared" si="106"/>
        <v>4</v>
      </c>
      <c r="X52" s="118">
        <f t="shared" si="106"/>
        <v>4</v>
      </c>
      <c r="Y52" s="118">
        <f t="shared" si="106"/>
        <v>4</v>
      </c>
      <c r="Z52" s="113" t="s">
        <v>4</v>
      </c>
      <c r="AA52" s="118">
        <f t="shared" si="107"/>
        <v>19</v>
      </c>
      <c r="AB52" s="118">
        <f t="shared" si="107"/>
        <v>17</v>
      </c>
      <c r="AC52" s="118">
        <f t="shared" si="107"/>
        <v>15</v>
      </c>
      <c r="AD52" s="118">
        <f t="shared" si="107"/>
        <v>14</v>
      </c>
      <c r="AE52" s="118">
        <f t="shared" si="107"/>
        <v>14</v>
      </c>
      <c r="AF52" s="118">
        <f t="shared" si="107"/>
        <v>14</v>
      </c>
      <c r="AG52" s="118">
        <f t="shared" si="107"/>
        <v>14</v>
      </c>
      <c r="AH52" s="118">
        <f t="shared" si="107"/>
        <v>14</v>
      </c>
      <c r="AI52" s="118">
        <f t="shared" si="107"/>
        <v>13</v>
      </c>
      <c r="AJ52" s="118">
        <f t="shared" si="107"/>
        <v>14</v>
      </c>
      <c r="AK52" s="113" t="s">
        <v>4</v>
      </c>
      <c r="AL52" s="118">
        <f t="shared" si="108"/>
        <v>11</v>
      </c>
      <c r="AM52" s="118">
        <f t="shared" si="108"/>
        <v>10</v>
      </c>
      <c r="AN52" s="118">
        <f t="shared" si="108"/>
        <v>10</v>
      </c>
      <c r="AO52" s="118">
        <f t="shared" si="108"/>
        <v>8</v>
      </c>
      <c r="AP52" s="118">
        <f t="shared" si="108"/>
        <v>8</v>
      </c>
      <c r="AQ52" s="118">
        <f t="shared" si="108"/>
        <v>8</v>
      </c>
      <c r="AR52" s="118">
        <f t="shared" si="108"/>
        <v>8</v>
      </c>
      <c r="AS52" s="118">
        <f t="shared" si="108"/>
        <v>8</v>
      </c>
      <c r="AT52" s="118">
        <f t="shared" si="108"/>
        <v>8</v>
      </c>
      <c r="AU52" s="125">
        <f t="shared" si="108"/>
        <v>8</v>
      </c>
      <c r="AV52" s="113" t="s">
        <v>4</v>
      </c>
      <c r="AW52" s="118">
        <f t="shared" ref="AW52:BF52" si="113">ROUNDUP(AW30,0)</f>
        <v>31</v>
      </c>
      <c r="AX52" s="118">
        <f t="shared" si="113"/>
        <v>28</v>
      </c>
      <c r="AY52" s="118">
        <f t="shared" si="113"/>
        <v>24</v>
      </c>
      <c r="AZ52" s="118">
        <f t="shared" si="113"/>
        <v>24</v>
      </c>
      <c r="BA52" s="118">
        <f t="shared" si="113"/>
        <v>20</v>
      </c>
      <c r="BB52" s="118">
        <f t="shared" si="113"/>
        <v>21</v>
      </c>
      <c r="BC52" s="118">
        <f t="shared" si="113"/>
        <v>22</v>
      </c>
      <c r="BD52" s="118">
        <f t="shared" si="113"/>
        <v>22</v>
      </c>
      <c r="BE52" s="118">
        <f t="shared" si="113"/>
        <v>18</v>
      </c>
      <c r="BF52" s="125">
        <f t="shared" si="113"/>
        <v>22</v>
      </c>
    </row>
    <row r="53" spans="2:58" x14ac:dyDescent="0.25">
      <c r="B53" s="113" t="s">
        <v>5</v>
      </c>
      <c r="C53" s="131">
        <v>766</v>
      </c>
      <c r="D53" s="132">
        <v>46707</v>
      </c>
      <c r="E53" s="118">
        <f t="shared" si="105"/>
        <v>4</v>
      </c>
      <c r="F53" s="143">
        <f t="shared" si="105"/>
        <v>11</v>
      </c>
      <c r="G53" s="143">
        <f t="shared" si="105"/>
        <v>11</v>
      </c>
      <c r="H53" s="118">
        <f t="shared" si="105"/>
        <v>14</v>
      </c>
      <c r="I53" s="118">
        <f t="shared" si="105"/>
        <v>13</v>
      </c>
      <c r="J53" s="118">
        <f t="shared" si="105"/>
        <v>8</v>
      </c>
      <c r="K53" s="118">
        <f t="shared" si="105"/>
        <v>10</v>
      </c>
      <c r="L53" s="118">
        <f t="shared" si="105"/>
        <v>12</v>
      </c>
      <c r="M53" s="118">
        <f t="shared" si="105"/>
        <v>5</v>
      </c>
      <c r="N53" s="118">
        <f t="shared" si="105"/>
        <v>5</v>
      </c>
      <c r="O53" s="113" t="s">
        <v>5</v>
      </c>
      <c r="P53" s="118">
        <f t="shared" si="106"/>
        <v>5</v>
      </c>
      <c r="Q53" s="118">
        <f t="shared" si="106"/>
        <v>6</v>
      </c>
      <c r="R53" s="118">
        <f t="shared" si="106"/>
        <v>5</v>
      </c>
      <c r="S53" s="118">
        <f t="shared" si="106"/>
        <v>5</v>
      </c>
      <c r="T53" s="118">
        <f t="shared" si="106"/>
        <v>5</v>
      </c>
      <c r="U53" s="118">
        <f t="shared" si="106"/>
        <v>5</v>
      </c>
      <c r="V53" s="118">
        <f t="shared" si="106"/>
        <v>4</v>
      </c>
      <c r="W53" s="118">
        <f t="shared" si="106"/>
        <v>7</v>
      </c>
      <c r="X53" s="118">
        <f t="shared" si="106"/>
        <v>4</v>
      </c>
      <c r="Y53" s="118">
        <f t="shared" si="106"/>
        <v>5</v>
      </c>
      <c r="Z53" s="113" t="s">
        <v>5</v>
      </c>
      <c r="AA53" s="118">
        <f t="shared" si="107"/>
        <v>24</v>
      </c>
      <c r="AB53" s="118">
        <f t="shared" si="107"/>
        <v>9</v>
      </c>
      <c r="AC53" s="118">
        <f t="shared" si="107"/>
        <v>22</v>
      </c>
      <c r="AD53" s="118">
        <f t="shared" si="107"/>
        <v>20</v>
      </c>
      <c r="AE53" s="118">
        <f t="shared" si="107"/>
        <v>22</v>
      </c>
      <c r="AF53" s="118">
        <f t="shared" si="107"/>
        <v>23</v>
      </c>
      <c r="AG53" s="118">
        <f t="shared" si="107"/>
        <v>24</v>
      </c>
      <c r="AH53" s="118">
        <f t="shared" si="107"/>
        <v>23</v>
      </c>
      <c r="AI53" s="118">
        <f t="shared" si="107"/>
        <v>20</v>
      </c>
      <c r="AJ53" s="118">
        <f t="shared" si="107"/>
        <v>23</v>
      </c>
      <c r="AK53" s="113" t="s">
        <v>5</v>
      </c>
      <c r="AL53" s="118">
        <f t="shared" si="108"/>
        <v>37</v>
      </c>
      <c r="AM53" s="118">
        <f t="shared" si="108"/>
        <v>7</v>
      </c>
      <c r="AN53" s="118">
        <f t="shared" si="108"/>
        <v>34</v>
      </c>
      <c r="AO53" s="118">
        <f t="shared" si="108"/>
        <v>28</v>
      </c>
      <c r="AP53" s="118">
        <f t="shared" si="108"/>
        <v>38</v>
      </c>
      <c r="AQ53" s="118">
        <f t="shared" si="108"/>
        <v>35</v>
      </c>
      <c r="AR53" s="118">
        <f t="shared" si="108"/>
        <v>37</v>
      </c>
      <c r="AS53" s="118">
        <f t="shared" si="108"/>
        <v>34</v>
      </c>
      <c r="AT53" s="118">
        <f t="shared" si="108"/>
        <v>37</v>
      </c>
      <c r="AU53" s="125">
        <f t="shared" si="108"/>
        <v>38</v>
      </c>
      <c r="AV53" s="113" t="s">
        <v>5</v>
      </c>
      <c r="AW53" s="118">
        <f t="shared" ref="AW53:BF53" si="114">ROUNDUP(AW31,0)</f>
        <v>31</v>
      </c>
      <c r="AX53" s="118">
        <f t="shared" si="114"/>
        <v>13</v>
      </c>
      <c r="AY53" s="118">
        <f t="shared" si="114"/>
        <v>25</v>
      </c>
      <c r="AZ53" s="118">
        <f t="shared" si="114"/>
        <v>24</v>
      </c>
      <c r="BA53" s="118">
        <f t="shared" si="114"/>
        <v>24</v>
      </c>
      <c r="BB53" s="118">
        <f t="shared" si="114"/>
        <v>24</v>
      </c>
      <c r="BC53" s="118">
        <f t="shared" si="114"/>
        <v>25</v>
      </c>
      <c r="BD53" s="118">
        <f t="shared" si="114"/>
        <v>26</v>
      </c>
      <c r="BE53" s="118">
        <f t="shared" si="114"/>
        <v>23</v>
      </c>
      <c r="BF53" s="125">
        <f t="shared" si="114"/>
        <v>24</v>
      </c>
    </row>
    <row r="54" spans="2:58" x14ac:dyDescent="0.25">
      <c r="B54" s="113" t="s">
        <v>19</v>
      </c>
      <c r="C54" s="131">
        <v>6475</v>
      </c>
      <c r="D54" s="132">
        <v>427284</v>
      </c>
      <c r="E54" s="118">
        <f t="shared" si="105"/>
        <v>5</v>
      </c>
      <c r="F54" s="143">
        <f t="shared" si="105"/>
        <v>18</v>
      </c>
      <c r="G54" s="143">
        <f t="shared" si="105"/>
        <v>19</v>
      </c>
      <c r="H54" s="118">
        <f t="shared" si="105"/>
        <v>21</v>
      </c>
      <c r="I54" s="118">
        <f t="shared" si="105"/>
        <v>25</v>
      </c>
      <c r="J54" s="118">
        <f t="shared" si="105"/>
        <v>8</v>
      </c>
      <c r="K54" s="118">
        <f t="shared" si="105"/>
        <v>13</v>
      </c>
      <c r="L54" s="118">
        <f t="shared" si="105"/>
        <v>19</v>
      </c>
      <c r="M54" s="118">
        <f t="shared" si="105"/>
        <v>6</v>
      </c>
      <c r="N54" s="118">
        <f t="shared" si="105"/>
        <v>6</v>
      </c>
      <c r="O54" s="113" t="s">
        <v>19</v>
      </c>
      <c r="P54" s="118">
        <f t="shared" si="106"/>
        <v>6</v>
      </c>
      <c r="Q54" s="118">
        <f t="shared" si="106"/>
        <v>9</v>
      </c>
      <c r="R54" s="118">
        <f t="shared" si="106"/>
        <v>6</v>
      </c>
      <c r="S54" s="118">
        <f t="shared" si="106"/>
        <v>7</v>
      </c>
      <c r="T54" s="118">
        <f t="shared" si="106"/>
        <v>7</v>
      </c>
      <c r="U54" s="118">
        <f t="shared" si="106"/>
        <v>7</v>
      </c>
      <c r="V54" s="118">
        <f t="shared" si="106"/>
        <v>5</v>
      </c>
      <c r="W54" s="118">
        <f t="shared" si="106"/>
        <v>7</v>
      </c>
      <c r="X54" s="118">
        <f t="shared" si="106"/>
        <v>7</v>
      </c>
      <c r="Y54" s="118">
        <f t="shared" si="106"/>
        <v>6</v>
      </c>
      <c r="Z54" s="113" t="s">
        <v>19</v>
      </c>
      <c r="AA54" s="118">
        <f t="shared" si="107"/>
        <v>30</v>
      </c>
      <c r="AB54" s="118">
        <f t="shared" si="107"/>
        <v>23</v>
      </c>
      <c r="AC54" s="118">
        <f t="shared" si="107"/>
        <v>24</v>
      </c>
      <c r="AD54" s="118">
        <f t="shared" si="107"/>
        <v>21</v>
      </c>
      <c r="AE54" s="118">
        <f t="shared" si="107"/>
        <v>20</v>
      </c>
      <c r="AF54" s="118">
        <f t="shared" si="107"/>
        <v>21</v>
      </c>
      <c r="AG54" s="118">
        <f t="shared" si="107"/>
        <v>22</v>
      </c>
      <c r="AH54" s="118">
        <f t="shared" si="107"/>
        <v>22</v>
      </c>
      <c r="AI54" s="118">
        <f t="shared" si="107"/>
        <v>18</v>
      </c>
      <c r="AJ54" s="118">
        <f t="shared" si="107"/>
        <v>22</v>
      </c>
      <c r="AK54" s="113" t="s">
        <v>19</v>
      </c>
      <c r="AL54" s="118">
        <f t="shared" si="108"/>
        <v>24</v>
      </c>
      <c r="AM54" s="118">
        <f t="shared" si="108"/>
        <v>17</v>
      </c>
      <c r="AN54" s="118">
        <f t="shared" si="108"/>
        <v>18</v>
      </c>
      <c r="AO54" s="118">
        <f t="shared" si="108"/>
        <v>15</v>
      </c>
      <c r="AP54" s="118">
        <f t="shared" si="108"/>
        <v>15</v>
      </c>
      <c r="AQ54" s="118">
        <f t="shared" si="108"/>
        <v>16</v>
      </c>
      <c r="AR54" s="118">
        <f t="shared" si="108"/>
        <v>17</v>
      </c>
      <c r="AS54" s="118">
        <f t="shared" si="108"/>
        <v>17</v>
      </c>
      <c r="AT54" s="118">
        <f t="shared" si="108"/>
        <v>13</v>
      </c>
      <c r="AU54" s="125">
        <f t="shared" si="108"/>
        <v>16</v>
      </c>
      <c r="AV54" s="113" t="s">
        <v>19</v>
      </c>
      <c r="AW54" s="118">
        <f t="shared" ref="AW54:BF54" si="115">ROUNDUP(AW32,0)</f>
        <v>48</v>
      </c>
      <c r="AX54" s="118">
        <f t="shared" si="115"/>
        <v>36</v>
      </c>
      <c r="AY54" s="118">
        <f t="shared" si="115"/>
        <v>37</v>
      </c>
      <c r="AZ54" s="118">
        <f t="shared" si="115"/>
        <v>36</v>
      </c>
      <c r="BA54" s="118">
        <f t="shared" si="115"/>
        <v>29</v>
      </c>
      <c r="BB54" s="118">
        <f t="shared" si="115"/>
        <v>32</v>
      </c>
      <c r="BC54" s="118">
        <f t="shared" si="115"/>
        <v>35</v>
      </c>
      <c r="BD54" s="118">
        <f t="shared" si="115"/>
        <v>34</v>
      </c>
      <c r="BE54" s="118">
        <f t="shared" si="115"/>
        <v>28</v>
      </c>
      <c r="BF54" s="125">
        <f t="shared" si="115"/>
        <v>32</v>
      </c>
    </row>
    <row r="55" spans="2:58" x14ac:dyDescent="0.25">
      <c r="B55" s="113" t="s">
        <v>6</v>
      </c>
      <c r="C55" s="131">
        <v>49864</v>
      </c>
      <c r="D55" s="132">
        <v>3572533</v>
      </c>
      <c r="E55" s="118">
        <f t="shared" si="105"/>
        <v>6</v>
      </c>
      <c r="F55" s="143">
        <f t="shared" si="105"/>
        <v>17</v>
      </c>
      <c r="G55" s="143">
        <f t="shared" si="105"/>
        <v>17</v>
      </c>
      <c r="H55" s="118">
        <f t="shared" si="105"/>
        <v>22</v>
      </c>
      <c r="I55" s="118">
        <f t="shared" si="105"/>
        <v>20</v>
      </c>
      <c r="J55" s="118">
        <f t="shared" si="105"/>
        <v>6</v>
      </c>
      <c r="K55" s="118">
        <f t="shared" si="105"/>
        <v>13</v>
      </c>
      <c r="L55" s="118">
        <f t="shared" si="105"/>
        <v>18</v>
      </c>
      <c r="M55" s="118">
        <f t="shared" si="105"/>
        <v>6</v>
      </c>
      <c r="N55" s="118">
        <f t="shared" si="105"/>
        <v>6</v>
      </c>
      <c r="O55" s="113" t="s">
        <v>6</v>
      </c>
      <c r="P55" s="118">
        <f t="shared" si="106"/>
        <v>5</v>
      </c>
      <c r="Q55" s="118">
        <f t="shared" si="106"/>
        <v>8</v>
      </c>
      <c r="R55" s="118">
        <f t="shared" si="106"/>
        <v>5</v>
      </c>
      <c r="S55" s="118">
        <f t="shared" si="106"/>
        <v>6</v>
      </c>
      <c r="T55" s="118">
        <f t="shared" si="106"/>
        <v>6</v>
      </c>
      <c r="U55" s="118">
        <f t="shared" si="106"/>
        <v>5</v>
      </c>
      <c r="V55" s="118">
        <f t="shared" si="106"/>
        <v>4</v>
      </c>
      <c r="W55" s="118">
        <f t="shared" si="106"/>
        <v>6</v>
      </c>
      <c r="X55" s="118">
        <f t="shared" si="106"/>
        <v>6</v>
      </c>
      <c r="Y55" s="118">
        <f t="shared" si="106"/>
        <v>5</v>
      </c>
      <c r="Z55" s="113" t="s">
        <v>6</v>
      </c>
      <c r="AA55" s="118">
        <f t="shared" si="107"/>
        <v>20</v>
      </c>
      <c r="AB55" s="118">
        <f t="shared" si="107"/>
        <v>19</v>
      </c>
      <c r="AC55" s="118">
        <f t="shared" si="107"/>
        <v>16</v>
      </c>
      <c r="AD55" s="118">
        <f t="shared" si="107"/>
        <v>16</v>
      </c>
      <c r="AE55" s="118">
        <f t="shared" si="107"/>
        <v>15</v>
      </c>
      <c r="AF55" s="118">
        <f t="shared" si="107"/>
        <v>15</v>
      </c>
      <c r="AG55" s="118">
        <f t="shared" si="107"/>
        <v>15</v>
      </c>
      <c r="AH55" s="118">
        <f t="shared" si="107"/>
        <v>15</v>
      </c>
      <c r="AI55" s="118">
        <f t="shared" si="107"/>
        <v>14</v>
      </c>
      <c r="AJ55" s="118">
        <f t="shared" si="107"/>
        <v>15</v>
      </c>
      <c r="AK55" s="113" t="s">
        <v>6</v>
      </c>
      <c r="AL55" s="118">
        <f t="shared" si="108"/>
        <v>11</v>
      </c>
      <c r="AM55" s="118">
        <f t="shared" si="108"/>
        <v>11</v>
      </c>
      <c r="AN55" s="118">
        <f t="shared" si="108"/>
        <v>10</v>
      </c>
      <c r="AO55" s="118">
        <f t="shared" si="108"/>
        <v>9</v>
      </c>
      <c r="AP55" s="118">
        <f t="shared" si="108"/>
        <v>9</v>
      </c>
      <c r="AQ55" s="118">
        <f t="shared" si="108"/>
        <v>9</v>
      </c>
      <c r="AR55" s="118">
        <f t="shared" si="108"/>
        <v>8</v>
      </c>
      <c r="AS55" s="118">
        <f t="shared" si="108"/>
        <v>8</v>
      </c>
      <c r="AT55" s="118">
        <f t="shared" si="108"/>
        <v>8</v>
      </c>
      <c r="AU55" s="125">
        <f t="shared" si="108"/>
        <v>9</v>
      </c>
      <c r="AV55" s="113" t="s">
        <v>6</v>
      </c>
      <c r="AW55" s="118">
        <f t="shared" ref="AW55:BF55" si="116">ROUNDUP(AW33,0)</f>
        <v>33</v>
      </c>
      <c r="AX55" s="118">
        <f t="shared" si="116"/>
        <v>31</v>
      </c>
      <c r="AY55" s="118">
        <f t="shared" si="116"/>
        <v>25</v>
      </c>
      <c r="AZ55" s="118">
        <f t="shared" si="116"/>
        <v>26</v>
      </c>
      <c r="BA55" s="118">
        <f t="shared" si="116"/>
        <v>22</v>
      </c>
      <c r="BB55" s="118">
        <f t="shared" si="116"/>
        <v>22</v>
      </c>
      <c r="BC55" s="118">
        <f t="shared" si="116"/>
        <v>25</v>
      </c>
      <c r="BD55" s="118">
        <f t="shared" si="116"/>
        <v>24</v>
      </c>
      <c r="BE55" s="118">
        <f t="shared" si="116"/>
        <v>20</v>
      </c>
      <c r="BF55" s="125">
        <f t="shared" si="116"/>
        <v>23</v>
      </c>
    </row>
    <row r="56" spans="2:58" x14ac:dyDescent="0.25">
      <c r="B56" s="113" t="s">
        <v>7</v>
      </c>
      <c r="C56" s="131">
        <v>10016</v>
      </c>
      <c r="D56" s="132">
        <v>719548</v>
      </c>
      <c r="E56" s="118">
        <f t="shared" si="105"/>
        <v>6</v>
      </c>
      <c r="F56" s="143">
        <f t="shared" si="105"/>
        <v>12</v>
      </c>
      <c r="G56" s="143">
        <f t="shared" si="105"/>
        <v>12</v>
      </c>
      <c r="H56" s="118">
        <f t="shared" si="105"/>
        <v>18</v>
      </c>
      <c r="I56" s="118">
        <f t="shared" si="105"/>
        <v>17</v>
      </c>
      <c r="J56" s="118">
        <f t="shared" si="105"/>
        <v>7</v>
      </c>
      <c r="K56" s="118">
        <f t="shared" si="105"/>
        <v>13</v>
      </c>
      <c r="L56" s="118">
        <f t="shared" si="105"/>
        <v>17</v>
      </c>
      <c r="M56" s="118">
        <f t="shared" si="105"/>
        <v>6</v>
      </c>
      <c r="N56" s="118">
        <f t="shared" si="105"/>
        <v>6</v>
      </c>
      <c r="O56" s="113" t="s">
        <v>7</v>
      </c>
      <c r="P56" s="118">
        <f t="shared" si="106"/>
        <v>5</v>
      </c>
      <c r="Q56" s="118">
        <f t="shared" si="106"/>
        <v>6</v>
      </c>
      <c r="R56" s="118">
        <f t="shared" si="106"/>
        <v>5</v>
      </c>
      <c r="S56" s="118">
        <f t="shared" si="106"/>
        <v>5</v>
      </c>
      <c r="T56" s="118">
        <f t="shared" si="106"/>
        <v>5</v>
      </c>
      <c r="U56" s="118">
        <f t="shared" si="106"/>
        <v>4</v>
      </c>
      <c r="V56" s="118">
        <f t="shared" si="106"/>
        <v>4</v>
      </c>
      <c r="W56" s="118">
        <f t="shared" si="106"/>
        <v>5</v>
      </c>
      <c r="X56" s="118">
        <f t="shared" si="106"/>
        <v>4</v>
      </c>
      <c r="Y56" s="118">
        <f t="shared" si="106"/>
        <v>4</v>
      </c>
      <c r="Z56" s="113" t="s">
        <v>7</v>
      </c>
      <c r="AA56" s="118">
        <f t="shared" si="107"/>
        <v>19</v>
      </c>
      <c r="AB56" s="118">
        <f t="shared" si="107"/>
        <v>17</v>
      </c>
      <c r="AC56" s="118">
        <f t="shared" si="107"/>
        <v>16</v>
      </c>
      <c r="AD56" s="118">
        <f t="shared" si="107"/>
        <v>14</v>
      </c>
      <c r="AE56" s="118">
        <f t="shared" si="107"/>
        <v>14</v>
      </c>
      <c r="AF56" s="118">
        <f t="shared" si="107"/>
        <v>14</v>
      </c>
      <c r="AG56" s="118">
        <f t="shared" si="107"/>
        <v>14</v>
      </c>
      <c r="AH56" s="118">
        <f t="shared" si="107"/>
        <v>14</v>
      </c>
      <c r="AI56" s="118">
        <f t="shared" si="107"/>
        <v>13</v>
      </c>
      <c r="AJ56" s="118">
        <f t="shared" si="107"/>
        <v>14</v>
      </c>
      <c r="AK56" s="113" t="s">
        <v>7</v>
      </c>
      <c r="AL56" s="118">
        <f t="shared" si="108"/>
        <v>11</v>
      </c>
      <c r="AM56" s="118">
        <f t="shared" si="108"/>
        <v>10</v>
      </c>
      <c r="AN56" s="118">
        <f t="shared" si="108"/>
        <v>10</v>
      </c>
      <c r="AO56" s="118">
        <f t="shared" si="108"/>
        <v>8</v>
      </c>
      <c r="AP56" s="118">
        <f t="shared" si="108"/>
        <v>8</v>
      </c>
      <c r="AQ56" s="118">
        <f t="shared" si="108"/>
        <v>8</v>
      </c>
      <c r="AR56" s="118">
        <f t="shared" si="108"/>
        <v>8</v>
      </c>
      <c r="AS56" s="118">
        <f t="shared" si="108"/>
        <v>8</v>
      </c>
      <c r="AT56" s="118">
        <f t="shared" si="108"/>
        <v>7</v>
      </c>
      <c r="AU56" s="125">
        <f t="shared" si="108"/>
        <v>8</v>
      </c>
      <c r="AV56" s="113" t="s">
        <v>7</v>
      </c>
      <c r="AW56" s="118">
        <f t="shared" ref="AW56:BF56" si="117">ROUNDUP(AW34,0)</f>
        <v>31</v>
      </c>
      <c r="AX56" s="118">
        <f t="shared" si="117"/>
        <v>28</v>
      </c>
      <c r="AY56" s="118">
        <f t="shared" si="117"/>
        <v>25</v>
      </c>
      <c r="AZ56" s="118">
        <f t="shared" si="117"/>
        <v>24</v>
      </c>
      <c r="BA56" s="118">
        <f t="shared" si="117"/>
        <v>21</v>
      </c>
      <c r="BB56" s="118">
        <f t="shared" si="117"/>
        <v>22</v>
      </c>
      <c r="BC56" s="118">
        <f t="shared" si="117"/>
        <v>23</v>
      </c>
      <c r="BD56" s="118">
        <f t="shared" si="117"/>
        <v>23</v>
      </c>
      <c r="BE56" s="118">
        <f t="shared" si="117"/>
        <v>18</v>
      </c>
      <c r="BF56" s="125">
        <f t="shared" si="117"/>
        <v>22</v>
      </c>
    </row>
    <row r="57" spans="2:58" x14ac:dyDescent="0.25">
      <c r="B57" s="113" t="s">
        <v>20</v>
      </c>
      <c r="C57" s="131">
        <v>162</v>
      </c>
      <c r="D57" s="132">
        <v>9460</v>
      </c>
      <c r="E57" s="118">
        <f t="shared" si="105"/>
        <v>4</v>
      </c>
      <c r="F57" s="143">
        <f t="shared" si="105"/>
        <v>7</v>
      </c>
      <c r="G57" s="143">
        <f t="shared" si="105"/>
        <v>8</v>
      </c>
      <c r="H57" s="118">
        <f t="shared" si="105"/>
        <v>11</v>
      </c>
      <c r="I57" s="118">
        <f t="shared" si="105"/>
        <v>9</v>
      </c>
      <c r="J57" s="118">
        <f t="shared" si="105"/>
        <v>8</v>
      </c>
      <c r="K57" s="118">
        <f t="shared" si="105"/>
        <v>10</v>
      </c>
      <c r="L57" s="118">
        <f t="shared" si="105"/>
        <v>11</v>
      </c>
      <c r="M57" s="118">
        <f t="shared" si="105"/>
        <v>5</v>
      </c>
      <c r="N57" s="118">
        <f t="shared" si="105"/>
        <v>10</v>
      </c>
      <c r="O57" s="113" t="s">
        <v>20</v>
      </c>
      <c r="P57" s="118">
        <f t="shared" si="106"/>
        <v>6</v>
      </c>
      <c r="Q57" s="118">
        <f t="shared" si="106"/>
        <v>5</v>
      </c>
      <c r="R57" s="118">
        <f t="shared" si="106"/>
        <v>7</v>
      </c>
      <c r="S57" s="118">
        <f t="shared" si="106"/>
        <v>6</v>
      </c>
      <c r="T57" s="118">
        <f t="shared" si="106"/>
        <v>6</v>
      </c>
      <c r="U57" s="118">
        <f t="shared" si="106"/>
        <v>6</v>
      </c>
      <c r="V57" s="118">
        <f t="shared" si="106"/>
        <v>5</v>
      </c>
      <c r="W57" s="118">
        <f t="shared" si="106"/>
        <v>7</v>
      </c>
      <c r="X57" s="118">
        <f t="shared" si="106"/>
        <v>5</v>
      </c>
      <c r="Y57" s="118">
        <f t="shared" si="106"/>
        <v>6</v>
      </c>
      <c r="Z57" s="113" t="s">
        <v>20</v>
      </c>
      <c r="AA57" s="118">
        <f t="shared" si="107"/>
        <v>12</v>
      </c>
      <c r="AB57" s="118">
        <f t="shared" si="107"/>
        <v>3</v>
      </c>
      <c r="AC57" s="118">
        <f t="shared" si="107"/>
        <v>11</v>
      </c>
      <c r="AD57" s="118">
        <f t="shared" si="107"/>
        <v>11</v>
      </c>
      <c r="AE57" s="118">
        <f t="shared" si="107"/>
        <v>15</v>
      </c>
      <c r="AF57" s="118">
        <f t="shared" si="107"/>
        <v>13</v>
      </c>
      <c r="AG57" s="118">
        <f t="shared" si="107"/>
        <v>15</v>
      </c>
      <c r="AH57" s="118">
        <f t="shared" si="107"/>
        <v>12</v>
      </c>
      <c r="AI57" s="118">
        <f t="shared" si="107"/>
        <v>13</v>
      </c>
      <c r="AJ57" s="118">
        <f t="shared" si="107"/>
        <v>15</v>
      </c>
      <c r="AK57" s="113" t="s">
        <v>20</v>
      </c>
      <c r="AL57" s="118">
        <f t="shared" si="108"/>
        <v>10</v>
      </c>
      <c r="AM57" s="118">
        <f t="shared" si="108"/>
        <v>2</v>
      </c>
      <c r="AN57" s="118">
        <f t="shared" si="108"/>
        <v>8</v>
      </c>
      <c r="AO57" s="118">
        <f t="shared" si="108"/>
        <v>8</v>
      </c>
      <c r="AP57" s="118">
        <f t="shared" si="108"/>
        <v>12</v>
      </c>
      <c r="AQ57" s="118">
        <f t="shared" si="108"/>
        <v>12</v>
      </c>
      <c r="AR57" s="118">
        <f t="shared" si="108"/>
        <v>14</v>
      </c>
      <c r="AS57" s="118">
        <f t="shared" si="108"/>
        <v>12</v>
      </c>
      <c r="AT57" s="118">
        <f t="shared" si="108"/>
        <v>12</v>
      </c>
      <c r="AU57" s="125">
        <f t="shared" si="108"/>
        <v>15</v>
      </c>
      <c r="AV57" s="113" t="s">
        <v>20</v>
      </c>
      <c r="AW57" s="118">
        <f t="shared" ref="AW57:BF57" si="118">ROUNDUP(AW35,0)</f>
        <v>12</v>
      </c>
      <c r="AX57" s="118">
        <f t="shared" si="118"/>
        <v>4</v>
      </c>
      <c r="AY57" s="118">
        <f t="shared" si="118"/>
        <v>10</v>
      </c>
      <c r="AZ57" s="118">
        <f t="shared" si="118"/>
        <v>10</v>
      </c>
      <c r="BA57" s="118">
        <f t="shared" si="118"/>
        <v>12</v>
      </c>
      <c r="BB57" s="118">
        <f t="shared" si="118"/>
        <v>11</v>
      </c>
      <c r="BC57" s="118">
        <f t="shared" si="118"/>
        <v>12</v>
      </c>
      <c r="BD57" s="118">
        <f t="shared" si="118"/>
        <v>12</v>
      </c>
      <c r="BE57" s="118">
        <f t="shared" si="118"/>
        <v>11</v>
      </c>
      <c r="BF57" s="125">
        <f t="shared" si="118"/>
        <v>12</v>
      </c>
    </row>
    <row r="58" spans="2:58" x14ac:dyDescent="0.25">
      <c r="B58" s="113" t="s">
        <v>8</v>
      </c>
      <c r="C58" s="131">
        <v>327323</v>
      </c>
      <c r="D58" s="132">
        <v>24865432</v>
      </c>
      <c r="E58" s="118">
        <f t="shared" si="105"/>
        <v>7</v>
      </c>
      <c r="F58" s="143">
        <f t="shared" si="105"/>
        <v>26</v>
      </c>
      <c r="G58" s="143">
        <f t="shared" si="105"/>
        <v>26</v>
      </c>
      <c r="H58" s="118">
        <f t="shared" si="105"/>
        <v>27</v>
      </c>
      <c r="I58" s="118">
        <f t="shared" si="105"/>
        <v>28</v>
      </c>
      <c r="J58" s="118">
        <f t="shared" si="105"/>
        <v>9</v>
      </c>
      <c r="K58" s="118">
        <f t="shared" si="105"/>
        <v>15</v>
      </c>
      <c r="L58" s="118">
        <f t="shared" si="105"/>
        <v>23</v>
      </c>
      <c r="M58" s="118">
        <f t="shared" si="105"/>
        <v>7</v>
      </c>
      <c r="N58" s="118">
        <f t="shared" si="105"/>
        <v>7</v>
      </c>
      <c r="O58" s="113" t="s">
        <v>8</v>
      </c>
      <c r="P58" s="118">
        <f t="shared" si="106"/>
        <v>6</v>
      </c>
      <c r="Q58" s="118">
        <f t="shared" si="106"/>
        <v>11</v>
      </c>
      <c r="R58" s="118">
        <f t="shared" si="106"/>
        <v>6</v>
      </c>
      <c r="S58" s="118">
        <f t="shared" si="106"/>
        <v>8</v>
      </c>
      <c r="T58" s="118">
        <f t="shared" si="106"/>
        <v>8</v>
      </c>
      <c r="U58" s="118">
        <f t="shared" si="106"/>
        <v>7</v>
      </c>
      <c r="V58" s="118">
        <f t="shared" si="106"/>
        <v>6</v>
      </c>
      <c r="W58" s="118">
        <f t="shared" si="106"/>
        <v>7</v>
      </c>
      <c r="X58" s="118">
        <f t="shared" si="106"/>
        <v>8</v>
      </c>
      <c r="Y58" s="118">
        <f t="shared" si="106"/>
        <v>6</v>
      </c>
      <c r="Z58" s="113" t="s">
        <v>8</v>
      </c>
      <c r="AA58" s="118">
        <f t="shared" si="107"/>
        <v>25</v>
      </c>
      <c r="AB58" s="118">
        <f t="shared" si="107"/>
        <v>23</v>
      </c>
      <c r="AC58" s="118">
        <f t="shared" si="107"/>
        <v>19</v>
      </c>
      <c r="AD58" s="118">
        <f t="shared" si="107"/>
        <v>20</v>
      </c>
      <c r="AE58" s="118">
        <f t="shared" si="107"/>
        <v>18</v>
      </c>
      <c r="AF58" s="118">
        <f t="shared" si="107"/>
        <v>19</v>
      </c>
      <c r="AG58" s="118">
        <f t="shared" si="107"/>
        <v>19</v>
      </c>
      <c r="AH58" s="118">
        <f t="shared" si="107"/>
        <v>19</v>
      </c>
      <c r="AI58" s="118">
        <f t="shared" si="107"/>
        <v>17</v>
      </c>
      <c r="AJ58" s="118">
        <f t="shared" si="107"/>
        <v>18</v>
      </c>
      <c r="AK58" s="113" t="s">
        <v>8</v>
      </c>
      <c r="AL58" s="118">
        <f t="shared" si="108"/>
        <v>14</v>
      </c>
      <c r="AM58" s="118">
        <f t="shared" si="108"/>
        <v>14</v>
      </c>
      <c r="AN58" s="118">
        <f t="shared" si="108"/>
        <v>12</v>
      </c>
      <c r="AO58" s="118">
        <f t="shared" si="108"/>
        <v>17</v>
      </c>
      <c r="AP58" s="118">
        <f t="shared" si="108"/>
        <v>11</v>
      </c>
      <c r="AQ58" s="118">
        <f t="shared" si="108"/>
        <v>12</v>
      </c>
      <c r="AR58" s="118">
        <f t="shared" si="108"/>
        <v>11</v>
      </c>
      <c r="AS58" s="118">
        <f t="shared" si="108"/>
        <v>11</v>
      </c>
      <c r="AT58" s="118">
        <f t="shared" si="108"/>
        <v>11</v>
      </c>
      <c r="AU58" s="125">
        <f t="shared" si="108"/>
        <v>11</v>
      </c>
      <c r="AV58" s="113" t="s">
        <v>8</v>
      </c>
      <c r="AW58" s="118">
        <f t="shared" ref="AW58:BF58" si="119">ROUNDUP(AW36,0)</f>
        <v>40</v>
      </c>
      <c r="AX58" s="118">
        <f t="shared" si="119"/>
        <v>38</v>
      </c>
      <c r="AY58" s="118">
        <f t="shared" si="119"/>
        <v>31</v>
      </c>
      <c r="AZ58" s="118">
        <f t="shared" si="119"/>
        <v>34</v>
      </c>
      <c r="BA58" s="118">
        <f t="shared" si="119"/>
        <v>28</v>
      </c>
      <c r="BB58" s="118">
        <f t="shared" si="119"/>
        <v>28</v>
      </c>
      <c r="BC58" s="118">
        <f t="shared" si="119"/>
        <v>31</v>
      </c>
      <c r="BD58" s="118">
        <f t="shared" si="119"/>
        <v>31</v>
      </c>
      <c r="BE58" s="118">
        <f t="shared" si="119"/>
        <v>27</v>
      </c>
      <c r="BF58" s="125">
        <f t="shared" si="119"/>
        <v>28</v>
      </c>
    </row>
    <row r="59" spans="2:58" x14ac:dyDescent="0.25">
      <c r="B59" s="113" t="s">
        <v>9</v>
      </c>
      <c r="C59" s="131">
        <v>543652</v>
      </c>
      <c r="D59" s="132">
        <v>42420134</v>
      </c>
      <c r="E59" s="118">
        <f t="shared" si="105"/>
        <v>8</v>
      </c>
      <c r="F59" s="143">
        <f t="shared" si="105"/>
        <v>24</v>
      </c>
      <c r="G59" s="143">
        <f t="shared" si="105"/>
        <v>24</v>
      </c>
      <c r="H59" s="118">
        <f t="shared" si="105"/>
        <v>25</v>
      </c>
      <c r="I59" s="118">
        <f t="shared" si="105"/>
        <v>25</v>
      </c>
      <c r="J59" s="118">
        <f t="shared" si="105"/>
        <v>8</v>
      </c>
      <c r="K59" s="118">
        <f t="shared" si="105"/>
        <v>15</v>
      </c>
      <c r="L59" s="118">
        <f t="shared" si="105"/>
        <v>21</v>
      </c>
      <c r="M59" s="118">
        <f t="shared" si="105"/>
        <v>7</v>
      </c>
      <c r="N59" s="118">
        <f t="shared" si="105"/>
        <v>7</v>
      </c>
      <c r="O59" s="113" t="s">
        <v>9</v>
      </c>
      <c r="P59" s="118">
        <f t="shared" si="106"/>
        <v>6</v>
      </c>
      <c r="Q59" s="118">
        <f t="shared" si="106"/>
        <v>10</v>
      </c>
      <c r="R59" s="118">
        <f t="shared" si="106"/>
        <v>6</v>
      </c>
      <c r="S59" s="118">
        <f t="shared" si="106"/>
        <v>7</v>
      </c>
      <c r="T59" s="118">
        <f t="shared" si="106"/>
        <v>7</v>
      </c>
      <c r="U59" s="118">
        <f t="shared" si="106"/>
        <v>7</v>
      </c>
      <c r="V59" s="118">
        <f t="shared" si="106"/>
        <v>5</v>
      </c>
      <c r="W59" s="118">
        <f t="shared" si="106"/>
        <v>7</v>
      </c>
      <c r="X59" s="118">
        <f t="shared" si="106"/>
        <v>7</v>
      </c>
      <c r="Y59" s="118">
        <f t="shared" si="106"/>
        <v>6</v>
      </c>
      <c r="Z59" s="113" t="s">
        <v>9</v>
      </c>
      <c r="AA59" s="118">
        <f t="shared" si="107"/>
        <v>19</v>
      </c>
      <c r="AB59" s="118">
        <f t="shared" si="107"/>
        <v>18</v>
      </c>
      <c r="AC59" s="118">
        <f t="shared" si="107"/>
        <v>15</v>
      </c>
      <c r="AD59" s="118">
        <f t="shared" si="107"/>
        <v>16</v>
      </c>
      <c r="AE59" s="118">
        <f t="shared" si="107"/>
        <v>15</v>
      </c>
      <c r="AF59" s="118">
        <f t="shared" si="107"/>
        <v>15</v>
      </c>
      <c r="AG59" s="118">
        <f t="shared" si="107"/>
        <v>14</v>
      </c>
      <c r="AH59" s="118">
        <f t="shared" si="107"/>
        <v>15</v>
      </c>
      <c r="AI59" s="118">
        <f t="shared" si="107"/>
        <v>14</v>
      </c>
      <c r="AJ59" s="118">
        <f t="shared" si="107"/>
        <v>14</v>
      </c>
      <c r="AK59" s="113" t="s">
        <v>9</v>
      </c>
      <c r="AL59" s="118">
        <f t="shared" si="108"/>
        <v>11</v>
      </c>
      <c r="AM59" s="118">
        <f t="shared" si="108"/>
        <v>11</v>
      </c>
      <c r="AN59" s="118">
        <f t="shared" si="108"/>
        <v>9</v>
      </c>
      <c r="AO59" s="118">
        <f t="shared" si="108"/>
        <v>9</v>
      </c>
      <c r="AP59" s="118">
        <f t="shared" si="108"/>
        <v>9</v>
      </c>
      <c r="AQ59" s="118">
        <f t="shared" si="108"/>
        <v>9</v>
      </c>
      <c r="AR59" s="118">
        <f t="shared" si="108"/>
        <v>8</v>
      </c>
      <c r="AS59" s="118">
        <f t="shared" si="108"/>
        <v>8</v>
      </c>
      <c r="AT59" s="118">
        <f t="shared" si="108"/>
        <v>8</v>
      </c>
      <c r="AU59" s="125">
        <f t="shared" si="108"/>
        <v>8</v>
      </c>
      <c r="AV59" s="113" t="s">
        <v>9</v>
      </c>
      <c r="AW59" s="118">
        <f t="shared" ref="AW59:BF59" si="120">ROUNDUP(AW37,0)</f>
        <v>31</v>
      </c>
      <c r="AX59" s="118">
        <f t="shared" si="120"/>
        <v>30</v>
      </c>
      <c r="AY59" s="118">
        <f t="shared" si="120"/>
        <v>24</v>
      </c>
      <c r="AZ59" s="118">
        <f t="shared" si="120"/>
        <v>25</v>
      </c>
      <c r="BA59" s="118">
        <f t="shared" si="120"/>
        <v>21</v>
      </c>
      <c r="BB59" s="118">
        <f t="shared" si="120"/>
        <v>22</v>
      </c>
      <c r="BC59" s="118">
        <f t="shared" si="120"/>
        <v>23</v>
      </c>
      <c r="BD59" s="118">
        <f t="shared" si="120"/>
        <v>23</v>
      </c>
      <c r="BE59" s="118">
        <f t="shared" si="120"/>
        <v>20</v>
      </c>
      <c r="BF59" s="125">
        <f t="shared" si="120"/>
        <v>21</v>
      </c>
    </row>
    <row r="60" spans="2:58" x14ac:dyDescent="0.25">
      <c r="B60" s="113" t="s">
        <v>10</v>
      </c>
      <c r="C60" s="131">
        <v>11703</v>
      </c>
      <c r="D60" s="132">
        <v>793172</v>
      </c>
      <c r="E60" s="118">
        <f t="shared" si="105"/>
        <v>5</v>
      </c>
      <c r="F60" s="143">
        <f t="shared" si="105"/>
        <v>10</v>
      </c>
      <c r="G60" s="143">
        <f t="shared" si="105"/>
        <v>10</v>
      </c>
      <c r="H60" s="118">
        <f t="shared" si="105"/>
        <v>21</v>
      </c>
      <c r="I60" s="118">
        <f t="shared" si="105"/>
        <v>20</v>
      </c>
      <c r="J60" s="118">
        <f t="shared" si="105"/>
        <v>6</v>
      </c>
      <c r="K60" s="118">
        <f t="shared" si="105"/>
        <v>12</v>
      </c>
      <c r="L60" s="118">
        <f t="shared" si="105"/>
        <v>18</v>
      </c>
      <c r="M60" s="118">
        <f t="shared" si="105"/>
        <v>6</v>
      </c>
      <c r="N60" s="118">
        <f t="shared" si="105"/>
        <v>6</v>
      </c>
      <c r="O60" s="113" t="s">
        <v>10</v>
      </c>
      <c r="P60" s="118">
        <f t="shared" si="106"/>
        <v>4</v>
      </c>
      <c r="Q60" s="118">
        <f t="shared" si="106"/>
        <v>5</v>
      </c>
      <c r="R60" s="118">
        <f t="shared" si="106"/>
        <v>3</v>
      </c>
      <c r="S60" s="118">
        <f t="shared" si="106"/>
        <v>4</v>
      </c>
      <c r="T60" s="118">
        <f t="shared" si="106"/>
        <v>4</v>
      </c>
      <c r="U60" s="118">
        <f t="shared" si="106"/>
        <v>4</v>
      </c>
      <c r="V60" s="118">
        <f t="shared" si="106"/>
        <v>3</v>
      </c>
      <c r="W60" s="118">
        <f t="shared" si="106"/>
        <v>4</v>
      </c>
      <c r="X60" s="118">
        <f t="shared" si="106"/>
        <v>4</v>
      </c>
      <c r="Y60" s="118">
        <f t="shared" si="106"/>
        <v>4</v>
      </c>
      <c r="Z60" s="113" t="s">
        <v>10</v>
      </c>
      <c r="AA60" s="118">
        <f t="shared" si="107"/>
        <v>44</v>
      </c>
      <c r="AB60" s="118">
        <f t="shared" si="107"/>
        <v>34</v>
      </c>
      <c r="AC60" s="118">
        <f t="shared" si="107"/>
        <v>35</v>
      </c>
      <c r="AD60" s="118">
        <f t="shared" si="107"/>
        <v>32</v>
      </c>
      <c r="AE60" s="118">
        <f t="shared" si="107"/>
        <v>27</v>
      </c>
      <c r="AF60" s="118">
        <f t="shared" si="107"/>
        <v>30</v>
      </c>
      <c r="AG60" s="118">
        <f t="shared" si="107"/>
        <v>34</v>
      </c>
      <c r="AH60" s="118">
        <f t="shared" si="107"/>
        <v>31</v>
      </c>
      <c r="AI60" s="118">
        <f t="shared" si="107"/>
        <v>27</v>
      </c>
      <c r="AJ60" s="118">
        <f t="shared" si="107"/>
        <v>30</v>
      </c>
      <c r="AK60" s="113" t="s">
        <v>10</v>
      </c>
      <c r="AL60" s="118">
        <f t="shared" si="108"/>
        <v>58</v>
      </c>
      <c r="AM60" s="118">
        <f t="shared" si="108"/>
        <v>39</v>
      </c>
      <c r="AN60" s="118">
        <f t="shared" si="108"/>
        <v>42</v>
      </c>
      <c r="AO60" s="118">
        <f t="shared" si="108"/>
        <v>40</v>
      </c>
      <c r="AP60" s="118">
        <f t="shared" si="108"/>
        <v>34</v>
      </c>
      <c r="AQ60" s="118">
        <f t="shared" si="108"/>
        <v>39</v>
      </c>
      <c r="AR60" s="118">
        <f t="shared" si="108"/>
        <v>43</v>
      </c>
      <c r="AS60" s="118">
        <f t="shared" si="108"/>
        <v>41</v>
      </c>
      <c r="AT60" s="118">
        <f t="shared" si="108"/>
        <v>32</v>
      </c>
      <c r="AU60" s="125">
        <f t="shared" si="108"/>
        <v>38</v>
      </c>
      <c r="AV60" s="113" t="s">
        <v>10</v>
      </c>
      <c r="AW60" s="118">
        <f t="shared" ref="AW60:BF60" si="121">ROUNDUP(AW38,0)</f>
        <v>71</v>
      </c>
      <c r="AX60" s="118">
        <f t="shared" si="121"/>
        <v>54</v>
      </c>
      <c r="AY60" s="118">
        <f t="shared" si="121"/>
        <v>55</v>
      </c>
      <c r="AZ60" s="118">
        <f t="shared" si="121"/>
        <v>53</v>
      </c>
      <c r="BA60" s="118">
        <f t="shared" si="121"/>
        <v>39</v>
      </c>
      <c r="BB60" s="118">
        <f t="shared" si="121"/>
        <v>46</v>
      </c>
      <c r="BC60" s="118">
        <f t="shared" si="121"/>
        <v>53</v>
      </c>
      <c r="BD60" s="118">
        <f t="shared" si="121"/>
        <v>49</v>
      </c>
      <c r="BE60" s="118">
        <f t="shared" si="121"/>
        <v>43</v>
      </c>
      <c r="BF60" s="125">
        <f t="shared" si="121"/>
        <v>43</v>
      </c>
    </row>
    <row r="61" spans="2:58" x14ac:dyDescent="0.25">
      <c r="B61" s="113" t="s">
        <v>11</v>
      </c>
      <c r="C61" s="131">
        <v>19851</v>
      </c>
      <c r="D61" s="132">
        <v>1391060</v>
      </c>
      <c r="E61" s="118">
        <f t="shared" si="105"/>
        <v>6</v>
      </c>
      <c r="F61" s="143">
        <f t="shared" si="105"/>
        <v>11</v>
      </c>
      <c r="G61" s="143">
        <f t="shared" si="105"/>
        <v>11</v>
      </c>
      <c r="H61" s="118">
        <f t="shared" si="105"/>
        <v>19</v>
      </c>
      <c r="I61" s="118">
        <f t="shared" si="105"/>
        <v>17</v>
      </c>
      <c r="J61" s="118">
        <f t="shared" si="105"/>
        <v>6</v>
      </c>
      <c r="K61" s="118">
        <f t="shared" si="105"/>
        <v>12</v>
      </c>
      <c r="L61" s="118">
        <f t="shared" si="105"/>
        <v>16</v>
      </c>
      <c r="M61" s="118">
        <f t="shared" si="105"/>
        <v>6</v>
      </c>
      <c r="N61" s="118">
        <f t="shared" si="105"/>
        <v>6</v>
      </c>
      <c r="O61" s="113" t="s">
        <v>11</v>
      </c>
      <c r="P61" s="118">
        <f t="shared" si="106"/>
        <v>4</v>
      </c>
      <c r="Q61" s="118">
        <f t="shared" si="106"/>
        <v>5</v>
      </c>
      <c r="R61" s="118">
        <f t="shared" si="106"/>
        <v>4</v>
      </c>
      <c r="S61" s="118">
        <f t="shared" si="106"/>
        <v>4</v>
      </c>
      <c r="T61" s="118">
        <f t="shared" si="106"/>
        <v>4</v>
      </c>
      <c r="U61" s="118">
        <f t="shared" si="106"/>
        <v>4</v>
      </c>
      <c r="V61" s="118">
        <f t="shared" si="106"/>
        <v>3</v>
      </c>
      <c r="W61" s="118">
        <f t="shared" si="106"/>
        <v>4</v>
      </c>
      <c r="X61" s="118">
        <f t="shared" si="106"/>
        <v>4</v>
      </c>
      <c r="Y61" s="118">
        <f t="shared" si="106"/>
        <v>4</v>
      </c>
      <c r="Z61" s="113" t="s">
        <v>11</v>
      </c>
      <c r="AA61" s="118">
        <f t="shared" si="107"/>
        <v>20</v>
      </c>
      <c r="AB61" s="118">
        <f t="shared" si="107"/>
        <v>18</v>
      </c>
      <c r="AC61" s="118">
        <f t="shared" si="107"/>
        <v>16</v>
      </c>
      <c r="AD61" s="118">
        <f t="shared" si="107"/>
        <v>15</v>
      </c>
      <c r="AE61" s="118">
        <f t="shared" si="107"/>
        <v>15</v>
      </c>
      <c r="AF61" s="118">
        <f t="shared" si="107"/>
        <v>15</v>
      </c>
      <c r="AG61" s="118">
        <f t="shared" si="107"/>
        <v>14</v>
      </c>
      <c r="AH61" s="118">
        <f t="shared" si="107"/>
        <v>14</v>
      </c>
      <c r="AI61" s="118">
        <f t="shared" si="107"/>
        <v>14</v>
      </c>
      <c r="AJ61" s="118">
        <f t="shared" si="107"/>
        <v>15</v>
      </c>
      <c r="AK61" s="113" t="s">
        <v>11</v>
      </c>
      <c r="AL61" s="118">
        <f t="shared" si="108"/>
        <v>11</v>
      </c>
      <c r="AM61" s="118">
        <f t="shared" si="108"/>
        <v>11</v>
      </c>
      <c r="AN61" s="118">
        <f t="shared" si="108"/>
        <v>10</v>
      </c>
      <c r="AO61" s="118">
        <f t="shared" si="108"/>
        <v>8</v>
      </c>
      <c r="AP61" s="118">
        <f t="shared" si="108"/>
        <v>8</v>
      </c>
      <c r="AQ61" s="118">
        <f t="shared" si="108"/>
        <v>8</v>
      </c>
      <c r="AR61" s="118">
        <f t="shared" si="108"/>
        <v>8</v>
      </c>
      <c r="AS61" s="118">
        <f t="shared" si="108"/>
        <v>8</v>
      </c>
      <c r="AT61" s="118">
        <f t="shared" si="108"/>
        <v>8</v>
      </c>
      <c r="AU61" s="125">
        <f t="shared" si="108"/>
        <v>8</v>
      </c>
      <c r="AV61" s="113" t="s">
        <v>11</v>
      </c>
      <c r="AW61" s="118">
        <f t="shared" ref="AW61:BF61" si="122">ROUNDUP(AW39,0)</f>
        <v>32</v>
      </c>
      <c r="AX61" s="118">
        <f t="shared" si="122"/>
        <v>30</v>
      </c>
      <c r="AY61" s="118">
        <f t="shared" si="122"/>
        <v>25</v>
      </c>
      <c r="AZ61" s="118">
        <f t="shared" si="122"/>
        <v>26</v>
      </c>
      <c r="BA61" s="118">
        <f t="shared" si="122"/>
        <v>21</v>
      </c>
      <c r="BB61" s="118">
        <f t="shared" si="122"/>
        <v>22</v>
      </c>
      <c r="BC61" s="118">
        <f t="shared" si="122"/>
        <v>24</v>
      </c>
      <c r="BD61" s="118">
        <f t="shared" si="122"/>
        <v>24</v>
      </c>
      <c r="BE61" s="118">
        <f t="shared" si="122"/>
        <v>19</v>
      </c>
      <c r="BF61" s="125">
        <f t="shared" si="122"/>
        <v>23</v>
      </c>
    </row>
    <row r="62" spans="2:58" x14ac:dyDescent="0.25">
      <c r="B62" s="113" t="s">
        <v>12</v>
      </c>
      <c r="C62" s="131">
        <v>299</v>
      </c>
      <c r="D62" s="132">
        <v>17535</v>
      </c>
      <c r="E62" s="118">
        <f t="shared" si="105"/>
        <v>5</v>
      </c>
      <c r="F62" s="143">
        <f t="shared" si="105"/>
        <v>6</v>
      </c>
      <c r="G62" s="143">
        <f t="shared" si="105"/>
        <v>6</v>
      </c>
      <c r="H62" s="118">
        <f t="shared" si="105"/>
        <v>10</v>
      </c>
      <c r="I62" s="118">
        <f t="shared" si="105"/>
        <v>9</v>
      </c>
      <c r="J62" s="118">
        <f t="shared" si="105"/>
        <v>5</v>
      </c>
      <c r="K62" s="118">
        <f t="shared" si="105"/>
        <v>9</v>
      </c>
      <c r="L62" s="118">
        <f t="shared" si="105"/>
        <v>11</v>
      </c>
      <c r="M62" s="118">
        <f t="shared" si="105"/>
        <v>5</v>
      </c>
      <c r="N62" s="118">
        <f t="shared" si="105"/>
        <v>5</v>
      </c>
      <c r="O62" s="113" t="s">
        <v>12</v>
      </c>
      <c r="P62" s="118">
        <f t="shared" si="106"/>
        <v>4</v>
      </c>
      <c r="Q62" s="118">
        <f t="shared" si="106"/>
        <v>4</v>
      </c>
      <c r="R62" s="118">
        <f t="shared" si="106"/>
        <v>3</v>
      </c>
      <c r="S62" s="118">
        <f t="shared" si="106"/>
        <v>4</v>
      </c>
      <c r="T62" s="118">
        <f t="shared" si="106"/>
        <v>4</v>
      </c>
      <c r="U62" s="118">
        <f t="shared" si="106"/>
        <v>4</v>
      </c>
      <c r="V62" s="118">
        <f t="shared" si="106"/>
        <v>3</v>
      </c>
      <c r="W62" s="118">
        <f t="shared" si="106"/>
        <v>4</v>
      </c>
      <c r="X62" s="118">
        <f t="shared" si="106"/>
        <v>3</v>
      </c>
      <c r="Y62" s="118">
        <f t="shared" si="106"/>
        <v>3</v>
      </c>
      <c r="Z62" s="113" t="s">
        <v>12</v>
      </c>
      <c r="AA62" s="118">
        <f t="shared" si="107"/>
        <v>10</v>
      </c>
      <c r="AB62" s="118">
        <f t="shared" si="107"/>
        <v>4</v>
      </c>
      <c r="AC62" s="118">
        <f t="shared" si="107"/>
        <v>9</v>
      </c>
      <c r="AD62" s="118">
        <f t="shared" si="107"/>
        <v>8</v>
      </c>
      <c r="AE62" s="118">
        <f t="shared" si="107"/>
        <v>9</v>
      </c>
      <c r="AF62" s="118">
        <f t="shared" si="107"/>
        <v>8</v>
      </c>
      <c r="AG62" s="118">
        <f t="shared" si="107"/>
        <v>9</v>
      </c>
      <c r="AH62" s="118">
        <f t="shared" si="107"/>
        <v>9</v>
      </c>
      <c r="AI62" s="118">
        <f t="shared" si="107"/>
        <v>7</v>
      </c>
      <c r="AJ62" s="118">
        <f t="shared" si="107"/>
        <v>9</v>
      </c>
      <c r="AK62" s="113" t="s">
        <v>12</v>
      </c>
      <c r="AL62" s="118">
        <f t="shared" si="108"/>
        <v>7</v>
      </c>
      <c r="AM62" s="118">
        <f t="shared" si="108"/>
        <v>2</v>
      </c>
      <c r="AN62" s="118">
        <f t="shared" si="108"/>
        <v>6</v>
      </c>
      <c r="AO62" s="118">
        <f t="shared" si="108"/>
        <v>5</v>
      </c>
      <c r="AP62" s="118">
        <f t="shared" si="108"/>
        <v>5</v>
      </c>
      <c r="AQ62" s="118">
        <f t="shared" si="108"/>
        <v>5</v>
      </c>
      <c r="AR62" s="118">
        <f t="shared" si="108"/>
        <v>6</v>
      </c>
      <c r="AS62" s="118">
        <f t="shared" si="108"/>
        <v>6</v>
      </c>
      <c r="AT62" s="118">
        <f t="shared" si="108"/>
        <v>5</v>
      </c>
      <c r="AU62" s="125">
        <f t="shared" si="108"/>
        <v>6</v>
      </c>
      <c r="AV62" s="113" t="s">
        <v>12</v>
      </c>
      <c r="AW62" s="118">
        <f t="shared" ref="AW62:BF62" si="123">ROUNDUP(AW40,0)</f>
        <v>13</v>
      </c>
      <c r="AX62" s="118">
        <f t="shared" si="123"/>
        <v>6</v>
      </c>
      <c r="AY62" s="118">
        <f t="shared" si="123"/>
        <v>11</v>
      </c>
      <c r="AZ62" s="118">
        <f t="shared" si="123"/>
        <v>10</v>
      </c>
      <c r="BA62" s="118">
        <f t="shared" si="123"/>
        <v>10</v>
      </c>
      <c r="BB62" s="118">
        <f t="shared" si="123"/>
        <v>11</v>
      </c>
      <c r="BC62" s="118">
        <f t="shared" si="123"/>
        <v>10</v>
      </c>
      <c r="BD62" s="118">
        <f t="shared" si="123"/>
        <v>11</v>
      </c>
      <c r="BE62" s="118">
        <f t="shared" si="123"/>
        <v>9</v>
      </c>
      <c r="BF62" s="125">
        <f t="shared" si="123"/>
        <v>11</v>
      </c>
    </row>
    <row r="63" spans="2:58" x14ac:dyDescent="0.25">
      <c r="B63" s="113" t="s">
        <v>69</v>
      </c>
      <c r="C63" s="131">
        <v>1009118</v>
      </c>
      <c r="D63" s="132">
        <v>83311681</v>
      </c>
      <c r="E63" s="118">
        <f t="shared" si="105"/>
        <v>9</v>
      </c>
      <c r="F63" s="143">
        <f t="shared" si="105"/>
        <v>15</v>
      </c>
      <c r="G63" s="143">
        <f t="shared" si="105"/>
        <v>15</v>
      </c>
      <c r="H63" s="118">
        <f t="shared" si="105"/>
        <v>29</v>
      </c>
      <c r="I63" s="118">
        <f t="shared" si="105"/>
        <v>27</v>
      </c>
      <c r="J63" s="118">
        <f t="shared" si="105"/>
        <v>7</v>
      </c>
      <c r="K63" s="118">
        <f t="shared" si="105"/>
        <v>14</v>
      </c>
      <c r="L63" s="118">
        <f t="shared" si="105"/>
        <v>26</v>
      </c>
      <c r="M63" s="118">
        <f t="shared" si="105"/>
        <v>7</v>
      </c>
      <c r="N63" s="118">
        <f t="shared" si="105"/>
        <v>30</v>
      </c>
      <c r="O63" s="113" t="s">
        <v>69</v>
      </c>
      <c r="P63" s="118">
        <f t="shared" si="106"/>
        <v>5</v>
      </c>
      <c r="Q63" s="118">
        <f t="shared" si="106"/>
        <v>7</v>
      </c>
      <c r="R63" s="118">
        <f t="shared" si="106"/>
        <v>4</v>
      </c>
      <c r="S63" s="118">
        <f t="shared" si="106"/>
        <v>4</v>
      </c>
      <c r="T63" s="118">
        <f t="shared" si="106"/>
        <v>4</v>
      </c>
      <c r="U63" s="118">
        <f t="shared" si="106"/>
        <v>4</v>
      </c>
      <c r="V63" s="118">
        <f t="shared" si="106"/>
        <v>4</v>
      </c>
      <c r="W63" s="118">
        <f t="shared" si="106"/>
        <v>4</v>
      </c>
      <c r="X63" s="118">
        <f t="shared" si="106"/>
        <v>4</v>
      </c>
      <c r="Y63" s="118">
        <f t="shared" si="106"/>
        <v>4</v>
      </c>
      <c r="Z63" s="113" t="s">
        <v>69</v>
      </c>
      <c r="AA63" s="118">
        <f t="shared" si="107"/>
        <v>20</v>
      </c>
      <c r="AB63" s="118">
        <f t="shared" si="107"/>
        <v>20</v>
      </c>
      <c r="AC63" s="118">
        <f t="shared" si="107"/>
        <v>16</v>
      </c>
      <c r="AD63" s="118">
        <f t="shared" si="107"/>
        <v>17</v>
      </c>
      <c r="AE63" s="118">
        <f t="shared" si="107"/>
        <v>15</v>
      </c>
      <c r="AF63" s="118">
        <f t="shared" si="107"/>
        <v>16</v>
      </c>
      <c r="AG63" s="118">
        <f t="shared" si="107"/>
        <v>15</v>
      </c>
      <c r="AH63" s="118">
        <f t="shared" si="107"/>
        <v>15</v>
      </c>
      <c r="AI63" s="118">
        <f t="shared" si="107"/>
        <v>15</v>
      </c>
      <c r="AJ63" s="118">
        <f t="shared" si="107"/>
        <v>15</v>
      </c>
      <c r="AK63" s="113" t="s">
        <v>69</v>
      </c>
      <c r="AL63" s="118">
        <f t="shared" si="108"/>
        <v>11</v>
      </c>
      <c r="AM63" s="118">
        <f t="shared" si="108"/>
        <v>11</v>
      </c>
      <c r="AN63" s="118">
        <f t="shared" si="108"/>
        <v>10</v>
      </c>
      <c r="AO63" s="118">
        <f t="shared" si="108"/>
        <v>9</v>
      </c>
      <c r="AP63" s="118">
        <f t="shared" si="108"/>
        <v>9</v>
      </c>
      <c r="AQ63" s="118">
        <f t="shared" si="108"/>
        <v>9</v>
      </c>
      <c r="AR63" s="118">
        <f t="shared" si="108"/>
        <v>8</v>
      </c>
      <c r="AS63" s="118">
        <f t="shared" si="108"/>
        <v>9</v>
      </c>
      <c r="AT63" s="118">
        <f t="shared" si="108"/>
        <v>9</v>
      </c>
      <c r="AU63" s="125">
        <f t="shared" si="108"/>
        <v>9</v>
      </c>
      <c r="AV63" s="113" t="s">
        <v>69</v>
      </c>
      <c r="AW63" s="118">
        <f t="shared" ref="AW63:BF63" si="124">ROUNDUP(AW41,0)</f>
        <v>33</v>
      </c>
      <c r="AX63" s="118">
        <f t="shared" si="124"/>
        <v>32</v>
      </c>
      <c r="AY63" s="118">
        <f t="shared" si="124"/>
        <v>25</v>
      </c>
      <c r="AZ63" s="118">
        <f t="shared" si="124"/>
        <v>28</v>
      </c>
      <c r="BA63" s="118">
        <f t="shared" si="124"/>
        <v>24</v>
      </c>
      <c r="BB63" s="118">
        <f t="shared" si="124"/>
        <v>23</v>
      </c>
      <c r="BC63" s="118">
        <f t="shared" si="124"/>
        <v>25</v>
      </c>
      <c r="BD63" s="118">
        <f t="shared" si="124"/>
        <v>26</v>
      </c>
      <c r="BE63" s="118">
        <f t="shared" si="124"/>
        <v>23</v>
      </c>
      <c r="BF63" s="125">
        <f t="shared" si="124"/>
        <v>23</v>
      </c>
    </row>
    <row r="64" spans="2:58" x14ac:dyDescent="0.25">
      <c r="B64" s="113" t="s">
        <v>22</v>
      </c>
      <c r="C64" s="131">
        <v>21469</v>
      </c>
      <c r="D64" s="132">
        <v>1515625</v>
      </c>
      <c r="E64" s="118">
        <f t="shared" ref="E64:N66" si="125">ROUNDUP(E42,0)</f>
        <v>6</v>
      </c>
      <c r="F64" s="143">
        <f t="shared" si="125"/>
        <v>11</v>
      </c>
      <c r="G64" s="143">
        <f t="shared" si="125"/>
        <v>11</v>
      </c>
      <c r="H64" s="118">
        <f t="shared" si="125"/>
        <v>18</v>
      </c>
      <c r="I64" s="118">
        <f t="shared" si="125"/>
        <v>15</v>
      </c>
      <c r="J64" s="118">
        <f t="shared" si="125"/>
        <v>5</v>
      </c>
      <c r="K64" s="118">
        <f t="shared" si="125"/>
        <v>12</v>
      </c>
      <c r="L64" s="118">
        <f t="shared" si="125"/>
        <v>16</v>
      </c>
      <c r="M64" s="118">
        <f t="shared" si="125"/>
        <v>6</v>
      </c>
      <c r="N64" s="118">
        <f t="shared" si="125"/>
        <v>18</v>
      </c>
      <c r="O64" s="113" t="s">
        <v>22</v>
      </c>
      <c r="P64" s="118">
        <f t="shared" ref="P64:Y66" si="126">ROUNDUP(P42,0)</f>
        <v>4</v>
      </c>
      <c r="Q64" s="118">
        <f t="shared" si="126"/>
        <v>5</v>
      </c>
      <c r="R64" s="118">
        <f t="shared" si="126"/>
        <v>4</v>
      </c>
      <c r="S64" s="118">
        <f t="shared" si="126"/>
        <v>4</v>
      </c>
      <c r="T64" s="118">
        <f t="shared" si="126"/>
        <v>4</v>
      </c>
      <c r="U64" s="118">
        <f t="shared" si="126"/>
        <v>4</v>
      </c>
      <c r="V64" s="118">
        <f t="shared" si="126"/>
        <v>3</v>
      </c>
      <c r="W64" s="118">
        <f t="shared" si="126"/>
        <v>4</v>
      </c>
      <c r="X64" s="118">
        <f t="shared" si="126"/>
        <v>4</v>
      </c>
      <c r="Y64" s="118">
        <f t="shared" si="126"/>
        <v>4</v>
      </c>
      <c r="Z64" s="113" t="s">
        <v>22</v>
      </c>
      <c r="AA64" s="118">
        <f t="shared" ref="AA64:AJ66" si="127">ROUNDUP(AA42,0)</f>
        <v>19</v>
      </c>
      <c r="AB64" s="118">
        <f t="shared" si="127"/>
        <v>18</v>
      </c>
      <c r="AC64" s="118">
        <f t="shared" si="127"/>
        <v>16</v>
      </c>
      <c r="AD64" s="118">
        <f t="shared" si="127"/>
        <v>15</v>
      </c>
      <c r="AE64" s="118">
        <f t="shared" si="127"/>
        <v>14</v>
      </c>
      <c r="AF64" s="118">
        <f t="shared" si="127"/>
        <v>15</v>
      </c>
      <c r="AG64" s="118">
        <f t="shared" si="127"/>
        <v>14</v>
      </c>
      <c r="AH64" s="118">
        <f t="shared" si="127"/>
        <v>14</v>
      </c>
      <c r="AI64" s="118">
        <f t="shared" si="127"/>
        <v>14</v>
      </c>
      <c r="AJ64" s="118">
        <f t="shared" si="127"/>
        <v>14</v>
      </c>
      <c r="AK64" s="113" t="s">
        <v>22</v>
      </c>
      <c r="AL64" s="118">
        <f t="shared" ref="AL64:AU66" si="128">ROUNDUP(AL42,0)</f>
        <v>11</v>
      </c>
      <c r="AM64" s="118">
        <f t="shared" si="128"/>
        <v>10</v>
      </c>
      <c r="AN64" s="118">
        <f t="shared" si="128"/>
        <v>10</v>
      </c>
      <c r="AO64" s="118">
        <f t="shared" si="128"/>
        <v>8</v>
      </c>
      <c r="AP64" s="118">
        <f t="shared" si="128"/>
        <v>8</v>
      </c>
      <c r="AQ64" s="118">
        <f t="shared" si="128"/>
        <v>8</v>
      </c>
      <c r="AR64" s="118">
        <f t="shared" si="128"/>
        <v>8</v>
      </c>
      <c r="AS64" s="118">
        <f t="shared" si="128"/>
        <v>8</v>
      </c>
      <c r="AT64" s="118">
        <f t="shared" si="128"/>
        <v>8</v>
      </c>
      <c r="AU64" s="125">
        <f t="shared" si="128"/>
        <v>8</v>
      </c>
      <c r="AV64" s="113" t="s">
        <v>22</v>
      </c>
      <c r="AW64" s="118">
        <f t="shared" ref="AW64:BF64" si="129">ROUNDUP(AW42,0)</f>
        <v>31</v>
      </c>
      <c r="AX64" s="118">
        <f t="shared" si="129"/>
        <v>29</v>
      </c>
      <c r="AY64" s="118">
        <f t="shared" si="129"/>
        <v>25</v>
      </c>
      <c r="AZ64" s="118">
        <f t="shared" si="129"/>
        <v>25</v>
      </c>
      <c r="BA64" s="118">
        <f t="shared" si="129"/>
        <v>21</v>
      </c>
      <c r="BB64" s="118">
        <f t="shared" si="129"/>
        <v>21</v>
      </c>
      <c r="BC64" s="118">
        <f t="shared" si="129"/>
        <v>23</v>
      </c>
      <c r="BD64" s="118">
        <f t="shared" si="129"/>
        <v>23</v>
      </c>
      <c r="BE64" s="118">
        <f t="shared" si="129"/>
        <v>19</v>
      </c>
      <c r="BF64" s="125">
        <f t="shared" si="129"/>
        <v>22</v>
      </c>
    </row>
    <row r="65" spans="2:58" x14ac:dyDescent="0.25">
      <c r="B65" s="113" t="s">
        <v>13</v>
      </c>
      <c r="C65" s="131">
        <v>36450</v>
      </c>
      <c r="D65" s="132">
        <v>2612546</v>
      </c>
      <c r="E65" s="118">
        <f t="shared" si="125"/>
        <v>7</v>
      </c>
      <c r="F65" s="143">
        <f t="shared" si="125"/>
        <v>16</v>
      </c>
      <c r="G65" s="143">
        <f t="shared" si="125"/>
        <v>16</v>
      </c>
      <c r="H65" s="118">
        <f t="shared" si="125"/>
        <v>45</v>
      </c>
      <c r="I65" s="118">
        <f t="shared" si="125"/>
        <v>42</v>
      </c>
      <c r="J65" s="118">
        <f t="shared" si="125"/>
        <v>15</v>
      </c>
      <c r="K65" s="118">
        <f t="shared" si="125"/>
        <v>16</v>
      </c>
      <c r="L65" s="118">
        <f t="shared" si="125"/>
        <v>28</v>
      </c>
      <c r="M65" s="118">
        <f t="shared" si="125"/>
        <v>6</v>
      </c>
      <c r="N65" s="118">
        <f t="shared" si="125"/>
        <v>6</v>
      </c>
      <c r="O65" s="113" t="s">
        <v>13</v>
      </c>
      <c r="P65" s="118">
        <f t="shared" si="126"/>
        <v>5</v>
      </c>
      <c r="Q65" s="118">
        <f t="shared" si="126"/>
        <v>7</v>
      </c>
      <c r="R65" s="118">
        <f t="shared" si="126"/>
        <v>4</v>
      </c>
      <c r="S65" s="118">
        <f t="shared" si="126"/>
        <v>6</v>
      </c>
      <c r="T65" s="118">
        <f t="shared" si="126"/>
        <v>6</v>
      </c>
      <c r="U65" s="118">
        <f t="shared" si="126"/>
        <v>5</v>
      </c>
      <c r="V65" s="118">
        <f t="shared" si="126"/>
        <v>4</v>
      </c>
      <c r="W65" s="118">
        <f t="shared" si="126"/>
        <v>7</v>
      </c>
      <c r="X65" s="118">
        <f t="shared" si="126"/>
        <v>5</v>
      </c>
      <c r="Y65" s="118">
        <f t="shared" si="126"/>
        <v>4</v>
      </c>
      <c r="Z65" s="113" t="s">
        <v>13</v>
      </c>
      <c r="AA65" s="118">
        <f t="shared" si="127"/>
        <v>344</v>
      </c>
      <c r="AB65" s="118">
        <f t="shared" si="127"/>
        <v>236</v>
      </c>
      <c r="AC65" s="118">
        <f t="shared" si="127"/>
        <v>262</v>
      </c>
      <c r="AD65" s="118">
        <f t="shared" si="127"/>
        <v>275</v>
      </c>
      <c r="AE65" s="118">
        <f t="shared" si="127"/>
        <v>214</v>
      </c>
      <c r="AF65" s="118">
        <f t="shared" si="127"/>
        <v>217</v>
      </c>
      <c r="AG65" s="118">
        <f t="shared" si="127"/>
        <v>214</v>
      </c>
      <c r="AH65" s="118">
        <f t="shared" si="127"/>
        <v>198</v>
      </c>
      <c r="AI65" s="118">
        <f t="shared" si="127"/>
        <v>192</v>
      </c>
      <c r="AJ65" s="118">
        <f t="shared" si="127"/>
        <v>134</v>
      </c>
      <c r="AK65" s="113" t="s">
        <v>13</v>
      </c>
      <c r="AL65" s="118">
        <f t="shared" si="128"/>
        <v>1709</v>
      </c>
      <c r="AM65" s="118">
        <f t="shared" si="128"/>
        <v>325</v>
      </c>
      <c r="AN65" s="118">
        <f t="shared" si="128"/>
        <v>1823</v>
      </c>
      <c r="AO65" s="118">
        <f t="shared" si="128"/>
        <v>793</v>
      </c>
      <c r="AP65" s="118">
        <f t="shared" si="128"/>
        <v>960</v>
      </c>
      <c r="AQ65" s="118">
        <f t="shared" si="128"/>
        <v>2279</v>
      </c>
      <c r="AR65" s="118">
        <f t="shared" si="128"/>
        <v>771</v>
      </c>
      <c r="AS65" s="118">
        <f t="shared" si="128"/>
        <v>2486</v>
      </c>
      <c r="AT65" s="118">
        <f t="shared" si="128"/>
        <v>663</v>
      </c>
      <c r="AU65" s="125">
        <f t="shared" si="128"/>
        <v>720</v>
      </c>
      <c r="AV65" s="113" t="s">
        <v>13</v>
      </c>
      <c r="AW65" s="118">
        <f t="shared" ref="AW65:BF65" si="130">ROUNDUP(AW43,0)</f>
        <v>498</v>
      </c>
      <c r="AX65" s="118">
        <f t="shared" si="130"/>
        <v>321</v>
      </c>
      <c r="AY65" s="118">
        <f t="shared" si="130"/>
        <v>399</v>
      </c>
      <c r="AZ65" s="118">
        <f t="shared" si="130"/>
        <v>404</v>
      </c>
      <c r="BA65" s="118">
        <f t="shared" si="130"/>
        <v>297</v>
      </c>
      <c r="BB65" s="118">
        <f t="shared" si="130"/>
        <v>300</v>
      </c>
      <c r="BC65" s="118">
        <f t="shared" si="130"/>
        <v>267</v>
      </c>
      <c r="BD65" s="118">
        <f t="shared" si="130"/>
        <v>281</v>
      </c>
      <c r="BE65" s="118">
        <f t="shared" si="130"/>
        <v>291</v>
      </c>
      <c r="BF65" s="125">
        <f t="shared" si="130"/>
        <v>166</v>
      </c>
    </row>
    <row r="66" spans="2:58" ht="15.75" thickBot="1" x14ac:dyDescent="0.3">
      <c r="B66" s="126" t="s">
        <v>21</v>
      </c>
      <c r="C66" s="133">
        <v>8268</v>
      </c>
      <c r="D66" s="134">
        <v>551335</v>
      </c>
      <c r="E66" s="128">
        <f t="shared" si="125"/>
        <v>6</v>
      </c>
      <c r="F66" s="144">
        <f t="shared" si="125"/>
        <v>10</v>
      </c>
      <c r="G66" s="144">
        <f t="shared" si="125"/>
        <v>10</v>
      </c>
      <c r="H66" s="128">
        <f t="shared" si="125"/>
        <v>18</v>
      </c>
      <c r="I66" s="128">
        <f t="shared" si="125"/>
        <v>13</v>
      </c>
      <c r="J66" s="128">
        <f t="shared" si="125"/>
        <v>5</v>
      </c>
      <c r="K66" s="128">
        <f t="shared" si="125"/>
        <v>12</v>
      </c>
      <c r="L66" s="128">
        <f t="shared" si="125"/>
        <v>14</v>
      </c>
      <c r="M66" s="128">
        <f t="shared" si="125"/>
        <v>5</v>
      </c>
      <c r="N66" s="128">
        <f t="shared" si="125"/>
        <v>6</v>
      </c>
      <c r="O66" s="126" t="s">
        <v>21</v>
      </c>
      <c r="P66" s="128">
        <f t="shared" si="126"/>
        <v>4</v>
      </c>
      <c r="Q66" s="128">
        <f t="shared" si="126"/>
        <v>5</v>
      </c>
      <c r="R66" s="128">
        <f t="shared" si="126"/>
        <v>4</v>
      </c>
      <c r="S66" s="128">
        <f t="shared" si="126"/>
        <v>4</v>
      </c>
      <c r="T66" s="128">
        <f t="shared" si="126"/>
        <v>4</v>
      </c>
      <c r="U66" s="128">
        <f t="shared" si="126"/>
        <v>4</v>
      </c>
      <c r="V66" s="128">
        <f t="shared" si="126"/>
        <v>3</v>
      </c>
      <c r="W66" s="128">
        <f t="shared" si="126"/>
        <v>5</v>
      </c>
      <c r="X66" s="128">
        <f t="shared" si="126"/>
        <v>4</v>
      </c>
      <c r="Y66" s="128">
        <f t="shared" si="126"/>
        <v>4</v>
      </c>
      <c r="Z66" s="126" t="s">
        <v>21</v>
      </c>
      <c r="AA66" s="128">
        <f t="shared" si="127"/>
        <v>17</v>
      </c>
      <c r="AB66" s="128">
        <f t="shared" si="127"/>
        <v>15</v>
      </c>
      <c r="AC66" s="128">
        <f t="shared" si="127"/>
        <v>14</v>
      </c>
      <c r="AD66" s="128">
        <f t="shared" si="127"/>
        <v>13</v>
      </c>
      <c r="AE66" s="128">
        <f t="shared" si="127"/>
        <v>13</v>
      </c>
      <c r="AF66" s="128">
        <f t="shared" si="127"/>
        <v>13</v>
      </c>
      <c r="AG66" s="128">
        <f t="shared" si="127"/>
        <v>13</v>
      </c>
      <c r="AH66" s="128">
        <f t="shared" si="127"/>
        <v>12</v>
      </c>
      <c r="AI66" s="128">
        <f t="shared" si="127"/>
        <v>12</v>
      </c>
      <c r="AJ66" s="128">
        <f t="shared" si="127"/>
        <v>13</v>
      </c>
      <c r="AK66" s="126" t="s">
        <v>21</v>
      </c>
      <c r="AL66" s="128">
        <f t="shared" si="128"/>
        <v>9</v>
      </c>
      <c r="AM66" s="128">
        <f t="shared" si="128"/>
        <v>8</v>
      </c>
      <c r="AN66" s="128">
        <f t="shared" si="128"/>
        <v>8</v>
      </c>
      <c r="AO66" s="128">
        <f t="shared" si="128"/>
        <v>7</v>
      </c>
      <c r="AP66" s="128">
        <f t="shared" si="128"/>
        <v>7</v>
      </c>
      <c r="AQ66" s="128">
        <f t="shared" si="128"/>
        <v>7</v>
      </c>
      <c r="AR66" s="128">
        <f t="shared" si="128"/>
        <v>7</v>
      </c>
      <c r="AS66" s="128">
        <f t="shared" si="128"/>
        <v>7</v>
      </c>
      <c r="AT66" s="128">
        <f t="shared" si="128"/>
        <v>6</v>
      </c>
      <c r="AU66" s="130">
        <f t="shared" si="128"/>
        <v>7</v>
      </c>
      <c r="AV66" s="126" t="s">
        <v>21</v>
      </c>
      <c r="AW66" s="128">
        <f t="shared" ref="AW66:BF66" si="131">ROUNDUP(AW44,0)</f>
        <v>28</v>
      </c>
      <c r="AX66" s="128">
        <f t="shared" si="131"/>
        <v>24</v>
      </c>
      <c r="AY66" s="128">
        <f t="shared" si="131"/>
        <v>22</v>
      </c>
      <c r="AZ66" s="128">
        <f t="shared" si="131"/>
        <v>21</v>
      </c>
      <c r="BA66" s="128">
        <f t="shared" si="131"/>
        <v>18</v>
      </c>
      <c r="BB66" s="128">
        <f t="shared" si="131"/>
        <v>19</v>
      </c>
      <c r="BC66" s="128">
        <f t="shared" si="131"/>
        <v>20</v>
      </c>
      <c r="BD66" s="128">
        <f t="shared" si="131"/>
        <v>20</v>
      </c>
      <c r="BE66" s="128">
        <f t="shared" si="131"/>
        <v>16</v>
      </c>
      <c r="BF66" s="130">
        <f t="shared" si="131"/>
        <v>19</v>
      </c>
    </row>
    <row r="67" spans="2:58" ht="15.75" thickBot="1" x14ac:dyDescent="0.3">
      <c r="B67" s="117"/>
    </row>
    <row r="68" spans="2:58" ht="30.75" thickBot="1" x14ac:dyDescent="0.3">
      <c r="B68" s="111" t="s">
        <v>84</v>
      </c>
      <c r="C68" s="111" t="s">
        <v>66</v>
      </c>
      <c r="D68" s="119" t="s">
        <v>67</v>
      </c>
      <c r="E68" s="115" t="s">
        <v>44</v>
      </c>
      <c r="F68" s="142" t="s">
        <v>95</v>
      </c>
      <c r="G68" s="142" t="s">
        <v>96</v>
      </c>
      <c r="H68" s="74" t="s">
        <v>89</v>
      </c>
      <c r="I68" s="74" t="s">
        <v>91</v>
      </c>
      <c r="J68" s="74" t="s">
        <v>78</v>
      </c>
      <c r="K68" s="74" t="s">
        <v>79</v>
      </c>
      <c r="L68" s="75" t="s">
        <v>80</v>
      </c>
      <c r="M68" s="74" t="s">
        <v>81</v>
      </c>
      <c r="N68" s="76" t="s">
        <v>82</v>
      </c>
      <c r="O68" s="112" t="s">
        <v>90</v>
      </c>
      <c r="P68" s="120" t="s">
        <v>38</v>
      </c>
      <c r="Q68" s="120" t="s">
        <v>41</v>
      </c>
      <c r="R68" s="120" t="s">
        <v>39</v>
      </c>
      <c r="S68" s="120" t="s">
        <v>33</v>
      </c>
      <c r="T68" s="120" t="s">
        <v>32</v>
      </c>
      <c r="U68" s="120" t="s">
        <v>35</v>
      </c>
      <c r="V68" s="120" t="s">
        <v>40</v>
      </c>
      <c r="W68" s="120" t="s">
        <v>34</v>
      </c>
      <c r="X68" s="120" t="s">
        <v>37</v>
      </c>
      <c r="Y68" s="120" t="s">
        <v>36</v>
      </c>
      <c r="Z68" s="112" t="s">
        <v>64</v>
      </c>
      <c r="AA68" s="120" t="s">
        <v>38</v>
      </c>
      <c r="AB68" s="120" t="s">
        <v>41</v>
      </c>
      <c r="AC68" s="120" t="s">
        <v>39</v>
      </c>
      <c r="AD68" s="120" t="s">
        <v>33</v>
      </c>
      <c r="AE68" s="120" t="s">
        <v>32</v>
      </c>
      <c r="AF68" s="120" t="s">
        <v>35</v>
      </c>
      <c r="AG68" s="120" t="s">
        <v>40</v>
      </c>
      <c r="AH68" s="120" t="s">
        <v>34</v>
      </c>
      <c r="AI68" s="120" t="s">
        <v>37</v>
      </c>
      <c r="AJ68" s="120" t="s">
        <v>36</v>
      </c>
      <c r="AK68" s="112" t="s">
        <v>65</v>
      </c>
      <c r="AL68" s="120" t="s">
        <v>38</v>
      </c>
      <c r="AM68" s="120" t="s">
        <v>41</v>
      </c>
      <c r="AN68" s="120" t="s">
        <v>39</v>
      </c>
      <c r="AO68" s="120" t="s">
        <v>33</v>
      </c>
      <c r="AP68" s="120" t="s">
        <v>32</v>
      </c>
      <c r="AQ68" s="120" t="s">
        <v>35</v>
      </c>
      <c r="AR68" s="120" t="s">
        <v>40</v>
      </c>
      <c r="AS68" s="120" t="s">
        <v>34</v>
      </c>
      <c r="AT68" s="120" t="s">
        <v>37</v>
      </c>
      <c r="AU68" s="122" t="s">
        <v>36</v>
      </c>
      <c r="AV68" s="114" t="s">
        <v>23</v>
      </c>
      <c r="AW68" s="121" t="s">
        <v>38</v>
      </c>
      <c r="AX68" s="120" t="s">
        <v>41</v>
      </c>
      <c r="AY68" s="120" t="s">
        <v>39</v>
      </c>
      <c r="AZ68" s="120" t="s">
        <v>33</v>
      </c>
      <c r="BA68" s="120" t="s">
        <v>32</v>
      </c>
      <c r="BB68" s="120" t="s">
        <v>35</v>
      </c>
      <c r="BC68" s="120" t="s">
        <v>40</v>
      </c>
      <c r="BD68" s="120" t="s">
        <v>34</v>
      </c>
      <c r="BE68" s="120" t="s">
        <v>37</v>
      </c>
      <c r="BF68" s="122" t="s">
        <v>36</v>
      </c>
    </row>
    <row r="69" spans="2:58" x14ac:dyDescent="0.25">
      <c r="B69" s="113" t="s">
        <v>0</v>
      </c>
      <c r="C69" s="131">
        <v>237018</v>
      </c>
      <c r="D69" s="132">
        <v>18186609</v>
      </c>
      <c r="E69" s="118">
        <f t="shared" ref="E69:N69" si="132">100*E3/$D3</f>
        <v>14.571028606817247</v>
      </c>
      <c r="F69" s="143">
        <f t="shared" si="132"/>
        <v>7.3210954279602101</v>
      </c>
      <c r="G69" s="143">
        <f t="shared" si="132"/>
        <v>7.2140221412358949</v>
      </c>
      <c r="H69" s="118">
        <f t="shared" si="132"/>
        <v>3.5315434559570726</v>
      </c>
      <c r="I69" s="118">
        <f t="shared" si="132"/>
        <v>3.8374388540491524</v>
      </c>
      <c r="J69" s="118">
        <f t="shared" si="132"/>
        <v>20.410995804660452</v>
      </c>
      <c r="K69" s="118">
        <f t="shared" si="132"/>
        <v>7.8575890645694315</v>
      </c>
      <c r="L69" s="118">
        <f t="shared" si="132"/>
        <v>4.2267692674318784</v>
      </c>
      <c r="M69" s="118">
        <f t="shared" si="132"/>
        <v>16.215518791875933</v>
      </c>
      <c r="N69" s="118">
        <f t="shared" si="132"/>
        <v>15.91755230455551</v>
      </c>
      <c r="O69" s="113" t="s">
        <v>0</v>
      </c>
      <c r="P69" s="118">
        <f t="shared" ref="P69:Y69" si="133">100*P3/$O3</f>
        <v>28.18884125316147</v>
      </c>
      <c r="Q69" s="118">
        <f t="shared" si="133"/>
        <v>18.073444321851099</v>
      </c>
      <c r="R69" s="118">
        <f t="shared" si="133"/>
        <v>30.454312986706835</v>
      </c>
      <c r="S69" s="118">
        <f t="shared" si="133"/>
        <v>24.15932390880349</v>
      </c>
      <c r="T69" s="118">
        <f t="shared" si="133"/>
        <v>24.112133715915895</v>
      </c>
      <c r="U69" s="118">
        <f t="shared" si="133"/>
        <v>24.4504704178708</v>
      </c>
      <c r="V69" s="118">
        <f t="shared" si="133"/>
        <v>34.154697643144537</v>
      </c>
      <c r="W69" s="118">
        <f t="shared" si="133"/>
        <v>23.618313390827264</v>
      </c>
      <c r="X69" s="118">
        <f t="shared" si="133"/>
        <v>24.844445027920269</v>
      </c>
      <c r="Y69" s="118">
        <f t="shared" si="133"/>
        <v>29.355339441183638</v>
      </c>
      <c r="Z69" s="113" t="s">
        <v>0</v>
      </c>
      <c r="AA69" s="118">
        <f t="shared" ref="AA69:AJ69" si="134">100*AA3/$Z3</f>
        <v>4.3560439591347961</v>
      </c>
      <c r="AB69" s="118">
        <f t="shared" si="134"/>
        <v>4.5639701885680655</v>
      </c>
      <c r="AC69" s="118">
        <f t="shared" si="134"/>
        <v>5.5571923700847812</v>
      </c>
      <c r="AD69" s="118">
        <f t="shared" si="134"/>
        <v>5.4771017460318578</v>
      </c>
      <c r="AE69" s="118">
        <f t="shared" si="134"/>
        <v>6.189057469065963</v>
      </c>
      <c r="AF69" s="118">
        <f t="shared" si="134"/>
        <v>5.9138382394407296</v>
      </c>
      <c r="AG69" s="118">
        <f t="shared" si="134"/>
        <v>5.9238935153314829</v>
      </c>
      <c r="AH69" s="118">
        <f t="shared" si="134"/>
        <v>5.9374646219532687</v>
      </c>
      <c r="AI69" s="118">
        <f t="shared" si="134"/>
        <v>6.576853598698861</v>
      </c>
      <c r="AJ69" s="118">
        <f t="shared" si="134"/>
        <v>6.1313978450770286</v>
      </c>
      <c r="AK69" s="113" t="s">
        <v>0</v>
      </c>
      <c r="AL69" s="118">
        <f t="shared" ref="AL69:AU69" si="135">100*AL3/$AK3</f>
        <v>6.3832896558023196</v>
      </c>
      <c r="AM69" s="118">
        <f t="shared" si="135"/>
        <v>6.3841327609586109</v>
      </c>
      <c r="AN69" s="118">
        <f t="shared" si="135"/>
        <v>7.808980475089756</v>
      </c>
      <c r="AO69" s="118">
        <f t="shared" si="135"/>
        <v>8.1228966282819624</v>
      </c>
      <c r="AP69" s="118">
        <f t="shared" si="135"/>
        <v>8.170110517034237</v>
      </c>
      <c r="AQ69" s="118">
        <f t="shared" si="135"/>
        <v>8.3252418657917104</v>
      </c>
      <c r="AR69" s="118">
        <f t="shared" si="135"/>
        <v>8.48079476712733</v>
      </c>
      <c r="AS69" s="118">
        <f t="shared" si="135"/>
        <v>8.5164862187436334</v>
      </c>
      <c r="AT69" s="118">
        <f t="shared" si="135"/>
        <v>8.5655268353345377</v>
      </c>
      <c r="AU69" s="125">
        <f t="shared" si="135"/>
        <v>8.6289002395823822</v>
      </c>
      <c r="AV69" s="113" t="s">
        <v>0</v>
      </c>
      <c r="AW69" s="135">
        <f t="shared" ref="AW69:BF69" si="136">100*AW3/$AV3</f>
        <v>2.6660765958595762</v>
      </c>
      <c r="AX69" s="118">
        <f t="shared" si="136"/>
        <v>2.7447152029437163</v>
      </c>
      <c r="AY69" s="118">
        <f t="shared" si="136"/>
        <v>3.4963382843874098</v>
      </c>
      <c r="AZ69" s="118">
        <f t="shared" si="136"/>
        <v>3.2603380869471303</v>
      </c>
      <c r="BA69" s="118">
        <f t="shared" si="136"/>
        <v>3.9637823651236088</v>
      </c>
      <c r="BB69" s="118">
        <f t="shared" si="136"/>
        <v>3.9731059338819756</v>
      </c>
      <c r="BC69" s="118">
        <f t="shared" si="136"/>
        <v>3.6200759638819289</v>
      </c>
      <c r="BD69" s="118">
        <f t="shared" si="136"/>
        <v>3.5659908274646179</v>
      </c>
      <c r="BE69" s="118">
        <f t="shared" si="136"/>
        <v>4.1130860295392599</v>
      </c>
      <c r="BF69" s="125">
        <f t="shared" si="136"/>
        <v>3.8925688625710184</v>
      </c>
    </row>
    <row r="70" spans="2:58" x14ac:dyDescent="0.25">
      <c r="B70" s="113" t="s">
        <v>18</v>
      </c>
      <c r="C70" s="131">
        <v>172974</v>
      </c>
      <c r="D70" s="132">
        <v>13440825</v>
      </c>
      <c r="E70" s="118">
        <f t="shared" ref="E70:N70" si="137">100*E4/$D4</f>
        <v>14.870753841375064</v>
      </c>
      <c r="F70" s="143">
        <f t="shared" si="137"/>
        <v>4.9973792531336434</v>
      </c>
      <c r="G70" s="143">
        <f t="shared" si="137"/>
        <v>4.9575602688079039</v>
      </c>
      <c r="H70" s="118">
        <f t="shared" si="137"/>
        <v>3.5303041293968191</v>
      </c>
      <c r="I70" s="118">
        <f t="shared" si="137"/>
        <v>3.4480323938448718</v>
      </c>
      <c r="J70" s="118">
        <f t="shared" si="137"/>
        <v>18.201672888382969</v>
      </c>
      <c r="K70" s="118">
        <f t="shared" si="137"/>
        <v>6.608961875480114</v>
      </c>
      <c r="L70" s="118">
        <f t="shared" si="137"/>
        <v>4.3843886070981508</v>
      </c>
      <c r="M70" s="118">
        <f t="shared" si="137"/>
        <v>15.963692704874887</v>
      </c>
      <c r="N70" s="118">
        <f t="shared" si="137"/>
        <v>3.182207937384796</v>
      </c>
      <c r="O70" s="113" t="s">
        <v>18</v>
      </c>
      <c r="P70" s="118">
        <f t="shared" ref="P70:Y70" si="138">100*P4/$O4</f>
        <v>17.88845425839768</v>
      </c>
      <c r="Q70" s="118">
        <f t="shared" si="138"/>
        <v>11.514506097976525</v>
      </c>
      <c r="R70" s="118">
        <f t="shared" si="138"/>
        <v>19.415421582212947</v>
      </c>
      <c r="S70" s="118">
        <f t="shared" si="138"/>
        <v>16.243616415549088</v>
      </c>
      <c r="T70" s="118">
        <f t="shared" si="138"/>
        <v>16.340748758091003</v>
      </c>
      <c r="U70" s="118">
        <f t="shared" si="138"/>
        <v>18.305306261830104</v>
      </c>
      <c r="V70" s="118">
        <f t="shared" si="138"/>
        <v>19.811535409153961</v>
      </c>
      <c r="W70" s="118">
        <f t="shared" si="138"/>
        <v>17.498440972774365</v>
      </c>
      <c r="X70" s="118">
        <f t="shared" si="138"/>
        <v>17.514031245030715</v>
      </c>
      <c r="Y70" s="118">
        <f t="shared" si="138"/>
        <v>21.033622226635295</v>
      </c>
      <c r="Z70" s="113" t="s">
        <v>18</v>
      </c>
      <c r="AA70" s="118">
        <f t="shared" ref="AA70:AJ70" si="139">100*AA4/$Z4</f>
        <v>3.9517183499754776</v>
      </c>
      <c r="AB70" s="118">
        <f t="shared" si="139"/>
        <v>4.1592673923495918</v>
      </c>
      <c r="AC70" s="118">
        <f t="shared" si="139"/>
        <v>5.0928526623416044</v>
      </c>
      <c r="AD70" s="118">
        <f t="shared" si="139"/>
        <v>5.0063257170992852</v>
      </c>
      <c r="AE70" s="118">
        <f t="shared" si="139"/>
        <v>5.7474897068586577</v>
      </c>
      <c r="AF70" s="118">
        <f t="shared" si="139"/>
        <v>5.4153534259563489</v>
      </c>
      <c r="AG70" s="118">
        <f t="shared" si="139"/>
        <v>5.3215034875754821</v>
      </c>
      <c r="AH70" s="118">
        <f t="shared" si="139"/>
        <v>5.4354916570873568</v>
      </c>
      <c r="AI70" s="118">
        <f t="shared" si="139"/>
        <v>6.325813454458209</v>
      </c>
      <c r="AJ70" s="118">
        <f t="shared" si="139"/>
        <v>5.6053658268670983</v>
      </c>
      <c r="AK70" s="113" t="s">
        <v>18</v>
      </c>
      <c r="AL70" s="118">
        <f t="shared" ref="AL70:AU70" si="140">100*AL4/$AK4</f>
        <v>7.0986982412675053</v>
      </c>
      <c r="AM70" s="118">
        <f t="shared" si="140"/>
        <v>7.2849940373786044</v>
      </c>
      <c r="AN70" s="118">
        <f t="shared" si="140"/>
        <v>8.5896425702269656</v>
      </c>
      <c r="AO70" s="118">
        <f t="shared" si="140"/>
        <v>9.0452677592680715</v>
      </c>
      <c r="AP70" s="118">
        <f t="shared" si="140"/>
        <v>9.0516253200453889</v>
      </c>
      <c r="AQ70" s="118">
        <f t="shared" si="140"/>
        <v>9.2377284627996001</v>
      </c>
      <c r="AR70" s="118">
        <f t="shared" si="140"/>
        <v>9.6569421673887952</v>
      </c>
      <c r="AS70" s="118">
        <f t="shared" si="140"/>
        <v>9.5232407377082335</v>
      </c>
      <c r="AT70" s="118">
        <f t="shared" si="140"/>
        <v>9.5981828935378282</v>
      </c>
      <c r="AU70" s="125">
        <f t="shared" si="140"/>
        <v>9.6692719822296542</v>
      </c>
      <c r="AV70" s="113" t="s">
        <v>18</v>
      </c>
      <c r="AW70" s="135">
        <f t="shared" ref="AW70:BF70" si="141">100*AW4/$AV4</f>
        <v>2.3974077703298389</v>
      </c>
      <c r="AX70" s="118">
        <f t="shared" si="141"/>
        <v>2.4871877140800733</v>
      </c>
      <c r="AY70" s="118">
        <f t="shared" si="141"/>
        <v>3.207508447581636</v>
      </c>
      <c r="AZ70" s="118">
        <f t="shared" si="141"/>
        <v>2.9240050064025298</v>
      </c>
      <c r="BA70" s="118">
        <f t="shared" si="141"/>
        <v>3.5960538448419892</v>
      </c>
      <c r="BB70" s="118">
        <f t="shared" si="141"/>
        <v>3.6652531962064652</v>
      </c>
      <c r="BC70" s="118">
        <f t="shared" si="141"/>
        <v>3.1092303378743602</v>
      </c>
      <c r="BD70" s="118">
        <f t="shared" si="141"/>
        <v>3.2317889217446099</v>
      </c>
      <c r="BE70" s="118">
        <f t="shared" si="141"/>
        <v>3.6506849117086806</v>
      </c>
      <c r="BF70" s="125">
        <f t="shared" si="141"/>
        <v>3.5387634879479242</v>
      </c>
    </row>
    <row r="71" spans="2:58" x14ac:dyDescent="0.25">
      <c r="B71" s="113" t="s">
        <v>1</v>
      </c>
      <c r="C71" s="131">
        <v>711</v>
      </c>
      <c r="D71" s="132">
        <v>42858</v>
      </c>
      <c r="E71" s="118">
        <f t="shared" ref="E71:N71" si="142">100*E5/$D5</f>
        <v>24.378179103084605</v>
      </c>
      <c r="F71" s="143">
        <f t="shared" si="142"/>
        <v>8.7148257034859302</v>
      </c>
      <c r="G71" s="143">
        <f t="shared" si="142"/>
        <v>8.6191609501143311</v>
      </c>
      <c r="H71" s="118">
        <f t="shared" si="142"/>
        <v>8.9924868169303274</v>
      </c>
      <c r="I71" s="118">
        <f t="shared" si="142"/>
        <v>9.6574735171963226</v>
      </c>
      <c r="J71" s="118">
        <f t="shared" si="142"/>
        <v>20.924914835036631</v>
      </c>
      <c r="K71" s="118">
        <f t="shared" si="142"/>
        <v>10.877782444351112</v>
      </c>
      <c r="L71" s="118">
        <f t="shared" si="142"/>
        <v>8.8081571701899293</v>
      </c>
      <c r="M71" s="118">
        <f t="shared" si="142"/>
        <v>23.70619254281581</v>
      </c>
      <c r="N71" s="118">
        <f t="shared" si="142"/>
        <v>20.710252461617433</v>
      </c>
      <c r="O71" s="113" t="s">
        <v>1</v>
      </c>
      <c r="P71" s="118">
        <f t="shared" ref="P71:Y71" si="143">100*P5/$O5</f>
        <v>16.479168652874439</v>
      </c>
      <c r="Q71" s="118">
        <f t="shared" si="143"/>
        <v>14.653446467728097</v>
      </c>
      <c r="R71" s="118">
        <f t="shared" si="143"/>
        <v>17.985508628086567</v>
      </c>
      <c r="S71" s="118">
        <f t="shared" si="143"/>
        <v>18.209552864906094</v>
      </c>
      <c r="T71" s="118">
        <f t="shared" si="143"/>
        <v>18.276289446086377</v>
      </c>
      <c r="U71" s="118">
        <f t="shared" si="143"/>
        <v>21.226999713986082</v>
      </c>
      <c r="V71" s="118">
        <f t="shared" si="143"/>
        <v>23.295833730574888</v>
      </c>
      <c r="W71" s="118">
        <f t="shared" si="143"/>
        <v>16.784250166841453</v>
      </c>
      <c r="X71" s="118">
        <f t="shared" si="143"/>
        <v>22.795309371722759</v>
      </c>
      <c r="Y71" s="118">
        <f t="shared" si="143"/>
        <v>21.412908761559731</v>
      </c>
      <c r="Z71" s="113" t="s">
        <v>1</v>
      </c>
      <c r="AA71" s="118">
        <f t="shared" ref="AA71:AJ71" si="144">100*AA5/$Z5</f>
        <v>7.5910693301997654</v>
      </c>
      <c r="AB71" s="118">
        <f t="shared" si="144"/>
        <v>15.534665099882492</v>
      </c>
      <c r="AC71" s="118">
        <f t="shared" si="144"/>
        <v>8.8601645123384252</v>
      </c>
      <c r="AD71" s="118">
        <f t="shared" si="144"/>
        <v>11.304347826086957</v>
      </c>
      <c r="AE71" s="118">
        <f t="shared" si="144"/>
        <v>10.646298472385428</v>
      </c>
      <c r="AF71" s="118">
        <f t="shared" si="144"/>
        <v>10.36427732079906</v>
      </c>
      <c r="AG71" s="118">
        <f t="shared" si="144"/>
        <v>9.7532314923619268</v>
      </c>
      <c r="AH71" s="118">
        <f t="shared" si="144"/>
        <v>10.035252643948295</v>
      </c>
      <c r="AI71" s="118">
        <f t="shared" si="144"/>
        <v>12.667450058754406</v>
      </c>
      <c r="AJ71" s="118">
        <f t="shared" si="144"/>
        <v>9.6827262044653342</v>
      </c>
      <c r="AK71" s="113" t="s">
        <v>1</v>
      </c>
      <c r="AL71" s="118">
        <f t="shared" ref="AL71:AU71" si="145">100*AL5/$AK5</f>
        <v>12.108461898083217</v>
      </c>
      <c r="AM71" s="118">
        <f t="shared" si="145"/>
        <v>28.985507246376812</v>
      </c>
      <c r="AN71" s="118">
        <f t="shared" si="145"/>
        <v>13.557737260402057</v>
      </c>
      <c r="AO71" s="118">
        <f t="shared" si="145"/>
        <v>19.401589527816736</v>
      </c>
      <c r="AP71" s="118">
        <f t="shared" si="145"/>
        <v>18.27956989247312</v>
      </c>
      <c r="AQ71" s="118">
        <f t="shared" si="145"/>
        <v>17.297802711547451</v>
      </c>
      <c r="AR71" s="118">
        <f t="shared" si="145"/>
        <v>16.970546984572231</v>
      </c>
      <c r="AS71" s="118">
        <f t="shared" si="145"/>
        <v>16.035530621785881</v>
      </c>
      <c r="AT71" s="118">
        <f t="shared" si="145"/>
        <v>22.019635343618514</v>
      </c>
      <c r="AU71" s="125">
        <f t="shared" si="145"/>
        <v>16.316035530621786</v>
      </c>
      <c r="AV71" s="113" t="s">
        <v>1</v>
      </c>
      <c r="AW71" s="135">
        <f t="shared" ref="AW71:BF71" si="146">100*AW5/$AV5</f>
        <v>5.0919377652050919</v>
      </c>
      <c r="AX71" s="118">
        <f t="shared" si="146"/>
        <v>9.5756718528995748</v>
      </c>
      <c r="AY71" s="118">
        <f t="shared" si="146"/>
        <v>6.3790664780763793</v>
      </c>
      <c r="AZ71" s="118">
        <f t="shared" si="146"/>
        <v>7.4964639321074964</v>
      </c>
      <c r="BA71" s="118">
        <f t="shared" si="146"/>
        <v>7.3833097595473829</v>
      </c>
      <c r="BB71" s="118">
        <f t="shared" si="146"/>
        <v>7.2418670438472414</v>
      </c>
      <c r="BC71" s="118">
        <f t="shared" si="146"/>
        <v>7.0579915134370577</v>
      </c>
      <c r="BD71" s="118">
        <f t="shared" si="146"/>
        <v>7.0014144271570018</v>
      </c>
      <c r="BE71" s="118">
        <f t="shared" si="146"/>
        <v>8.4441301272984433</v>
      </c>
      <c r="BF71" s="125">
        <f t="shared" si="146"/>
        <v>7.1004243281471</v>
      </c>
    </row>
    <row r="72" spans="2:58" x14ac:dyDescent="0.25">
      <c r="B72" s="113" t="s">
        <v>2</v>
      </c>
      <c r="C72" s="131">
        <v>1494</v>
      </c>
      <c r="D72" s="132">
        <v>97185</v>
      </c>
      <c r="E72" s="118">
        <f t="shared" ref="E72:N72" si="147">100*E6/$D6</f>
        <v>22.332664505839379</v>
      </c>
      <c r="F72" s="143">
        <f t="shared" si="147"/>
        <v>16.15166949632145</v>
      </c>
      <c r="G72" s="143">
        <f t="shared" si="147"/>
        <v>16.075526058548128</v>
      </c>
      <c r="H72" s="118">
        <f t="shared" si="147"/>
        <v>8.2852292020373515</v>
      </c>
      <c r="I72" s="118">
        <f t="shared" si="147"/>
        <v>9.388280084375161</v>
      </c>
      <c r="J72" s="118">
        <f t="shared" si="147"/>
        <v>24.375160775839895</v>
      </c>
      <c r="K72" s="118">
        <f t="shared" si="147"/>
        <v>9.7196069352266292</v>
      </c>
      <c r="L72" s="118">
        <f t="shared" si="147"/>
        <v>8.3942995318207547</v>
      </c>
      <c r="M72" s="118">
        <f t="shared" si="147"/>
        <v>22.332664505839379</v>
      </c>
      <c r="N72" s="118">
        <f t="shared" si="147"/>
        <v>19.064670473838554</v>
      </c>
      <c r="O72" s="113" t="s">
        <v>2</v>
      </c>
      <c r="P72" s="118">
        <f t="shared" ref="P72:Y72" si="148">100*P6/$O6</f>
        <v>33.088143881314494</v>
      </c>
      <c r="Q72" s="118">
        <f t="shared" si="148"/>
        <v>30.570635282416809</v>
      </c>
      <c r="R72" s="118">
        <f t="shared" si="148"/>
        <v>36.34743690688326</v>
      </c>
      <c r="S72" s="118">
        <f t="shared" si="148"/>
        <v>37.449753429198957</v>
      </c>
      <c r="T72" s="118">
        <f t="shared" si="148"/>
        <v>37.63830757117401</v>
      </c>
      <c r="U72" s="118">
        <f t="shared" si="148"/>
        <v>39.022419294683189</v>
      </c>
      <c r="V72" s="118">
        <f t="shared" si="148"/>
        <v>41.440470763747875</v>
      </c>
      <c r="W72" s="118">
        <f t="shared" si="148"/>
        <v>36.786705896978987</v>
      </c>
      <c r="X72" s="118">
        <f t="shared" si="148"/>
        <v>42.426753967925073</v>
      </c>
      <c r="Y72" s="118">
        <f t="shared" si="148"/>
        <v>39.451328167087979</v>
      </c>
      <c r="Z72" s="113" t="s">
        <v>2</v>
      </c>
      <c r="AA72" s="118">
        <f t="shared" ref="AA72:AJ72" si="149">100*AA6/$Z6</f>
        <v>6.6792830902816434</v>
      </c>
      <c r="AB72" s="118">
        <f t="shared" si="149"/>
        <v>10.497606590225983</v>
      </c>
      <c r="AC72" s="118">
        <f t="shared" si="149"/>
        <v>7.9483468774351556</v>
      </c>
      <c r="AD72" s="118">
        <f t="shared" si="149"/>
        <v>10.319492374485138</v>
      </c>
      <c r="AE72" s="118">
        <f t="shared" si="149"/>
        <v>9.785149727262608</v>
      </c>
      <c r="AF72" s="118">
        <f t="shared" si="149"/>
        <v>9.2285428030724699</v>
      </c>
      <c r="AG72" s="118">
        <f t="shared" si="149"/>
        <v>8.9057107870421905</v>
      </c>
      <c r="AH72" s="118">
        <f t="shared" si="149"/>
        <v>9.3287320494266943</v>
      </c>
      <c r="AI72" s="118">
        <f t="shared" si="149"/>
        <v>11.132138483802738</v>
      </c>
      <c r="AJ72" s="118">
        <f t="shared" si="149"/>
        <v>9.0838250027830352</v>
      </c>
      <c r="AK72" s="113" t="s">
        <v>2</v>
      </c>
      <c r="AL72" s="118">
        <f t="shared" ref="AL72:AU72" si="150">100*AL6/$AK6</f>
        <v>11.359610274579273</v>
      </c>
      <c r="AM72" s="118">
        <f t="shared" si="150"/>
        <v>19.24269264836138</v>
      </c>
      <c r="AN72" s="118">
        <f t="shared" si="150"/>
        <v>12.931798051372896</v>
      </c>
      <c r="AO72" s="118">
        <f t="shared" si="150"/>
        <v>17.449069973427811</v>
      </c>
      <c r="AP72" s="118">
        <f t="shared" si="150"/>
        <v>16.851195748449957</v>
      </c>
      <c r="AQ72" s="118">
        <f t="shared" si="150"/>
        <v>15.987599645704163</v>
      </c>
      <c r="AR72" s="118">
        <f t="shared" si="150"/>
        <v>15.854738706820195</v>
      </c>
      <c r="AS72" s="118">
        <f t="shared" si="150"/>
        <v>15.345438441098317</v>
      </c>
      <c r="AT72" s="118">
        <f t="shared" si="150"/>
        <v>20.017714791851194</v>
      </c>
      <c r="AU72" s="125">
        <f t="shared" si="150"/>
        <v>15.677590788308237</v>
      </c>
      <c r="AV72" s="113" t="s">
        <v>2</v>
      </c>
      <c r="AW72" s="135">
        <f t="shared" ref="AW72:BF72" si="151">100*AW6/$AV6</f>
        <v>4.3717330798995313</v>
      </c>
      <c r="AX72" s="118">
        <f t="shared" si="151"/>
        <v>6.8291358359921253</v>
      </c>
      <c r="AY72" s="118">
        <f t="shared" si="151"/>
        <v>5.4171475120494197</v>
      </c>
      <c r="AZ72" s="118">
        <f t="shared" si="151"/>
        <v>6.3267938361278935</v>
      </c>
      <c r="BA72" s="118">
        <f t="shared" si="151"/>
        <v>6.6458488900957162</v>
      </c>
      <c r="BB72" s="118">
        <f t="shared" si="151"/>
        <v>6.2521213766886161</v>
      </c>
      <c r="BC72" s="118">
        <f t="shared" si="151"/>
        <v>6.1502952956350549</v>
      </c>
      <c r="BD72" s="118">
        <f t="shared" si="151"/>
        <v>6.2453329712850447</v>
      </c>
      <c r="BE72" s="118">
        <f t="shared" si="151"/>
        <v>7.5690720249813319</v>
      </c>
      <c r="BF72" s="125">
        <f t="shared" si="151"/>
        <v>6.2521213766886161</v>
      </c>
    </row>
    <row r="73" spans="2:58" x14ac:dyDescent="0.25">
      <c r="B73" s="113" t="s">
        <v>3</v>
      </c>
      <c r="C73" s="131">
        <v>2904</v>
      </c>
      <c r="D73" s="132">
        <v>188898</v>
      </c>
      <c r="E73" s="118">
        <f t="shared" ref="E73:N73" si="152">100*E7/$D7</f>
        <v>22.975362364874165</v>
      </c>
      <c r="F73" s="143">
        <f t="shared" si="152"/>
        <v>8.9873900200107997</v>
      </c>
      <c r="G73" s="143">
        <f t="shared" si="152"/>
        <v>8.8714544357272178</v>
      </c>
      <c r="H73" s="118">
        <f t="shared" si="152"/>
        <v>6.9619583055405565</v>
      </c>
      <c r="I73" s="118">
        <f t="shared" si="152"/>
        <v>7.5649292210611021</v>
      </c>
      <c r="J73" s="118">
        <f t="shared" si="152"/>
        <v>14.041969740283117</v>
      </c>
      <c r="K73" s="118">
        <f t="shared" si="152"/>
        <v>8.6395832671600541</v>
      </c>
      <c r="L73" s="118">
        <f t="shared" si="152"/>
        <v>7.2637084564156318</v>
      </c>
      <c r="M73" s="118">
        <f t="shared" si="152"/>
        <v>20.610594077226864</v>
      </c>
      <c r="N73" s="118">
        <f t="shared" si="152"/>
        <v>18.872089699202743</v>
      </c>
      <c r="O73" s="113" t="s">
        <v>3</v>
      </c>
      <c r="P73" s="118">
        <f t="shared" ref="P73:Y73" si="153">100*P7/$O7</f>
        <v>27.246128175601044</v>
      </c>
      <c r="Q73" s="118">
        <f t="shared" si="153"/>
        <v>18.477826608070316</v>
      </c>
      <c r="R73" s="118">
        <f t="shared" si="153"/>
        <v>27.684425747926017</v>
      </c>
      <c r="S73" s="118">
        <f t="shared" si="153"/>
        <v>22.154590961434515</v>
      </c>
      <c r="T73" s="118">
        <f t="shared" si="153"/>
        <v>22.343775704448777</v>
      </c>
      <c r="U73" s="118">
        <f t="shared" si="153"/>
        <v>22.350826067542478</v>
      </c>
      <c r="V73" s="118">
        <f t="shared" si="153"/>
        <v>27.226152146835563</v>
      </c>
      <c r="W73" s="118">
        <f t="shared" si="153"/>
        <v>18.926699725035839</v>
      </c>
      <c r="X73" s="118">
        <f t="shared" si="153"/>
        <v>26.545792108293575</v>
      </c>
      <c r="Y73" s="118">
        <f t="shared" si="153"/>
        <v>25.624544664050198</v>
      </c>
      <c r="Z73" s="113" t="s">
        <v>3</v>
      </c>
      <c r="AA73" s="118">
        <f t="shared" ref="AA73:AJ73" si="154">100*AA7/$Z7</f>
        <v>5.0881525297191752</v>
      </c>
      <c r="AB73" s="118">
        <f t="shared" si="154"/>
        <v>7.1900304370298054</v>
      </c>
      <c r="AC73" s="118">
        <f t="shared" si="154"/>
        <v>6.156319990811463</v>
      </c>
      <c r="AD73" s="118">
        <f t="shared" si="154"/>
        <v>7.5058864067076323</v>
      </c>
      <c r="AE73" s="118">
        <f t="shared" si="154"/>
        <v>7.4197438695227707</v>
      </c>
      <c r="AF73" s="118">
        <f t="shared" si="154"/>
        <v>7.1096307356572677</v>
      </c>
      <c r="AG73" s="118">
        <f t="shared" si="154"/>
        <v>6.782289094354792</v>
      </c>
      <c r="AH73" s="118">
        <f t="shared" si="154"/>
        <v>7.1268592430942403</v>
      </c>
      <c r="AI73" s="118">
        <f t="shared" si="154"/>
        <v>8.3041405846206864</v>
      </c>
      <c r="AJ73" s="118">
        <f t="shared" si="154"/>
        <v>7.0005168552231094</v>
      </c>
      <c r="AK73" s="113" t="s">
        <v>3</v>
      </c>
      <c r="AL73" s="118">
        <f t="shared" ref="AL73:AU73" si="155">100*AL7/$AK7</f>
        <v>7.749287749287749</v>
      </c>
      <c r="AM73" s="118">
        <f t="shared" si="155"/>
        <v>11.772079772079772</v>
      </c>
      <c r="AN73" s="118">
        <f t="shared" si="155"/>
        <v>9.3789173789173788</v>
      </c>
      <c r="AO73" s="118">
        <f t="shared" si="155"/>
        <v>11.931623931623932</v>
      </c>
      <c r="AP73" s="118">
        <f t="shared" si="155"/>
        <v>11.373219373219372</v>
      </c>
      <c r="AQ73" s="118">
        <f t="shared" si="155"/>
        <v>11.236467236467236</v>
      </c>
      <c r="AR73" s="118">
        <f t="shared" si="155"/>
        <v>10.757834757834758</v>
      </c>
      <c r="AS73" s="118">
        <f t="shared" si="155"/>
        <v>10.575498575498575</v>
      </c>
      <c r="AT73" s="118">
        <f t="shared" si="155"/>
        <v>13.413105413105413</v>
      </c>
      <c r="AU73" s="125">
        <f t="shared" si="155"/>
        <v>10.735042735042734</v>
      </c>
      <c r="AV73" s="113" t="s">
        <v>3</v>
      </c>
      <c r="AW73" s="135">
        <f t="shared" ref="AW73:BF73" si="156">100*AW7/$AV7</f>
        <v>3.1461678643881306</v>
      </c>
      <c r="AX73" s="118">
        <f t="shared" si="156"/>
        <v>4.349620052951896</v>
      </c>
      <c r="AY73" s="118">
        <f t="shared" si="156"/>
        <v>3.9782690919093628</v>
      </c>
      <c r="AZ73" s="118">
        <f t="shared" si="156"/>
        <v>4.411511879792319</v>
      </c>
      <c r="BA73" s="118">
        <f t="shared" si="156"/>
        <v>4.9444692775848438</v>
      </c>
      <c r="BB73" s="118">
        <f t="shared" si="156"/>
        <v>4.65564075232954</v>
      </c>
      <c r="BC73" s="118">
        <f t="shared" si="156"/>
        <v>4.2670976171646666</v>
      </c>
      <c r="BD73" s="118">
        <f t="shared" si="156"/>
        <v>4.3771275315476394</v>
      </c>
      <c r="BE73" s="118">
        <f t="shared" si="156"/>
        <v>5.4671113709039645</v>
      </c>
      <c r="BF73" s="125">
        <f t="shared" si="156"/>
        <v>4.5696798817178417</v>
      </c>
    </row>
    <row r="74" spans="2:58" x14ac:dyDescent="0.25">
      <c r="B74" s="113" t="s">
        <v>4</v>
      </c>
      <c r="C74" s="131">
        <v>14070</v>
      </c>
      <c r="D74" s="132">
        <v>969258</v>
      </c>
      <c r="E74" s="118">
        <f t="shared" ref="E74:N74" si="157">100*E8/$D8</f>
        <v>19.311266969166105</v>
      </c>
      <c r="F74" s="143">
        <f t="shared" si="157"/>
        <v>10.054082607520392</v>
      </c>
      <c r="G74" s="143">
        <f t="shared" si="157"/>
        <v>9.9894971204777256</v>
      </c>
      <c r="H74" s="118">
        <f t="shared" si="157"/>
        <v>5.9098815795175277</v>
      </c>
      <c r="I74" s="118">
        <f t="shared" si="157"/>
        <v>6.3435122537033486</v>
      </c>
      <c r="J74" s="118">
        <f t="shared" si="157"/>
        <v>19.95598695084281</v>
      </c>
      <c r="K74" s="118">
        <f t="shared" si="157"/>
        <v>8.8709094998442115</v>
      </c>
      <c r="L74" s="118">
        <f t="shared" si="157"/>
        <v>6.3519723334757101</v>
      </c>
      <c r="M74" s="118">
        <f t="shared" si="157"/>
        <v>18.823780665209881</v>
      </c>
      <c r="N74" s="118">
        <f t="shared" si="157"/>
        <v>17.856649106842553</v>
      </c>
      <c r="O74" s="113" t="s">
        <v>4</v>
      </c>
      <c r="P74" s="118">
        <f t="shared" ref="P74:Y74" si="158">100*P8/$O8</f>
        <v>30.358925383448831</v>
      </c>
      <c r="Q74" s="118">
        <f t="shared" si="158"/>
        <v>22.180523294876473</v>
      </c>
      <c r="R74" s="118">
        <f t="shared" si="158"/>
        <v>32.914691033344212</v>
      </c>
      <c r="S74" s="118">
        <f t="shared" si="158"/>
        <v>27.300213080452266</v>
      </c>
      <c r="T74" s="118">
        <f t="shared" si="158"/>
        <v>27.399314687194057</v>
      </c>
      <c r="U74" s="118">
        <f t="shared" si="158"/>
        <v>27.075614765899449</v>
      </c>
      <c r="V74" s="118">
        <f t="shared" si="158"/>
        <v>34.400735223542512</v>
      </c>
      <c r="W74" s="118">
        <f t="shared" si="158"/>
        <v>26.477165838020465</v>
      </c>
      <c r="X74" s="118">
        <f t="shared" si="158"/>
        <v>29.119315455051542</v>
      </c>
      <c r="Y74" s="118">
        <f t="shared" si="158"/>
        <v>31.785220663044939</v>
      </c>
      <c r="Z74" s="113" t="s">
        <v>4</v>
      </c>
      <c r="AA74" s="118">
        <f t="shared" ref="AA74:AJ74" si="159">100*AA8/$Z8</f>
        <v>5.3886255924170614</v>
      </c>
      <c r="AB74" s="118">
        <f t="shared" si="159"/>
        <v>5.9407582938388623</v>
      </c>
      <c r="AC74" s="118">
        <f t="shared" si="159"/>
        <v>6.6682464454976307</v>
      </c>
      <c r="AD74" s="118">
        <f t="shared" si="159"/>
        <v>7.3341232227488149</v>
      </c>
      <c r="AE74" s="118">
        <f t="shared" si="159"/>
        <v>7.2760663507109005</v>
      </c>
      <c r="AF74" s="118">
        <f t="shared" si="159"/>
        <v>7.2855450236966828</v>
      </c>
      <c r="AG74" s="118">
        <f t="shared" si="159"/>
        <v>7.5663507109004735</v>
      </c>
      <c r="AH74" s="118">
        <f t="shared" si="159"/>
        <v>7.6789099526066353</v>
      </c>
      <c r="AI74" s="118">
        <f t="shared" si="159"/>
        <v>7.9407582938388623</v>
      </c>
      <c r="AJ74" s="118">
        <f t="shared" si="159"/>
        <v>7.4324644549763033</v>
      </c>
      <c r="AK74" s="113" t="s">
        <v>4</v>
      </c>
      <c r="AL74" s="118">
        <f t="shared" ref="AL74:AU74" si="160">100*AL8/$AK8</f>
        <v>9.3095583661621397</v>
      </c>
      <c r="AM74" s="118">
        <f t="shared" si="160"/>
        <v>10.108968599534638</v>
      </c>
      <c r="AN74" s="118">
        <f t="shared" si="160"/>
        <v>10.756329624254153</v>
      </c>
      <c r="AO74" s="118">
        <f t="shared" si="160"/>
        <v>12.760614647407101</v>
      </c>
      <c r="AP74" s="118">
        <f t="shared" si="160"/>
        <v>12.703020250190061</v>
      </c>
      <c r="AQ74" s="118">
        <f t="shared" si="160"/>
        <v>12.774437302739189</v>
      </c>
      <c r="AR74" s="118">
        <f t="shared" si="160"/>
        <v>13.106181030709333</v>
      </c>
      <c r="AS74" s="118">
        <f t="shared" si="160"/>
        <v>12.841246803510954</v>
      </c>
      <c r="AT74" s="118">
        <f t="shared" si="160"/>
        <v>14.094500886953718</v>
      </c>
      <c r="AU74" s="125">
        <f t="shared" si="160"/>
        <v>12.601654111088074</v>
      </c>
      <c r="AV74" s="113" t="s">
        <v>4</v>
      </c>
      <c r="AW74" s="135">
        <f t="shared" ref="AW74:BF74" si="161">100*AW8/$AV8</f>
        <v>3.3081339168987665</v>
      </c>
      <c r="AX74" s="118">
        <f t="shared" si="161"/>
        <v>3.6186267265389644</v>
      </c>
      <c r="AY74" s="118">
        <f t="shared" si="161"/>
        <v>4.1799295174217015</v>
      </c>
      <c r="AZ74" s="118">
        <f t="shared" si="161"/>
        <v>4.2992951742170185</v>
      </c>
      <c r="BA74" s="118">
        <f t="shared" si="161"/>
        <v>5.0360939009833459</v>
      </c>
      <c r="BB74" s="118">
        <f t="shared" si="161"/>
        <v>4.8954129483317228</v>
      </c>
      <c r="BC74" s="118">
        <f t="shared" si="161"/>
        <v>4.6524185755698291</v>
      </c>
      <c r="BD74" s="118">
        <f t="shared" si="161"/>
        <v>4.587762178139033</v>
      </c>
      <c r="BE74" s="118">
        <f t="shared" si="161"/>
        <v>5.5675552776672541</v>
      </c>
      <c r="BF74" s="125">
        <f t="shared" si="161"/>
        <v>4.7419428181663159</v>
      </c>
    </row>
    <row r="75" spans="2:58" x14ac:dyDescent="0.25">
      <c r="B75" s="113" t="s">
        <v>5</v>
      </c>
      <c r="C75" s="131">
        <v>766</v>
      </c>
      <c r="D75" s="132">
        <v>46707</v>
      </c>
      <c r="E75" s="118">
        <f t="shared" ref="E75:N75" si="162">100*E9/$D9</f>
        <v>25.435159612049585</v>
      </c>
      <c r="F75" s="143">
        <f t="shared" si="162"/>
        <v>9.6473761962874942</v>
      </c>
      <c r="G75" s="143">
        <f t="shared" si="162"/>
        <v>9.2470079431348626</v>
      </c>
      <c r="H75" s="118">
        <f t="shared" si="162"/>
        <v>7.4699723810135525</v>
      </c>
      <c r="I75" s="118">
        <f t="shared" si="162"/>
        <v>8.2064786862782881</v>
      </c>
      <c r="J75" s="118">
        <f t="shared" si="162"/>
        <v>13.295651615389556</v>
      </c>
      <c r="K75" s="118">
        <f t="shared" si="162"/>
        <v>10.156935791209026</v>
      </c>
      <c r="L75" s="118">
        <f t="shared" si="162"/>
        <v>8.4505534502322988</v>
      </c>
      <c r="M75" s="118">
        <f t="shared" si="162"/>
        <v>22.591902712655489</v>
      </c>
      <c r="N75" s="118">
        <f t="shared" si="162"/>
        <v>20.018412657631618</v>
      </c>
      <c r="O75" s="113" t="s">
        <v>5</v>
      </c>
      <c r="P75" s="118">
        <f t="shared" ref="P75:Y75" si="163">100*P9/$O9</f>
        <v>21.071033414472229</v>
      </c>
      <c r="Q75" s="118">
        <f t="shared" si="163"/>
        <v>17.596813454304051</v>
      </c>
      <c r="R75" s="118">
        <f t="shared" si="163"/>
        <v>21.739322859039611</v>
      </c>
      <c r="S75" s="118">
        <f t="shared" si="163"/>
        <v>20.035406063288338</v>
      </c>
      <c r="T75" s="118">
        <f t="shared" si="163"/>
        <v>20.123921221509182</v>
      </c>
      <c r="U75" s="118">
        <f t="shared" si="163"/>
        <v>20.464704580659436</v>
      </c>
      <c r="V75" s="118">
        <f t="shared" si="163"/>
        <v>25.023235229032974</v>
      </c>
      <c r="W75" s="118">
        <f t="shared" si="163"/>
        <v>15.963708785129453</v>
      </c>
      <c r="X75" s="118">
        <f t="shared" si="163"/>
        <v>25.855277716308919</v>
      </c>
      <c r="Y75" s="118">
        <f t="shared" si="163"/>
        <v>23.195397211772516</v>
      </c>
      <c r="Z75" s="113" t="s">
        <v>5</v>
      </c>
      <c r="AA75" s="118">
        <f t="shared" ref="AA75:AJ75" si="164">100*AA9/$Z9</f>
        <v>4.1711927004127745</v>
      </c>
      <c r="AB75" s="118">
        <f t="shared" si="164"/>
        <v>11.514229850097763</v>
      </c>
      <c r="AC75" s="118">
        <f t="shared" si="164"/>
        <v>4.5839669780577887</v>
      </c>
      <c r="AD75" s="118">
        <f t="shared" si="164"/>
        <v>5.0184662176841188</v>
      </c>
      <c r="AE75" s="118">
        <f t="shared" si="164"/>
        <v>4.5839669780577887</v>
      </c>
      <c r="AF75" s="118">
        <f t="shared" si="164"/>
        <v>4.4101672822072562</v>
      </c>
      <c r="AG75" s="118">
        <f t="shared" si="164"/>
        <v>4.3015424723006737</v>
      </c>
      <c r="AH75" s="118">
        <f t="shared" si="164"/>
        <v>4.4101672822072562</v>
      </c>
      <c r="AI75" s="118">
        <f t="shared" si="164"/>
        <v>5.0619161416467522</v>
      </c>
      <c r="AJ75" s="118">
        <f t="shared" si="164"/>
        <v>4.4753421681512053</v>
      </c>
      <c r="AK75" s="113" t="s">
        <v>5</v>
      </c>
      <c r="AL75" s="118">
        <f t="shared" ref="AL75:AU75" si="165">100*AL9/$AK9</f>
        <v>2.7202072538860103</v>
      </c>
      <c r="AM75" s="118">
        <f t="shared" si="165"/>
        <v>14.810017271157168</v>
      </c>
      <c r="AN75" s="118">
        <f t="shared" si="165"/>
        <v>2.9792746113989637</v>
      </c>
      <c r="AO75" s="118">
        <f t="shared" si="165"/>
        <v>3.6701208981001727</v>
      </c>
      <c r="AP75" s="118">
        <f t="shared" si="165"/>
        <v>2.6338514680483591</v>
      </c>
      <c r="AQ75" s="118">
        <f t="shared" si="165"/>
        <v>2.8929188255613125</v>
      </c>
      <c r="AR75" s="118">
        <f t="shared" si="165"/>
        <v>2.7633851468048358</v>
      </c>
      <c r="AS75" s="118">
        <f t="shared" si="165"/>
        <v>2.9792746113989637</v>
      </c>
      <c r="AT75" s="118">
        <f t="shared" si="165"/>
        <v>2.7202072538860103</v>
      </c>
      <c r="AU75" s="125">
        <f t="shared" si="165"/>
        <v>2.6770293609671847</v>
      </c>
      <c r="AV75" s="113" t="s">
        <v>5</v>
      </c>
      <c r="AW75" s="135">
        <f t="shared" ref="AW75:BF75" si="166">100*AW9/$AV9</f>
        <v>3.3127094612013406</v>
      </c>
      <c r="AX75" s="118">
        <f t="shared" si="166"/>
        <v>7.9144109306522301</v>
      </c>
      <c r="AY75" s="118">
        <f t="shared" si="166"/>
        <v>4.0732147460685741</v>
      </c>
      <c r="AZ75" s="118">
        <f t="shared" si="166"/>
        <v>4.2794534673885023</v>
      </c>
      <c r="BA75" s="118">
        <f t="shared" si="166"/>
        <v>4.3052333075534932</v>
      </c>
      <c r="BB75" s="118">
        <f t="shared" si="166"/>
        <v>4.2407837071410155</v>
      </c>
      <c r="BC75" s="118">
        <f t="shared" si="166"/>
        <v>4.08610466615107</v>
      </c>
      <c r="BD75" s="118">
        <f t="shared" si="166"/>
        <v>3.9700953854086105</v>
      </c>
      <c r="BE75" s="118">
        <f t="shared" si="166"/>
        <v>4.4985821087909255</v>
      </c>
      <c r="BF75" s="125">
        <f t="shared" si="166"/>
        <v>4.2150038669760246</v>
      </c>
    </row>
    <row r="76" spans="2:58" x14ac:dyDescent="0.25">
      <c r="B76" s="113" t="s">
        <v>19</v>
      </c>
      <c r="C76" s="131">
        <v>6475</v>
      </c>
      <c r="D76" s="132">
        <v>427284</v>
      </c>
      <c r="E76" s="118">
        <f t="shared" ref="E76:N76" si="167">100*E10/$D10</f>
        <v>20.587712153977215</v>
      </c>
      <c r="F76" s="143">
        <f t="shared" si="167"/>
        <v>5.55578959193417</v>
      </c>
      <c r="G76" s="143">
        <f t="shared" si="167"/>
        <v>5.4282397655891632</v>
      </c>
      <c r="H76" s="118">
        <f t="shared" si="167"/>
        <v>4.9047003866280976</v>
      </c>
      <c r="I76" s="118">
        <f t="shared" si="167"/>
        <v>4.1068703719306132</v>
      </c>
      <c r="J76" s="118">
        <f t="shared" si="167"/>
        <v>13.640342254800085</v>
      </c>
      <c r="K76" s="118">
        <f t="shared" si="167"/>
        <v>7.889366323101263</v>
      </c>
      <c r="L76" s="118">
        <f t="shared" si="167"/>
        <v>5.395240636204492</v>
      </c>
      <c r="M76" s="118">
        <f t="shared" si="167"/>
        <v>19.099708858745004</v>
      </c>
      <c r="N76" s="118">
        <f t="shared" si="167"/>
        <v>18.427556379363608</v>
      </c>
      <c r="O76" s="113" t="s">
        <v>19</v>
      </c>
      <c r="P76" s="118">
        <f t="shared" ref="P76:Y76" si="168">100*P10/$O10</f>
        <v>18.30398517145505</v>
      </c>
      <c r="Q76" s="118">
        <f t="shared" si="168"/>
        <v>11.711567756436889</v>
      </c>
      <c r="R76" s="118">
        <f t="shared" si="168"/>
        <v>19.878452803255463</v>
      </c>
      <c r="S76" s="118">
        <f t="shared" si="168"/>
        <v>14.317748447370384</v>
      </c>
      <c r="T76" s="118">
        <f t="shared" si="168"/>
        <v>14.511627411502776</v>
      </c>
      <c r="U76" s="118">
        <f t="shared" si="168"/>
        <v>15.118298126191769</v>
      </c>
      <c r="V76" s="118">
        <f t="shared" si="168"/>
        <v>22.424978428302069</v>
      </c>
      <c r="W76" s="118">
        <f t="shared" si="168"/>
        <v>14.332129579325258</v>
      </c>
      <c r="X76" s="118">
        <f t="shared" si="168"/>
        <v>15.546536277736942</v>
      </c>
      <c r="Y76" s="118">
        <f t="shared" si="168"/>
        <v>19.58869962609057</v>
      </c>
      <c r="Z76" s="113" t="s">
        <v>19</v>
      </c>
      <c r="AA76" s="118">
        <f t="shared" ref="AA76:AJ76" si="169">100*AA10/$Z10</f>
        <v>3.3654341332784017</v>
      </c>
      <c r="AB76" s="118">
        <f t="shared" si="169"/>
        <v>4.508703265011845</v>
      </c>
      <c r="AC76" s="118">
        <f t="shared" si="169"/>
        <v>4.1997116077865897</v>
      </c>
      <c r="AD76" s="118">
        <f t="shared" si="169"/>
        <v>4.7790709650839425</v>
      </c>
      <c r="AE76" s="118">
        <f t="shared" si="169"/>
        <v>5.1550108147080032</v>
      </c>
      <c r="AF76" s="118">
        <f t="shared" si="169"/>
        <v>4.7739211041301886</v>
      </c>
      <c r="AG76" s="118">
        <f t="shared" si="169"/>
        <v>4.552477083118756</v>
      </c>
      <c r="AH76" s="118">
        <f t="shared" si="169"/>
        <v>4.7018230507776293</v>
      </c>
      <c r="AI76" s="118">
        <f t="shared" si="169"/>
        <v>5.5850242043464826</v>
      </c>
      <c r="AJ76" s="118">
        <f t="shared" si="169"/>
        <v>4.7224224945926458</v>
      </c>
      <c r="AK76" s="113" t="s">
        <v>19</v>
      </c>
      <c r="AL76" s="118">
        <f t="shared" ref="AL76:AU76" si="170">100*AL10/$AK10</f>
        <v>4.288288288288288</v>
      </c>
      <c r="AM76" s="118">
        <f t="shared" si="170"/>
        <v>6.2084942084942085</v>
      </c>
      <c r="AN76" s="118">
        <f t="shared" si="170"/>
        <v>5.6267696267696268</v>
      </c>
      <c r="AO76" s="118">
        <f t="shared" si="170"/>
        <v>6.7541827541827546</v>
      </c>
      <c r="AP76" s="118">
        <f t="shared" si="170"/>
        <v>6.76962676962677</v>
      </c>
      <c r="AQ76" s="118">
        <f t="shared" si="170"/>
        <v>6.4864864864864868</v>
      </c>
      <c r="AR76" s="118">
        <f t="shared" si="170"/>
        <v>6.0643500643500641</v>
      </c>
      <c r="AS76" s="118">
        <f t="shared" si="170"/>
        <v>6.0952380952380949</v>
      </c>
      <c r="AT76" s="118">
        <f t="shared" si="170"/>
        <v>7.7477477477477477</v>
      </c>
      <c r="AU76" s="125">
        <f t="shared" si="170"/>
        <v>6.2857142857142856</v>
      </c>
      <c r="AV76" s="113" t="s">
        <v>19</v>
      </c>
      <c r="AW76" s="135">
        <f t="shared" ref="AW76:BF76" si="171">100*AW10/$AV10</f>
        <v>2.1128499552427695</v>
      </c>
      <c r="AX76" s="118">
        <f t="shared" si="171"/>
        <v>2.7780350032410408</v>
      </c>
      <c r="AY76" s="118">
        <f t="shared" si="171"/>
        <v>2.7579714171065222</v>
      </c>
      <c r="AZ76" s="118">
        <f t="shared" si="171"/>
        <v>2.8536592894403805</v>
      </c>
      <c r="BA76" s="118">
        <f t="shared" si="171"/>
        <v>3.5373645707935921</v>
      </c>
      <c r="BB76" s="118">
        <f t="shared" si="171"/>
        <v>3.1515263758990031</v>
      </c>
      <c r="BC76" s="118">
        <f t="shared" si="171"/>
        <v>2.9184801061826713</v>
      </c>
      <c r="BD76" s="118">
        <f t="shared" si="171"/>
        <v>2.9462604562150818</v>
      </c>
      <c r="BE76" s="118">
        <f t="shared" si="171"/>
        <v>3.6531160292619687</v>
      </c>
      <c r="BF76" s="125">
        <f t="shared" si="171"/>
        <v>3.2024570176250888</v>
      </c>
    </row>
    <row r="77" spans="2:58" x14ac:dyDescent="0.25">
      <c r="B77" s="113" t="s">
        <v>6</v>
      </c>
      <c r="C77" s="131">
        <v>49864</v>
      </c>
      <c r="D77" s="132">
        <v>3572533</v>
      </c>
      <c r="E77" s="118">
        <f t="shared" ref="E77:N77" si="172">100*E11/$D11</f>
        <v>17.125328163518713</v>
      </c>
      <c r="F77" s="143">
        <f t="shared" si="172"/>
        <v>6.1152689142409598</v>
      </c>
      <c r="G77" s="143">
        <f t="shared" si="172"/>
        <v>6.0700349024067801</v>
      </c>
      <c r="H77" s="118">
        <f t="shared" si="172"/>
        <v>4.7470520216328307</v>
      </c>
      <c r="I77" s="118">
        <f t="shared" si="172"/>
        <v>5.234465293952498</v>
      </c>
      <c r="J77" s="118">
        <f t="shared" si="172"/>
        <v>18.171420669872049</v>
      </c>
      <c r="K77" s="118">
        <f t="shared" si="172"/>
        <v>8.1223042586310612</v>
      </c>
      <c r="L77" s="118">
        <f t="shared" si="172"/>
        <v>5.6841742259623631</v>
      </c>
      <c r="M77" s="118">
        <f t="shared" si="172"/>
        <v>17.347943322007101</v>
      </c>
      <c r="N77" s="118">
        <f t="shared" si="172"/>
        <v>17.163872244147221</v>
      </c>
      <c r="O77" s="113" t="s">
        <v>6</v>
      </c>
      <c r="P77" s="118">
        <f t="shared" ref="P77:Y77" si="173">100*P11/$O11</f>
        <v>21.998997912779657</v>
      </c>
      <c r="Q77" s="118">
        <f t="shared" si="173"/>
        <v>14.003130830514387</v>
      </c>
      <c r="R77" s="118">
        <f t="shared" si="173"/>
        <v>24.159644674266289</v>
      </c>
      <c r="S77" s="118">
        <f t="shared" si="173"/>
        <v>17.418185945311507</v>
      </c>
      <c r="T77" s="118">
        <f t="shared" si="173"/>
        <v>17.452096355392172</v>
      </c>
      <c r="U77" s="118">
        <f t="shared" si="173"/>
        <v>20.090464669504993</v>
      </c>
      <c r="V77" s="118">
        <f t="shared" si="173"/>
        <v>26.243058746671242</v>
      </c>
      <c r="W77" s="118">
        <f t="shared" si="173"/>
        <v>17.355140264528881</v>
      </c>
      <c r="X77" s="118">
        <f t="shared" si="173"/>
        <v>18.209405778887518</v>
      </c>
      <c r="Y77" s="118">
        <f t="shared" si="173"/>
        <v>22.535197621565359</v>
      </c>
      <c r="Z77" s="113" t="s">
        <v>6</v>
      </c>
      <c r="AA77" s="118">
        <f t="shared" ref="AA77:AJ77" si="174">100*AA11/$Z11</f>
        <v>5.0856634825564679</v>
      </c>
      <c r="AB77" s="118">
        <f t="shared" si="174"/>
        <v>5.3901481981590535</v>
      </c>
      <c r="AC77" s="118">
        <f t="shared" si="174"/>
        <v>6.391505177242859</v>
      </c>
      <c r="AD77" s="118">
        <f t="shared" si="174"/>
        <v>6.6572190618795828</v>
      </c>
      <c r="AE77" s="118">
        <f t="shared" si="174"/>
        <v>6.8233320186902144</v>
      </c>
      <c r="AF77" s="118">
        <f t="shared" si="174"/>
        <v>6.8935205919904812</v>
      </c>
      <c r="AG77" s="118">
        <f t="shared" si="174"/>
        <v>7.0041511527637583</v>
      </c>
      <c r="AH77" s="118">
        <f t="shared" si="174"/>
        <v>7.1388463672399851</v>
      </c>
      <c r="AI77" s="118">
        <f t="shared" si="174"/>
        <v>7.2147168726645585</v>
      </c>
      <c r="AJ77" s="118">
        <f t="shared" si="174"/>
        <v>7.0382427455096028</v>
      </c>
      <c r="AK77" s="113" t="s">
        <v>6</v>
      </c>
      <c r="AL77" s="118">
        <f t="shared" ref="AL77:AU77" si="175">100*AL11/$AK11</f>
        <v>9.38597602020754</v>
      </c>
      <c r="AM77" s="118">
        <f t="shared" si="175"/>
        <v>9.6712275814266579</v>
      </c>
      <c r="AN77" s="118">
        <f t="shared" si="175"/>
        <v>10.762914631139074</v>
      </c>
      <c r="AO77" s="118">
        <f t="shared" si="175"/>
        <v>12.35712429103657</v>
      </c>
      <c r="AP77" s="118">
        <f t="shared" si="175"/>
        <v>12.334464120285519</v>
      </c>
      <c r="AQ77" s="118">
        <f t="shared" si="175"/>
        <v>12.483754656998327</v>
      </c>
      <c r="AR77" s="118">
        <f t="shared" si="175"/>
        <v>12.912964950047654</v>
      </c>
      <c r="AS77" s="118">
        <f t="shared" si="175"/>
        <v>12.621048632725286</v>
      </c>
      <c r="AT77" s="118">
        <f t="shared" si="175"/>
        <v>13.118905913638091</v>
      </c>
      <c r="AU77" s="125">
        <f t="shared" si="175"/>
        <v>12.425104803289724</v>
      </c>
      <c r="AV77" s="113" t="s">
        <v>6</v>
      </c>
      <c r="AW77" s="135">
        <f t="shared" ref="AW77:BF77" si="176">100*AW11/$AV11</f>
        <v>3.0999995989910616</v>
      </c>
      <c r="AX77" s="118">
        <f t="shared" si="176"/>
        <v>3.241956763216252</v>
      </c>
      <c r="AY77" s="118">
        <f t="shared" si="176"/>
        <v>4.002470215061094</v>
      </c>
      <c r="AZ77" s="118">
        <f t="shared" si="176"/>
        <v>3.915451275408929</v>
      </c>
      <c r="BA77" s="118">
        <f t="shared" si="176"/>
        <v>4.6787717898231955</v>
      </c>
      <c r="BB77" s="118">
        <f t="shared" si="176"/>
        <v>4.5733064390005254</v>
      </c>
      <c r="BC77" s="118">
        <f t="shared" si="176"/>
        <v>4.1460314150402411</v>
      </c>
      <c r="BD77" s="118">
        <f t="shared" si="176"/>
        <v>4.2366594351388089</v>
      </c>
      <c r="BE77" s="118">
        <f t="shared" si="176"/>
        <v>5.1279018009311423</v>
      </c>
      <c r="BF77" s="125">
        <f t="shared" si="176"/>
        <v>4.4800718608017771</v>
      </c>
    </row>
    <row r="78" spans="2:58" x14ac:dyDescent="0.25">
      <c r="B78" s="113" t="s">
        <v>7</v>
      </c>
      <c r="C78" s="131">
        <v>10016</v>
      </c>
      <c r="D78" s="132">
        <v>719548</v>
      </c>
      <c r="E78" s="118">
        <f t="shared" ref="E78:N78" si="177">100*E12/$D12</f>
        <v>17.229705315003308</v>
      </c>
      <c r="F78" s="143">
        <f t="shared" si="177"/>
        <v>8.6174932040669976</v>
      </c>
      <c r="G78" s="143">
        <f t="shared" si="177"/>
        <v>8.5588452750893609</v>
      </c>
      <c r="H78" s="118">
        <f t="shared" si="177"/>
        <v>5.681066447269675</v>
      </c>
      <c r="I78" s="118">
        <f t="shared" si="177"/>
        <v>6.0496311573376618</v>
      </c>
      <c r="J78" s="118">
        <f t="shared" si="177"/>
        <v>16.471034593939528</v>
      </c>
      <c r="K78" s="118">
        <f t="shared" si="177"/>
        <v>8.2083474625737267</v>
      </c>
      <c r="L78" s="118">
        <f t="shared" si="177"/>
        <v>6.1588663994618846</v>
      </c>
      <c r="M78" s="118">
        <f t="shared" si="177"/>
        <v>18.22004925314225</v>
      </c>
      <c r="N78" s="118">
        <f t="shared" si="177"/>
        <v>17.116856693368614</v>
      </c>
      <c r="O78" s="113" t="s">
        <v>7</v>
      </c>
      <c r="P78" s="118">
        <f t="shared" ref="P78:Y78" si="178">100*P12/$O12</f>
        <v>21.458125226203403</v>
      </c>
      <c r="Q78" s="118">
        <f t="shared" si="178"/>
        <v>16.910893955845097</v>
      </c>
      <c r="R78" s="118">
        <f t="shared" si="178"/>
        <v>23.18117987694535</v>
      </c>
      <c r="S78" s="118">
        <f t="shared" si="178"/>
        <v>23.004849800941006</v>
      </c>
      <c r="T78" s="118">
        <f t="shared" si="178"/>
        <v>23.055519363011221</v>
      </c>
      <c r="U78" s="118">
        <f t="shared" si="178"/>
        <v>25.183351429605501</v>
      </c>
      <c r="V78" s="118">
        <f t="shared" si="178"/>
        <v>25.210857763300758</v>
      </c>
      <c r="W78" s="118">
        <f t="shared" si="178"/>
        <v>23.783423814694174</v>
      </c>
      <c r="X78" s="118">
        <f t="shared" si="178"/>
        <v>25.523850886717337</v>
      </c>
      <c r="Y78" s="118">
        <f t="shared" si="178"/>
        <v>25.997828447339849</v>
      </c>
      <c r="Z78" s="113" t="s">
        <v>7</v>
      </c>
      <c r="AA78" s="118">
        <f t="shared" ref="AA78:AJ78" si="179">100*AA12/$Z12</f>
        <v>5.2705177293157979</v>
      </c>
      <c r="AB78" s="118">
        <f t="shared" si="179"/>
        <v>5.9946728816380892</v>
      </c>
      <c r="AC78" s="118">
        <f t="shared" si="179"/>
        <v>6.5456966871982685</v>
      </c>
      <c r="AD78" s="118">
        <f t="shared" si="179"/>
        <v>7.2415515232229062</v>
      </c>
      <c r="AE78" s="118">
        <f t="shared" si="179"/>
        <v>7.1982686865323791</v>
      </c>
      <c r="AF78" s="118">
        <f t="shared" si="179"/>
        <v>7.2065923089728647</v>
      </c>
      <c r="AG78" s="118">
        <f t="shared" si="179"/>
        <v>7.3913767271516564</v>
      </c>
      <c r="AH78" s="118">
        <f t="shared" si="179"/>
        <v>7.5228899617113365</v>
      </c>
      <c r="AI78" s="118">
        <f t="shared" si="179"/>
        <v>7.9141002164141838</v>
      </c>
      <c r="AJ78" s="118">
        <f t="shared" si="179"/>
        <v>7.2615282170800732</v>
      </c>
      <c r="AK78" s="113" t="s">
        <v>7</v>
      </c>
      <c r="AL78" s="118">
        <f t="shared" ref="AL78:AU78" si="180">100*AL12/$AK12</f>
        <v>9.330366039992029</v>
      </c>
      <c r="AM78" s="118">
        <f t="shared" si="180"/>
        <v>10.559356938816183</v>
      </c>
      <c r="AN78" s="118">
        <f t="shared" si="180"/>
        <v>10.688899222746297</v>
      </c>
      <c r="AO78" s="118">
        <f t="shared" si="180"/>
        <v>13.050554706702982</v>
      </c>
      <c r="AP78" s="118">
        <f t="shared" si="180"/>
        <v>12.974157975154455</v>
      </c>
      <c r="AQ78" s="118">
        <f t="shared" si="180"/>
        <v>13.050554706702982</v>
      </c>
      <c r="AR78" s="118">
        <f t="shared" si="180"/>
        <v>13.289709692420116</v>
      </c>
      <c r="AS78" s="118">
        <f t="shared" si="180"/>
        <v>12.927655616820568</v>
      </c>
      <c r="AT78" s="118">
        <f t="shared" si="180"/>
        <v>14.575167740649704</v>
      </c>
      <c r="AU78" s="125">
        <f t="shared" si="180"/>
        <v>12.651963063841094</v>
      </c>
      <c r="AV78" s="113" t="s">
        <v>7</v>
      </c>
      <c r="AW78" s="135">
        <f t="shared" ref="AW78:BF78" si="181">100*AW12/$AV12</f>
        <v>3.2334038561334877</v>
      </c>
      <c r="AX78" s="118">
        <f t="shared" si="181"/>
        <v>3.6565406570595984</v>
      </c>
      <c r="AY78" s="118">
        <f t="shared" si="181"/>
        <v>4.1225899165701971</v>
      </c>
      <c r="AZ78" s="118">
        <f t="shared" si="181"/>
        <v>4.2493313640174044</v>
      </c>
      <c r="BA78" s="118">
        <f t="shared" si="181"/>
        <v>4.9998004071693742</v>
      </c>
      <c r="BB78" s="118">
        <f t="shared" si="181"/>
        <v>4.7343419424374273</v>
      </c>
      <c r="BC78" s="118">
        <f t="shared" si="181"/>
        <v>4.3860524529958882</v>
      </c>
      <c r="BD78" s="118">
        <f t="shared" si="181"/>
        <v>4.5387409684244142</v>
      </c>
      <c r="BE78" s="118">
        <f t="shared" si="181"/>
        <v>5.6025707556584567</v>
      </c>
      <c r="BF78" s="125">
        <f t="shared" si="181"/>
        <v>4.6634864875653665</v>
      </c>
    </row>
    <row r="79" spans="2:58" x14ac:dyDescent="0.25">
      <c r="B79" s="113" t="s">
        <v>20</v>
      </c>
      <c r="C79" s="131">
        <v>162</v>
      </c>
      <c r="D79" s="132">
        <v>9460</v>
      </c>
      <c r="E79" s="118">
        <f t="shared" ref="E79:N79" si="182">100*E13/$D13</f>
        <v>28.837209302325583</v>
      </c>
      <c r="F79" s="143">
        <f t="shared" si="182"/>
        <v>14.788583509513742</v>
      </c>
      <c r="G79" s="143">
        <f t="shared" si="182"/>
        <v>13.689217758985201</v>
      </c>
      <c r="H79" s="118">
        <f t="shared" si="182"/>
        <v>9.9048625792811844</v>
      </c>
      <c r="I79" s="118">
        <f t="shared" si="182"/>
        <v>12.124735729386892</v>
      </c>
      <c r="J79" s="118">
        <f t="shared" si="182"/>
        <v>13.329809725158562</v>
      </c>
      <c r="K79" s="118">
        <f t="shared" si="182"/>
        <v>10.084566596194502</v>
      </c>
      <c r="L79" s="118">
        <f t="shared" si="182"/>
        <v>9.8202959830866803</v>
      </c>
      <c r="M79" s="118">
        <f t="shared" si="182"/>
        <v>24.714587737843551</v>
      </c>
      <c r="N79" s="118">
        <f t="shared" si="182"/>
        <v>10.063424947145878</v>
      </c>
      <c r="O79" s="113" t="s">
        <v>20</v>
      </c>
      <c r="P79" s="118">
        <f t="shared" ref="P79:Y79" si="183">100*P13/$O13</f>
        <v>17.104433704559781</v>
      </c>
      <c r="Q79" s="118">
        <f t="shared" si="183"/>
        <v>20.235343559571337</v>
      </c>
      <c r="R79" s="118">
        <f t="shared" si="183"/>
        <v>16.537087623450304</v>
      </c>
      <c r="S79" s="118">
        <f t="shared" si="183"/>
        <v>19.163689850808993</v>
      </c>
      <c r="T79" s="118">
        <f t="shared" si="183"/>
        <v>18.848497583525951</v>
      </c>
      <c r="U79" s="118">
        <f t="shared" si="183"/>
        <v>16.936331162008827</v>
      </c>
      <c r="V79" s="118">
        <f t="shared" si="183"/>
        <v>20.613574280310988</v>
      </c>
      <c r="W79" s="118">
        <f t="shared" si="183"/>
        <v>15.276318554318134</v>
      </c>
      <c r="X79" s="118">
        <f t="shared" si="183"/>
        <v>22.882958604748897</v>
      </c>
      <c r="Y79" s="118">
        <f t="shared" si="183"/>
        <v>17.818869510401345</v>
      </c>
      <c r="Z79" s="113" t="s">
        <v>20</v>
      </c>
      <c r="AA79" s="118">
        <f t="shared" ref="AA79:AJ79" si="184">100*AA13/$Z13</f>
        <v>8.9770354906054273</v>
      </c>
      <c r="AB79" s="118">
        <f t="shared" si="184"/>
        <v>45.511482254697285</v>
      </c>
      <c r="AC79" s="118">
        <f t="shared" si="184"/>
        <v>9.7077244258872657</v>
      </c>
      <c r="AD79" s="118">
        <f t="shared" si="184"/>
        <v>9.8121085594989559</v>
      </c>
      <c r="AE79" s="118">
        <f t="shared" si="184"/>
        <v>7.0981210855949897</v>
      </c>
      <c r="AF79" s="118">
        <f t="shared" si="184"/>
        <v>8.0375782881002085</v>
      </c>
      <c r="AG79" s="118">
        <f t="shared" si="184"/>
        <v>7.0981210855949897</v>
      </c>
      <c r="AH79" s="118">
        <f t="shared" si="184"/>
        <v>8.6638830897703549</v>
      </c>
      <c r="AI79" s="118">
        <f t="shared" si="184"/>
        <v>7.7244258872651361</v>
      </c>
      <c r="AJ79" s="118">
        <f t="shared" si="184"/>
        <v>6.9937369519832986</v>
      </c>
      <c r="AK79" s="113" t="s">
        <v>20</v>
      </c>
      <c r="AL79" s="118">
        <f t="shared" ref="AL79:AU79" si="185">100*AL13/$AK13</f>
        <v>10.699588477366255</v>
      </c>
      <c r="AM79" s="118">
        <f t="shared" si="185"/>
        <v>68.312757201646093</v>
      </c>
      <c r="AN79" s="118">
        <f t="shared" si="185"/>
        <v>12.757201646090534</v>
      </c>
      <c r="AO79" s="118">
        <f t="shared" si="185"/>
        <v>13.374485596707819</v>
      </c>
      <c r="AP79" s="118">
        <f t="shared" si="185"/>
        <v>8.4362139917695469</v>
      </c>
      <c r="AQ79" s="118">
        <f t="shared" si="185"/>
        <v>9.0534979423868318</v>
      </c>
      <c r="AR79" s="118">
        <f t="shared" si="185"/>
        <v>7.4074074074074074</v>
      </c>
      <c r="AS79" s="118">
        <f t="shared" si="185"/>
        <v>8.4362139917695469</v>
      </c>
      <c r="AT79" s="118">
        <f t="shared" si="185"/>
        <v>8.8477366255144041</v>
      </c>
      <c r="AU79" s="125">
        <f t="shared" si="185"/>
        <v>6.9958847736625511</v>
      </c>
      <c r="AV79" s="113" t="s">
        <v>20</v>
      </c>
      <c r="AW79" s="135">
        <f t="shared" ref="AW79:BF79" si="186">100*AW13/$AV13</f>
        <v>8.7244283995186525</v>
      </c>
      <c r="AX79" s="118">
        <f t="shared" si="186"/>
        <v>30.32490974729242</v>
      </c>
      <c r="AY79" s="118">
        <f t="shared" si="186"/>
        <v>10.108303249097473</v>
      </c>
      <c r="AZ79" s="118">
        <f t="shared" si="186"/>
        <v>10.348977135980746</v>
      </c>
      <c r="BA79" s="118">
        <f t="shared" si="186"/>
        <v>9.025270758122744</v>
      </c>
      <c r="BB79" s="118">
        <f t="shared" si="186"/>
        <v>9.14560770156438</v>
      </c>
      <c r="BC79" s="118">
        <f t="shared" si="186"/>
        <v>9.025270758122744</v>
      </c>
      <c r="BD79" s="118">
        <f t="shared" si="186"/>
        <v>8.8447653429602884</v>
      </c>
      <c r="BE79" s="118">
        <f t="shared" si="186"/>
        <v>9.9277978339350188</v>
      </c>
      <c r="BF79" s="125">
        <f t="shared" si="186"/>
        <v>8.7244283995186525</v>
      </c>
    </row>
    <row r="80" spans="2:58" x14ac:dyDescent="0.25">
      <c r="B80" s="113" t="s">
        <v>8</v>
      </c>
      <c r="C80" s="131">
        <v>327323</v>
      </c>
      <c r="D80" s="132">
        <v>24865432</v>
      </c>
      <c r="E80" s="118">
        <f t="shared" ref="E80:N80" si="187">100*E14/$D14</f>
        <v>14.681683390821442</v>
      </c>
      <c r="F80" s="143">
        <f t="shared" si="187"/>
        <v>3.9990980249207011</v>
      </c>
      <c r="G80" s="143">
        <f t="shared" si="187"/>
        <v>3.9460605389844021</v>
      </c>
      <c r="H80" s="118">
        <f t="shared" si="187"/>
        <v>3.759544575778937</v>
      </c>
      <c r="I80" s="118">
        <f t="shared" si="187"/>
        <v>3.6542015437334849</v>
      </c>
      <c r="J80" s="118">
        <f t="shared" si="187"/>
        <v>11.578781337883051</v>
      </c>
      <c r="K80" s="118">
        <f t="shared" si="187"/>
        <v>6.8137806735068986</v>
      </c>
      <c r="L80" s="118">
        <f t="shared" si="187"/>
        <v>4.4697916368394486</v>
      </c>
      <c r="M80" s="118">
        <f t="shared" si="187"/>
        <v>16.325913822852545</v>
      </c>
      <c r="N80" s="118">
        <f t="shared" si="187"/>
        <v>16.114741139426012</v>
      </c>
      <c r="O80" s="113" t="s">
        <v>8</v>
      </c>
      <c r="P80" s="118">
        <f t="shared" ref="P80:Y80" si="188">100*P14/$O14</f>
        <v>18.217010196568616</v>
      </c>
      <c r="Q80" s="118">
        <f t="shared" si="188"/>
        <v>9.9064663519345899</v>
      </c>
      <c r="R80" s="118">
        <f t="shared" si="188"/>
        <v>18.958021369019068</v>
      </c>
      <c r="S80" s="118">
        <f t="shared" si="188"/>
        <v>13.174524857709358</v>
      </c>
      <c r="T80" s="118">
        <f t="shared" si="188"/>
        <v>12.868208816018777</v>
      </c>
      <c r="U80" s="118">
        <f t="shared" si="188"/>
        <v>15.559467035837471</v>
      </c>
      <c r="V80" s="118">
        <f t="shared" si="188"/>
        <v>18.057010964704588</v>
      </c>
      <c r="W80" s="118">
        <f t="shared" si="188"/>
        <v>14.930588440164607</v>
      </c>
      <c r="X80" s="118">
        <f t="shared" si="188"/>
        <v>14.141874277963096</v>
      </c>
      <c r="Y80" s="118">
        <f t="shared" si="188"/>
        <v>18.404112407970981</v>
      </c>
      <c r="Z80" s="113" t="s">
        <v>8</v>
      </c>
      <c r="AA80" s="118">
        <f t="shared" ref="AA80:AJ80" si="189">100*AA14/$Z14</f>
        <v>4.1435037856608234</v>
      </c>
      <c r="AB80" s="118">
        <f t="shared" si="189"/>
        <v>4.402313657401514</v>
      </c>
      <c r="AC80" s="118">
        <f t="shared" si="189"/>
        <v>5.2661164262547162</v>
      </c>
      <c r="AD80" s="118">
        <f t="shared" si="189"/>
        <v>5.0539463031889165</v>
      </c>
      <c r="AE80" s="118">
        <f t="shared" si="189"/>
        <v>5.8116385521311207</v>
      </c>
      <c r="AF80" s="118">
        <f t="shared" si="189"/>
        <v>5.4787957168824688</v>
      </c>
      <c r="AG80" s="118">
        <f t="shared" si="189"/>
        <v>5.4046609198621178</v>
      </c>
      <c r="AH80" s="118">
        <f t="shared" si="189"/>
        <v>5.5132154440704895</v>
      </c>
      <c r="AI80" s="118">
        <f t="shared" si="189"/>
        <v>6.1657136747132117</v>
      </c>
      <c r="AJ80" s="118">
        <f t="shared" si="189"/>
        <v>5.6812916562711626</v>
      </c>
      <c r="AK80" s="113" t="s">
        <v>8</v>
      </c>
      <c r="AL80" s="118">
        <f t="shared" ref="AL80:AU80" si="190">100*AL14/$AK14</f>
        <v>7.3636621779650921</v>
      </c>
      <c r="AM80" s="118">
        <f t="shared" si="190"/>
        <v>7.4575005012513476</v>
      </c>
      <c r="AN80" s="118">
        <f t="shared" si="190"/>
        <v>8.7714405811055212</v>
      </c>
      <c r="AO80" s="118">
        <f t="shared" si="190"/>
        <v>6.0676348366124158</v>
      </c>
      <c r="AP80" s="118">
        <f t="shared" si="190"/>
        <v>9.2706563899114638</v>
      </c>
      <c r="AQ80" s="118">
        <f t="shared" si="190"/>
        <v>8.3902860033321769</v>
      </c>
      <c r="AR80" s="118">
        <f t="shared" si="190"/>
        <v>9.7926702295374959</v>
      </c>
      <c r="AS80" s="118">
        <f t="shared" si="190"/>
        <v>9.6502843138352503</v>
      </c>
      <c r="AT80" s="118">
        <f t="shared" si="190"/>
        <v>9.6609708907821652</v>
      </c>
      <c r="AU80" s="125">
        <f t="shared" si="190"/>
        <v>9.8583163450685518</v>
      </c>
      <c r="AV80" s="113" t="s">
        <v>8</v>
      </c>
      <c r="AW80" s="135">
        <f t="shared" ref="AW80:BF80" si="191">100*AW14/$AV14</f>
        <v>2.5334777275927958</v>
      </c>
      <c r="AX80" s="118">
        <f t="shared" si="191"/>
        <v>2.657842120457194</v>
      </c>
      <c r="AY80" s="118">
        <f t="shared" si="191"/>
        <v>3.3201107701519348</v>
      </c>
      <c r="AZ80" s="118">
        <f t="shared" si="191"/>
        <v>2.9968427757301557</v>
      </c>
      <c r="BA80" s="118">
        <f t="shared" si="191"/>
        <v>3.6976335328682781</v>
      </c>
      <c r="BB80" s="118">
        <f t="shared" si="191"/>
        <v>3.6927457159048038</v>
      </c>
      <c r="BC80" s="118">
        <f t="shared" si="191"/>
        <v>3.3281451192856455</v>
      </c>
      <c r="BD80" s="118">
        <f t="shared" si="191"/>
        <v>3.3188277181990227</v>
      </c>
      <c r="BE80" s="118">
        <f t="shared" si="191"/>
        <v>3.7908380925905276</v>
      </c>
      <c r="BF80" s="125">
        <f t="shared" si="191"/>
        <v>3.6457310264873857</v>
      </c>
    </row>
    <row r="81" spans="2:58" x14ac:dyDescent="0.25">
      <c r="B81" s="113" t="s">
        <v>9</v>
      </c>
      <c r="C81" s="131">
        <v>543652</v>
      </c>
      <c r="D81" s="132">
        <v>42420134</v>
      </c>
      <c r="E81" s="118">
        <f t="shared" ref="E81:N81" si="192">100*E15/$D15</f>
        <v>14.030450728892086</v>
      </c>
      <c r="F81" s="143">
        <f t="shared" si="192"/>
        <v>4.2603519357105286</v>
      </c>
      <c r="G81" s="143">
        <f t="shared" si="192"/>
        <v>4.2129004118657427</v>
      </c>
      <c r="H81" s="118">
        <f t="shared" si="192"/>
        <v>4.0020429921319911</v>
      </c>
      <c r="I81" s="118">
        <f t="shared" si="192"/>
        <v>4.0892492230222564</v>
      </c>
      <c r="J81" s="118">
        <f t="shared" si="192"/>
        <v>13.998114668850409</v>
      </c>
      <c r="K81" s="118">
        <f t="shared" si="192"/>
        <v>7.053303980605059</v>
      </c>
      <c r="L81" s="118">
        <f t="shared" si="192"/>
        <v>4.7893860967058712</v>
      </c>
      <c r="M81" s="118">
        <f t="shared" si="192"/>
        <v>16.026748053176824</v>
      </c>
      <c r="N81" s="118">
        <f t="shared" si="192"/>
        <v>15.747887547927123</v>
      </c>
      <c r="O81" s="113" t="s">
        <v>9</v>
      </c>
      <c r="P81" s="118">
        <f t="shared" ref="P81:Y81" si="193">100*P15/$O15</f>
        <v>17.650646220553991</v>
      </c>
      <c r="Q81" s="118">
        <f t="shared" si="193"/>
        <v>10.227705927257396</v>
      </c>
      <c r="R81" s="118">
        <f t="shared" si="193"/>
        <v>19.165720233018035</v>
      </c>
      <c r="S81" s="118">
        <f t="shared" si="193"/>
        <v>14.38044348776576</v>
      </c>
      <c r="T81" s="118">
        <f t="shared" si="193"/>
        <v>14.417860412534965</v>
      </c>
      <c r="U81" s="118">
        <f t="shared" si="193"/>
        <v>15.078177590024133</v>
      </c>
      <c r="V81" s="118">
        <f t="shared" si="193"/>
        <v>21.075776539607045</v>
      </c>
      <c r="W81" s="118">
        <f t="shared" si="193"/>
        <v>14.482098986924335</v>
      </c>
      <c r="X81" s="118">
        <f t="shared" si="193"/>
        <v>14.899448385060486</v>
      </c>
      <c r="Y81" s="118">
        <f t="shared" si="193"/>
        <v>18.679677714883535</v>
      </c>
      <c r="Z81" s="113" t="s">
        <v>9</v>
      </c>
      <c r="AA81" s="118">
        <f t="shared" ref="AA81:AJ81" si="194">100*AA15/$Z15</f>
        <v>5.3217277143554105</v>
      </c>
      <c r="AB81" s="118">
        <f t="shared" si="194"/>
        <v>5.5672893404250887</v>
      </c>
      <c r="AC81" s="118">
        <f t="shared" si="194"/>
        <v>6.6876240372746185</v>
      </c>
      <c r="AD81" s="118">
        <f t="shared" si="194"/>
        <v>6.5868925927605746</v>
      </c>
      <c r="AE81" s="118">
        <f t="shared" si="194"/>
        <v>7.0184718240022166</v>
      </c>
      <c r="AF81" s="118">
        <f t="shared" si="194"/>
        <v>6.9629423510909154</v>
      </c>
      <c r="AG81" s="118">
        <f t="shared" si="194"/>
        <v>7.2020990876250179</v>
      </c>
      <c r="AH81" s="118">
        <f t="shared" si="194"/>
        <v>7.1301130325098709</v>
      </c>
      <c r="AI81" s="118">
        <f t="shared" si="194"/>
        <v>7.3784633903869041</v>
      </c>
      <c r="AJ81" s="118">
        <f t="shared" si="194"/>
        <v>7.3836424637434224</v>
      </c>
      <c r="AK81" s="113" t="s">
        <v>9</v>
      </c>
      <c r="AL81" s="118">
        <f t="shared" ref="AL81:AU81" si="195">100*AL15/$AK15</f>
        <v>9.8137632119230478</v>
      </c>
      <c r="AM81" s="118">
        <f t="shared" si="195"/>
        <v>9.8267204014903804</v>
      </c>
      <c r="AN81" s="118">
        <f t="shared" si="195"/>
        <v>11.232849212987606</v>
      </c>
      <c r="AO81" s="118">
        <f t="shared" si="195"/>
        <v>12.093072770131549</v>
      </c>
      <c r="AP81" s="118">
        <f t="shared" si="195"/>
        <v>12.078290624287126</v>
      </c>
      <c r="AQ81" s="118">
        <f t="shared" si="195"/>
        <v>12.247220743669683</v>
      </c>
      <c r="AR81" s="118">
        <f t="shared" si="195"/>
        <v>13.103186069500419</v>
      </c>
      <c r="AS81" s="118">
        <f t="shared" si="195"/>
        <v>12.664101589232757</v>
      </c>
      <c r="AT81" s="118">
        <f t="shared" si="195"/>
        <v>12.650596912782298</v>
      </c>
      <c r="AU81" s="125">
        <f t="shared" si="195"/>
        <v>12.808151471370998</v>
      </c>
      <c r="AV81" s="113" t="s">
        <v>9</v>
      </c>
      <c r="AW81" s="135">
        <f t="shared" ref="AW81:BF81" si="196">100*AW15/$AV15</f>
        <v>3.2857592220379916</v>
      </c>
      <c r="AX81" s="118">
        <f t="shared" si="196"/>
        <v>3.381136634762052</v>
      </c>
      <c r="AY81" s="118">
        <f t="shared" si="196"/>
        <v>4.2112583953908516</v>
      </c>
      <c r="AZ81" s="118">
        <f t="shared" si="196"/>
        <v>4.0720529657172619</v>
      </c>
      <c r="BA81" s="118">
        <f t="shared" si="196"/>
        <v>4.8153275988000974</v>
      </c>
      <c r="BB81" s="118">
        <f t="shared" si="196"/>
        <v>4.7203730234878831</v>
      </c>
      <c r="BC81" s="118">
        <f t="shared" si="196"/>
        <v>4.3922511918959346</v>
      </c>
      <c r="BD81" s="118">
        <f t="shared" si="196"/>
        <v>4.3763488283634926</v>
      </c>
      <c r="BE81" s="118">
        <f t="shared" si="196"/>
        <v>5.110688723091684</v>
      </c>
      <c r="BF81" s="125">
        <f t="shared" si="196"/>
        <v>4.7674550500850916</v>
      </c>
    </row>
    <row r="82" spans="2:58" x14ac:dyDescent="0.25">
      <c r="B82" s="113" t="s">
        <v>10</v>
      </c>
      <c r="C82" s="131">
        <v>11703</v>
      </c>
      <c r="D82" s="132">
        <v>793172</v>
      </c>
      <c r="E82" s="118">
        <f t="shared" ref="E82:N82" si="197">100*E16/$D16</f>
        <v>20.133842344409537</v>
      </c>
      <c r="F82" s="143">
        <f t="shared" si="197"/>
        <v>10.541723611020057</v>
      </c>
      <c r="G82" s="143">
        <f t="shared" si="197"/>
        <v>10.389045503371273</v>
      </c>
      <c r="H82" s="118">
        <f t="shared" si="197"/>
        <v>4.7681965576192802</v>
      </c>
      <c r="I82" s="118">
        <f t="shared" si="197"/>
        <v>5.0827563252358887</v>
      </c>
      <c r="J82" s="118">
        <f t="shared" si="197"/>
        <v>18.454257084213765</v>
      </c>
      <c r="K82" s="118">
        <f t="shared" si="197"/>
        <v>8.7078212544063582</v>
      </c>
      <c r="L82" s="118">
        <f t="shared" si="197"/>
        <v>5.573444347505963</v>
      </c>
      <c r="M82" s="118">
        <f t="shared" si="197"/>
        <v>18.22542903682934</v>
      </c>
      <c r="N82" s="118">
        <f t="shared" si="197"/>
        <v>17.806730444342463</v>
      </c>
      <c r="O82" s="113" t="s">
        <v>10</v>
      </c>
      <c r="P82" s="118">
        <f t="shared" ref="P82:Y82" si="198">100*P16/$O16</f>
        <v>31.438350204484149</v>
      </c>
      <c r="Q82" s="118">
        <f t="shared" si="198"/>
        <v>23.63633726832381</v>
      </c>
      <c r="R82" s="118">
        <f t="shared" si="198"/>
        <v>33.771789888911449</v>
      </c>
      <c r="S82" s="118">
        <f t="shared" si="198"/>
        <v>27.319082286741885</v>
      </c>
      <c r="T82" s="118">
        <f t="shared" si="198"/>
        <v>27.43452156510137</v>
      </c>
      <c r="U82" s="118">
        <f t="shared" si="198"/>
        <v>26.758128607477449</v>
      </c>
      <c r="V82" s="118">
        <f t="shared" si="198"/>
        <v>36.503466078835167</v>
      </c>
      <c r="W82" s="118">
        <f t="shared" si="198"/>
        <v>26.239522000174031</v>
      </c>
      <c r="X82" s="118">
        <f t="shared" si="198"/>
        <v>28.677669170751514</v>
      </c>
      <c r="Y82" s="118">
        <f t="shared" si="198"/>
        <v>32.566058531774807</v>
      </c>
      <c r="Z82" s="113" t="s">
        <v>10</v>
      </c>
      <c r="AA82" s="118">
        <f t="shared" ref="AA82:AJ82" si="199">100*AA16/$Z16</f>
        <v>2.301961510519793</v>
      </c>
      <c r="AB82" s="118">
        <f t="shared" si="199"/>
        <v>3.0241734448227233</v>
      </c>
      <c r="AC82" s="118">
        <f t="shared" si="199"/>
        <v>2.9387045768578797</v>
      </c>
      <c r="AD82" s="118">
        <f t="shared" si="199"/>
        <v>3.1765929260266947</v>
      </c>
      <c r="AE82" s="118">
        <f t="shared" si="199"/>
        <v>3.740687454594664</v>
      </c>
      <c r="AF82" s="118">
        <f t="shared" si="199"/>
        <v>3.3760202846113305</v>
      </c>
      <c r="AG82" s="118">
        <f t="shared" si="199"/>
        <v>3.0241734448227233</v>
      </c>
      <c r="AH82" s="118">
        <f t="shared" si="199"/>
        <v>3.2720331619207705</v>
      </c>
      <c r="AI82" s="118">
        <f t="shared" si="199"/>
        <v>3.8460990584179711</v>
      </c>
      <c r="AJ82" s="118">
        <f t="shared" si="199"/>
        <v>3.3603509921511088</v>
      </c>
      <c r="AK82" s="113" t="s">
        <v>10</v>
      </c>
      <c r="AL82" s="118">
        <f t="shared" ref="AL82:AU82" si="200">100*AL16/$AK16</f>
        <v>1.7484409260472136</v>
      </c>
      <c r="AM82" s="118">
        <f t="shared" si="200"/>
        <v>2.5970327761483043</v>
      </c>
      <c r="AN82" s="118">
        <f t="shared" si="200"/>
        <v>2.4204801093487487</v>
      </c>
      <c r="AO82" s="118">
        <f t="shared" si="200"/>
        <v>2.5514707976193867</v>
      </c>
      <c r="AP82" s="118">
        <f t="shared" si="200"/>
        <v>3.0270239485149641</v>
      </c>
      <c r="AQ82" s="118">
        <f t="shared" si="200"/>
        <v>2.6055756471224765</v>
      </c>
      <c r="AR82" s="118">
        <f t="shared" si="200"/>
        <v>2.3464418942392573</v>
      </c>
      <c r="AS82" s="118">
        <f t="shared" si="200"/>
        <v>2.4888230771421247</v>
      </c>
      <c r="AT82" s="118">
        <f t="shared" si="200"/>
        <v>3.1779480023920037</v>
      </c>
      <c r="AU82" s="125">
        <f t="shared" si="200"/>
        <v>2.699547227838369</v>
      </c>
      <c r="AV82" s="113" t="s">
        <v>10</v>
      </c>
      <c r="AW82" s="135">
        <f t="shared" ref="AW82:BF82" si="201">100*AW16/$AV16</f>
        <v>1.4102191776141586</v>
      </c>
      <c r="AX82" s="118">
        <f t="shared" si="201"/>
        <v>1.8834241590788732</v>
      </c>
      <c r="AY82" s="118">
        <f t="shared" si="201"/>
        <v>1.8484035738080189</v>
      </c>
      <c r="AZ82" s="118">
        <f t="shared" si="201"/>
        <v>1.9107572988024668</v>
      </c>
      <c r="BA82" s="118">
        <f t="shared" si="201"/>
        <v>2.5940857918923075</v>
      </c>
      <c r="BB82" s="118">
        <f t="shared" si="201"/>
        <v>2.2131301569947213</v>
      </c>
      <c r="BC82" s="118">
        <f t="shared" si="201"/>
        <v>1.8902574440097717</v>
      </c>
      <c r="BD82" s="118">
        <f t="shared" si="201"/>
        <v>2.0568187642004201</v>
      </c>
      <c r="BE82" s="118">
        <f t="shared" si="201"/>
        <v>2.3404000888327041</v>
      </c>
      <c r="BF82" s="125">
        <f t="shared" si="201"/>
        <v>2.3643165860908484</v>
      </c>
    </row>
    <row r="83" spans="2:58" x14ac:dyDescent="0.25">
      <c r="B83" s="113" t="s">
        <v>11</v>
      </c>
      <c r="C83" s="131">
        <v>19851</v>
      </c>
      <c r="D83" s="132">
        <v>1391060</v>
      </c>
      <c r="E83" s="118">
        <f t="shared" ref="E83:N83" si="202">100*E17/$D17</f>
        <v>17.443963596106567</v>
      </c>
      <c r="F83" s="143">
        <f t="shared" si="202"/>
        <v>9.7672278693945618</v>
      </c>
      <c r="G83" s="143">
        <f t="shared" si="202"/>
        <v>9.7168346440843667</v>
      </c>
      <c r="H83" s="118">
        <f t="shared" si="202"/>
        <v>5.3820108406538898</v>
      </c>
      <c r="I83" s="118">
        <f t="shared" si="202"/>
        <v>6.0571794171351341</v>
      </c>
      <c r="J83" s="118">
        <f t="shared" si="202"/>
        <v>19.902448492516498</v>
      </c>
      <c r="K83" s="118">
        <f t="shared" si="202"/>
        <v>8.5024369904964558</v>
      </c>
      <c r="L83" s="118">
        <f t="shared" si="202"/>
        <v>6.3353126392822743</v>
      </c>
      <c r="M83" s="118">
        <f t="shared" si="202"/>
        <v>17.946386209077968</v>
      </c>
      <c r="N83" s="118">
        <f t="shared" si="202"/>
        <v>17.540868114962691</v>
      </c>
      <c r="O83" s="113" t="s">
        <v>11</v>
      </c>
      <c r="P83" s="118">
        <f t="shared" ref="P83:Y83" si="203">100*P17/$O17</f>
        <v>30.735204497367178</v>
      </c>
      <c r="Q83" s="118">
        <f t="shared" si="203"/>
        <v>22.120500407419833</v>
      </c>
      <c r="R83" s="118">
        <f t="shared" si="203"/>
        <v>33.20950965824666</v>
      </c>
      <c r="S83" s="118">
        <f t="shared" si="203"/>
        <v>25.852157955642593</v>
      </c>
      <c r="T83" s="118">
        <f t="shared" si="203"/>
        <v>26.046623893290242</v>
      </c>
      <c r="U83" s="118">
        <f t="shared" si="203"/>
        <v>25.58784861785389</v>
      </c>
      <c r="V83" s="118">
        <f t="shared" si="203"/>
        <v>35.829150717949069</v>
      </c>
      <c r="W83" s="118">
        <f t="shared" si="203"/>
        <v>25.049643593237516</v>
      </c>
      <c r="X83" s="118">
        <f t="shared" si="203"/>
        <v>27.048739737470985</v>
      </c>
      <c r="Y83" s="118">
        <f t="shared" si="203"/>
        <v>31.62040112023336</v>
      </c>
      <c r="Z83" s="113" t="s">
        <v>11</v>
      </c>
      <c r="AA83" s="118">
        <f t="shared" ref="AA83:AJ83" si="204">100*AA17/$Z17</f>
        <v>5.1289588389925171</v>
      </c>
      <c r="AB83" s="118">
        <f t="shared" si="204"/>
        <v>5.5833172362243744</v>
      </c>
      <c r="AC83" s="118">
        <f t="shared" si="204"/>
        <v>6.380334091997077</v>
      </c>
      <c r="AD83" s="118">
        <f t="shared" si="204"/>
        <v>6.9186774055379656</v>
      </c>
      <c r="AE83" s="118">
        <f t="shared" si="204"/>
        <v>6.9858653385851905</v>
      </c>
      <c r="AF83" s="118">
        <f t="shared" si="204"/>
        <v>7.080768294014395</v>
      </c>
      <c r="AG83" s="118">
        <f t="shared" si="204"/>
        <v>7.2075855176410313</v>
      </c>
      <c r="AH83" s="118">
        <f t="shared" si="204"/>
        <v>7.3386019870831198</v>
      </c>
      <c r="AI83" s="118">
        <f t="shared" si="204"/>
        <v>7.5309274454308008</v>
      </c>
      <c r="AJ83" s="118">
        <f t="shared" si="204"/>
        <v>7.1353584896152649</v>
      </c>
      <c r="AK83" s="113" t="s">
        <v>11</v>
      </c>
      <c r="AL83" s="118">
        <f t="shared" ref="AL83:AU83" si="205">100*AL17/$AK17</f>
        <v>9.3028705330990036</v>
      </c>
      <c r="AM83" s="118">
        <f t="shared" si="205"/>
        <v>9.9539710436019746</v>
      </c>
      <c r="AN83" s="118">
        <f t="shared" si="205"/>
        <v>10.695455686668341</v>
      </c>
      <c r="AO83" s="118">
        <f t="shared" si="205"/>
        <v>12.655452339107875</v>
      </c>
      <c r="AP83" s="118">
        <f t="shared" si="205"/>
        <v>12.59854381119759</v>
      </c>
      <c r="AQ83" s="118">
        <f t="shared" si="205"/>
        <v>12.72742488911206</v>
      </c>
      <c r="AR83" s="118">
        <f t="shared" si="205"/>
        <v>13.187714453092308</v>
      </c>
      <c r="AS83" s="118">
        <f t="shared" si="205"/>
        <v>12.777638296091723</v>
      </c>
      <c r="AT83" s="118">
        <f t="shared" si="205"/>
        <v>13.81705582057076</v>
      </c>
      <c r="AU83" s="125">
        <f t="shared" si="205"/>
        <v>12.521549920495438</v>
      </c>
      <c r="AV83" s="113" t="s">
        <v>11</v>
      </c>
      <c r="AW83" s="135">
        <f t="shared" ref="AW83:BF83" si="206">100*AW17/$AV17</f>
        <v>3.1361745419382134</v>
      </c>
      <c r="AX83" s="118">
        <f t="shared" si="206"/>
        <v>3.3799369441058857</v>
      </c>
      <c r="AY83" s="118">
        <f t="shared" si="206"/>
        <v>4.0165395811718723</v>
      </c>
      <c r="AZ83" s="118">
        <f t="shared" si="206"/>
        <v>3.9979048520805422</v>
      </c>
      <c r="BA83" s="118">
        <f t="shared" si="206"/>
        <v>4.7840889632039643</v>
      </c>
      <c r="BB83" s="118">
        <f t="shared" si="206"/>
        <v>4.605296292192552</v>
      </c>
      <c r="BC83" s="118">
        <f t="shared" si="206"/>
        <v>4.246703667516142</v>
      </c>
      <c r="BD83" s="118">
        <f t="shared" si="206"/>
        <v>4.3227535078618411</v>
      </c>
      <c r="BE83" s="118">
        <f t="shared" si="206"/>
        <v>5.2771538221340286</v>
      </c>
      <c r="BF83" s="125">
        <f t="shared" si="206"/>
        <v>4.505575309487595</v>
      </c>
    </row>
    <row r="84" spans="2:58" x14ac:dyDescent="0.25">
      <c r="B84" s="113" t="s">
        <v>12</v>
      </c>
      <c r="C84" s="131">
        <v>299</v>
      </c>
      <c r="D84" s="132">
        <v>17535</v>
      </c>
      <c r="E84" s="118">
        <f t="shared" ref="E84:N84" si="207">100*E18/$D18</f>
        <v>23.723980610208155</v>
      </c>
      <c r="F84" s="143">
        <f t="shared" si="207"/>
        <v>18.950670088394638</v>
      </c>
      <c r="G84" s="143">
        <f t="shared" si="207"/>
        <v>18.579982891360135</v>
      </c>
      <c r="H84" s="118">
        <f t="shared" si="207"/>
        <v>10.476190476190476</v>
      </c>
      <c r="I84" s="118">
        <f t="shared" si="207"/>
        <v>12.050185343598518</v>
      </c>
      <c r="J84" s="118">
        <f t="shared" si="207"/>
        <v>22.765896777872825</v>
      </c>
      <c r="K84" s="118">
        <f t="shared" si="207"/>
        <v>11.83917878528657</v>
      </c>
      <c r="L84" s="118">
        <f t="shared" si="207"/>
        <v>9.7291132021670936</v>
      </c>
      <c r="M84" s="118">
        <f t="shared" si="207"/>
        <v>24.482463644140292</v>
      </c>
      <c r="N84" s="118">
        <f t="shared" si="207"/>
        <v>21.499857428001139</v>
      </c>
      <c r="O84" s="113" t="s">
        <v>12</v>
      </c>
      <c r="P84" s="118">
        <f t="shared" ref="P84:Y84" si="208">100*P18/$O18</f>
        <v>31.877240143369175</v>
      </c>
      <c r="Q84" s="118">
        <f t="shared" si="208"/>
        <v>31.384408602150536</v>
      </c>
      <c r="R84" s="118">
        <f t="shared" si="208"/>
        <v>34.016577060931901</v>
      </c>
      <c r="S84" s="118">
        <f t="shared" si="208"/>
        <v>32.896505376344088</v>
      </c>
      <c r="T84" s="118">
        <f t="shared" si="208"/>
        <v>32.784498207885306</v>
      </c>
      <c r="U84" s="118">
        <f t="shared" si="208"/>
        <v>30.398745519713263</v>
      </c>
      <c r="V84" s="118">
        <f t="shared" si="208"/>
        <v>42.484318996415773</v>
      </c>
      <c r="W84" s="118">
        <f t="shared" si="208"/>
        <v>29.525089605734767</v>
      </c>
      <c r="X84" s="118">
        <f t="shared" si="208"/>
        <v>43.32437275985663</v>
      </c>
      <c r="Y84" s="118">
        <f t="shared" si="208"/>
        <v>34.262992831541219</v>
      </c>
      <c r="Z84" s="113" t="s">
        <v>12</v>
      </c>
      <c r="AA84" s="118">
        <f t="shared" ref="AA84:AJ84" si="209">100*AA18/$Z18</f>
        <v>10.246360582306831</v>
      </c>
      <c r="AB84" s="118">
        <f t="shared" si="209"/>
        <v>29.171332586786114</v>
      </c>
      <c r="AC84" s="118">
        <f t="shared" si="209"/>
        <v>11.254199328107504</v>
      </c>
      <c r="AD84" s="118">
        <f t="shared" si="209"/>
        <v>13.773796192609183</v>
      </c>
      <c r="AE84" s="118">
        <f t="shared" si="209"/>
        <v>12.374020156774916</v>
      </c>
      <c r="AF84" s="118">
        <f t="shared" si="209"/>
        <v>12.877939529675253</v>
      </c>
      <c r="AG84" s="118">
        <f t="shared" si="209"/>
        <v>11.814109742441209</v>
      </c>
      <c r="AH84" s="118">
        <f t="shared" si="209"/>
        <v>12.262038073908174</v>
      </c>
      <c r="AI84" s="118">
        <f t="shared" si="209"/>
        <v>14.837625979843224</v>
      </c>
      <c r="AJ84" s="118">
        <f t="shared" si="209"/>
        <v>11.646136618141098</v>
      </c>
      <c r="AK84" s="113" t="s">
        <v>12</v>
      </c>
      <c r="AL84" s="118">
        <f t="shared" ref="AL84:AU84" si="210">100*AL18/$AK18</f>
        <v>14.855875831485587</v>
      </c>
      <c r="AM84" s="118">
        <f t="shared" si="210"/>
        <v>50.554323725055433</v>
      </c>
      <c r="AN84" s="118">
        <f t="shared" si="210"/>
        <v>17.405764966740577</v>
      </c>
      <c r="AO84" s="118">
        <f t="shared" si="210"/>
        <v>23.835920177383592</v>
      </c>
      <c r="AP84" s="118">
        <f t="shared" si="210"/>
        <v>20.953436807095343</v>
      </c>
      <c r="AQ84" s="118">
        <f t="shared" si="210"/>
        <v>21.175166297117517</v>
      </c>
      <c r="AR84" s="118">
        <f t="shared" si="210"/>
        <v>19.290465631929045</v>
      </c>
      <c r="AS84" s="118">
        <f t="shared" si="210"/>
        <v>18.403547671840354</v>
      </c>
      <c r="AT84" s="118">
        <f t="shared" si="210"/>
        <v>23.946784922394677</v>
      </c>
      <c r="AU84" s="125">
        <f t="shared" si="210"/>
        <v>19.068736141906875</v>
      </c>
      <c r="AV84" s="113" t="s">
        <v>12</v>
      </c>
      <c r="AW84" s="135">
        <f t="shared" ref="AW84:BF84" si="211">100*AW18/$AV18</f>
        <v>7.734616706772087</v>
      </c>
      <c r="AX84" s="118">
        <f t="shared" si="211"/>
        <v>18.391199724991406</v>
      </c>
      <c r="AY84" s="118">
        <f t="shared" si="211"/>
        <v>9.5221725678927474</v>
      </c>
      <c r="AZ84" s="118">
        <f t="shared" si="211"/>
        <v>10.794087315228602</v>
      </c>
      <c r="BA84" s="118">
        <f t="shared" si="211"/>
        <v>10.003437607425232</v>
      </c>
      <c r="BB84" s="118">
        <f t="shared" si="211"/>
        <v>9.831557236163631</v>
      </c>
      <c r="BC84" s="118">
        <f t="shared" si="211"/>
        <v>10.175317978686834</v>
      </c>
      <c r="BD84" s="118">
        <f t="shared" si="211"/>
        <v>9.7971811619113094</v>
      </c>
      <c r="BE84" s="118">
        <f t="shared" si="211"/>
        <v>11.275352354761086</v>
      </c>
      <c r="BF84" s="125">
        <f t="shared" si="211"/>
        <v>9.590924716397387</v>
      </c>
    </row>
    <row r="85" spans="2:58" x14ac:dyDescent="0.25">
      <c r="B85" s="113" t="s">
        <v>69</v>
      </c>
      <c r="C85" s="131">
        <v>1009118</v>
      </c>
      <c r="D85" s="132">
        <v>83311681</v>
      </c>
      <c r="E85" s="118">
        <f t="shared" ref="E85:N85" si="212">100*E19/$D19</f>
        <v>12.353081676505843</v>
      </c>
      <c r="F85" s="143">
        <f t="shared" si="212"/>
        <v>7.0277083954169646</v>
      </c>
      <c r="G85" s="143">
        <f t="shared" si="212"/>
        <v>6.9937491718598261</v>
      </c>
      <c r="H85" s="118">
        <f t="shared" si="212"/>
        <v>3.4696875219694583</v>
      </c>
      <c r="I85" s="118">
        <f t="shared" si="212"/>
        <v>3.8072740363983293</v>
      </c>
      <c r="J85" s="118">
        <f t="shared" si="212"/>
        <v>14.881865125251764</v>
      </c>
      <c r="K85" s="118">
        <f t="shared" si="212"/>
        <v>7.2182014908569663</v>
      </c>
      <c r="L85" s="118">
        <f t="shared" si="212"/>
        <v>3.9509561690394892</v>
      </c>
      <c r="M85" s="118">
        <f t="shared" si="212"/>
        <v>15.139750931204953</v>
      </c>
      <c r="N85" s="118">
        <f t="shared" si="212"/>
        <v>3.4124362464850515</v>
      </c>
      <c r="O85" s="113" t="s">
        <v>69</v>
      </c>
      <c r="P85" s="118">
        <f t="shared" ref="P85:Y85" si="213">100*P19/$O19</f>
        <v>23.607072734287343</v>
      </c>
      <c r="Q85" s="118">
        <f t="shared" si="213"/>
        <v>16.542044363129783</v>
      </c>
      <c r="R85" s="118">
        <f t="shared" si="213"/>
        <v>26.402945853135456</v>
      </c>
      <c r="S85" s="118">
        <f t="shared" si="213"/>
        <v>25.218087288220268</v>
      </c>
      <c r="T85" s="118">
        <f t="shared" si="213"/>
        <v>25.156732777591063</v>
      </c>
      <c r="U85" s="118">
        <f t="shared" si="213"/>
        <v>29.172265083994784</v>
      </c>
      <c r="V85" s="118">
        <f t="shared" si="213"/>
        <v>29.629256689536017</v>
      </c>
      <c r="W85" s="118">
        <f t="shared" si="213"/>
        <v>27.293416906618756</v>
      </c>
      <c r="X85" s="118">
        <f t="shared" si="213"/>
        <v>25.645420528489002</v>
      </c>
      <c r="Y85" s="118">
        <f t="shared" si="213"/>
        <v>31.799845057002866</v>
      </c>
      <c r="Z85" s="113" t="s">
        <v>69</v>
      </c>
      <c r="AA85" s="118">
        <f t="shared" ref="AA85:AJ85" si="214">100*AA19/$Z19</f>
        <v>5.0379945070689818</v>
      </c>
      <c r="AB85" s="118">
        <f t="shared" si="214"/>
        <v>5.2627788932581367</v>
      </c>
      <c r="AC85" s="118">
        <f t="shared" si="214"/>
        <v>6.3698048339708828</v>
      </c>
      <c r="AD85" s="118">
        <f t="shared" si="214"/>
        <v>6.1614705027886645</v>
      </c>
      <c r="AE85" s="118">
        <f t="shared" si="214"/>
        <v>6.7491140340605327</v>
      </c>
      <c r="AF85" s="118">
        <f t="shared" si="214"/>
        <v>6.61292211278825</v>
      </c>
      <c r="AG85" s="118">
        <f t="shared" si="214"/>
        <v>6.8076141292759615</v>
      </c>
      <c r="AH85" s="118">
        <f t="shared" si="214"/>
        <v>6.6856095546411867</v>
      </c>
      <c r="AI85" s="118">
        <f t="shared" si="214"/>
        <v>7.1199669809739259</v>
      </c>
      <c r="AJ85" s="118">
        <f t="shared" si="214"/>
        <v>7.0056424018996184</v>
      </c>
      <c r="AK85" s="113" t="s">
        <v>69</v>
      </c>
      <c r="AL85" s="118">
        <f t="shared" ref="AL85:AU85" si="215">100*AL19/$AK19</f>
        <v>9.4767275854130926</v>
      </c>
      <c r="AM85" s="118">
        <f t="shared" si="215"/>
        <v>9.5622551210311784</v>
      </c>
      <c r="AN85" s="118">
        <f t="shared" si="215"/>
        <v>10.779993340905776</v>
      </c>
      <c r="AO85" s="118">
        <f t="shared" si="215"/>
        <v>11.380365683731227</v>
      </c>
      <c r="AP85" s="118">
        <f t="shared" si="215"/>
        <v>11.478737169634663</v>
      </c>
      <c r="AQ85" s="118">
        <f t="shared" si="215"/>
        <v>11.619263159038733</v>
      </c>
      <c r="AR85" s="118">
        <f t="shared" si="215"/>
        <v>12.53777027047054</v>
      </c>
      <c r="AS85" s="118">
        <f t="shared" si="215"/>
        <v>12.127784790721003</v>
      </c>
      <c r="AT85" s="118">
        <f t="shared" si="215"/>
        <v>11.96483128812636</v>
      </c>
      <c r="AU85" s="125">
        <f t="shared" si="215"/>
        <v>12.305459436335008</v>
      </c>
      <c r="AV85" s="113" t="s">
        <v>69</v>
      </c>
      <c r="AW85" s="135">
        <f t="shared" ref="AW85:BF85" si="216">100*AW19/$AV19</f>
        <v>3.0885840828458306</v>
      </c>
      <c r="AX85" s="118">
        <f t="shared" si="216"/>
        <v>3.1582981096647722</v>
      </c>
      <c r="AY85" s="118">
        <f t="shared" si="216"/>
        <v>4.0121190428199709</v>
      </c>
      <c r="AZ85" s="118">
        <f t="shared" si="216"/>
        <v>3.6434720617693035</v>
      </c>
      <c r="BA85" s="118">
        <f t="shared" si="216"/>
        <v>4.3284136139652407</v>
      </c>
      <c r="BB85" s="118">
        <f t="shared" si="216"/>
        <v>4.4515701065460229</v>
      </c>
      <c r="BC85" s="118">
        <f t="shared" si="216"/>
        <v>4.0018626081707023</v>
      </c>
      <c r="BD85" s="118">
        <f t="shared" si="216"/>
        <v>3.9873846844773868</v>
      </c>
      <c r="BE85" s="118">
        <f t="shared" si="216"/>
        <v>4.5411429691496359</v>
      </c>
      <c r="BF85" s="125">
        <f t="shared" si="216"/>
        <v>4.4566041826830558</v>
      </c>
    </row>
    <row r="86" spans="2:58" x14ac:dyDescent="0.25">
      <c r="B86" s="113" t="s">
        <v>22</v>
      </c>
      <c r="C86" s="131">
        <v>21469</v>
      </c>
      <c r="D86" s="132">
        <v>1515625</v>
      </c>
      <c r="E86" s="118">
        <f t="shared" ref="E86:N86" si="217">100*E20/$D20</f>
        <v>18.438334020618555</v>
      </c>
      <c r="F86" s="143">
        <f t="shared" si="217"/>
        <v>9.6543670103092776</v>
      </c>
      <c r="G86" s="143">
        <f t="shared" si="217"/>
        <v>9.5972948453608247</v>
      </c>
      <c r="H86" s="118">
        <f t="shared" si="217"/>
        <v>5.8691958762886598</v>
      </c>
      <c r="I86" s="118">
        <f t="shared" si="217"/>
        <v>6.7171628865979383</v>
      </c>
      <c r="J86" s="118">
        <f t="shared" si="217"/>
        <v>21.751752577319589</v>
      </c>
      <c r="K86" s="118">
        <f t="shared" si="217"/>
        <v>8.398647422680412</v>
      </c>
      <c r="L86" s="118">
        <f t="shared" si="217"/>
        <v>6.3600824742268038</v>
      </c>
      <c r="M86" s="118">
        <f t="shared" si="217"/>
        <v>18.775158762886598</v>
      </c>
      <c r="N86" s="118">
        <f t="shared" si="217"/>
        <v>5.8246597938144333</v>
      </c>
      <c r="O86" s="113" t="s">
        <v>22</v>
      </c>
      <c r="P86" s="118">
        <f t="shared" ref="P86:Y86" si="218">100*P20/$O20</f>
        <v>29.128021228392974</v>
      </c>
      <c r="Q86" s="118">
        <f t="shared" si="218"/>
        <v>21.732035347276984</v>
      </c>
      <c r="R86" s="118">
        <f t="shared" si="218"/>
        <v>31.728217741228892</v>
      </c>
      <c r="S86" s="118">
        <f t="shared" si="218"/>
        <v>26.113520583780808</v>
      </c>
      <c r="T86" s="118">
        <f t="shared" si="218"/>
        <v>26.202076527355338</v>
      </c>
      <c r="U86" s="118">
        <f t="shared" si="218"/>
        <v>26.648611267570374</v>
      </c>
      <c r="V86" s="118">
        <f t="shared" si="218"/>
        <v>34.911068554191232</v>
      </c>
      <c r="W86" s="118">
        <f t="shared" si="218"/>
        <v>25.561219380921983</v>
      </c>
      <c r="X86" s="118">
        <f t="shared" si="218"/>
        <v>27.449995619140601</v>
      </c>
      <c r="Y86" s="118">
        <f t="shared" si="218"/>
        <v>30.793999474296871</v>
      </c>
      <c r="Z86" s="113" t="s">
        <v>22</v>
      </c>
      <c r="AA86" s="118">
        <f t="shared" ref="AA86:AJ86" si="219">100*AA20/$Z20</f>
        <v>5.3075770398378843</v>
      </c>
      <c r="AB86" s="118">
        <f t="shared" si="219"/>
        <v>5.764885828086058</v>
      </c>
      <c r="AC86" s="118">
        <f t="shared" si="219"/>
        <v>6.5490655838257101</v>
      </c>
      <c r="AD86" s="118">
        <f t="shared" si="219"/>
        <v>7.0708168668524891</v>
      </c>
      <c r="AE86" s="118">
        <f t="shared" si="219"/>
        <v>7.1484584268267115</v>
      </c>
      <c r="AF86" s="118">
        <f t="shared" si="219"/>
        <v>7.1236131276349601</v>
      </c>
      <c r="AG86" s="118">
        <f t="shared" si="219"/>
        <v>7.4427199391290166</v>
      </c>
      <c r="AH86" s="118">
        <f t="shared" si="219"/>
        <v>7.4815407191161283</v>
      </c>
      <c r="AI86" s="118">
        <f t="shared" si="219"/>
        <v>7.5933445654790095</v>
      </c>
      <c r="AJ86" s="118">
        <f t="shared" si="219"/>
        <v>7.2688028447867579</v>
      </c>
      <c r="AK86" s="113" t="s">
        <v>22</v>
      </c>
      <c r="AL86" s="118">
        <f t="shared" ref="AL86:AU86" si="220">100*AL20/$AK20</f>
        <v>9.5904605771907576</v>
      </c>
      <c r="AM86" s="118">
        <f t="shared" si="220"/>
        <v>10.145689628506913</v>
      </c>
      <c r="AN86" s="118">
        <f t="shared" si="220"/>
        <v>10.943734727334592</v>
      </c>
      <c r="AO86" s="118">
        <f t="shared" si="220"/>
        <v>12.870797117139411</v>
      </c>
      <c r="AP86" s="118">
        <f t="shared" si="220"/>
        <v>12.785734170558941</v>
      </c>
      <c r="AQ86" s="118">
        <f t="shared" si="220"/>
        <v>12.941940672461257</v>
      </c>
      <c r="AR86" s="118">
        <f t="shared" si="220"/>
        <v>13.336323424788889</v>
      </c>
      <c r="AS86" s="118">
        <f t="shared" si="220"/>
        <v>13.061028797673915</v>
      </c>
      <c r="AT86" s="118">
        <f t="shared" si="220"/>
        <v>13.859073896501593</v>
      </c>
      <c r="AU86" s="125">
        <f t="shared" si="220"/>
        <v>12.787280769587676</v>
      </c>
      <c r="AV86" s="113" t="s">
        <v>22</v>
      </c>
      <c r="AW86" s="135">
        <f t="shared" ref="AW86:BF86" si="221">100*AW20/$AV20</f>
        <v>3.2500675254035225</v>
      </c>
      <c r="AX86" s="118">
        <f t="shared" si="221"/>
        <v>3.4968845175892036</v>
      </c>
      <c r="AY86" s="118">
        <f t="shared" si="221"/>
        <v>4.1283634636340771</v>
      </c>
      <c r="AZ86" s="118">
        <f t="shared" si="221"/>
        <v>4.1507167006622145</v>
      </c>
      <c r="BA86" s="118">
        <f t="shared" si="221"/>
        <v>4.9088639898665329</v>
      </c>
      <c r="BB86" s="118">
        <f t="shared" si="221"/>
        <v>4.7649650264979</v>
      </c>
      <c r="BC86" s="118">
        <f t="shared" si="221"/>
        <v>4.350033064163104</v>
      </c>
      <c r="BD86" s="118">
        <f t="shared" si="221"/>
        <v>4.4776327921987207</v>
      </c>
      <c r="BE86" s="118">
        <f t="shared" si="221"/>
        <v>5.4118118229996179</v>
      </c>
      <c r="BF86" s="125">
        <f t="shared" si="221"/>
        <v>4.6806746952042992</v>
      </c>
    </row>
    <row r="87" spans="2:58" x14ac:dyDescent="0.25">
      <c r="B87" s="113" t="s">
        <v>13</v>
      </c>
      <c r="C87" s="131">
        <v>36450</v>
      </c>
      <c r="D87" s="132">
        <v>2612546</v>
      </c>
      <c r="E87" s="118">
        <f t="shared" ref="E87:N87" si="222">100*E21/$D21</f>
        <v>16.241627898609249</v>
      </c>
      <c r="F87" s="143">
        <f t="shared" si="222"/>
        <v>6.3040038338080935</v>
      </c>
      <c r="G87" s="143">
        <f t="shared" si="222"/>
        <v>6.2813439457142577</v>
      </c>
      <c r="H87" s="118">
        <f t="shared" si="222"/>
        <v>2.261740080366049</v>
      </c>
      <c r="I87" s="118">
        <f t="shared" si="222"/>
        <v>2.4299667833599869</v>
      </c>
      <c r="J87" s="118">
        <f t="shared" si="222"/>
        <v>6.9436097967270243</v>
      </c>
      <c r="K87" s="118">
        <f t="shared" si="222"/>
        <v>6.4756371753837065</v>
      </c>
      <c r="L87" s="118">
        <f t="shared" si="222"/>
        <v>3.6115344954691708</v>
      </c>
      <c r="M87" s="118">
        <f t="shared" si="222"/>
        <v>17.145497151054947</v>
      </c>
      <c r="N87" s="118">
        <f t="shared" si="222"/>
        <v>16.749714646172738</v>
      </c>
      <c r="O87" s="113" t="s">
        <v>13</v>
      </c>
      <c r="P87" s="118">
        <f t="shared" ref="P87:Y87" si="223">100*P21/$O21</f>
        <v>21.39579917203714</v>
      </c>
      <c r="Q87" s="118">
        <f t="shared" si="223"/>
        <v>15.231651954250912</v>
      </c>
      <c r="R87" s="118">
        <f t="shared" si="223"/>
        <v>25.000162765109486</v>
      </c>
      <c r="S87" s="118">
        <f t="shared" si="223"/>
        <v>19.708529542797457</v>
      </c>
      <c r="T87" s="118">
        <f t="shared" si="223"/>
        <v>19.703321059293934</v>
      </c>
      <c r="U87" s="118">
        <f t="shared" si="223"/>
        <v>21.334413473602755</v>
      </c>
      <c r="V87" s="118">
        <f t="shared" si="223"/>
        <v>31.919354073638655</v>
      </c>
      <c r="W87" s="118">
        <f t="shared" si="223"/>
        <v>14.453262696376104</v>
      </c>
      <c r="X87" s="118">
        <f t="shared" si="223"/>
        <v>22.340394858854747</v>
      </c>
      <c r="Y87" s="118">
        <f t="shared" si="223"/>
        <v>30.233014530738888</v>
      </c>
      <c r="Z87" s="113" t="s">
        <v>13</v>
      </c>
      <c r="AA87" s="118">
        <f t="shared" ref="AA87:AJ87" si="224">100*AA21/$Z21</f>
        <v>0.29081597658839936</v>
      </c>
      <c r="AB87" s="118">
        <f t="shared" si="224"/>
        <v>0.42479251926198586</v>
      </c>
      <c r="AC87" s="118">
        <f t="shared" si="224"/>
        <v>0.38272479937812937</v>
      </c>
      <c r="AD87" s="118">
        <f t="shared" si="224"/>
        <v>0.36443448638514825</v>
      </c>
      <c r="AE87" s="118">
        <f t="shared" si="224"/>
        <v>0.46868927044514047</v>
      </c>
      <c r="AF87" s="118">
        <f t="shared" si="224"/>
        <v>0.46137314524794804</v>
      </c>
      <c r="AG87" s="118">
        <f t="shared" si="224"/>
        <v>0.46777475479549147</v>
      </c>
      <c r="AH87" s="118">
        <f t="shared" si="224"/>
        <v>0.50526989643110265</v>
      </c>
      <c r="AI87" s="118">
        <f t="shared" si="224"/>
        <v>0.52310295159925924</v>
      </c>
      <c r="AJ87" s="118">
        <f t="shared" si="224"/>
        <v>0.75173186401152292</v>
      </c>
      <c r="AK87" s="113" t="s">
        <v>13</v>
      </c>
      <c r="AL87" s="118">
        <f t="shared" ref="AL87:AU87" si="225">100*AL21/$AK21</f>
        <v>5.8522846770727603E-2</v>
      </c>
      <c r="AM87" s="118">
        <f t="shared" si="225"/>
        <v>0.30815936502711255</v>
      </c>
      <c r="AN87" s="118">
        <f t="shared" si="225"/>
        <v>5.4865168847557128E-2</v>
      </c>
      <c r="AO87" s="118">
        <f t="shared" si="225"/>
        <v>0.12618988834938138</v>
      </c>
      <c r="AP87" s="118">
        <f t="shared" si="225"/>
        <v>0.10424382081035855</v>
      </c>
      <c r="AQ87" s="118">
        <f t="shared" si="225"/>
        <v>4.3892135078045701E-2</v>
      </c>
      <c r="AR87" s="118">
        <f t="shared" si="225"/>
        <v>0.12984756627255187</v>
      </c>
      <c r="AS87" s="118">
        <f t="shared" si="225"/>
        <v>4.0234457154875225E-2</v>
      </c>
      <c r="AT87" s="118">
        <f t="shared" si="225"/>
        <v>0.15087921433078211</v>
      </c>
      <c r="AU87" s="125">
        <f t="shared" si="225"/>
        <v>0.13899176108047806</v>
      </c>
      <c r="AV87" s="113" t="s">
        <v>13</v>
      </c>
      <c r="AW87" s="135">
        <f t="shared" ref="AW87:BF87" si="226">100*AW21/$AV21</f>
        <v>0.20105657561976445</v>
      </c>
      <c r="AX87" s="118">
        <f t="shared" si="226"/>
        <v>0.31159654830020789</v>
      </c>
      <c r="AY87" s="118">
        <f t="shared" si="226"/>
        <v>0.25125214634066062</v>
      </c>
      <c r="AZ87" s="118">
        <f t="shared" si="226"/>
        <v>0.24768634077032373</v>
      </c>
      <c r="BA87" s="118">
        <f t="shared" si="226"/>
        <v>0.33683148002874586</v>
      </c>
      <c r="BB87" s="118">
        <f t="shared" si="226"/>
        <v>0.33436284540312805</v>
      </c>
      <c r="BC87" s="118">
        <f t="shared" si="226"/>
        <v>0.37523246309391234</v>
      </c>
      <c r="BD87" s="118">
        <f t="shared" si="226"/>
        <v>0.35712914250604816</v>
      </c>
      <c r="BE87" s="118">
        <f t="shared" si="226"/>
        <v>0.34478596937795891</v>
      </c>
      <c r="BF87" s="125">
        <f t="shared" si="226"/>
        <v>0.60536406874873139</v>
      </c>
    </row>
    <row r="88" spans="2:58" ht="15.75" thickBot="1" x14ac:dyDescent="0.3">
      <c r="B88" s="126" t="s">
        <v>21</v>
      </c>
      <c r="C88" s="133">
        <v>8268</v>
      </c>
      <c r="D88" s="134">
        <v>551335</v>
      </c>
      <c r="E88" s="128">
        <f t="shared" ref="E88:N88" si="227">100*E22/$D22</f>
        <v>19.694740946974164</v>
      </c>
      <c r="F88" s="144">
        <f t="shared" si="227"/>
        <v>10.908612730916774</v>
      </c>
      <c r="G88" s="144">
        <f t="shared" si="227"/>
        <v>10.878685372776987</v>
      </c>
      <c r="H88" s="128">
        <f t="shared" si="227"/>
        <v>5.789402087659953</v>
      </c>
      <c r="I88" s="128">
        <f t="shared" si="227"/>
        <v>8.071499179264876</v>
      </c>
      <c r="J88" s="128">
        <f t="shared" si="227"/>
        <v>21.069948397979449</v>
      </c>
      <c r="K88" s="128">
        <f t="shared" si="227"/>
        <v>9.0467682987657234</v>
      </c>
      <c r="L88" s="128">
        <f t="shared" si="227"/>
        <v>7.2462296063192069</v>
      </c>
      <c r="M88" s="128">
        <f t="shared" si="227"/>
        <v>20.907071018527756</v>
      </c>
      <c r="N88" s="128">
        <f t="shared" si="227"/>
        <v>18.53700563178467</v>
      </c>
      <c r="O88" s="126" t="s">
        <v>21</v>
      </c>
      <c r="P88" s="128">
        <f t="shared" ref="P88:Y88" si="228">100*P22/$O22</f>
        <v>29.660630041089636</v>
      </c>
      <c r="Q88" s="128">
        <f t="shared" si="228"/>
        <v>22.727855249140962</v>
      </c>
      <c r="R88" s="128">
        <f t="shared" si="228"/>
        <v>32.194490945061638</v>
      </c>
      <c r="S88" s="128">
        <f t="shared" si="228"/>
        <v>26.047064854344047</v>
      </c>
      <c r="T88" s="128">
        <f t="shared" si="228"/>
        <v>26.245704811412185</v>
      </c>
      <c r="U88" s="128">
        <f t="shared" si="228"/>
        <v>25.353827423527623</v>
      </c>
      <c r="V88" s="128">
        <f t="shared" si="228"/>
        <v>35.425193633909764</v>
      </c>
      <c r="W88" s="128">
        <f t="shared" si="228"/>
        <v>24.924508806638418</v>
      </c>
      <c r="X88" s="128">
        <f t="shared" si="228"/>
        <v>27.367059407764579</v>
      </c>
      <c r="Y88" s="128">
        <f t="shared" si="228"/>
        <v>31.35587790050381</v>
      </c>
      <c r="Z88" s="126" t="s">
        <v>21</v>
      </c>
      <c r="AA88" s="128">
        <f t="shared" ref="AA88:AJ88" si="229">100*AA22/$Z22</f>
        <v>6.0047586401580837</v>
      </c>
      <c r="AB88" s="128">
        <f t="shared" si="229"/>
        <v>6.8395370407710612</v>
      </c>
      <c r="AC88" s="128">
        <f t="shared" si="229"/>
        <v>7.3557285155462351</v>
      </c>
      <c r="AD88" s="128">
        <f t="shared" si="229"/>
        <v>8.3054401742146222</v>
      </c>
      <c r="AE88" s="128">
        <f t="shared" si="229"/>
        <v>8.2852764447312168</v>
      </c>
      <c r="AF88" s="128">
        <f t="shared" si="229"/>
        <v>8.204621526797597</v>
      </c>
      <c r="AG88" s="128">
        <f t="shared" si="229"/>
        <v>8.2913255635762386</v>
      </c>
      <c r="AH88" s="128">
        <f t="shared" si="229"/>
        <v>8.5433721821188051</v>
      </c>
      <c r="AI88" s="128">
        <f t="shared" si="229"/>
        <v>9.0474654192039363</v>
      </c>
      <c r="AJ88" s="128">
        <f t="shared" si="229"/>
        <v>8.2106706456426188</v>
      </c>
      <c r="AK88" s="126" t="s">
        <v>21</v>
      </c>
      <c r="AL88" s="128">
        <f t="shared" ref="AL88:AU88" si="230">100*AL22/$AK22</f>
        <v>11.418326693227092</v>
      </c>
      <c r="AM88" s="128">
        <f t="shared" si="230"/>
        <v>12.856573705179283</v>
      </c>
      <c r="AN88" s="128">
        <f t="shared" si="230"/>
        <v>12.768924302788845</v>
      </c>
      <c r="AO88" s="128">
        <f t="shared" si="230"/>
        <v>16.007968127490042</v>
      </c>
      <c r="AP88" s="128">
        <f t="shared" si="230"/>
        <v>15.705179282868526</v>
      </c>
      <c r="AQ88" s="128">
        <f t="shared" si="230"/>
        <v>15.960159362549801</v>
      </c>
      <c r="AR88" s="128">
        <f t="shared" si="230"/>
        <v>16.250996015936256</v>
      </c>
      <c r="AS88" s="128">
        <f t="shared" si="230"/>
        <v>15.729083665338646</v>
      </c>
      <c r="AT88" s="128">
        <f t="shared" si="230"/>
        <v>17.733067729083665</v>
      </c>
      <c r="AU88" s="130">
        <f t="shared" si="230"/>
        <v>15.561752988047809</v>
      </c>
      <c r="AV88" s="126" t="s">
        <v>21</v>
      </c>
      <c r="AW88" s="136">
        <f t="shared" ref="AW88:BF88" si="231">100*AW22/$AV22</f>
        <v>3.7026739519365601</v>
      </c>
      <c r="AX88" s="128">
        <f t="shared" si="231"/>
        <v>4.166868139838499</v>
      </c>
      <c r="AY88" s="128">
        <f t="shared" si="231"/>
        <v>4.6371065228954116</v>
      </c>
      <c r="AZ88" s="128">
        <f t="shared" si="231"/>
        <v>4.9199748561481549</v>
      </c>
      <c r="BA88" s="128">
        <f t="shared" si="231"/>
        <v>5.6198926550940476</v>
      </c>
      <c r="BB88" s="128">
        <f t="shared" si="231"/>
        <v>5.3539480682752281</v>
      </c>
      <c r="BC88" s="128">
        <f t="shared" si="231"/>
        <v>5.1037183888593392</v>
      </c>
      <c r="BD88" s="128">
        <f t="shared" si="231"/>
        <v>5.2173492577728346</v>
      </c>
      <c r="BE88" s="128">
        <f t="shared" si="231"/>
        <v>6.2654126976451812</v>
      </c>
      <c r="BF88" s="130">
        <f t="shared" si="231"/>
        <v>5.3817513659881051</v>
      </c>
    </row>
    <row r="89" spans="2:58" ht="15.75" thickBot="1" x14ac:dyDescent="0.3">
      <c r="B89" s="117"/>
    </row>
    <row r="90" spans="2:58" ht="30.75" thickBot="1" x14ac:dyDescent="0.3">
      <c r="B90" s="111" t="s">
        <v>83</v>
      </c>
      <c r="C90" s="111" t="s">
        <v>66</v>
      </c>
      <c r="D90" s="119" t="s">
        <v>67</v>
      </c>
      <c r="E90" s="115" t="s">
        <v>44</v>
      </c>
      <c r="F90" s="142" t="s">
        <v>95</v>
      </c>
      <c r="G90" s="142" t="s">
        <v>96</v>
      </c>
      <c r="H90" s="74" t="s">
        <v>89</v>
      </c>
      <c r="I90" s="74" t="s">
        <v>91</v>
      </c>
      <c r="J90" s="74" t="s">
        <v>78</v>
      </c>
      <c r="K90" s="74" t="s">
        <v>79</v>
      </c>
      <c r="L90" s="75" t="s">
        <v>80</v>
      </c>
      <c r="M90" s="74" t="s">
        <v>81</v>
      </c>
      <c r="N90" s="76" t="s">
        <v>82</v>
      </c>
      <c r="O90" s="112" t="s">
        <v>90</v>
      </c>
      <c r="P90" s="120" t="s">
        <v>38</v>
      </c>
      <c r="Q90" s="120" t="s">
        <v>41</v>
      </c>
      <c r="R90" s="120" t="s">
        <v>39</v>
      </c>
      <c r="S90" s="120" t="s">
        <v>33</v>
      </c>
      <c r="T90" s="120" t="s">
        <v>32</v>
      </c>
      <c r="U90" s="120" t="s">
        <v>35</v>
      </c>
      <c r="V90" s="120" t="s">
        <v>40</v>
      </c>
      <c r="W90" s="120" t="s">
        <v>34</v>
      </c>
      <c r="X90" s="120" t="s">
        <v>37</v>
      </c>
      <c r="Y90" s="120" t="s">
        <v>36</v>
      </c>
      <c r="Z90" s="112" t="s">
        <v>64</v>
      </c>
      <c r="AA90" s="120" t="s">
        <v>38</v>
      </c>
      <c r="AB90" s="120" t="s">
        <v>41</v>
      </c>
      <c r="AC90" s="120" t="s">
        <v>39</v>
      </c>
      <c r="AD90" s="120" t="s">
        <v>33</v>
      </c>
      <c r="AE90" s="120" t="s">
        <v>32</v>
      </c>
      <c r="AF90" s="120" t="s">
        <v>35</v>
      </c>
      <c r="AG90" s="120" t="s">
        <v>40</v>
      </c>
      <c r="AH90" s="120" t="s">
        <v>34</v>
      </c>
      <c r="AI90" s="120" t="s">
        <v>37</v>
      </c>
      <c r="AJ90" s="120" t="s">
        <v>36</v>
      </c>
      <c r="AK90" s="112" t="s">
        <v>65</v>
      </c>
      <c r="AL90" s="120" t="s">
        <v>38</v>
      </c>
      <c r="AM90" s="120" t="s">
        <v>41</v>
      </c>
      <c r="AN90" s="120" t="s">
        <v>39</v>
      </c>
      <c r="AO90" s="120" t="s">
        <v>33</v>
      </c>
      <c r="AP90" s="120" t="s">
        <v>32</v>
      </c>
      <c r="AQ90" s="120" t="s">
        <v>35</v>
      </c>
      <c r="AR90" s="120" t="s">
        <v>40</v>
      </c>
      <c r="AS90" s="120" t="s">
        <v>34</v>
      </c>
      <c r="AT90" s="120" t="s">
        <v>37</v>
      </c>
      <c r="AU90" s="122" t="s">
        <v>36</v>
      </c>
      <c r="AV90" s="114" t="s">
        <v>23</v>
      </c>
      <c r="AW90" s="120" t="s">
        <v>38</v>
      </c>
      <c r="AX90" s="120" t="s">
        <v>41</v>
      </c>
      <c r="AY90" s="120" t="s">
        <v>39</v>
      </c>
      <c r="AZ90" s="120" t="s">
        <v>33</v>
      </c>
      <c r="BA90" s="120" t="s">
        <v>32</v>
      </c>
      <c r="BB90" s="120" t="s">
        <v>35</v>
      </c>
      <c r="BC90" s="120" t="s">
        <v>40</v>
      </c>
      <c r="BD90" s="120" t="s">
        <v>34</v>
      </c>
      <c r="BE90" s="120" t="s">
        <v>37</v>
      </c>
      <c r="BF90" s="122" t="s">
        <v>36</v>
      </c>
    </row>
    <row r="91" spans="2:58" x14ac:dyDescent="0.25">
      <c r="B91" s="113" t="s">
        <v>0</v>
      </c>
      <c r="C91" s="131">
        <v>237018</v>
      </c>
      <c r="D91" s="132">
        <v>18186609</v>
      </c>
      <c r="E91" s="118">
        <f>100-E69</f>
        <v>85.428971393182749</v>
      </c>
      <c r="F91" s="143">
        <f t="shared" ref="F91:N91" si="232">100-F69</f>
        <v>92.678904572039784</v>
      </c>
      <c r="G91" s="143">
        <f t="shared" si="232"/>
        <v>92.785977858764099</v>
      </c>
      <c r="H91" s="118">
        <f t="shared" si="232"/>
        <v>96.468456544042922</v>
      </c>
      <c r="I91" s="118">
        <f t="shared" si="232"/>
        <v>96.162561145950846</v>
      </c>
      <c r="J91" s="118">
        <f t="shared" si="232"/>
        <v>79.589004195339555</v>
      </c>
      <c r="K91" s="118">
        <f t="shared" si="232"/>
        <v>92.142410935430576</v>
      </c>
      <c r="L91" s="118">
        <f t="shared" si="232"/>
        <v>95.773230732568123</v>
      </c>
      <c r="M91" s="118">
        <f t="shared" si="232"/>
        <v>83.784481208124063</v>
      </c>
      <c r="N91" s="118">
        <f t="shared" si="232"/>
        <v>84.082447695444486</v>
      </c>
      <c r="O91" s="113" t="s">
        <v>0</v>
      </c>
      <c r="P91" s="118">
        <f>100-P69</f>
        <v>71.81115874683853</v>
      </c>
      <c r="Q91" s="118">
        <f t="shared" ref="Q91:Y91" si="233">100-Q69</f>
        <v>81.926555678148901</v>
      </c>
      <c r="R91" s="118">
        <f t="shared" si="233"/>
        <v>69.545687013293161</v>
      </c>
      <c r="S91" s="118">
        <f t="shared" si="233"/>
        <v>75.840676091196514</v>
      </c>
      <c r="T91" s="118">
        <f t="shared" si="233"/>
        <v>75.887866284084112</v>
      </c>
      <c r="U91" s="118">
        <f t="shared" si="233"/>
        <v>75.549529582129196</v>
      </c>
      <c r="V91" s="118">
        <f t="shared" si="233"/>
        <v>65.845302356855456</v>
      </c>
      <c r="W91" s="118">
        <f t="shared" si="233"/>
        <v>76.381686609172732</v>
      </c>
      <c r="X91" s="118">
        <f t="shared" si="233"/>
        <v>75.155554972079727</v>
      </c>
      <c r="Y91" s="118">
        <f t="shared" si="233"/>
        <v>70.644660558816355</v>
      </c>
      <c r="Z91" s="113" t="s">
        <v>0</v>
      </c>
      <c r="AA91" s="118">
        <f>100-AA69</f>
        <v>95.643956040865206</v>
      </c>
      <c r="AB91" s="118">
        <f t="shared" ref="AB91:AJ91" si="234">100-AB69</f>
        <v>95.436029811431936</v>
      </c>
      <c r="AC91" s="118">
        <f t="shared" si="234"/>
        <v>94.442807629915222</v>
      </c>
      <c r="AD91" s="118">
        <f t="shared" si="234"/>
        <v>94.522898253968137</v>
      </c>
      <c r="AE91" s="118">
        <f t="shared" si="234"/>
        <v>93.810942530934042</v>
      </c>
      <c r="AF91" s="118">
        <f t="shared" si="234"/>
        <v>94.086161760559264</v>
      </c>
      <c r="AG91" s="118">
        <f t="shared" si="234"/>
        <v>94.076106484668514</v>
      </c>
      <c r="AH91" s="118">
        <f t="shared" si="234"/>
        <v>94.062535378046732</v>
      </c>
      <c r="AI91" s="118">
        <f t="shared" si="234"/>
        <v>93.423146401301139</v>
      </c>
      <c r="AJ91" s="118">
        <f t="shared" si="234"/>
        <v>93.868602154922968</v>
      </c>
      <c r="AK91" s="113" t="s">
        <v>0</v>
      </c>
      <c r="AL91" s="118">
        <f>100-AL69</f>
        <v>93.616710344197685</v>
      </c>
      <c r="AM91" s="118">
        <f t="shared" ref="AM91:AU91" si="235">100-AM69</f>
        <v>93.615867239041393</v>
      </c>
      <c r="AN91" s="118">
        <f t="shared" si="235"/>
        <v>92.191019524910246</v>
      </c>
      <c r="AO91" s="118">
        <f t="shared" si="235"/>
        <v>91.877103371718036</v>
      </c>
      <c r="AP91" s="118">
        <f t="shared" si="235"/>
        <v>91.829889482965768</v>
      </c>
      <c r="AQ91" s="118">
        <f t="shared" si="235"/>
        <v>91.67475813420829</v>
      </c>
      <c r="AR91" s="118">
        <f t="shared" si="235"/>
        <v>91.519205232872665</v>
      </c>
      <c r="AS91" s="118">
        <f t="shared" si="235"/>
        <v>91.483513781256363</v>
      </c>
      <c r="AT91" s="118">
        <f t="shared" si="235"/>
        <v>91.434473164665462</v>
      </c>
      <c r="AU91" s="125">
        <f t="shared" si="235"/>
        <v>91.371099760417621</v>
      </c>
      <c r="AV91" s="113" t="s">
        <v>0</v>
      </c>
      <c r="AW91" s="118">
        <f>100-AW69</f>
        <v>97.333923404140421</v>
      </c>
      <c r="AX91" s="118">
        <f t="shared" ref="AX91:BF91" si="236">100-AX69</f>
        <v>97.255284797056277</v>
      </c>
      <c r="AY91" s="118">
        <f t="shared" si="236"/>
        <v>96.503661715612594</v>
      </c>
      <c r="AZ91" s="118">
        <f t="shared" si="236"/>
        <v>96.739661913052871</v>
      </c>
      <c r="BA91" s="118">
        <f t="shared" si="236"/>
        <v>96.036217634876394</v>
      </c>
      <c r="BB91" s="118">
        <f t="shared" si="236"/>
        <v>96.026894066118018</v>
      </c>
      <c r="BC91" s="118">
        <f t="shared" si="236"/>
        <v>96.379924036118069</v>
      </c>
      <c r="BD91" s="118">
        <f t="shared" si="236"/>
        <v>96.434009172535383</v>
      </c>
      <c r="BE91" s="118">
        <f t="shared" si="236"/>
        <v>95.886913970460739</v>
      </c>
      <c r="BF91" s="125">
        <f t="shared" si="236"/>
        <v>96.107431137428975</v>
      </c>
    </row>
    <row r="92" spans="2:58" x14ac:dyDescent="0.25">
      <c r="B92" s="113" t="s">
        <v>18</v>
      </c>
      <c r="C92" s="131">
        <v>172974</v>
      </c>
      <c r="D92" s="132">
        <v>13440825</v>
      </c>
      <c r="E92" s="118">
        <f t="shared" ref="E92:N107" si="237">100-E70</f>
        <v>85.129246158624937</v>
      </c>
      <c r="F92" s="143">
        <f t="shared" si="237"/>
        <v>95.002620746866356</v>
      </c>
      <c r="G92" s="143">
        <f t="shared" si="237"/>
        <v>95.04243973119209</v>
      </c>
      <c r="H92" s="118">
        <f t="shared" si="237"/>
        <v>96.469695870603175</v>
      </c>
      <c r="I92" s="118">
        <f t="shared" si="237"/>
        <v>96.551967606155131</v>
      </c>
      <c r="J92" s="118">
        <f t="shared" si="237"/>
        <v>81.798327111617027</v>
      </c>
      <c r="K92" s="118">
        <f t="shared" si="237"/>
        <v>93.391038124519881</v>
      </c>
      <c r="L92" s="118">
        <f t="shared" si="237"/>
        <v>95.615611392901855</v>
      </c>
      <c r="M92" s="118">
        <f t="shared" si="237"/>
        <v>84.036307295125113</v>
      </c>
      <c r="N92" s="118">
        <f t="shared" si="237"/>
        <v>96.817792062615197</v>
      </c>
      <c r="O92" s="113" t="s">
        <v>18</v>
      </c>
      <c r="P92" s="118">
        <f t="shared" ref="P92:Y107" si="238">100-P70</f>
        <v>82.111545741602328</v>
      </c>
      <c r="Q92" s="118">
        <f t="shared" si="238"/>
        <v>88.485493902023478</v>
      </c>
      <c r="R92" s="118">
        <f t="shared" si="238"/>
        <v>80.584578417787057</v>
      </c>
      <c r="S92" s="118">
        <f t="shared" si="238"/>
        <v>83.756383584450916</v>
      </c>
      <c r="T92" s="118">
        <f t="shared" si="238"/>
        <v>83.659251241909004</v>
      </c>
      <c r="U92" s="118">
        <f t="shared" si="238"/>
        <v>81.694693738169889</v>
      </c>
      <c r="V92" s="118">
        <f t="shared" si="238"/>
        <v>80.188464590846039</v>
      </c>
      <c r="W92" s="118">
        <f t="shared" si="238"/>
        <v>82.501559027225639</v>
      </c>
      <c r="X92" s="118">
        <f t="shared" si="238"/>
        <v>82.485968754969292</v>
      </c>
      <c r="Y92" s="118">
        <f t="shared" si="238"/>
        <v>78.966377773364712</v>
      </c>
      <c r="Z92" s="113" t="s">
        <v>18</v>
      </c>
      <c r="AA92" s="118">
        <f t="shared" ref="AA92:AJ107" si="239">100-AA70</f>
        <v>96.048281650024521</v>
      </c>
      <c r="AB92" s="118">
        <f t="shared" si="239"/>
        <v>95.840732607650409</v>
      </c>
      <c r="AC92" s="118">
        <f t="shared" si="239"/>
        <v>94.907147337658401</v>
      </c>
      <c r="AD92" s="118">
        <f t="shared" si="239"/>
        <v>94.993674282900713</v>
      </c>
      <c r="AE92" s="118">
        <f t="shared" si="239"/>
        <v>94.252510293141341</v>
      </c>
      <c r="AF92" s="118">
        <f t="shared" si="239"/>
        <v>94.584646574043646</v>
      </c>
      <c r="AG92" s="118">
        <f t="shared" si="239"/>
        <v>94.678496512424516</v>
      </c>
      <c r="AH92" s="118">
        <f t="shared" si="239"/>
        <v>94.564508342912646</v>
      </c>
      <c r="AI92" s="118">
        <f t="shared" si="239"/>
        <v>93.674186545541787</v>
      </c>
      <c r="AJ92" s="118">
        <f t="shared" si="239"/>
        <v>94.3946341731329</v>
      </c>
      <c r="AK92" s="113" t="s">
        <v>18</v>
      </c>
      <c r="AL92" s="118">
        <f t="shared" ref="AL92:AU107" si="240">100-AL70</f>
        <v>92.901301758732501</v>
      </c>
      <c r="AM92" s="118">
        <f t="shared" si="240"/>
        <v>92.71500596262139</v>
      </c>
      <c r="AN92" s="118">
        <f t="shared" si="240"/>
        <v>91.410357429773029</v>
      </c>
      <c r="AO92" s="118">
        <f t="shared" si="240"/>
        <v>90.954732240731929</v>
      </c>
      <c r="AP92" s="118">
        <f t="shared" si="240"/>
        <v>90.948374679954611</v>
      </c>
      <c r="AQ92" s="118">
        <f t="shared" si="240"/>
        <v>90.762271537200405</v>
      </c>
      <c r="AR92" s="118">
        <f t="shared" si="240"/>
        <v>90.343057832611208</v>
      </c>
      <c r="AS92" s="118">
        <f t="shared" si="240"/>
        <v>90.476759262291765</v>
      </c>
      <c r="AT92" s="118">
        <f t="shared" si="240"/>
        <v>90.401817106462175</v>
      </c>
      <c r="AU92" s="125">
        <f t="shared" si="240"/>
        <v>90.33072801777034</v>
      </c>
      <c r="AV92" s="113" t="s">
        <v>18</v>
      </c>
      <c r="AW92" s="118">
        <f t="shared" ref="AW92:BF92" si="241">100-AW70</f>
        <v>97.602592229670165</v>
      </c>
      <c r="AX92" s="118">
        <f t="shared" si="241"/>
        <v>97.512812285919921</v>
      </c>
      <c r="AY92" s="118">
        <f t="shared" si="241"/>
        <v>96.792491552418369</v>
      </c>
      <c r="AZ92" s="118">
        <f t="shared" si="241"/>
        <v>97.075994993597476</v>
      </c>
      <c r="BA92" s="118">
        <f t="shared" si="241"/>
        <v>96.40394615515801</v>
      </c>
      <c r="BB92" s="118">
        <f t="shared" si="241"/>
        <v>96.334746803793536</v>
      </c>
      <c r="BC92" s="118">
        <f t="shared" si="241"/>
        <v>96.890769662125635</v>
      </c>
      <c r="BD92" s="118">
        <f t="shared" si="241"/>
        <v>96.768211078255391</v>
      </c>
      <c r="BE92" s="118">
        <f t="shared" si="241"/>
        <v>96.34931508829132</v>
      </c>
      <c r="BF92" s="125">
        <f t="shared" si="241"/>
        <v>96.461236512052082</v>
      </c>
    </row>
    <row r="93" spans="2:58" x14ac:dyDescent="0.25">
      <c r="B93" s="113" t="s">
        <v>1</v>
      </c>
      <c r="C93" s="131">
        <v>711</v>
      </c>
      <c r="D93" s="132">
        <v>42858</v>
      </c>
      <c r="E93" s="118">
        <f t="shared" si="237"/>
        <v>75.621820896915395</v>
      </c>
      <c r="F93" s="143">
        <f t="shared" si="237"/>
        <v>91.285174296514072</v>
      </c>
      <c r="G93" s="143">
        <f t="shared" si="237"/>
        <v>91.380839049885665</v>
      </c>
      <c r="H93" s="118">
        <f t="shared" si="237"/>
        <v>91.007513183069676</v>
      </c>
      <c r="I93" s="118">
        <f t="shared" si="237"/>
        <v>90.342526482803677</v>
      </c>
      <c r="J93" s="118">
        <f t="shared" si="237"/>
        <v>79.075085164963369</v>
      </c>
      <c r="K93" s="118">
        <f t="shared" si="237"/>
        <v>89.122217555648888</v>
      </c>
      <c r="L93" s="118">
        <f t="shared" si="237"/>
        <v>91.191842829810071</v>
      </c>
      <c r="M93" s="118">
        <f t="shared" si="237"/>
        <v>76.293807457184187</v>
      </c>
      <c r="N93" s="118">
        <f t="shared" si="237"/>
        <v>79.289747538382571</v>
      </c>
      <c r="O93" s="113" t="s">
        <v>1</v>
      </c>
      <c r="P93" s="118">
        <f t="shared" si="238"/>
        <v>83.520831347125565</v>
      </c>
      <c r="Q93" s="118">
        <f t="shared" si="238"/>
        <v>85.346553532271898</v>
      </c>
      <c r="R93" s="118">
        <f t="shared" si="238"/>
        <v>82.014491371913437</v>
      </c>
      <c r="S93" s="118">
        <f t="shared" si="238"/>
        <v>81.790447135093899</v>
      </c>
      <c r="T93" s="118">
        <f t="shared" si="238"/>
        <v>81.723710553913619</v>
      </c>
      <c r="U93" s="118">
        <f t="shared" si="238"/>
        <v>78.773000286013911</v>
      </c>
      <c r="V93" s="118">
        <f t="shared" si="238"/>
        <v>76.704166269425116</v>
      </c>
      <c r="W93" s="118">
        <f t="shared" si="238"/>
        <v>83.215749833158554</v>
      </c>
      <c r="X93" s="118">
        <f t="shared" si="238"/>
        <v>77.204690628277234</v>
      </c>
      <c r="Y93" s="118">
        <f t="shared" si="238"/>
        <v>78.587091238440266</v>
      </c>
      <c r="Z93" s="113" t="s">
        <v>1</v>
      </c>
      <c r="AA93" s="118">
        <f t="shared" si="239"/>
        <v>92.408930669800242</v>
      </c>
      <c r="AB93" s="118">
        <f t="shared" si="239"/>
        <v>84.465334900117512</v>
      </c>
      <c r="AC93" s="118">
        <f t="shared" si="239"/>
        <v>91.139835487661571</v>
      </c>
      <c r="AD93" s="118">
        <f t="shared" si="239"/>
        <v>88.695652173913047</v>
      </c>
      <c r="AE93" s="118">
        <f t="shared" si="239"/>
        <v>89.353701527614575</v>
      </c>
      <c r="AF93" s="118">
        <f t="shared" si="239"/>
        <v>89.635722679200939</v>
      </c>
      <c r="AG93" s="118">
        <f t="shared" si="239"/>
        <v>90.24676850763808</v>
      </c>
      <c r="AH93" s="118">
        <f t="shared" si="239"/>
        <v>89.964747356051703</v>
      </c>
      <c r="AI93" s="118">
        <f t="shared" si="239"/>
        <v>87.332549941245588</v>
      </c>
      <c r="AJ93" s="118">
        <f t="shared" si="239"/>
        <v>90.317273795534661</v>
      </c>
      <c r="AK93" s="113" t="s">
        <v>1</v>
      </c>
      <c r="AL93" s="118">
        <f t="shared" si="240"/>
        <v>87.89153810191678</v>
      </c>
      <c r="AM93" s="118">
        <f t="shared" si="240"/>
        <v>71.014492753623188</v>
      </c>
      <c r="AN93" s="118">
        <f t="shared" si="240"/>
        <v>86.442262739597936</v>
      </c>
      <c r="AO93" s="118">
        <f t="shared" si="240"/>
        <v>80.598410472183261</v>
      </c>
      <c r="AP93" s="118">
        <f t="shared" si="240"/>
        <v>81.72043010752688</v>
      </c>
      <c r="AQ93" s="118">
        <f t="shared" si="240"/>
        <v>82.702197288452552</v>
      </c>
      <c r="AR93" s="118">
        <f t="shared" si="240"/>
        <v>83.029453015427777</v>
      </c>
      <c r="AS93" s="118">
        <f t="shared" si="240"/>
        <v>83.964469378214119</v>
      </c>
      <c r="AT93" s="118">
        <f t="shared" si="240"/>
        <v>77.980364656381482</v>
      </c>
      <c r="AU93" s="125">
        <f t="shared" si="240"/>
        <v>83.683964469378211</v>
      </c>
      <c r="AV93" s="113" t="s">
        <v>1</v>
      </c>
      <c r="AW93" s="118">
        <f t="shared" ref="AW93:BF93" si="242">100-AW71</f>
        <v>94.908062234794912</v>
      </c>
      <c r="AX93" s="118">
        <f t="shared" si="242"/>
        <v>90.424328147100425</v>
      </c>
      <c r="AY93" s="118">
        <f t="shared" si="242"/>
        <v>93.620933521923618</v>
      </c>
      <c r="AZ93" s="118">
        <f t="shared" si="242"/>
        <v>92.503536067892497</v>
      </c>
      <c r="BA93" s="118">
        <f t="shared" si="242"/>
        <v>92.616690240452613</v>
      </c>
      <c r="BB93" s="118">
        <f t="shared" si="242"/>
        <v>92.758132956152764</v>
      </c>
      <c r="BC93" s="118">
        <f t="shared" si="242"/>
        <v>92.942008486562941</v>
      </c>
      <c r="BD93" s="118">
        <f t="shared" si="242"/>
        <v>92.998585572842998</v>
      </c>
      <c r="BE93" s="118">
        <f t="shared" si="242"/>
        <v>91.55586987270155</v>
      </c>
      <c r="BF93" s="125">
        <f t="shared" si="242"/>
        <v>92.899575671852901</v>
      </c>
    </row>
    <row r="94" spans="2:58" x14ac:dyDescent="0.25">
      <c r="B94" s="113" t="s">
        <v>2</v>
      </c>
      <c r="C94" s="131">
        <v>1494</v>
      </c>
      <c r="D94" s="132">
        <v>97185</v>
      </c>
      <c r="E94" s="118">
        <f t="shared" si="237"/>
        <v>77.667335494160625</v>
      </c>
      <c r="F94" s="143">
        <f t="shared" si="237"/>
        <v>83.848330503678554</v>
      </c>
      <c r="G94" s="143">
        <f t="shared" si="237"/>
        <v>83.924473941451879</v>
      </c>
      <c r="H94" s="118">
        <f t="shared" si="237"/>
        <v>91.714770797962643</v>
      </c>
      <c r="I94" s="118">
        <f t="shared" si="237"/>
        <v>90.611719915624832</v>
      </c>
      <c r="J94" s="118">
        <f t="shared" si="237"/>
        <v>75.624839224160098</v>
      </c>
      <c r="K94" s="118">
        <f t="shared" si="237"/>
        <v>90.280393064773364</v>
      </c>
      <c r="L94" s="118">
        <f t="shared" si="237"/>
        <v>91.605700468179251</v>
      </c>
      <c r="M94" s="118">
        <f t="shared" si="237"/>
        <v>77.667335494160625</v>
      </c>
      <c r="N94" s="118">
        <f t="shared" si="237"/>
        <v>80.935329526161439</v>
      </c>
      <c r="O94" s="113" t="s">
        <v>2</v>
      </c>
      <c r="P94" s="118">
        <f t="shared" si="238"/>
        <v>66.911856118685506</v>
      </c>
      <c r="Q94" s="118">
        <f t="shared" si="238"/>
        <v>69.429364717583184</v>
      </c>
      <c r="R94" s="118">
        <f t="shared" si="238"/>
        <v>63.65256309311674</v>
      </c>
      <c r="S94" s="118">
        <f t="shared" si="238"/>
        <v>62.550246570801043</v>
      </c>
      <c r="T94" s="118">
        <f t="shared" si="238"/>
        <v>62.36169242882599</v>
      </c>
      <c r="U94" s="118">
        <f t="shared" si="238"/>
        <v>60.977580705316811</v>
      </c>
      <c r="V94" s="118">
        <f t="shared" si="238"/>
        <v>58.559529236252125</v>
      </c>
      <c r="W94" s="118">
        <f t="shared" si="238"/>
        <v>63.213294103021013</v>
      </c>
      <c r="X94" s="118">
        <f t="shared" si="238"/>
        <v>57.573246032074927</v>
      </c>
      <c r="Y94" s="118">
        <f t="shared" si="238"/>
        <v>60.548671832912021</v>
      </c>
      <c r="Z94" s="113" t="s">
        <v>2</v>
      </c>
      <c r="AA94" s="118">
        <f t="shared" si="239"/>
        <v>93.320716909718357</v>
      </c>
      <c r="AB94" s="118">
        <f t="shared" si="239"/>
        <v>89.502393409774015</v>
      </c>
      <c r="AC94" s="118">
        <f t="shared" si="239"/>
        <v>92.051653122564844</v>
      </c>
      <c r="AD94" s="118">
        <f t="shared" si="239"/>
        <v>89.680507625514863</v>
      </c>
      <c r="AE94" s="118">
        <f t="shared" si="239"/>
        <v>90.214850272737394</v>
      </c>
      <c r="AF94" s="118">
        <f t="shared" si="239"/>
        <v>90.771457196927528</v>
      </c>
      <c r="AG94" s="118">
        <f t="shared" si="239"/>
        <v>91.094289212957804</v>
      </c>
      <c r="AH94" s="118">
        <f t="shared" si="239"/>
        <v>90.671267950573309</v>
      </c>
      <c r="AI94" s="118">
        <f t="shared" si="239"/>
        <v>88.867861516197266</v>
      </c>
      <c r="AJ94" s="118">
        <f t="shared" si="239"/>
        <v>90.91617499721697</v>
      </c>
      <c r="AK94" s="113" t="s">
        <v>2</v>
      </c>
      <c r="AL94" s="118">
        <f t="shared" si="240"/>
        <v>88.640389725420732</v>
      </c>
      <c r="AM94" s="118">
        <f t="shared" si="240"/>
        <v>80.757307351638616</v>
      </c>
      <c r="AN94" s="118">
        <f t="shared" si="240"/>
        <v>87.068201948627106</v>
      </c>
      <c r="AO94" s="118">
        <f t="shared" si="240"/>
        <v>82.550930026572189</v>
      </c>
      <c r="AP94" s="118">
        <f t="shared" si="240"/>
        <v>83.148804251550047</v>
      </c>
      <c r="AQ94" s="118">
        <f t="shared" si="240"/>
        <v>84.012400354295835</v>
      </c>
      <c r="AR94" s="118">
        <f t="shared" si="240"/>
        <v>84.1452612931798</v>
      </c>
      <c r="AS94" s="118">
        <f t="shared" si="240"/>
        <v>84.65456155890169</v>
      </c>
      <c r="AT94" s="118">
        <f t="shared" si="240"/>
        <v>79.982285208148809</v>
      </c>
      <c r="AU94" s="125">
        <f t="shared" si="240"/>
        <v>84.322409211691763</v>
      </c>
      <c r="AV94" s="113" t="s">
        <v>2</v>
      </c>
      <c r="AW94" s="118">
        <f t="shared" ref="AW94:BF94" si="243">100-AW72</f>
        <v>95.628266920100472</v>
      </c>
      <c r="AX94" s="118">
        <f t="shared" si="243"/>
        <v>93.170864164007881</v>
      </c>
      <c r="AY94" s="118">
        <f t="shared" si="243"/>
        <v>94.582852487950575</v>
      </c>
      <c r="AZ94" s="118">
        <f t="shared" si="243"/>
        <v>93.673206163872109</v>
      </c>
      <c r="BA94" s="118">
        <f t="shared" si="243"/>
        <v>93.354151109904279</v>
      </c>
      <c r="BB94" s="118">
        <f t="shared" si="243"/>
        <v>93.747878623311379</v>
      </c>
      <c r="BC94" s="118">
        <f t="shared" si="243"/>
        <v>93.849704704364939</v>
      </c>
      <c r="BD94" s="118">
        <f t="shared" si="243"/>
        <v>93.754667028714948</v>
      </c>
      <c r="BE94" s="118">
        <f t="shared" si="243"/>
        <v>92.430927975018662</v>
      </c>
      <c r="BF94" s="125">
        <f t="shared" si="243"/>
        <v>93.747878623311379</v>
      </c>
    </row>
    <row r="95" spans="2:58" x14ac:dyDescent="0.25">
      <c r="B95" s="113" t="s">
        <v>3</v>
      </c>
      <c r="C95" s="131">
        <v>2904</v>
      </c>
      <c r="D95" s="132">
        <v>188898</v>
      </c>
      <c r="E95" s="118">
        <f t="shared" si="237"/>
        <v>77.024637635125828</v>
      </c>
      <c r="F95" s="143">
        <f t="shared" si="237"/>
        <v>91.012609979989207</v>
      </c>
      <c r="G95" s="143">
        <f t="shared" si="237"/>
        <v>91.128545564272784</v>
      </c>
      <c r="H95" s="118">
        <f t="shared" si="237"/>
        <v>93.038041694459437</v>
      </c>
      <c r="I95" s="118">
        <f t="shared" si="237"/>
        <v>92.435070778938893</v>
      </c>
      <c r="J95" s="118">
        <f t="shared" si="237"/>
        <v>85.958030259716878</v>
      </c>
      <c r="K95" s="118">
        <f t="shared" si="237"/>
        <v>91.360416732839951</v>
      </c>
      <c r="L95" s="118">
        <f t="shared" si="237"/>
        <v>92.736291543584372</v>
      </c>
      <c r="M95" s="118">
        <f t="shared" si="237"/>
        <v>79.389405922773136</v>
      </c>
      <c r="N95" s="118">
        <f t="shared" si="237"/>
        <v>81.127910300797254</v>
      </c>
      <c r="O95" s="113" t="s">
        <v>3</v>
      </c>
      <c r="P95" s="118">
        <f t="shared" si="238"/>
        <v>72.753871824398956</v>
      </c>
      <c r="Q95" s="118">
        <f t="shared" si="238"/>
        <v>81.522173391929684</v>
      </c>
      <c r="R95" s="118">
        <f t="shared" si="238"/>
        <v>72.315574252073986</v>
      </c>
      <c r="S95" s="118">
        <f t="shared" si="238"/>
        <v>77.845409038565492</v>
      </c>
      <c r="T95" s="118">
        <f t="shared" si="238"/>
        <v>77.656224295551226</v>
      </c>
      <c r="U95" s="118">
        <f t="shared" si="238"/>
        <v>77.649173932457529</v>
      </c>
      <c r="V95" s="118">
        <f t="shared" si="238"/>
        <v>72.77384785316444</v>
      </c>
      <c r="W95" s="118">
        <f t="shared" si="238"/>
        <v>81.073300274964168</v>
      </c>
      <c r="X95" s="118">
        <f t="shared" si="238"/>
        <v>73.454207891706432</v>
      </c>
      <c r="Y95" s="118">
        <f t="shared" si="238"/>
        <v>74.375455335949795</v>
      </c>
      <c r="Z95" s="113" t="s">
        <v>3</v>
      </c>
      <c r="AA95" s="118">
        <f t="shared" si="239"/>
        <v>94.911847470280819</v>
      </c>
      <c r="AB95" s="118">
        <f t="shared" si="239"/>
        <v>92.809969562970196</v>
      </c>
      <c r="AC95" s="118">
        <f t="shared" si="239"/>
        <v>93.843680009188532</v>
      </c>
      <c r="AD95" s="118">
        <f t="shared" si="239"/>
        <v>92.494113593292369</v>
      </c>
      <c r="AE95" s="118">
        <f t="shared" si="239"/>
        <v>92.580256130477224</v>
      </c>
      <c r="AF95" s="118">
        <f t="shared" si="239"/>
        <v>92.890369264342738</v>
      </c>
      <c r="AG95" s="118">
        <f t="shared" si="239"/>
        <v>93.217710905645205</v>
      </c>
      <c r="AH95" s="118">
        <f t="shared" si="239"/>
        <v>92.873140756905755</v>
      </c>
      <c r="AI95" s="118">
        <f t="shared" si="239"/>
        <v>91.695859415379317</v>
      </c>
      <c r="AJ95" s="118">
        <f t="shared" si="239"/>
        <v>92.999483144776889</v>
      </c>
      <c r="AK95" s="113" t="s">
        <v>3</v>
      </c>
      <c r="AL95" s="118">
        <f t="shared" si="240"/>
        <v>92.250712250712255</v>
      </c>
      <c r="AM95" s="118">
        <f t="shared" si="240"/>
        <v>88.227920227920222</v>
      </c>
      <c r="AN95" s="118">
        <f t="shared" si="240"/>
        <v>90.621082621082621</v>
      </c>
      <c r="AO95" s="118">
        <f t="shared" si="240"/>
        <v>88.068376068376068</v>
      </c>
      <c r="AP95" s="118">
        <f t="shared" si="240"/>
        <v>88.626780626780629</v>
      </c>
      <c r="AQ95" s="118">
        <f t="shared" si="240"/>
        <v>88.763532763532766</v>
      </c>
      <c r="AR95" s="118">
        <f t="shared" si="240"/>
        <v>89.242165242165242</v>
      </c>
      <c r="AS95" s="118">
        <f t="shared" si="240"/>
        <v>89.424501424501429</v>
      </c>
      <c r="AT95" s="118">
        <f t="shared" si="240"/>
        <v>86.586894586894587</v>
      </c>
      <c r="AU95" s="125">
        <f t="shared" si="240"/>
        <v>89.26495726495726</v>
      </c>
      <c r="AV95" s="113" t="s">
        <v>3</v>
      </c>
      <c r="AW95" s="118">
        <f t="shared" ref="AW95:BF95" si="244">100-AW73</f>
        <v>96.853832135611867</v>
      </c>
      <c r="AX95" s="118">
        <f t="shared" si="244"/>
        <v>95.650379947048108</v>
      </c>
      <c r="AY95" s="118">
        <f t="shared" si="244"/>
        <v>96.021730908090632</v>
      </c>
      <c r="AZ95" s="118">
        <f t="shared" si="244"/>
        <v>95.588488120207685</v>
      </c>
      <c r="BA95" s="118">
        <f t="shared" si="244"/>
        <v>95.055530722415156</v>
      </c>
      <c r="BB95" s="118">
        <f t="shared" si="244"/>
        <v>95.344359247670454</v>
      </c>
      <c r="BC95" s="118">
        <f t="shared" si="244"/>
        <v>95.732902382835334</v>
      </c>
      <c r="BD95" s="118">
        <f t="shared" si="244"/>
        <v>95.622872468452357</v>
      </c>
      <c r="BE95" s="118">
        <f t="shared" si="244"/>
        <v>94.532888629096036</v>
      </c>
      <c r="BF95" s="125">
        <f t="shared" si="244"/>
        <v>95.430320118282154</v>
      </c>
    </row>
    <row r="96" spans="2:58" x14ac:dyDescent="0.25">
      <c r="B96" s="113" t="s">
        <v>4</v>
      </c>
      <c r="C96" s="131">
        <v>14070</v>
      </c>
      <c r="D96" s="132">
        <v>969258</v>
      </c>
      <c r="E96" s="118">
        <f t="shared" si="237"/>
        <v>80.688733030833902</v>
      </c>
      <c r="F96" s="143">
        <f t="shared" si="237"/>
        <v>89.9459173924796</v>
      </c>
      <c r="G96" s="143">
        <f t="shared" si="237"/>
        <v>90.010502879522278</v>
      </c>
      <c r="H96" s="118">
        <f t="shared" si="237"/>
        <v>94.090118420482469</v>
      </c>
      <c r="I96" s="118">
        <f t="shared" si="237"/>
        <v>93.656487746296648</v>
      </c>
      <c r="J96" s="118">
        <f t="shared" si="237"/>
        <v>80.044013049157186</v>
      </c>
      <c r="K96" s="118">
        <f t="shared" si="237"/>
        <v>91.129090500155783</v>
      </c>
      <c r="L96" s="118">
        <f t="shared" si="237"/>
        <v>93.648027666524285</v>
      </c>
      <c r="M96" s="118">
        <f t="shared" si="237"/>
        <v>81.176219334790119</v>
      </c>
      <c r="N96" s="118">
        <f t="shared" si="237"/>
        <v>82.143350893157447</v>
      </c>
      <c r="O96" s="113" t="s">
        <v>4</v>
      </c>
      <c r="P96" s="118">
        <f t="shared" si="238"/>
        <v>69.641074616551165</v>
      </c>
      <c r="Q96" s="118">
        <f t="shared" si="238"/>
        <v>77.81947670512352</v>
      </c>
      <c r="R96" s="118">
        <f t="shared" si="238"/>
        <v>67.085308966655788</v>
      </c>
      <c r="S96" s="118">
        <f t="shared" si="238"/>
        <v>72.699786919547734</v>
      </c>
      <c r="T96" s="118">
        <f t="shared" si="238"/>
        <v>72.60068531280595</v>
      </c>
      <c r="U96" s="118">
        <f t="shared" si="238"/>
        <v>72.924385234100555</v>
      </c>
      <c r="V96" s="118">
        <f t="shared" si="238"/>
        <v>65.599264776457488</v>
      </c>
      <c r="W96" s="118">
        <f t="shared" si="238"/>
        <v>73.522834161979532</v>
      </c>
      <c r="X96" s="118">
        <f t="shared" si="238"/>
        <v>70.880684544948451</v>
      </c>
      <c r="Y96" s="118">
        <f t="shared" si="238"/>
        <v>68.214779336955061</v>
      </c>
      <c r="Z96" s="113" t="s">
        <v>4</v>
      </c>
      <c r="AA96" s="118">
        <f t="shared" si="239"/>
        <v>94.611374407582943</v>
      </c>
      <c r="AB96" s="118">
        <f t="shared" si="239"/>
        <v>94.059241706161131</v>
      </c>
      <c r="AC96" s="118">
        <f t="shared" si="239"/>
        <v>93.33175355450237</v>
      </c>
      <c r="AD96" s="118">
        <f t="shared" si="239"/>
        <v>92.665876777251185</v>
      </c>
      <c r="AE96" s="118">
        <f t="shared" si="239"/>
        <v>92.723933649289094</v>
      </c>
      <c r="AF96" s="118">
        <f t="shared" si="239"/>
        <v>92.714454976303315</v>
      </c>
      <c r="AG96" s="118">
        <f t="shared" si="239"/>
        <v>92.43364928909952</v>
      </c>
      <c r="AH96" s="118">
        <f t="shared" si="239"/>
        <v>92.321090047393369</v>
      </c>
      <c r="AI96" s="118">
        <f t="shared" si="239"/>
        <v>92.059241706161131</v>
      </c>
      <c r="AJ96" s="118">
        <f t="shared" si="239"/>
        <v>92.567535545023702</v>
      </c>
      <c r="AK96" s="113" t="s">
        <v>4</v>
      </c>
      <c r="AL96" s="118">
        <f t="shared" si="240"/>
        <v>90.690441633837864</v>
      </c>
      <c r="AM96" s="118">
        <f t="shared" si="240"/>
        <v>89.891031400465366</v>
      </c>
      <c r="AN96" s="118">
        <f t="shared" si="240"/>
        <v>89.24367037574585</v>
      </c>
      <c r="AO96" s="118">
        <f t="shared" si="240"/>
        <v>87.239385352592905</v>
      </c>
      <c r="AP96" s="118">
        <f t="shared" si="240"/>
        <v>87.296979749809935</v>
      </c>
      <c r="AQ96" s="118">
        <f t="shared" si="240"/>
        <v>87.225562697260813</v>
      </c>
      <c r="AR96" s="118">
        <f t="shared" si="240"/>
        <v>86.893818969290663</v>
      </c>
      <c r="AS96" s="118">
        <f t="shared" si="240"/>
        <v>87.158753196489045</v>
      </c>
      <c r="AT96" s="118">
        <f t="shared" si="240"/>
        <v>85.905499113046289</v>
      </c>
      <c r="AU96" s="125">
        <f t="shared" si="240"/>
        <v>87.398345888911933</v>
      </c>
      <c r="AV96" s="113" t="s">
        <v>4</v>
      </c>
      <c r="AW96" s="118">
        <f t="shared" ref="AW96:BF96" si="245">100-AW74</f>
        <v>96.691866083101232</v>
      </c>
      <c r="AX96" s="118">
        <f t="shared" si="245"/>
        <v>96.381373273461037</v>
      </c>
      <c r="AY96" s="118">
        <f t="shared" si="245"/>
        <v>95.820070482578302</v>
      </c>
      <c r="AZ96" s="118">
        <f t="shared" si="245"/>
        <v>95.700704825782978</v>
      </c>
      <c r="BA96" s="118">
        <f t="shared" si="245"/>
        <v>94.963906099016654</v>
      </c>
      <c r="BB96" s="118">
        <f t="shared" si="245"/>
        <v>95.104587051668275</v>
      </c>
      <c r="BC96" s="118">
        <f t="shared" si="245"/>
        <v>95.347581424430174</v>
      </c>
      <c r="BD96" s="118">
        <f t="shared" si="245"/>
        <v>95.41223782186097</v>
      </c>
      <c r="BE96" s="118">
        <f t="shared" si="245"/>
        <v>94.432444722332747</v>
      </c>
      <c r="BF96" s="125">
        <f t="shared" si="245"/>
        <v>95.258057181833678</v>
      </c>
    </row>
    <row r="97" spans="2:58" x14ac:dyDescent="0.25">
      <c r="B97" s="113" t="s">
        <v>5</v>
      </c>
      <c r="C97" s="131">
        <v>766</v>
      </c>
      <c r="D97" s="132">
        <v>46707</v>
      </c>
      <c r="E97" s="118">
        <f t="shared" si="237"/>
        <v>74.564840387950412</v>
      </c>
      <c r="F97" s="143">
        <f t="shared" si="237"/>
        <v>90.352623803712504</v>
      </c>
      <c r="G97" s="143">
        <f t="shared" si="237"/>
        <v>90.752992056865139</v>
      </c>
      <c r="H97" s="118">
        <f t="shared" si="237"/>
        <v>92.530027618986452</v>
      </c>
      <c r="I97" s="118">
        <f t="shared" si="237"/>
        <v>91.793521313721712</v>
      </c>
      <c r="J97" s="118">
        <f t="shared" si="237"/>
        <v>86.704348384610441</v>
      </c>
      <c r="K97" s="118">
        <f t="shared" si="237"/>
        <v>89.843064208790977</v>
      </c>
      <c r="L97" s="118">
        <f t="shared" si="237"/>
        <v>91.549446549767708</v>
      </c>
      <c r="M97" s="118">
        <f t="shared" si="237"/>
        <v>77.408097287344503</v>
      </c>
      <c r="N97" s="118">
        <f t="shared" si="237"/>
        <v>79.981587342368385</v>
      </c>
      <c r="O97" s="113" t="s">
        <v>5</v>
      </c>
      <c r="P97" s="118">
        <f t="shared" si="238"/>
        <v>78.928966585527775</v>
      </c>
      <c r="Q97" s="118">
        <f t="shared" si="238"/>
        <v>82.403186545695945</v>
      </c>
      <c r="R97" s="118">
        <f t="shared" si="238"/>
        <v>78.260677140960382</v>
      </c>
      <c r="S97" s="118">
        <f t="shared" si="238"/>
        <v>79.964593936711665</v>
      </c>
      <c r="T97" s="118">
        <f t="shared" si="238"/>
        <v>79.876078778490822</v>
      </c>
      <c r="U97" s="118">
        <f t="shared" si="238"/>
        <v>79.535295419340571</v>
      </c>
      <c r="V97" s="118">
        <f t="shared" si="238"/>
        <v>74.976764770967023</v>
      </c>
      <c r="W97" s="118">
        <f t="shared" si="238"/>
        <v>84.036291214870545</v>
      </c>
      <c r="X97" s="118">
        <f t="shared" si="238"/>
        <v>74.144722283691081</v>
      </c>
      <c r="Y97" s="118">
        <f t="shared" si="238"/>
        <v>76.804602788227484</v>
      </c>
      <c r="Z97" s="113" t="s">
        <v>5</v>
      </c>
      <c r="AA97" s="118">
        <f t="shared" si="239"/>
        <v>95.828807299587226</v>
      </c>
      <c r="AB97" s="118">
        <f t="shared" si="239"/>
        <v>88.485770149902237</v>
      </c>
      <c r="AC97" s="118">
        <f t="shared" si="239"/>
        <v>95.416033021942212</v>
      </c>
      <c r="AD97" s="118">
        <f t="shared" si="239"/>
        <v>94.981533782315879</v>
      </c>
      <c r="AE97" s="118">
        <f t="shared" si="239"/>
        <v>95.416033021942212</v>
      </c>
      <c r="AF97" s="118">
        <f t="shared" si="239"/>
        <v>95.589832717792746</v>
      </c>
      <c r="AG97" s="118">
        <f t="shared" si="239"/>
        <v>95.698457527699333</v>
      </c>
      <c r="AH97" s="118">
        <f t="shared" si="239"/>
        <v>95.589832717792746</v>
      </c>
      <c r="AI97" s="118">
        <f t="shared" si="239"/>
        <v>94.938083858353252</v>
      </c>
      <c r="AJ97" s="118">
        <f t="shared" si="239"/>
        <v>95.524657831848799</v>
      </c>
      <c r="AK97" s="113" t="s">
        <v>5</v>
      </c>
      <c r="AL97" s="118">
        <f t="shared" si="240"/>
        <v>97.279792746113984</v>
      </c>
      <c r="AM97" s="118">
        <f t="shared" si="240"/>
        <v>85.189982728842836</v>
      </c>
      <c r="AN97" s="118">
        <f t="shared" si="240"/>
        <v>97.020725388601036</v>
      </c>
      <c r="AO97" s="118">
        <f t="shared" si="240"/>
        <v>96.32987910189982</v>
      </c>
      <c r="AP97" s="118">
        <f t="shared" si="240"/>
        <v>97.366148531951637</v>
      </c>
      <c r="AQ97" s="118">
        <f t="shared" si="240"/>
        <v>97.10708117443869</v>
      </c>
      <c r="AR97" s="118">
        <f t="shared" si="240"/>
        <v>97.236614853195164</v>
      </c>
      <c r="AS97" s="118">
        <f t="shared" si="240"/>
        <v>97.020725388601036</v>
      </c>
      <c r="AT97" s="118">
        <f t="shared" si="240"/>
        <v>97.279792746113984</v>
      </c>
      <c r="AU97" s="125">
        <f t="shared" si="240"/>
        <v>97.322970639032818</v>
      </c>
      <c r="AV97" s="113" t="s">
        <v>5</v>
      </c>
      <c r="AW97" s="118">
        <f t="shared" ref="AW97:BF97" si="246">100-AW75</f>
        <v>96.687290538798663</v>
      </c>
      <c r="AX97" s="118">
        <f t="shared" si="246"/>
        <v>92.085589069347776</v>
      </c>
      <c r="AY97" s="118">
        <f t="shared" si="246"/>
        <v>95.926785253931428</v>
      </c>
      <c r="AZ97" s="118">
        <f t="shared" si="246"/>
        <v>95.720546532611493</v>
      </c>
      <c r="BA97" s="118">
        <f t="shared" si="246"/>
        <v>95.694766692446507</v>
      </c>
      <c r="BB97" s="118">
        <f t="shared" si="246"/>
        <v>95.75921629285898</v>
      </c>
      <c r="BC97" s="118">
        <f t="shared" si="246"/>
        <v>95.913895333848927</v>
      </c>
      <c r="BD97" s="118">
        <f t="shared" si="246"/>
        <v>96.029904614591388</v>
      </c>
      <c r="BE97" s="118">
        <f t="shared" si="246"/>
        <v>95.501417891209073</v>
      </c>
      <c r="BF97" s="125">
        <f t="shared" si="246"/>
        <v>95.784996133023981</v>
      </c>
    </row>
    <row r="98" spans="2:58" x14ac:dyDescent="0.25">
      <c r="B98" s="113" t="s">
        <v>19</v>
      </c>
      <c r="C98" s="131">
        <v>6475</v>
      </c>
      <c r="D98" s="132">
        <v>427284</v>
      </c>
      <c r="E98" s="118">
        <f t="shared" si="237"/>
        <v>79.412287846022792</v>
      </c>
      <c r="F98" s="143">
        <f t="shared" si="237"/>
        <v>94.444210408065828</v>
      </c>
      <c r="G98" s="143">
        <f t="shared" si="237"/>
        <v>94.571760234410831</v>
      </c>
      <c r="H98" s="118">
        <f t="shared" si="237"/>
        <v>95.095299613371907</v>
      </c>
      <c r="I98" s="118">
        <f t="shared" si="237"/>
        <v>95.893129628069389</v>
      </c>
      <c r="J98" s="118">
        <f t="shared" si="237"/>
        <v>86.359657745199911</v>
      </c>
      <c r="K98" s="118">
        <f t="shared" si="237"/>
        <v>92.110633676898743</v>
      </c>
      <c r="L98" s="118">
        <f t="shared" si="237"/>
        <v>94.604759363795509</v>
      </c>
      <c r="M98" s="118">
        <f t="shared" si="237"/>
        <v>80.900291141254996</v>
      </c>
      <c r="N98" s="118">
        <f t="shared" si="237"/>
        <v>81.572443620636392</v>
      </c>
      <c r="O98" s="113" t="s">
        <v>19</v>
      </c>
      <c r="P98" s="118">
        <f t="shared" si="238"/>
        <v>81.696014828544946</v>
      </c>
      <c r="Q98" s="118">
        <f t="shared" si="238"/>
        <v>88.288432243563108</v>
      </c>
      <c r="R98" s="118">
        <f t="shared" si="238"/>
        <v>80.12154719674453</v>
      </c>
      <c r="S98" s="118">
        <f t="shared" si="238"/>
        <v>85.682251552629623</v>
      </c>
      <c r="T98" s="118">
        <f t="shared" si="238"/>
        <v>85.488372588497228</v>
      </c>
      <c r="U98" s="118">
        <f t="shared" si="238"/>
        <v>84.881701873808225</v>
      </c>
      <c r="V98" s="118">
        <f t="shared" si="238"/>
        <v>77.575021571697931</v>
      </c>
      <c r="W98" s="118">
        <f t="shared" si="238"/>
        <v>85.667870420674745</v>
      </c>
      <c r="X98" s="118">
        <f t="shared" si="238"/>
        <v>84.453463722263052</v>
      </c>
      <c r="Y98" s="118">
        <f t="shared" si="238"/>
        <v>80.411300373909427</v>
      </c>
      <c r="Z98" s="113" t="s">
        <v>19</v>
      </c>
      <c r="AA98" s="118">
        <f t="shared" si="239"/>
        <v>96.634565866721601</v>
      </c>
      <c r="AB98" s="118">
        <f t="shared" si="239"/>
        <v>95.491296734988154</v>
      </c>
      <c r="AC98" s="118">
        <f t="shared" si="239"/>
        <v>95.800288392213417</v>
      </c>
      <c r="AD98" s="118">
        <f t="shared" si="239"/>
        <v>95.220929034916054</v>
      </c>
      <c r="AE98" s="118">
        <f t="shared" si="239"/>
        <v>94.844989185291993</v>
      </c>
      <c r="AF98" s="118">
        <f t="shared" si="239"/>
        <v>95.226078895869819</v>
      </c>
      <c r="AG98" s="118">
        <f t="shared" si="239"/>
        <v>95.44752291688124</v>
      </c>
      <c r="AH98" s="118">
        <f t="shared" si="239"/>
        <v>95.298176949222366</v>
      </c>
      <c r="AI98" s="118">
        <f t="shared" si="239"/>
        <v>94.414975795653518</v>
      </c>
      <c r="AJ98" s="118">
        <f t="shared" si="239"/>
        <v>95.277577505407351</v>
      </c>
      <c r="AK98" s="113" t="s">
        <v>19</v>
      </c>
      <c r="AL98" s="118">
        <f t="shared" si="240"/>
        <v>95.711711711711715</v>
      </c>
      <c r="AM98" s="118">
        <f t="shared" si="240"/>
        <v>93.791505791505784</v>
      </c>
      <c r="AN98" s="118">
        <f t="shared" si="240"/>
        <v>94.373230373230371</v>
      </c>
      <c r="AO98" s="118">
        <f t="shared" si="240"/>
        <v>93.24581724581725</v>
      </c>
      <c r="AP98" s="118">
        <f t="shared" si="240"/>
        <v>93.230373230373232</v>
      </c>
      <c r="AQ98" s="118">
        <f t="shared" si="240"/>
        <v>93.513513513513516</v>
      </c>
      <c r="AR98" s="118">
        <f t="shared" si="240"/>
        <v>93.935649935649934</v>
      </c>
      <c r="AS98" s="118">
        <f t="shared" si="240"/>
        <v>93.904761904761898</v>
      </c>
      <c r="AT98" s="118">
        <f t="shared" si="240"/>
        <v>92.252252252252248</v>
      </c>
      <c r="AU98" s="125">
        <f t="shared" si="240"/>
        <v>93.714285714285708</v>
      </c>
      <c r="AV98" s="113" t="s">
        <v>19</v>
      </c>
      <c r="AW98" s="118">
        <f t="shared" ref="AW98:BF98" si="247">100-AW76</f>
        <v>97.887150044757234</v>
      </c>
      <c r="AX98" s="118">
        <f t="shared" si="247"/>
        <v>97.221964996758956</v>
      </c>
      <c r="AY98" s="118">
        <f t="shared" si="247"/>
        <v>97.242028582893482</v>
      </c>
      <c r="AZ98" s="118">
        <f t="shared" si="247"/>
        <v>97.146340710559613</v>
      </c>
      <c r="BA98" s="118">
        <f t="shared" si="247"/>
        <v>96.462635429206415</v>
      </c>
      <c r="BB98" s="118">
        <f t="shared" si="247"/>
        <v>96.84847362410099</v>
      </c>
      <c r="BC98" s="118">
        <f t="shared" si="247"/>
        <v>97.08151989381733</v>
      </c>
      <c r="BD98" s="118">
        <f t="shared" si="247"/>
        <v>97.053739543784914</v>
      </c>
      <c r="BE98" s="118">
        <f t="shared" si="247"/>
        <v>96.346883970738034</v>
      </c>
      <c r="BF98" s="125">
        <f t="shared" si="247"/>
        <v>96.797542982374907</v>
      </c>
    </row>
    <row r="99" spans="2:58" x14ac:dyDescent="0.25">
      <c r="B99" s="113" t="s">
        <v>6</v>
      </c>
      <c r="C99" s="131">
        <v>49864</v>
      </c>
      <c r="D99" s="132">
        <v>3572533</v>
      </c>
      <c r="E99" s="118">
        <f t="shared" si="237"/>
        <v>82.874671836481284</v>
      </c>
      <c r="F99" s="143">
        <f t="shared" si="237"/>
        <v>93.884731085759043</v>
      </c>
      <c r="G99" s="143">
        <f t="shared" si="237"/>
        <v>93.929965097593225</v>
      </c>
      <c r="H99" s="118">
        <f t="shared" si="237"/>
        <v>95.252947978367175</v>
      </c>
      <c r="I99" s="118">
        <f t="shared" si="237"/>
        <v>94.765534706047504</v>
      </c>
      <c r="J99" s="118">
        <f t="shared" si="237"/>
        <v>81.828579330127951</v>
      </c>
      <c r="K99" s="118">
        <f t="shared" si="237"/>
        <v>91.877695741368939</v>
      </c>
      <c r="L99" s="118">
        <f t="shared" si="237"/>
        <v>94.315825774037634</v>
      </c>
      <c r="M99" s="118">
        <f t="shared" si="237"/>
        <v>82.652056677992903</v>
      </c>
      <c r="N99" s="118">
        <f t="shared" si="237"/>
        <v>82.836127755852772</v>
      </c>
      <c r="O99" s="113" t="s">
        <v>6</v>
      </c>
      <c r="P99" s="118">
        <f t="shared" si="238"/>
        <v>78.001002087220343</v>
      </c>
      <c r="Q99" s="118">
        <f t="shared" si="238"/>
        <v>85.99686916948562</v>
      </c>
      <c r="R99" s="118">
        <f t="shared" si="238"/>
        <v>75.840355325733711</v>
      </c>
      <c r="S99" s="118">
        <f t="shared" si="238"/>
        <v>82.581814054688493</v>
      </c>
      <c r="T99" s="118">
        <f t="shared" si="238"/>
        <v>82.547903644607828</v>
      </c>
      <c r="U99" s="118">
        <f t="shared" si="238"/>
        <v>79.909535330495004</v>
      </c>
      <c r="V99" s="118">
        <f t="shared" si="238"/>
        <v>73.756941253328762</v>
      </c>
      <c r="W99" s="118">
        <f t="shared" si="238"/>
        <v>82.644859735471115</v>
      </c>
      <c r="X99" s="118">
        <f t="shared" si="238"/>
        <v>81.790594221112485</v>
      </c>
      <c r="Y99" s="118">
        <f t="shared" si="238"/>
        <v>77.464802378434641</v>
      </c>
      <c r="Z99" s="113" t="s">
        <v>6</v>
      </c>
      <c r="AA99" s="118">
        <f t="shared" si="239"/>
        <v>94.91433651744353</v>
      </c>
      <c r="AB99" s="118">
        <f t="shared" si="239"/>
        <v>94.609851801840946</v>
      </c>
      <c r="AC99" s="118">
        <f t="shared" si="239"/>
        <v>93.608494822757137</v>
      </c>
      <c r="AD99" s="118">
        <f t="shared" si="239"/>
        <v>93.342780938120413</v>
      </c>
      <c r="AE99" s="118">
        <f t="shared" si="239"/>
        <v>93.176667981309791</v>
      </c>
      <c r="AF99" s="118">
        <f t="shared" si="239"/>
        <v>93.10647940800952</v>
      </c>
      <c r="AG99" s="118">
        <f t="shared" si="239"/>
        <v>92.995848847236246</v>
      </c>
      <c r="AH99" s="118">
        <f t="shared" si="239"/>
        <v>92.861153632760022</v>
      </c>
      <c r="AI99" s="118">
        <f t="shared" si="239"/>
        <v>92.785283127335447</v>
      </c>
      <c r="AJ99" s="118">
        <f t="shared" si="239"/>
        <v>92.961757254490394</v>
      </c>
      <c r="AK99" s="113" t="s">
        <v>6</v>
      </c>
      <c r="AL99" s="118">
        <f t="shared" si="240"/>
        <v>90.614023979792464</v>
      </c>
      <c r="AM99" s="118">
        <f t="shared" si="240"/>
        <v>90.328772418573337</v>
      </c>
      <c r="AN99" s="118">
        <f t="shared" si="240"/>
        <v>89.237085368860932</v>
      </c>
      <c r="AO99" s="118">
        <f t="shared" si="240"/>
        <v>87.64287570896343</v>
      </c>
      <c r="AP99" s="118">
        <f t="shared" si="240"/>
        <v>87.665535879714483</v>
      </c>
      <c r="AQ99" s="118">
        <f t="shared" si="240"/>
        <v>87.516245343001671</v>
      </c>
      <c r="AR99" s="118">
        <f t="shared" si="240"/>
        <v>87.087035049952348</v>
      </c>
      <c r="AS99" s="118">
        <f t="shared" si="240"/>
        <v>87.378951367274709</v>
      </c>
      <c r="AT99" s="118">
        <f t="shared" si="240"/>
        <v>86.881094086361912</v>
      </c>
      <c r="AU99" s="125">
        <f t="shared" si="240"/>
        <v>87.574895196710273</v>
      </c>
      <c r="AV99" s="113" t="s">
        <v>6</v>
      </c>
      <c r="AW99" s="118">
        <f t="shared" ref="AW99:BF99" si="248">100-AW77</f>
        <v>96.900000401008938</v>
      </c>
      <c r="AX99" s="118">
        <f t="shared" si="248"/>
        <v>96.758043236783749</v>
      </c>
      <c r="AY99" s="118">
        <f t="shared" si="248"/>
        <v>95.997529784938905</v>
      </c>
      <c r="AZ99" s="118">
        <f t="shared" si="248"/>
        <v>96.084548724591073</v>
      </c>
      <c r="BA99" s="118">
        <f t="shared" si="248"/>
        <v>95.321228210176798</v>
      </c>
      <c r="BB99" s="118">
        <f t="shared" si="248"/>
        <v>95.426693560999468</v>
      </c>
      <c r="BC99" s="118">
        <f t="shared" si="248"/>
        <v>95.853968584959759</v>
      </c>
      <c r="BD99" s="118">
        <f t="shared" si="248"/>
        <v>95.763340564861196</v>
      </c>
      <c r="BE99" s="118">
        <f t="shared" si="248"/>
        <v>94.872098199068859</v>
      </c>
      <c r="BF99" s="125">
        <f t="shared" si="248"/>
        <v>95.519928139198228</v>
      </c>
    </row>
    <row r="100" spans="2:58" x14ac:dyDescent="0.25">
      <c r="B100" s="113" t="s">
        <v>7</v>
      </c>
      <c r="C100" s="131">
        <v>10016</v>
      </c>
      <c r="D100" s="132">
        <v>719548</v>
      </c>
      <c r="E100" s="118">
        <f t="shared" si="237"/>
        <v>82.770294684996685</v>
      </c>
      <c r="F100" s="143">
        <f t="shared" si="237"/>
        <v>91.382506795932997</v>
      </c>
      <c r="G100" s="143">
        <f t="shared" si="237"/>
        <v>91.441154724910632</v>
      </c>
      <c r="H100" s="118">
        <f t="shared" si="237"/>
        <v>94.318933552730329</v>
      </c>
      <c r="I100" s="118">
        <f t="shared" si="237"/>
        <v>93.950368842662343</v>
      </c>
      <c r="J100" s="118">
        <f t="shared" si="237"/>
        <v>83.528965406060479</v>
      </c>
      <c r="K100" s="118">
        <f t="shared" si="237"/>
        <v>91.791652537426273</v>
      </c>
      <c r="L100" s="118">
        <f t="shared" si="237"/>
        <v>93.841133600538114</v>
      </c>
      <c r="M100" s="118">
        <f t="shared" si="237"/>
        <v>81.77995074685775</v>
      </c>
      <c r="N100" s="118">
        <f t="shared" si="237"/>
        <v>82.883143306631382</v>
      </c>
      <c r="O100" s="113" t="s">
        <v>7</v>
      </c>
      <c r="P100" s="118">
        <f t="shared" si="238"/>
        <v>78.541874773796593</v>
      </c>
      <c r="Q100" s="118">
        <f t="shared" si="238"/>
        <v>83.089106044154903</v>
      </c>
      <c r="R100" s="118">
        <f t="shared" si="238"/>
        <v>76.81882012305465</v>
      </c>
      <c r="S100" s="118">
        <f t="shared" si="238"/>
        <v>76.995150199058997</v>
      </c>
      <c r="T100" s="118">
        <f t="shared" si="238"/>
        <v>76.944480636988771</v>
      </c>
      <c r="U100" s="118">
        <f t="shared" si="238"/>
        <v>74.816648570394506</v>
      </c>
      <c r="V100" s="118">
        <f t="shared" si="238"/>
        <v>74.789142236699234</v>
      </c>
      <c r="W100" s="118">
        <f t="shared" si="238"/>
        <v>76.216576185305826</v>
      </c>
      <c r="X100" s="118">
        <f t="shared" si="238"/>
        <v>74.476149113282659</v>
      </c>
      <c r="Y100" s="118">
        <f t="shared" si="238"/>
        <v>74.002171552660144</v>
      </c>
      <c r="Z100" s="113" t="s">
        <v>7</v>
      </c>
      <c r="AA100" s="118">
        <f t="shared" si="239"/>
        <v>94.729482270684201</v>
      </c>
      <c r="AB100" s="118">
        <f t="shared" si="239"/>
        <v>94.005327118361905</v>
      </c>
      <c r="AC100" s="118">
        <f t="shared" si="239"/>
        <v>93.454303312801727</v>
      </c>
      <c r="AD100" s="118">
        <f t="shared" si="239"/>
        <v>92.75844847677709</v>
      </c>
      <c r="AE100" s="118">
        <f t="shared" si="239"/>
        <v>92.801731313467627</v>
      </c>
      <c r="AF100" s="118">
        <f t="shared" si="239"/>
        <v>92.793407691027141</v>
      </c>
      <c r="AG100" s="118">
        <f t="shared" si="239"/>
        <v>92.608623272848348</v>
      </c>
      <c r="AH100" s="118">
        <f t="shared" si="239"/>
        <v>92.477110038288657</v>
      </c>
      <c r="AI100" s="118">
        <f t="shared" si="239"/>
        <v>92.085899783585816</v>
      </c>
      <c r="AJ100" s="118">
        <f t="shared" si="239"/>
        <v>92.73847178291993</v>
      </c>
      <c r="AK100" s="113" t="s">
        <v>7</v>
      </c>
      <c r="AL100" s="118">
        <f t="shared" si="240"/>
        <v>90.669633960007971</v>
      </c>
      <c r="AM100" s="118">
        <f t="shared" si="240"/>
        <v>89.44064306118382</v>
      </c>
      <c r="AN100" s="118">
        <f t="shared" si="240"/>
        <v>89.311100777253699</v>
      </c>
      <c r="AO100" s="118">
        <f t="shared" si="240"/>
        <v>86.949445293297018</v>
      </c>
      <c r="AP100" s="118">
        <f t="shared" si="240"/>
        <v>87.025842024845545</v>
      </c>
      <c r="AQ100" s="118">
        <f t="shared" si="240"/>
        <v>86.949445293297018</v>
      </c>
      <c r="AR100" s="118">
        <f t="shared" si="240"/>
        <v>86.710290307579882</v>
      </c>
      <c r="AS100" s="118">
        <f t="shared" si="240"/>
        <v>87.072344383179427</v>
      </c>
      <c r="AT100" s="118">
        <f t="shared" si="240"/>
        <v>85.424832259350296</v>
      </c>
      <c r="AU100" s="125">
        <f t="shared" si="240"/>
        <v>87.348036936158906</v>
      </c>
      <c r="AV100" s="113" t="s">
        <v>7</v>
      </c>
      <c r="AW100" s="118">
        <f t="shared" ref="AW100:BF100" si="249">100-AW78</f>
        <v>96.766596143866508</v>
      </c>
      <c r="AX100" s="118">
        <f t="shared" si="249"/>
        <v>96.343459342940406</v>
      </c>
      <c r="AY100" s="118">
        <f t="shared" si="249"/>
        <v>95.877410083429808</v>
      </c>
      <c r="AZ100" s="118">
        <f t="shared" si="249"/>
        <v>95.750668635982592</v>
      </c>
      <c r="BA100" s="118">
        <f t="shared" si="249"/>
        <v>95.000199592830626</v>
      </c>
      <c r="BB100" s="118">
        <f t="shared" si="249"/>
        <v>95.265658057562575</v>
      </c>
      <c r="BC100" s="118">
        <f t="shared" si="249"/>
        <v>95.613947547004116</v>
      </c>
      <c r="BD100" s="118">
        <f t="shared" si="249"/>
        <v>95.46125903157558</v>
      </c>
      <c r="BE100" s="118">
        <f t="shared" si="249"/>
        <v>94.397429244341538</v>
      </c>
      <c r="BF100" s="125">
        <f t="shared" si="249"/>
        <v>95.336513512434635</v>
      </c>
    </row>
    <row r="101" spans="2:58" x14ac:dyDescent="0.25">
      <c r="B101" s="113" t="s">
        <v>20</v>
      </c>
      <c r="C101" s="131">
        <v>162</v>
      </c>
      <c r="D101" s="132">
        <v>9460</v>
      </c>
      <c r="E101" s="118">
        <f t="shared" si="237"/>
        <v>71.16279069767441</v>
      </c>
      <c r="F101" s="143">
        <f t="shared" si="237"/>
        <v>85.211416490486258</v>
      </c>
      <c r="G101" s="143">
        <f t="shared" si="237"/>
        <v>86.310782241014806</v>
      </c>
      <c r="H101" s="118">
        <f t="shared" si="237"/>
        <v>90.095137420718814</v>
      </c>
      <c r="I101" s="118">
        <f t="shared" si="237"/>
        <v>87.875264270613116</v>
      </c>
      <c r="J101" s="118">
        <f t="shared" si="237"/>
        <v>86.670190274841445</v>
      </c>
      <c r="K101" s="118">
        <f t="shared" si="237"/>
        <v>89.915433403805494</v>
      </c>
      <c r="L101" s="118">
        <f t="shared" si="237"/>
        <v>90.17970401691332</v>
      </c>
      <c r="M101" s="118">
        <f t="shared" si="237"/>
        <v>75.285412262156456</v>
      </c>
      <c r="N101" s="118">
        <f t="shared" si="237"/>
        <v>89.936575052854124</v>
      </c>
      <c r="O101" s="113" t="s">
        <v>20</v>
      </c>
      <c r="P101" s="118">
        <f t="shared" si="238"/>
        <v>82.895566295440219</v>
      </c>
      <c r="Q101" s="118">
        <f t="shared" si="238"/>
        <v>79.764656440428666</v>
      </c>
      <c r="R101" s="118">
        <f t="shared" si="238"/>
        <v>83.462912376549696</v>
      </c>
      <c r="S101" s="118">
        <f t="shared" si="238"/>
        <v>80.836310149191007</v>
      </c>
      <c r="T101" s="118">
        <f t="shared" si="238"/>
        <v>81.151502416474045</v>
      </c>
      <c r="U101" s="118">
        <f t="shared" si="238"/>
        <v>83.063668837991173</v>
      </c>
      <c r="V101" s="118">
        <f t="shared" si="238"/>
        <v>79.386425719689015</v>
      </c>
      <c r="W101" s="118">
        <f t="shared" si="238"/>
        <v>84.723681445681862</v>
      </c>
      <c r="X101" s="118">
        <f t="shared" si="238"/>
        <v>77.117041395251107</v>
      </c>
      <c r="Y101" s="118">
        <f t="shared" si="238"/>
        <v>82.181130489598658</v>
      </c>
      <c r="Z101" s="113" t="s">
        <v>20</v>
      </c>
      <c r="AA101" s="118">
        <f t="shared" si="239"/>
        <v>91.022964509394569</v>
      </c>
      <c r="AB101" s="118">
        <f t="shared" si="239"/>
        <v>54.488517745302715</v>
      </c>
      <c r="AC101" s="118">
        <f t="shared" si="239"/>
        <v>90.292275574112736</v>
      </c>
      <c r="AD101" s="118">
        <f t="shared" si="239"/>
        <v>90.187891440501048</v>
      </c>
      <c r="AE101" s="118">
        <f t="shared" si="239"/>
        <v>92.901878914405017</v>
      </c>
      <c r="AF101" s="118">
        <f t="shared" si="239"/>
        <v>91.962421711899793</v>
      </c>
      <c r="AG101" s="118">
        <f t="shared" si="239"/>
        <v>92.901878914405017</v>
      </c>
      <c r="AH101" s="118">
        <f t="shared" si="239"/>
        <v>91.336116910229649</v>
      </c>
      <c r="AI101" s="118">
        <f t="shared" si="239"/>
        <v>92.275574112734859</v>
      </c>
      <c r="AJ101" s="118">
        <f t="shared" si="239"/>
        <v>93.006263048016706</v>
      </c>
      <c r="AK101" s="113" t="s">
        <v>20</v>
      </c>
      <c r="AL101" s="118">
        <f t="shared" si="240"/>
        <v>89.300411522633738</v>
      </c>
      <c r="AM101" s="118">
        <f t="shared" si="240"/>
        <v>31.687242798353907</v>
      </c>
      <c r="AN101" s="118">
        <f t="shared" si="240"/>
        <v>87.242798353909464</v>
      </c>
      <c r="AO101" s="118">
        <f t="shared" si="240"/>
        <v>86.625514403292186</v>
      </c>
      <c r="AP101" s="118">
        <f t="shared" si="240"/>
        <v>91.563786008230451</v>
      </c>
      <c r="AQ101" s="118">
        <f t="shared" si="240"/>
        <v>90.946502057613174</v>
      </c>
      <c r="AR101" s="118">
        <f t="shared" si="240"/>
        <v>92.592592592592595</v>
      </c>
      <c r="AS101" s="118">
        <f t="shared" si="240"/>
        <v>91.563786008230451</v>
      </c>
      <c r="AT101" s="118">
        <f t="shared" si="240"/>
        <v>91.152263374485599</v>
      </c>
      <c r="AU101" s="125">
        <f t="shared" si="240"/>
        <v>93.004115226337447</v>
      </c>
      <c r="AV101" s="113" t="s">
        <v>20</v>
      </c>
      <c r="AW101" s="118">
        <f t="shared" ref="AW101:BF101" si="250">100-AW79</f>
        <v>91.275571600481342</v>
      </c>
      <c r="AX101" s="118">
        <f t="shared" si="250"/>
        <v>69.675090252707577</v>
      </c>
      <c r="AY101" s="118">
        <f t="shared" si="250"/>
        <v>89.891696750902526</v>
      </c>
      <c r="AZ101" s="118">
        <f t="shared" si="250"/>
        <v>89.651022864019254</v>
      </c>
      <c r="BA101" s="118">
        <f t="shared" si="250"/>
        <v>90.974729241877256</v>
      </c>
      <c r="BB101" s="118">
        <f t="shared" si="250"/>
        <v>90.854392298435613</v>
      </c>
      <c r="BC101" s="118">
        <f t="shared" si="250"/>
        <v>90.974729241877256</v>
      </c>
      <c r="BD101" s="118">
        <f t="shared" si="250"/>
        <v>91.155234657039713</v>
      </c>
      <c r="BE101" s="118">
        <f t="shared" si="250"/>
        <v>90.072202166064983</v>
      </c>
      <c r="BF101" s="125">
        <f t="shared" si="250"/>
        <v>91.275571600481342</v>
      </c>
    </row>
    <row r="102" spans="2:58" x14ac:dyDescent="0.25">
      <c r="B102" s="113" t="s">
        <v>8</v>
      </c>
      <c r="C102" s="131">
        <v>327323</v>
      </c>
      <c r="D102" s="132">
        <v>24865432</v>
      </c>
      <c r="E102" s="118">
        <f t="shared" si="237"/>
        <v>85.318316609178552</v>
      </c>
      <c r="F102" s="143">
        <f t="shared" si="237"/>
        <v>96.000901975079302</v>
      </c>
      <c r="G102" s="143">
        <f t="shared" si="237"/>
        <v>96.053939461015602</v>
      </c>
      <c r="H102" s="118">
        <f t="shared" si="237"/>
        <v>96.240455424221068</v>
      </c>
      <c r="I102" s="118">
        <f t="shared" si="237"/>
        <v>96.345798456266522</v>
      </c>
      <c r="J102" s="118">
        <f t="shared" si="237"/>
        <v>88.421218662116956</v>
      </c>
      <c r="K102" s="118">
        <f t="shared" si="237"/>
        <v>93.186219326493102</v>
      </c>
      <c r="L102" s="118">
        <f t="shared" si="237"/>
        <v>95.530208363160554</v>
      </c>
      <c r="M102" s="118">
        <f t="shared" si="237"/>
        <v>83.674086177147458</v>
      </c>
      <c r="N102" s="118">
        <f t="shared" si="237"/>
        <v>83.885258860573984</v>
      </c>
      <c r="O102" s="113" t="s">
        <v>8</v>
      </c>
      <c r="P102" s="118">
        <f t="shared" si="238"/>
        <v>81.782989803431377</v>
      </c>
      <c r="Q102" s="118">
        <f t="shared" si="238"/>
        <v>90.093533648065403</v>
      </c>
      <c r="R102" s="118">
        <f t="shared" si="238"/>
        <v>81.041978630980935</v>
      </c>
      <c r="S102" s="118">
        <f t="shared" si="238"/>
        <v>86.825475142290642</v>
      </c>
      <c r="T102" s="118">
        <f t="shared" si="238"/>
        <v>87.131791183981221</v>
      </c>
      <c r="U102" s="118">
        <f t="shared" si="238"/>
        <v>84.440532964162529</v>
      </c>
      <c r="V102" s="118">
        <f t="shared" si="238"/>
        <v>81.942989035295412</v>
      </c>
      <c r="W102" s="118">
        <f t="shared" si="238"/>
        <v>85.069411559835387</v>
      </c>
      <c r="X102" s="118">
        <f t="shared" si="238"/>
        <v>85.858125722036903</v>
      </c>
      <c r="Y102" s="118">
        <f t="shared" si="238"/>
        <v>81.595887592029015</v>
      </c>
      <c r="Z102" s="113" t="s">
        <v>8</v>
      </c>
      <c r="AA102" s="118">
        <f t="shared" si="239"/>
        <v>95.856496214339174</v>
      </c>
      <c r="AB102" s="118">
        <f t="shared" si="239"/>
        <v>95.597686342598479</v>
      </c>
      <c r="AC102" s="118">
        <f t="shared" si="239"/>
        <v>94.733883573745288</v>
      </c>
      <c r="AD102" s="118">
        <f t="shared" si="239"/>
        <v>94.946053696811077</v>
      </c>
      <c r="AE102" s="118">
        <f t="shared" si="239"/>
        <v>94.188361447868886</v>
      </c>
      <c r="AF102" s="118">
        <f t="shared" si="239"/>
        <v>94.521204283117527</v>
      </c>
      <c r="AG102" s="118">
        <f t="shared" si="239"/>
        <v>94.595339080137876</v>
      </c>
      <c r="AH102" s="118">
        <f t="shared" si="239"/>
        <v>94.486784555929518</v>
      </c>
      <c r="AI102" s="118">
        <f t="shared" si="239"/>
        <v>93.834286325286783</v>
      </c>
      <c r="AJ102" s="118">
        <f t="shared" si="239"/>
        <v>94.318708343728844</v>
      </c>
      <c r="AK102" s="113" t="s">
        <v>8</v>
      </c>
      <c r="AL102" s="118">
        <f t="shared" si="240"/>
        <v>92.636337822034903</v>
      </c>
      <c r="AM102" s="118">
        <f t="shared" si="240"/>
        <v>92.542499498748654</v>
      </c>
      <c r="AN102" s="118">
        <f t="shared" si="240"/>
        <v>91.228559418894477</v>
      </c>
      <c r="AO102" s="118">
        <f t="shared" si="240"/>
        <v>93.932365163387587</v>
      </c>
      <c r="AP102" s="118">
        <f t="shared" si="240"/>
        <v>90.729343610088534</v>
      </c>
      <c r="AQ102" s="118">
        <f t="shared" si="240"/>
        <v>91.609713996667821</v>
      </c>
      <c r="AR102" s="118">
        <f t="shared" si="240"/>
        <v>90.207329770462508</v>
      </c>
      <c r="AS102" s="118">
        <f t="shared" si="240"/>
        <v>90.349715686164757</v>
      </c>
      <c r="AT102" s="118">
        <f t="shared" si="240"/>
        <v>90.339029109217833</v>
      </c>
      <c r="AU102" s="125">
        <f t="shared" si="240"/>
        <v>90.141683654931455</v>
      </c>
      <c r="AV102" s="113" t="s">
        <v>8</v>
      </c>
      <c r="AW102" s="118">
        <f t="shared" ref="AW102:BF102" si="251">100-AW80</f>
        <v>97.466522272407204</v>
      </c>
      <c r="AX102" s="118">
        <f t="shared" si="251"/>
        <v>97.34215787954281</v>
      </c>
      <c r="AY102" s="118">
        <f t="shared" si="251"/>
        <v>96.679889229848072</v>
      </c>
      <c r="AZ102" s="118">
        <f t="shared" si="251"/>
        <v>97.003157224269842</v>
      </c>
      <c r="BA102" s="118">
        <f t="shared" si="251"/>
        <v>96.302366467131719</v>
      </c>
      <c r="BB102" s="118">
        <f t="shared" si="251"/>
        <v>96.307254284095194</v>
      </c>
      <c r="BC102" s="118">
        <f t="shared" si="251"/>
        <v>96.671854880714349</v>
      </c>
      <c r="BD102" s="118">
        <f t="shared" si="251"/>
        <v>96.681172281800983</v>
      </c>
      <c r="BE102" s="118">
        <f t="shared" si="251"/>
        <v>96.209161907409467</v>
      </c>
      <c r="BF102" s="125">
        <f t="shared" si="251"/>
        <v>96.354268973512617</v>
      </c>
    </row>
    <row r="103" spans="2:58" x14ac:dyDescent="0.25">
      <c r="B103" s="113" t="s">
        <v>9</v>
      </c>
      <c r="C103" s="131">
        <v>543652</v>
      </c>
      <c r="D103" s="132">
        <v>42420134</v>
      </c>
      <c r="E103" s="118">
        <f t="shared" si="237"/>
        <v>85.969549271107908</v>
      </c>
      <c r="F103" s="143">
        <f t="shared" si="237"/>
        <v>95.739648064289469</v>
      </c>
      <c r="G103" s="143">
        <f t="shared" si="237"/>
        <v>95.787099588134254</v>
      </c>
      <c r="H103" s="118">
        <f t="shared" si="237"/>
        <v>95.99795700786801</v>
      </c>
      <c r="I103" s="118">
        <f t="shared" si="237"/>
        <v>95.91075077697775</v>
      </c>
      <c r="J103" s="118">
        <f t="shared" si="237"/>
        <v>86.001885331149595</v>
      </c>
      <c r="K103" s="118">
        <f t="shared" si="237"/>
        <v>92.946696019394935</v>
      </c>
      <c r="L103" s="118">
        <f t="shared" si="237"/>
        <v>95.210613903294131</v>
      </c>
      <c r="M103" s="118">
        <f t="shared" si="237"/>
        <v>83.973251946823183</v>
      </c>
      <c r="N103" s="118">
        <f t="shared" si="237"/>
        <v>84.252112452072879</v>
      </c>
      <c r="O103" s="113" t="s">
        <v>9</v>
      </c>
      <c r="P103" s="118">
        <f t="shared" si="238"/>
        <v>82.349353779446005</v>
      </c>
      <c r="Q103" s="118">
        <f t="shared" si="238"/>
        <v>89.772294072742596</v>
      </c>
      <c r="R103" s="118">
        <f t="shared" si="238"/>
        <v>80.834279766981965</v>
      </c>
      <c r="S103" s="118">
        <f t="shared" si="238"/>
        <v>85.61955651223424</v>
      </c>
      <c r="T103" s="118">
        <f t="shared" si="238"/>
        <v>85.582139587465036</v>
      </c>
      <c r="U103" s="118">
        <f t="shared" si="238"/>
        <v>84.921822409975874</v>
      </c>
      <c r="V103" s="118">
        <f t="shared" si="238"/>
        <v>78.924223460392952</v>
      </c>
      <c r="W103" s="118">
        <f t="shared" si="238"/>
        <v>85.517901013075658</v>
      </c>
      <c r="X103" s="118">
        <f t="shared" si="238"/>
        <v>85.100551614939519</v>
      </c>
      <c r="Y103" s="118">
        <f t="shared" si="238"/>
        <v>81.320322285116461</v>
      </c>
      <c r="Z103" s="113" t="s">
        <v>9</v>
      </c>
      <c r="AA103" s="118">
        <f t="shared" si="239"/>
        <v>94.678272285644596</v>
      </c>
      <c r="AB103" s="118">
        <f t="shared" si="239"/>
        <v>94.432710659574909</v>
      </c>
      <c r="AC103" s="118">
        <f t="shared" si="239"/>
        <v>93.312375962725383</v>
      </c>
      <c r="AD103" s="118">
        <f t="shared" si="239"/>
        <v>93.413107407239423</v>
      </c>
      <c r="AE103" s="118">
        <f t="shared" si="239"/>
        <v>92.981528175997781</v>
      </c>
      <c r="AF103" s="118">
        <f t="shared" si="239"/>
        <v>93.037057648909084</v>
      </c>
      <c r="AG103" s="118">
        <f t="shared" si="239"/>
        <v>92.797900912374985</v>
      </c>
      <c r="AH103" s="118">
        <f t="shared" si="239"/>
        <v>92.869886967490132</v>
      </c>
      <c r="AI103" s="118">
        <f t="shared" si="239"/>
        <v>92.621536609613102</v>
      </c>
      <c r="AJ103" s="118">
        <f t="shared" si="239"/>
        <v>92.616357536256572</v>
      </c>
      <c r="AK103" s="113" t="s">
        <v>9</v>
      </c>
      <c r="AL103" s="118">
        <f t="shared" si="240"/>
        <v>90.186236788076954</v>
      </c>
      <c r="AM103" s="118">
        <f t="shared" si="240"/>
        <v>90.173279598509623</v>
      </c>
      <c r="AN103" s="118">
        <f t="shared" si="240"/>
        <v>88.767150787012397</v>
      </c>
      <c r="AO103" s="118">
        <f t="shared" si="240"/>
        <v>87.906927229868444</v>
      </c>
      <c r="AP103" s="118">
        <f t="shared" si="240"/>
        <v>87.921709375712879</v>
      </c>
      <c r="AQ103" s="118">
        <f t="shared" si="240"/>
        <v>87.752779256330314</v>
      </c>
      <c r="AR103" s="118">
        <f t="shared" si="240"/>
        <v>86.896813930499576</v>
      </c>
      <c r="AS103" s="118">
        <f t="shared" si="240"/>
        <v>87.335898410767243</v>
      </c>
      <c r="AT103" s="118">
        <f t="shared" si="240"/>
        <v>87.349403087217695</v>
      </c>
      <c r="AU103" s="125">
        <f t="shared" si="240"/>
        <v>87.191848528629009</v>
      </c>
      <c r="AV103" s="113" t="s">
        <v>9</v>
      </c>
      <c r="AW103" s="118">
        <f t="shared" ref="AW103:BF103" si="252">100-AW81</f>
        <v>96.714240777962004</v>
      </c>
      <c r="AX103" s="118">
        <f t="shared" si="252"/>
        <v>96.618863365237942</v>
      </c>
      <c r="AY103" s="118">
        <f t="shared" si="252"/>
        <v>95.788741604609143</v>
      </c>
      <c r="AZ103" s="118">
        <f t="shared" si="252"/>
        <v>95.927947034282738</v>
      </c>
      <c r="BA103" s="118">
        <f t="shared" si="252"/>
        <v>95.184672401199904</v>
      </c>
      <c r="BB103" s="118">
        <f t="shared" si="252"/>
        <v>95.27962697651212</v>
      </c>
      <c r="BC103" s="118">
        <f t="shared" si="252"/>
        <v>95.607748808104063</v>
      </c>
      <c r="BD103" s="118">
        <f t="shared" si="252"/>
        <v>95.62365117163651</v>
      </c>
      <c r="BE103" s="118">
        <f t="shared" si="252"/>
        <v>94.889311276908316</v>
      </c>
      <c r="BF103" s="125">
        <f t="shared" si="252"/>
        <v>95.23254494991491</v>
      </c>
    </row>
    <row r="104" spans="2:58" x14ac:dyDescent="0.25">
      <c r="B104" s="113" t="s">
        <v>10</v>
      </c>
      <c r="C104" s="131">
        <v>11703</v>
      </c>
      <c r="D104" s="132">
        <v>793172</v>
      </c>
      <c r="E104" s="118">
        <f t="shared" si="237"/>
        <v>79.866157655590456</v>
      </c>
      <c r="F104" s="143">
        <f t="shared" si="237"/>
        <v>89.458276388979939</v>
      </c>
      <c r="G104" s="143">
        <f t="shared" si="237"/>
        <v>89.610954496628722</v>
      </c>
      <c r="H104" s="118">
        <f t="shared" si="237"/>
        <v>95.231803442380723</v>
      </c>
      <c r="I104" s="118">
        <f t="shared" si="237"/>
        <v>94.917243674764109</v>
      </c>
      <c r="J104" s="118">
        <f t="shared" si="237"/>
        <v>81.545742915786235</v>
      </c>
      <c r="K104" s="118">
        <f t="shared" si="237"/>
        <v>91.292178745593645</v>
      </c>
      <c r="L104" s="118">
        <f t="shared" si="237"/>
        <v>94.426555652494031</v>
      </c>
      <c r="M104" s="118">
        <f t="shared" si="237"/>
        <v>81.77457096317066</v>
      </c>
      <c r="N104" s="118">
        <f t="shared" si="237"/>
        <v>82.193269555657537</v>
      </c>
      <c r="O104" s="113" t="s">
        <v>10</v>
      </c>
      <c r="P104" s="118">
        <f t="shared" si="238"/>
        <v>68.561649795515848</v>
      </c>
      <c r="Q104" s="118">
        <f t="shared" si="238"/>
        <v>76.363662731676186</v>
      </c>
      <c r="R104" s="118">
        <f t="shared" si="238"/>
        <v>66.228210111088543</v>
      </c>
      <c r="S104" s="118">
        <f t="shared" si="238"/>
        <v>72.680917713258111</v>
      </c>
      <c r="T104" s="118">
        <f t="shared" si="238"/>
        <v>72.565478434898637</v>
      </c>
      <c r="U104" s="118">
        <f t="shared" si="238"/>
        <v>73.241871392522555</v>
      </c>
      <c r="V104" s="118">
        <f t="shared" si="238"/>
        <v>63.496533921164833</v>
      </c>
      <c r="W104" s="118">
        <f t="shared" si="238"/>
        <v>73.760477999825966</v>
      </c>
      <c r="X104" s="118">
        <f t="shared" si="238"/>
        <v>71.322330829248486</v>
      </c>
      <c r="Y104" s="118">
        <f t="shared" si="238"/>
        <v>67.433941468225186</v>
      </c>
      <c r="Z104" s="113" t="s">
        <v>10</v>
      </c>
      <c r="AA104" s="118">
        <f t="shared" si="239"/>
        <v>97.698038489480211</v>
      </c>
      <c r="AB104" s="118">
        <f t="shared" si="239"/>
        <v>96.975826555177278</v>
      </c>
      <c r="AC104" s="118">
        <f t="shared" si="239"/>
        <v>97.061295423142127</v>
      </c>
      <c r="AD104" s="118">
        <f t="shared" si="239"/>
        <v>96.8234070739733</v>
      </c>
      <c r="AE104" s="118">
        <f t="shared" si="239"/>
        <v>96.259312545405336</v>
      </c>
      <c r="AF104" s="118">
        <f t="shared" si="239"/>
        <v>96.623979715388671</v>
      </c>
      <c r="AG104" s="118">
        <f t="shared" si="239"/>
        <v>96.975826555177278</v>
      </c>
      <c r="AH104" s="118">
        <f t="shared" si="239"/>
        <v>96.727966838079226</v>
      </c>
      <c r="AI104" s="118">
        <f t="shared" si="239"/>
        <v>96.153900941582023</v>
      </c>
      <c r="AJ104" s="118">
        <f t="shared" si="239"/>
        <v>96.639649007848888</v>
      </c>
      <c r="AK104" s="113" t="s">
        <v>10</v>
      </c>
      <c r="AL104" s="118">
        <f t="shared" si="240"/>
        <v>98.251559073952791</v>
      </c>
      <c r="AM104" s="118">
        <f t="shared" si="240"/>
        <v>97.402967223851689</v>
      </c>
      <c r="AN104" s="118">
        <f t="shared" si="240"/>
        <v>97.579519890651255</v>
      </c>
      <c r="AO104" s="118">
        <f t="shared" si="240"/>
        <v>97.448529202380612</v>
      </c>
      <c r="AP104" s="118">
        <f t="shared" si="240"/>
        <v>96.972976051485034</v>
      </c>
      <c r="AQ104" s="118">
        <f t="shared" si="240"/>
        <v>97.394424352877522</v>
      </c>
      <c r="AR104" s="118">
        <f t="shared" si="240"/>
        <v>97.653558105760737</v>
      </c>
      <c r="AS104" s="118">
        <f t="shared" si="240"/>
        <v>97.511176922857871</v>
      </c>
      <c r="AT104" s="118">
        <f t="shared" si="240"/>
        <v>96.822051997608</v>
      </c>
      <c r="AU104" s="125">
        <f t="shared" si="240"/>
        <v>97.300452772161634</v>
      </c>
      <c r="AV104" s="113" t="s">
        <v>10</v>
      </c>
      <c r="AW104" s="118">
        <f t="shared" ref="AW104:BF104" si="253">100-AW82</f>
        <v>98.589780822385848</v>
      </c>
      <c r="AX104" s="118">
        <f t="shared" si="253"/>
        <v>98.116575840921129</v>
      </c>
      <c r="AY104" s="118">
        <f t="shared" si="253"/>
        <v>98.151596426191986</v>
      </c>
      <c r="AZ104" s="118">
        <f t="shared" si="253"/>
        <v>98.089242701197534</v>
      </c>
      <c r="BA104" s="118">
        <f t="shared" si="253"/>
        <v>97.405914208107689</v>
      </c>
      <c r="BB104" s="118">
        <f t="shared" si="253"/>
        <v>97.786869843005277</v>
      </c>
      <c r="BC104" s="118">
        <f t="shared" si="253"/>
        <v>98.109742555990223</v>
      </c>
      <c r="BD104" s="118">
        <f t="shared" si="253"/>
        <v>97.943181235799585</v>
      </c>
      <c r="BE104" s="118">
        <f t="shared" si="253"/>
        <v>97.659599911167291</v>
      </c>
      <c r="BF104" s="125">
        <f t="shared" si="253"/>
        <v>97.635683413909149</v>
      </c>
    </row>
    <row r="105" spans="2:58" x14ac:dyDescent="0.25">
      <c r="B105" s="113" t="s">
        <v>11</v>
      </c>
      <c r="C105" s="131">
        <v>19851</v>
      </c>
      <c r="D105" s="132">
        <v>1391060</v>
      </c>
      <c r="E105" s="118">
        <f t="shared" si="237"/>
        <v>82.55603640389343</v>
      </c>
      <c r="F105" s="143">
        <f t="shared" si="237"/>
        <v>90.23277213060544</v>
      </c>
      <c r="G105" s="143">
        <f t="shared" si="237"/>
        <v>90.283165355915628</v>
      </c>
      <c r="H105" s="118">
        <f t="shared" si="237"/>
        <v>94.617989159346109</v>
      </c>
      <c r="I105" s="118">
        <f t="shared" si="237"/>
        <v>93.942820582864869</v>
      </c>
      <c r="J105" s="118">
        <f t="shared" si="237"/>
        <v>80.097551507483502</v>
      </c>
      <c r="K105" s="118">
        <f t="shared" si="237"/>
        <v>91.497563009503551</v>
      </c>
      <c r="L105" s="118">
        <f t="shared" si="237"/>
        <v>93.664687360717721</v>
      </c>
      <c r="M105" s="118">
        <f t="shared" si="237"/>
        <v>82.053613790922029</v>
      </c>
      <c r="N105" s="118">
        <f t="shared" si="237"/>
        <v>82.459131885037309</v>
      </c>
      <c r="O105" s="113" t="s">
        <v>11</v>
      </c>
      <c r="P105" s="118">
        <f t="shared" si="238"/>
        <v>69.264795502632822</v>
      </c>
      <c r="Q105" s="118">
        <f t="shared" si="238"/>
        <v>77.879499592580174</v>
      </c>
      <c r="R105" s="118">
        <f t="shared" si="238"/>
        <v>66.79049034175334</v>
      </c>
      <c r="S105" s="118">
        <f t="shared" si="238"/>
        <v>74.147842044357404</v>
      </c>
      <c r="T105" s="118">
        <f t="shared" si="238"/>
        <v>73.953376106709754</v>
      </c>
      <c r="U105" s="118">
        <f t="shared" si="238"/>
        <v>74.412151382146106</v>
      </c>
      <c r="V105" s="118">
        <f t="shared" si="238"/>
        <v>64.170849282050938</v>
      </c>
      <c r="W105" s="118">
        <f t="shared" si="238"/>
        <v>74.950356406762481</v>
      </c>
      <c r="X105" s="118">
        <f t="shared" si="238"/>
        <v>72.951260262529019</v>
      </c>
      <c r="Y105" s="118">
        <f t="shared" si="238"/>
        <v>68.379598879766633</v>
      </c>
      <c r="Z105" s="113" t="s">
        <v>11</v>
      </c>
      <c r="AA105" s="118">
        <f t="shared" si="239"/>
        <v>94.871041161007483</v>
      </c>
      <c r="AB105" s="118">
        <f t="shared" si="239"/>
        <v>94.416682763775626</v>
      </c>
      <c r="AC105" s="118">
        <f t="shared" si="239"/>
        <v>93.619665908002929</v>
      </c>
      <c r="AD105" s="118">
        <f t="shared" si="239"/>
        <v>93.081322594462037</v>
      </c>
      <c r="AE105" s="118">
        <f t="shared" si="239"/>
        <v>93.014134661414815</v>
      </c>
      <c r="AF105" s="118">
        <f t="shared" si="239"/>
        <v>92.919231705985609</v>
      </c>
      <c r="AG105" s="118">
        <f t="shared" si="239"/>
        <v>92.792414482358964</v>
      </c>
      <c r="AH105" s="118">
        <f t="shared" si="239"/>
        <v>92.661398012916877</v>
      </c>
      <c r="AI105" s="118">
        <f t="shared" si="239"/>
        <v>92.469072554569195</v>
      </c>
      <c r="AJ105" s="118">
        <f t="shared" si="239"/>
        <v>92.864641510384729</v>
      </c>
      <c r="AK105" s="113" t="s">
        <v>11</v>
      </c>
      <c r="AL105" s="118">
        <f t="shared" si="240"/>
        <v>90.697129466901004</v>
      </c>
      <c r="AM105" s="118">
        <f t="shared" si="240"/>
        <v>90.046028956398033</v>
      </c>
      <c r="AN105" s="118">
        <f t="shared" si="240"/>
        <v>89.304544313331661</v>
      </c>
      <c r="AO105" s="118">
        <f t="shared" si="240"/>
        <v>87.344547660892118</v>
      </c>
      <c r="AP105" s="118">
        <f t="shared" si="240"/>
        <v>87.401456188802413</v>
      </c>
      <c r="AQ105" s="118">
        <f t="shared" si="240"/>
        <v>87.272575110887942</v>
      </c>
      <c r="AR105" s="118">
        <f t="shared" si="240"/>
        <v>86.812285546907688</v>
      </c>
      <c r="AS105" s="118">
        <f t="shared" si="240"/>
        <v>87.222361703908277</v>
      </c>
      <c r="AT105" s="118">
        <f t="shared" si="240"/>
        <v>86.182944179429242</v>
      </c>
      <c r="AU105" s="125">
        <f t="shared" si="240"/>
        <v>87.478450079504569</v>
      </c>
      <c r="AV105" s="113" t="s">
        <v>11</v>
      </c>
      <c r="AW105" s="118">
        <f t="shared" ref="AW105:BF105" si="254">100-AW83</f>
        <v>96.863825458061783</v>
      </c>
      <c r="AX105" s="118">
        <f t="shared" si="254"/>
        <v>96.620063055894121</v>
      </c>
      <c r="AY105" s="118">
        <f t="shared" si="254"/>
        <v>95.98346041882813</v>
      </c>
      <c r="AZ105" s="118">
        <f t="shared" si="254"/>
        <v>96.002095147919462</v>
      </c>
      <c r="BA105" s="118">
        <f t="shared" si="254"/>
        <v>95.21591103679603</v>
      </c>
      <c r="BB105" s="118">
        <f t="shared" si="254"/>
        <v>95.394703707807452</v>
      </c>
      <c r="BC105" s="118">
        <f t="shared" si="254"/>
        <v>95.753296332483856</v>
      </c>
      <c r="BD105" s="118">
        <f t="shared" si="254"/>
        <v>95.677246492138153</v>
      </c>
      <c r="BE105" s="118">
        <f t="shared" si="254"/>
        <v>94.722846177865975</v>
      </c>
      <c r="BF105" s="125">
        <f t="shared" si="254"/>
        <v>95.494424690512403</v>
      </c>
    </row>
    <row r="106" spans="2:58" x14ac:dyDescent="0.25">
      <c r="B106" s="113" t="s">
        <v>12</v>
      </c>
      <c r="C106" s="131">
        <v>299</v>
      </c>
      <c r="D106" s="132">
        <v>17535</v>
      </c>
      <c r="E106" s="118">
        <f t="shared" si="237"/>
        <v>76.276019389791841</v>
      </c>
      <c r="F106" s="143">
        <f t="shared" si="237"/>
        <v>81.049329911605355</v>
      </c>
      <c r="G106" s="143">
        <f t="shared" si="237"/>
        <v>81.420017108639868</v>
      </c>
      <c r="H106" s="118">
        <f t="shared" si="237"/>
        <v>89.523809523809518</v>
      </c>
      <c r="I106" s="118">
        <f t="shared" si="237"/>
        <v>87.949814656401486</v>
      </c>
      <c r="J106" s="118">
        <f t="shared" si="237"/>
        <v>77.234103222127175</v>
      </c>
      <c r="K106" s="118">
        <f t="shared" si="237"/>
        <v>88.160821214713422</v>
      </c>
      <c r="L106" s="118">
        <f t="shared" si="237"/>
        <v>90.270886797832901</v>
      </c>
      <c r="M106" s="118">
        <f t="shared" si="237"/>
        <v>75.517536355859704</v>
      </c>
      <c r="N106" s="118">
        <f t="shared" si="237"/>
        <v>78.500142571998865</v>
      </c>
      <c r="O106" s="113" t="s">
        <v>12</v>
      </c>
      <c r="P106" s="118">
        <f t="shared" si="238"/>
        <v>68.122759856630822</v>
      </c>
      <c r="Q106" s="118">
        <f t="shared" si="238"/>
        <v>68.615591397849471</v>
      </c>
      <c r="R106" s="118">
        <f t="shared" si="238"/>
        <v>65.983422939068106</v>
      </c>
      <c r="S106" s="118">
        <f t="shared" si="238"/>
        <v>67.103494623655905</v>
      </c>
      <c r="T106" s="118">
        <f t="shared" si="238"/>
        <v>67.215501792114694</v>
      </c>
      <c r="U106" s="118">
        <f t="shared" si="238"/>
        <v>69.601254480286741</v>
      </c>
      <c r="V106" s="118">
        <f t="shared" si="238"/>
        <v>57.515681003584227</v>
      </c>
      <c r="W106" s="118">
        <f t="shared" si="238"/>
        <v>70.474910394265237</v>
      </c>
      <c r="X106" s="118">
        <f t="shared" si="238"/>
        <v>56.67562724014337</v>
      </c>
      <c r="Y106" s="118">
        <f t="shared" si="238"/>
        <v>65.737007168458774</v>
      </c>
      <c r="Z106" s="113" t="s">
        <v>12</v>
      </c>
      <c r="AA106" s="118">
        <f t="shared" si="239"/>
        <v>89.753639417693165</v>
      </c>
      <c r="AB106" s="118">
        <f t="shared" si="239"/>
        <v>70.828667413213878</v>
      </c>
      <c r="AC106" s="118">
        <f t="shared" si="239"/>
        <v>88.745800671892496</v>
      </c>
      <c r="AD106" s="118">
        <f t="shared" si="239"/>
        <v>86.226203807390817</v>
      </c>
      <c r="AE106" s="118">
        <f t="shared" si="239"/>
        <v>87.625979843225082</v>
      </c>
      <c r="AF106" s="118">
        <f t="shared" si="239"/>
        <v>87.122060470324755</v>
      </c>
      <c r="AG106" s="118">
        <f t="shared" si="239"/>
        <v>88.185890257558796</v>
      </c>
      <c r="AH106" s="118">
        <f t="shared" si="239"/>
        <v>87.737961926091828</v>
      </c>
      <c r="AI106" s="118">
        <f t="shared" si="239"/>
        <v>85.162374020156776</v>
      </c>
      <c r="AJ106" s="118">
        <f t="shared" si="239"/>
        <v>88.353863381858901</v>
      </c>
      <c r="AK106" s="113" t="s">
        <v>12</v>
      </c>
      <c r="AL106" s="118">
        <f t="shared" si="240"/>
        <v>85.144124168514409</v>
      </c>
      <c r="AM106" s="118">
        <f t="shared" si="240"/>
        <v>49.445676274944567</v>
      </c>
      <c r="AN106" s="118">
        <f t="shared" si="240"/>
        <v>82.594235033259423</v>
      </c>
      <c r="AO106" s="118">
        <f t="shared" si="240"/>
        <v>76.164079822616401</v>
      </c>
      <c r="AP106" s="118">
        <f t="shared" si="240"/>
        <v>79.046563192904657</v>
      </c>
      <c r="AQ106" s="118">
        <f t="shared" si="240"/>
        <v>78.824833702882486</v>
      </c>
      <c r="AR106" s="118">
        <f t="shared" si="240"/>
        <v>80.709534368070962</v>
      </c>
      <c r="AS106" s="118">
        <f t="shared" si="240"/>
        <v>81.596452328159643</v>
      </c>
      <c r="AT106" s="118">
        <f t="shared" si="240"/>
        <v>76.05321507760533</v>
      </c>
      <c r="AU106" s="125">
        <f t="shared" si="240"/>
        <v>80.931263858093132</v>
      </c>
      <c r="AV106" s="113" t="s">
        <v>12</v>
      </c>
      <c r="AW106" s="118">
        <f t="shared" ref="AW106:BF106" si="255">100-AW84</f>
        <v>92.265383293227913</v>
      </c>
      <c r="AX106" s="118">
        <f t="shared" si="255"/>
        <v>81.608800275008591</v>
      </c>
      <c r="AY106" s="118">
        <f t="shared" si="255"/>
        <v>90.477827432107247</v>
      </c>
      <c r="AZ106" s="118">
        <f t="shared" si="255"/>
        <v>89.205912684771391</v>
      </c>
      <c r="BA106" s="118">
        <f t="shared" si="255"/>
        <v>89.996562392574774</v>
      </c>
      <c r="BB106" s="118">
        <f t="shared" si="255"/>
        <v>90.168442763836367</v>
      </c>
      <c r="BC106" s="118">
        <f t="shared" si="255"/>
        <v>89.824682021313166</v>
      </c>
      <c r="BD106" s="118">
        <f t="shared" si="255"/>
        <v>90.202818838088689</v>
      </c>
      <c r="BE106" s="118">
        <f t="shared" si="255"/>
        <v>88.724647645238917</v>
      </c>
      <c r="BF106" s="125">
        <f t="shared" si="255"/>
        <v>90.409075283602618</v>
      </c>
    </row>
    <row r="107" spans="2:58" x14ac:dyDescent="0.25">
      <c r="B107" s="113" t="s">
        <v>69</v>
      </c>
      <c r="C107" s="131">
        <v>1009118</v>
      </c>
      <c r="D107" s="132">
        <v>83311681</v>
      </c>
      <c r="E107" s="118">
        <f t="shared" si="237"/>
        <v>87.646918323494162</v>
      </c>
      <c r="F107" s="143">
        <f t="shared" si="237"/>
        <v>92.972291604583035</v>
      </c>
      <c r="G107" s="143">
        <f t="shared" si="237"/>
        <v>93.006250828140168</v>
      </c>
      <c r="H107" s="118">
        <f t="shared" si="237"/>
        <v>96.530312478030538</v>
      </c>
      <c r="I107" s="118">
        <f t="shared" si="237"/>
        <v>96.192725963601674</v>
      </c>
      <c r="J107" s="118">
        <f t="shared" si="237"/>
        <v>85.118134874748236</v>
      </c>
      <c r="K107" s="118">
        <f t="shared" si="237"/>
        <v>92.78179850914303</v>
      </c>
      <c r="L107" s="118">
        <f t="shared" si="237"/>
        <v>96.049043830960514</v>
      </c>
      <c r="M107" s="118">
        <f t="shared" si="237"/>
        <v>84.860249068795042</v>
      </c>
      <c r="N107" s="118">
        <f t="shared" si="237"/>
        <v>96.587563753514942</v>
      </c>
      <c r="O107" s="113" t="s">
        <v>69</v>
      </c>
      <c r="P107" s="118">
        <f t="shared" si="238"/>
        <v>76.392927265712657</v>
      </c>
      <c r="Q107" s="118">
        <f t="shared" si="238"/>
        <v>83.457955636870224</v>
      </c>
      <c r="R107" s="118">
        <f t="shared" si="238"/>
        <v>73.597054146864537</v>
      </c>
      <c r="S107" s="118">
        <f t="shared" si="238"/>
        <v>74.781912711779739</v>
      </c>
      <c r="T107" s="118">
        <f t="shared" si="238"/>
        <v>74.84326722240894</v>
      </c>
      <c r="U107" s="118">
        <f t="shared" si="238"/>
        <v>70.827734916005213</v>
      </c>
      <c r="V107" s="118">
        <f t="shared" si="238"/>
        <v>70.370743310463979</v>
      </c>
      <c r="W107" s="118">
        <f t="shared" si="238"/>
        <v>72.706583093381241</v>
      </c>
      <c r="X107" s="118">
        <f t="shared" si="238"/>
        <v>74.354579471511002</v>
      </c>
      <c r="Y107" s="118">
        <f t="shared" si="238"/>
        <v>68.200154942997131</v>
      </c>
      <c r="Z107" s="113" t="s">
        <v>69</v>
      </c>
      <c r="AA107" s="118">
        <f t="shared" si="239"/>
        <v>94.962005492931013</v>
      </c>
      <c r="AB107" s="118">
        <f t="shared" si="239"/>
        <v>94.737221106741856</v>
      </c>
      <c r="AC107" s="118">
        <f t="shared" si="239"/>
        <v>93.630195166029111</v>
      </c>
      <c r="AD107" s="118">
        <f t="shared" si="239"/>
        <v>93.83852949721134</v>
      </c>
      <c r="AE107" s="118">
        <f t="shared" si="239"/>
        <v>93.25088596593946</v>
      </c>
      <c r="AF107" s="118">
        <f t="shared" si="239"/>
        <v>93.387077887211746</v>
      </c>
      <c r="AG107" s="118">
        <f t="shared" si="239"/>
        <v>93.192385870724038</v>
      </c>
      <c r="AH107" s="118">
        <f t="shared" si="239"/>
        <v>93.314390445358811</v>
      </c>
      <c r="AI107" s="118">
        <f t="shared" si="239"/>
        <v>92.880033019026072</v>
      </c>
      <c r="AJ107" s="118">
        <f t="shared" si="239"/>
        <v>92.994357598100379</v>
      </c>
      <c r="AK107" s="113" t="s">
        <v>69</v>
      </c>
      <c r="AL107" s="118">
        <f t="shared" si="240"/>
        <v>90.523272414586913</v>
      </c>
      <c r="AM107" s="118">
        <f t="shared" si="240"/>
        <v>90.437744878968829</v>
      </c>
      <c r="AN107" s="118">
        <f t="shared" si="240"/>
        <v>89.220006659094224</v>
      </c>
      <c r="AO107" s="118">
        <f t="shared" si="240"/>
        <v>88.619634316268773</v>
      </c>
      <c r="AP107" s="118">
        <f t="shared" si="240"/>
        <v>88.521262830365345</v>
      </c>
      <c r="AQ107" s="118">
        <f t="shared" si="240"/>
        <v>88.380736840961262</v>
      </c>
      <c r="AR107" s="118">
        <f t="shared" si="240"/>
        <v>87.462229729529454</v>
      </c>
      <c r="AS107" s="118">
        <f t="shared" si="240"/>
        <v>87.872215209278991</v>
      </c>
      <c r="AT107" s="118">
        <f t="shared" si="240"/>
        <v>88.035168711873638</v>
      </c>
      <c r="AU107" s="125">
        <f t="shared" si="240"/>
        <v>87.694540563664987</v>
      </c>
      <c r="AV107" s="113" t="s">
        <v>69</v>
      </c>
      <c r="AW107" s="118">
        <f t="shared" ref="AW107:BF107" si="256">100-AW85</f>
        <v>96.911415917154173</v>
      </c>
      <c r="AX107" s="118">
        <f t="shared" si="256"/>
        <v>96.84170189033523</v>
      </c>
      <c r="AY107" s="118">
        <f t="shared" si="256"/>
        <v>95.987880957180025</v>
      </c>
      <c r="AZ107" s="118">
        <f t="shared" si="256"/>
        <v>96.356527938230698</v>
      </c>
      <c r="BA107" s="118">
        <f t="shared" si="256"/>
        <v>95.671586386034761</v>
      </c>
      <c r="BB107" s="118">
        <f t="shared" si="256"/>
        <v>95.548429893453971</v>
      </c>
      <c r="BC107" s="118">
        <f t="shared" si="256"/>
        <v>95.998137391829303</v>
      </c>
      <c r="BD107" s="118">
        <f t="shared" si="256"/>
        <v>96.012615315522609</v>
      </c>
      <c r="BE107" s="118">
        <f t="shared" si="256"/>
        <v>95.458857030850368</v>
      </c>
      <c r="BF107" s="125">
        <f t="shared" si="256"/>
        <v>95.543395817316949</v>
      </c>
    </row>
    <row r="108" spans="2:58" x14ac:dyDescent="0.25">
      <c r="B108" s="113" t="s">
        <v>22</v>
      </c>
      <c r="C108" s="131">
        <v>21469</v>
      </c>
      <c r="D108" s="132">
        <v>1515625</v>
      </c>
      <c r="E108" s="118">
        <f t="shared" ref="E108:N110" si="257">100-E86</f>
        <v>81.561665979381445</v>
      </c>
      <c r="F108" s="143">
        <f t="shared" si="257"/>
        <v>90.345632989690728</v>
      </c>
      <c r="G108" s="143">
        <f t="shared" si="257"/>
        <v>90.402705154639179</v>
      </c>
      <c r="H108" s="118">
        <f t="shared" si="257"/>
        <v>94.130804123711343</v>
      </c>
      <c r="I108" s="118">
        <f t="shared" si="257"/>
        <v>93.282837113402067</v>
      </c>
      <c r="J108" s="118">
        <f t="shared" si="257"/>
        <v>78.248247422680407</v>
      </c>
      <c r="K108" s="118">
        <f t="shared" si="257"/>
        <v>91.601352577319588</v>
      </c>
      <c r="L108" s="118">
        <f t="shared" si="257"/>
        <v>93.6399175257732</v>
      </c>
      <c r="M108" s="118">
        <f t="shared" si="257"/>
        <v>81.224841237113395</v>
      </c>
      <c r="N108" s="118">
        <f t="shared" si="257"/>
        <v>94.175340206185567</v>
      </c>
      <c r="O108" s="113" t="s">
        <v>22</v>
      </c>
      <c r="P108" s="118">
        <f t="shared" ref="P108:Y110" si="258">100-P86</f>
        <v>70.871978771607019</v>
      </c>
      <c r="Q108" s="118">
        <f t="shared" si="258"/>
        <v>78.267964652723009</v>
      </c>
      <c r="R108" s="118">
        <f t="shared" si="258"/>
        <v>68.271782258771111</v>
      </c>
      <c r="S108" s="118">
        <f t="shared" si="258"/>
        <v>73.886479416219188</v>
      </c>
      <c r="T108" s="118">
        <f t="shared" si="258"/>
        <v>73.797923472644669</v>
      </c>
      <c r="U108" s="118">
        <f t="shared" si="258"/>
        <v>73.351388732429626</v>
      </c>
      <c r="V108" s="118">
        <f t="shared" si="258"/>
        <v>65.088931445808768</v>
      </c>
      <c r="W108" s="118">
        <f t="shared" si="258"/>
        <v>74.438780619078017</v>
      </c>
      <c r="X108" s="118">
        <f t="shared" si="258"/>
        <v>72.550004380859406</v>
      </c>
      <c r="Y108" s="118">
        <f t="shared" si="258"/>
        <v>69.206000525703132</v>
      </c>
      <c r="Z108" s="113" t="s">
        <v>22</v>
      </c>
      <c r="AA108" s="118">
        <f t="shared" ref="AA108:AJ110" si="259">100-AA86</f>
        <v>94.692422960162119</v>
      </c>
      <c r="AB108" s="118">
        <f t="shared" si="259"/>
        <v>94.235114171913949</v>
      </c>
      <c r="AC108" s="118">
        <f t="shared" si="259"/>
        <v>93.450934416174292</v>
      </c>
      <c r="AD108" s="118">
        <f t="shared" si="259"/>
        <v>92.929183133147518</v>
      </c>
      <c r="AE108" s="118">
        <f t="shared" si="259"/>
        <v>92.851541573173293</v>
      </c>
      <c r="AF108" s="118">
        <f t="shared" si="259"/>
        <v>92.876386872365046</v>
      </c>
      <c r="AG108" s="118">
        <f t="shared" si="259"/>
        <v>92.55728006087098</v>
      </c>
      <c r="AH108" s="118">
        <f t="shared" si="259"/>
        <v>92.518459280883874</v>
      </c>
      <c r="AI108" s="118">
        <f t="shared" si="259"/>
        <v>92.406655434520985</v>
      </c>
      <c r="AJ108" s="118">
        <f t="shared" si="259"/>
        <v>92.731197155213238</v>
      </c>
      <c r="AK108" s="113" t="s">
        <v>22</v>
      </c>
      <c r="AL108" s="118">
        <f t="shared" ref="AL108:AU110" si="260">100-AL86</f>
        <v>90.409539422809246</v>
      </c>
      <c r="AM108" s="118">
        <f t="shared" si="260"/>
        <v>89.854310371493085</v>
      </c>
      <c r="AN108" s="118">
        <f t="shared" si="260"/>
        <v>89.056265272665414</v>
      </c>
      <c r="AO108" s="118">
        <f t="shared" si="260"/>
        <v>87.129202882860596</v>
      </c>
      <c r="AP108" s="118">
        <f t="shared" si="260"/>
        <v>87.214265829441061</v>
      </c>
      <c r="AQ108" s="118">
        <f t="shared" si="260"/>
        <v>87.058059327538743</v>
      </c>
      <c r="AR108" s="118">
        <f t="shared" si="260"/>
        <v>86.663676575211113</v>
      </c>
      <c r="AS108" s="118">
        <f t="shared" si="260"/>
        <v>86.938971202326087</v>
      </c>
      <c r="AT108" s="118">
        <f t="shared" si="260"/>
        <v>86.140926103498401</v>
      </c>
      <c r="AU108" s="125">
        <f t="shared" si="260"/>
        <v>87.212719230412318</v>
      </c>
      <c r="AV108" s="113" t="s">
        <v>22</v>
      </c>
      <c r="AW108" s="118">
        <f t="shared" ref="AW108:BF108" si="261">100-AW86</f>
        <v>96.749932474596477</v>
      </c>
      <c r="AX108" s="118">
        <f t="shared" si="261"/>
        <v>96.503115482410792</v>
      </c>
      <c r="AY108" s="118">
        <f t="shared" si="261"/>
        <v>95.871636536365926</v>
      </c>
      <c r="AZ108" s="118">
        <f t="shared" si="261"/>
        <v>95.849283299337785</v>
      </c>
      <c r="BA108" s="118">
        <f t="shared" si="261"/>
        <v>95.091136010133468</v>
      </c>
      <c r="BB108" s="118">
        <f t="shared" si="261"/>
        <v>95.235034973502096</v>
      </c>
      <c r="BC108" s="118">
        <f t="shared" si="261"/>
        <v>95.6499669358369</v>
      </c>
      <c r="BD108" s="118">
        <f t="shared" si="261"/>
        <v>95.522367207801281</v>
      </c>
      <c r="BE108" s="118">
        <f t="shared" si="261"/>
        <v>94.588188177000376</v>
      </c>
      <c r="BF108" s="125">
        <f t="shared" si="261"/>
        <v>95.319325304795697</v>
      </c>
    </row>
    <row r="109" spans="2:58" x14ac:dyDescent="0.25">
      <c r="B109" s="113" t="s">
        <v>13</v>
      </c>
      <c r="C109" s="131">
        <v>36450</v>
      </c>
      <c r="D109" s="132">
        <v>2612546</v>
      </c>
      <c r="E109" s="118">
        <f t="shared" si="257"/>
        <v>83.758372101390748</v>
      </c>
      <c r="F109" s="143">
        <f t="shared" si="257"/>
        <v>93.695996166191904</v>
      </c>
      <c r="G109" s="143">
        <f t="shared" si="257"/>
        <v>93.718656054285745</v>
      </c>
      <c r="H109" s="118">
        <f t="shared" si="257"/>
        <v>97.738259919633947</v>
      </c>
      <c r="I109" s="118">
        <f t="shared" si="257"/>
        <v>97.570033216640013</v>
      </c>
      <c r="J109" s="118">
        <f t="shared" si="257"/>
        <v>93.056390203272969</v>
      </c>
      <c r="K109" s="118">
        <f t="shared" si="257"/>
        <v>93.52436282461629</v>
      </c>
      <c r="L109" s="118">
        <f t="shared" si="257"/>
        <v>96.388465504530828</v>
      </c>
      <c r="M109" s="118">
        <f t="shared" si="257"/>
        <v>82.85450284894506</v>
      </c>
      <c r="N109" s="118">
        <f t="shared" si="257"/>
        <v>83.250285353827266</v>
      </c>
      <c r="O109" s="113" t="s">
        <v>13</v>
      </c>
      <c r="P109" s="118">
        <f t="shared" si="258"/>
        <v>78.604200827962856</v>
      </c>
      <c r="Q109" s="118">
        <f t="shared" si="258"/>
        <v>84.768348045749093</v>
      </c>
      <c r="R109" s="118">
        <f t="shared" si="258"/>
        <v>74.999837234890521</v>
      </c>
      <c r="S109" s="118">
        <f t="shared" si="258"/>
        <v>80.291470457202536</v>
      </c>
      <c r="T109" s="118">
        <f t="shared" si="258"/>
        <v>80.296678940706073</v>
      </c>
      <c r="U109" s="118">
        <f t="shared" si="258"/>
        <v>78.665586526397249</v>
      </c>
      <c r="V109" s="118">
        <f t="shared" si="258"/>
        <v>68.080645926361342</v>
      </c>
      <c r="W109" s="118">
        <f t="shared" si="258"/>
        <v>85.5467373036239</v>
      </c>
      <c r="X109" s="118">
        <f t="shared" si="258"/>
        <v>77.659605141145249</v>
      </c>
      <c r="Y109" s="118">
        <f t="shared" si="258"/>
        <v>69.766985469261115</v>
      </c>
      <c r="Z109" s="113" t="s">
        <v>13</v>
      </c>
      <c r="AA109" s="118">
        <f t="shared" si="259"/>
        <v>99.709184023411595</v>
      </c>
      <c r="AB109" s="118">
        <f t="shared" si="259"/>
        <v>99.575207480738015</v>
      </c>
      <c r="AC109" s="118">
        <f t="shared" si="259"/>
        <v>99.617275200621876</v>
      </c>
      <c r="AD109" s="118">
        <f t="shared" si="259"/>
        <v>99.63556551361485</v>
      </c>
      <c r="AE109" s="118">
        <f t="shared" si="259"/>
        <v>99.53131072955486</v>
      </c>
      <c r="AF109" s="118">
        <f t="shared" si="259"/>
        <v>99.538626854752053</v>
      </c>
      <c r="AG109" s="118">
        <f t="shared" si="259"/>
        <v>99.532225245204515</v>
      </c>
      <c r="AH109" s="118">
        <f t="shared" si="259"/>
        <v>99.494730103568898</v>
      </c>
      <c r="AI109" s="118">
        <f t="shared" si="259"/>
        <v>99.476897048400744</v>
      </c>
      <c r="AJ109" s="118">
        <f t="shared" si="259"/>
        <v>99.248268135988482</v>
      </c>
      <c r="AK109" s="113" t="s">
        <v>13</v>
      </c>
      <c r="AL109" s="118">
        <f t="shared" si="260"/>
        <v>99.941477153229272</v>
      </c>
      <c r="AM109" s="118">
        <f t="shared" si="260"/>
        <v>99.691840634972891</v>
      </c>
      <c r="AN109" s="118">
        <f t="shared" si="260"/>
        <v>99.945134831152444</v>
      </c>
      <c r="AO109" s="118">
        <f t="shared" si="260"/>
        <v>99.873810111650613</v>
      </c>
      <c r="AP109" s="118">
        <f t="shared" si="260"/>
        <v>99.895756179189647</v>
      </c>
      <c r="AQ109" s="118">
        <f t="shared" si="260"/>
        <v>99.956107864921961</v>
      </c>
      <c r="AR109" s="118">
        <f t="shared" si="260"/>
        <v>99.870152433727455</v>
      </c>
      <c r="AS109" s="118">
        <f t="shared" si="260"/>
        <v>99.959765542845119</v>
      </c>
      <c r="AT109" s="118">
        <f t="shared" si="260"/>
        <v>99.849120785669214</v>
      </c>
      <c r="AU109" s="125">
        <f t="shared" si="260"/>
        <v>99.861008238919524</v>
      </c>
      <c r="AV109" s="113" t="s">
        <v>13</v>
      </c>
      <c r="AW109" s="118">
        <f t="shared" ref="AW109:BF109" si="262">100-AW87</f>
        <v>99.798943424380241</v>
      </c>
      <c r="AX109" s="118">
        <f t="shared" si="262"/>
        <v>99.688403451699799</v>
      </c>
      <c r="AY109" s="118">
        <f t="shared" si="262"/>
        <v>99.748747853659339</v>
      </c>
      <c r="AZ109" s="118">
        <f t="shared" si="262"/>
        <v>99.752313659229671</v>
      </c>
      <c r="BA109" s="118">
        <f t="shared" si="262"/>
        <v>99.663168519971251</v>
      </c>
      <c r="BB109" s="118">
        <f t="shared" si="262"/>
        <v>99.665637154596865</v>
      </c>
      <c r="BC109" s="118">
        <f t="shared" si="262"/>
        <v>99.624767536906091</v>
      </c>
      <c r="BD109" s="118">
        <f t="shared" si="262"/>
        <v>99.642870857493946</v>
      </c>
      <c r="BE109" s="118">
        <f t="shared" si="262"/>
        <v>99.655214030622048</v>
      </c>
      <c r="BF109" s="125">
        <f t="shared" si="262"/>
        <v>99.394635931251273</v>
      </c>
    </row>
    <row r="110" spans="2:58" ht="15.75" thickBot="1" x14ac:dyDescent="0.3">
      <c r="B110" s="126" t="s">
        <v>21</v>
      </c>
      <c r="C110" s="133">
        <v>8268</v>
      </c>
      <c r="D110" s="134">
        <v>551335</v>
      </c>
      <c r="E110" s="128">
        <f t="shared" si="257"/>
        <v>80.305259053025836</v>
      </c>
      <c r="F110" s="144">
        <f t="shared" si="257"/>
        <v>89.091387269083228</v>
      </c>
      <c r="G110" s="144">
        <f t="shared" si="257"/>
        <v>89.121314627223015</v>
      </c>
      <c r="H110" s="128">
        <f t="shared" si="257"/>
        <v>94.210597912340049</v>
      </c>
      <c r="I110" s="128">
        <f t="shared" si="257"/>
        <v>91.928500820735124</v>
      </c>
      <c r="J110" s="128">
        <f t="shared" si="257"/>
        <v>78.930051602020555</v>
      </c>
      <c r="K110" s="128">
        <f t="shared" si="257"/>
        <v>90.953231701234273</v>
      </c>
      <c r="L110" s="128">
        <f t="shared" si="257"/>
        <v>92.753770393680796</v>
      </c>
      <c r="M110" s="128">
        <f t="shared" si="257"/>
        <v>79.092928981472241</v>
      </c>
      <c r="N110" s="128">
        <f t="shared" si="257"/>
        <v>81.462994368215334</v>
      </c>
      <c r="O110" s="126" t="s">
        <v>21</v>
      </c>
      <c r="P110" s="128">
        <f t="shared" si="258"/>
        <v>70.339369958910368</v>
      </c>
      <c r="Q110" s="128">
        <f t="shared" si="258"/>
        <v>77.272144750859042</v>
      </c>
      <c r="R110" s="128">
        <f t="shared" si="258"/>
        <v>67.805509054938369</v>
      </c>
      <c r="S110" s="128">
        <f t="shared" si="258"/>
        <v>73.952935145655957</v>
      </c>
      <c r="T110" s="128">
        <f t="shared" si="258"/>
        <v>73.754295188587818</v>
      </c>
      <c r="U110" s="128">
        <f t="shared" si="258"/>
        <v>74.646172576472381</v>
      </c>
      <c r="V110" s="128">
        <f t="shared" si="258"/>
        <v>64.574806366090229</v>
      </c>
      <c r="W110" s="128">
        <f t="shared" si="258"/>
        <v>75.075491193361586</v>
      </c>
      <c r="X110" s="128">
        <f t="shared" si="258"/>
        <v>72.632940592235428</v>
      </c>
      <c r="Y110" s="128">
        <f t="shared" si="258"/>
        <v>68.644122099496187</v>
      </c>
      <c r="Z110" s="126" t="s">
        <v>21</v>
      </c>
      <c r="AA110" s="128">
        <f t="shared" si="259"/>
        <v>93.995241359841913</v>
      </c>
      <c r="AB110" s="128">
        <f t="shared" si="259"/>
        <v>93.160462959228937</v>
      </c>
      <c r="AC110" s="128">
        <f t="shared" si="259"/>
        <v>92.644271484453768</v>
      </c>
      <c r="AD110" s="128">
        <f t="shared" si="259"/>
        <v>91.694559825785376</v>
      </c>
      <c r="AE110" s="128">
        <f t="shared" si="259"/>
        <v>91.71472355526879</v>
      </c>
      <c r="AF110" s="128">
        <f t="shared" si="259"/>
        <v>91.795378473202405</v>
      </c>
      <c r="AG110" s="128">
        <f t="shared" si="259"/>
        <v>91.708674436423763</v>
      </c>
      <c r="AH110" s="128">
        <f t="shared" si="259"/>
        <v>91.456627817881198</v>
      </c>
      <c r="AI110" s="128">
        <f t="shared" si="259"/>
        <v>90.952534580796069</v>
      </c>
      <c r="AJ110" s="128">
        <f t="shared" si="259"/>
        <v>91.789329354357378</v>
      </c>
      <c r="AK110" s="126" t="s">
        <v>21</v>
      </c>
      <c r="AL110" s="128">
        <f t="shared" si="260"/>
        <v>88.581673306772913</v>
      </c>
      <c r="AM110" s="128">
        <f t="shared" si="260"/>
        <v>87.143426294820713</v>
      </c>
      <c r="AN110" s="128">
        <f t="shared" si="260"/>
        <v>87.231075697211153</v>
      </c>
      <c r="AO110" s="128">
        <f t="shared" si="260"/>
        <v>83.992031872509955</v>
      </c>
      <c r="AP110" s="128">
        <f t="shared" si="260"/>
        <v>84.294820717131472</v>
      </c>
      <c r="AQ110" s="128">
        <f t="shared" si="260"/>
        <v>84.039840637450197</v>
      </c>
      <c r="AR110" s="128">
        <f t="shared" si="260"/>
        <v>83.749003984063748</v>
      </c>
      <c r="AS110" s="128">
        <f t="shared" si="260"/>
        <v>84.270916334661351</v>
      </c>
      <c r="AT110" s="128">
        <f t="shared" si="260"/>
        <v>82.266932270916328</v>
      </c>
      <c r="AU110" s="130">
        <f t="shared" si="260"/>
        <v>84.438247011952186</v>
      </c>
      <c r="AV110" s="126" t="s">
        <v>21</v>
      </c>
      <c r="AW110" s="128">
        <f t="shared" ref="AW110:BF110" si="263">100-AW88</f>
        <v>96.297326048063439</v>
      </c>
      <c r="AX110" s="128">
        <f t="shared" si="263"/>
        <v>95.833131860161501</v>
      </c>
      <c r="AY110" s="128">
        <f t="shared" si="263"/>
        <v>95.362893477104592</v>
      </c>
      <c r="AZ110" s="128">
        <f t="shared" si="263"/>
        <v>95.080025143851842</v>
      </c>
      <c r="BA110" s="128">
        <f t="shared" si="263"/>
        <v>94.380107344905952</v>
      </c>
      <c r="BB110" s="128">
        <f t="shared" si="263"/>
        <v>94.64605193172477</v>
      </c>
      <c r="BC110" s="128">
        <f t="shared" si="263"/>
        <v>94.896281611140665</v>
      </c>
      <c r="BD110" s="128">
        <f t="shared" si="263"/>
        <v>94.782650742227162</v>
      </c>
      <c r="BE110" s="128">
        <f t="shared" si="263"/>
        <v>93.734587302354825</v>
      </c>
      <c r="BF110" s="130">
        <f t="shared" si="263"/>
        <v>94.618248634011891</v>
      </c>
    </row>
    <row r="111" spans="2:58" ht="15.75" thickBot="1" x14ac:dyDescent="0.3">
      <c r="B111" s="117"/>
    </row>
    <row r="112" spans="2:58" ht="30.75" thickBot="1" x14ac:dyDescent="0.3">
      <c r="B112" s="116" t="s">
        <v>74</v>
      </c>
      <c r="C112" s="111" t="s">
        <v>66</v>
      </c>
      <c r="D112" s="119" t="s">
        <v>67</v>
      </c>
      <c r="E112" s="115" t="s">
        <v>44</v>
      </c>
      <c r="F112" s="142" t="s">
        <v>95</v>
      </c>
      <c r="G112" s="142" t="s">
        <v>96</v>
      </c>
      <c r="H112" s="74" t="s">
        <v>89</v>
      </c>
      <c r="I112" s="74" t="s">
        <v>91</v>
      </c>
      <c r="J112" s="74" t="s">
        <v>78</v>
      </c>
      <c r="K112" s="74" t="s">
        <v>79</v>
      </c>
      <c r="L112" s="75" t="s">
        <v>80</v>
      </c>
      <c r="M112" s="74" t="s">
        <v>81</v>
      </c>
      <c r="N112" s="76" t="s">
        <v>82</v>
      </c>
      <c r="O112" s="112" t="s">
        <v>90</v>
      </c>
      <c r="P112" s="120" t="s">
        <v>38</v>
      </c>
      <c r="Q112" s="120" t="s">
        <v>41</v>
      </c>
      <c r="R112" s="120" t="s">
        <v>39</v>
      </c>
      <c r="S112" s="120" t="s">
        <v>33</v>
      </c>
      <c r="T112" s="120" t="s">
        <v>32</v>
      </c>
      <c r="U112" s="120" t="s">
        <v>35</v>
      </c>
      <c r="V112" s="120" t="s">
        <v>40</v>
      </c>
      <c r="W112" s="120" t="s">
        <v>34</v>
      </c>
      <c r="X112" s="120" t="s">
        <v>37</v>
      </c>
      <c r="Y112" s="120" t="s">
        <v>36</v>
      </c>
      <c r="Z112" s="112" t="s">
        <v>64</v>
      </c>
      <c r="AA112" s="120" t="s">
        <v>38</v>
      </c>
      <c r="AB112" s="120" t="s">
        <v>41</v>
      </c>
      <c r="AC112" s="120" t="s">
        <v>39</v>
      </c>
      <c r="AD112" s="120" t="s">
        <v>33</v>
      </c>
      <c r="AE112" s="120" t="s">
        <v>32</v>
      </c>
      <c r="AF112" s="120" t="s">
        <v>35</v>
      </c>
      <c r="AG112" s="120" t="s">
        <v>40</v>
      </c>
      <c r="AH112" s="120" t="s">
        <v>34</v>
      </c>
      <c r="AI112" s="120" t="s">
        <v>37</v>
      </c>
      <c r="AJ112" s="120" t="s">
        <v>36</v>
      </c>
      <c r="AK112" s="112" t="s">
        <v>65</v>
      </c>
      <c r="AL112" s="120" t="s">
        <v>38</v>
      </c>
      <c r="AM112" s="120" t="s">
        <v>41</v>
      </c>
      <c r="AN112" s="120" t="s">
        <v>39</v>
      </c>
      <c r="AO112" s="120" t="s">
        <v>33</v>
      </c>
      <c r="AP112" s="120" t="s">
        <v>32</v>
      </c>
      <c r="AQ112" s="120" t="s">
        <v>35</v>
      </c>
      <c r="AR112" s="120" t="s">
        <v>40</v>
      </c>
      <c r="AS112" s="120" t="s">
        <v>34</v>
      </c>
      <c r="AT112" s="120" t="s">
        <v>37</v>
      </c>
      <c r="AU112" s="122" t="s">
        <v>36</v>
      </c>
      <c r="AV112" s="114" t="s">
        <v>23</v>
      </c>
      <c r="AW112" s="120" t="s">
        <v>38</v>
      </c>
      <c r="AX112" s="120" t="s">
        <v>41</v>
      </c>
      <c r="AY112" s="120" t="s">
        <v>39</v>
      </c>
      <c r="AZ112" s="120" t="s">
        <v>33</v>
      </c>
      <c r="BA112" s="120" t="s">
        <v>32</v>
      </c>
      <c r="BB112" s="120" t="s">
        <v>35</v>
      </c>
      <c r="BC112" s="120" t="s">
        <v>40</v>
      </c>
      <c r="BD112" s="120" t="s">
        <v>34</v>
      </c>
      <c r="BE112" s="120" t="s">
        <v>37</v>
      </c>
      <c r="BF112" s="122" t="s">
        <v>36</v>
      </c>
    </row>
    <row r="113" spans="2:58" x14ac:dyDescent="0.25">
      <c r="B113" s="139" t="s">
        <v>0</v>
      </c>
      <c r="C113" s="131">
        <v>237018</v>
      </c>
      <c r="D113" s="132">
        <v>18186609</v>
      </c>
      <c r="E113" s="137">
        <f>E3*8/$C3</f>
        <v>89.44387346108735</v>
      </c>
      <c r="F113" s="143">
        <f t="shared" ref="F113:N113" si="264">F3*8/$C3</f>
        <v>44.940350521901287</v>
      </c>
      <c r="G113" s="143">
        <f t="shared" si="264"/>
        <v>44.283083985182557</v>
      </c>
      <c r="H113" s="138">
        <f t="shared" si="264"/>
        <v>21.678286037347373</v>
      </c>
      <c r="I113" s="138">
        <f t="shared" si="264"/>
        <v>23.55601684260267</v>
      </c>
      <c r="J113" s="138">
        <f t="shared" si="264"/>
        <v>125.29235754246513</v>
      </c>
      <c r="K113" s="138">
        <f t="shared" si="264"/>
        <v>48.233602511201681</v>
      </c>
      <c r="L113" s="138">
        <f t="shared" si="264"/>
        <v>25.945911280999756</v>
      </c>
      <c r="M113" s="138">
        <f t="shared" si="264"/>
        <v>99.538532938426613</v>
      </c>
      <c r="N113" s="138">
        <f t="shared" si="264"/>
        <v>97.709473542093846</v>
      </c>
      <c r="O113" s="139" t="s">
        <v>0</v>
      </c>
      <c r="P113" s="138">
        <f>P3*8/$C3</f>
        <v>66.675813651283875</v>
      </c>
      <c r="Q113" s="138">
        <f t="shared" ref="Q113:Y113" si="265">Q3*8/$C3</f>
        <v>42.749597077015245</v>
      </c>
      <c r="R113" s="138">
        <f t="shared" si="265"/>
        <v>72.034394012269104</v>
      </c>
      <c r="S113" s="138">
        <f t="shared" si="265"/>
        <v>57.144689432870081</v>
      </c>
      <c r="T113" s="138">
        <f t="shared" si="265"/>
        <v>57.033069218371601</v>
      </c>
      <c r="U113" s="138">
        <f t="shared" si="265"/>
        <v>57.833345990599867</v>
      </c>
      <c r="V113" s="138">
        <f t="shared" si="265"/>
        <v>80.787011956897786</v>
      </c>
      <c r="W113" s="138">
        <f t="shared" si="265"/>
        <v>55.865022909652431</v>
      </c>
      <c r="X113" s="138">
        <f t="shared" si="265"/>
        <v>58.76522458209925</v>
      </c>
      <c r="Y113" s="138">
        <f t="shared" si="265"/>
        <v>69.434962745445489</v>
      </c>
      <c r="Z113" s="139" t="s">
        <v>0</v>
      </c>
      <c r="AA113" s="138">
        <f>AA3*8/$C3</f>
        <v>2.0909466791551696</v>
      </c>
      <c r="AB113" s="138">
        <f t="shared" ref="AB113:AJ113" si="266">AB3*8/$C3</f>
        <v>2.1907534448860426</v>
      </c>
      <c r="AC113" s="138">
        <f t="shared" si="266"/>
        <v>2.6675104844357813</v>
      </c>
      <c r="AD113" s="138">
        <f t="shared" si="266"/>
        <v>2.629066146874921</v>
      </c>
      <c r="AE113" s="138">
        <f t="shared" si="266"/>
        <v>2.9708123433663265</v>
      </c>
      <c r="AF113" s="138">
        <f t="shared" si="266"/>
        <v>2.8387042334337478</v>
      </c>
      <c r="AG113" s="138">
        <f t="shared" si="266"/>
        <v>2.8435308710730829</v>
      </c>
      <c r="AH113" s="138">
        <f t="shared" si="266"/>
        <v>2.8500451442506476</v>
      </c>
      <c r="AI113" s="138">
        <f t="shared" si="266"/>
        <v>3.1569585432330034</v>
      </c>
      <c r="AJ113" s="138">
        <f t="shared" si="266"/>
        <v>2.9431351205393681</v>
      </c>
      <c r="AK113" s="139" t="s">
        <v>0</v>
      </c>
      <c r="AL113" s="138">
        <f>AL3*8/$C3</f>
        <v>1.5332843919027246</v>
      </c>
      <c r="AM113" s="138">
        <f t="shared" ref="AM113:AU113" si="267">AM3*8/$C3</f>
        <v>1.5334869081673121</v>
      </c>
      <c r="AN113" s="138">
        <f t="shared" si="267"/>
        <v>1.8757393953201866</v>
      </c>
      <c r="AO113" s="138">
        <f t="shared" si="267"/>
        <v>1.9511429511682656</v>
      </c>
      <c r="AP113" s="138">
        <f t="shared" si="267"/>
        <v>1.9624838619851657</v>
      </c>
      <c r="AQ113" s="138">
        <f t="shared" si="267"/>
        <v>1.9997468546692656</v>
      </c>
      <c r="AR113" s="138">
        <f t="shared" si="267"/>
        <v>2.0371111054856592</v>
      </c>
      <c r="AS113" s="138">
        <f t="shared" si="267"/>
        <v>2.0456842940198636</v>
      </c>
      <c r="AT113" s="138">
        <f t="shared" si="267"/>
        <v>2.0574639900767031</v>
      </c>
      <c r="AU113" s="138">
        <f t="shared" si="267"/>
        <v>2.07268646263153</v>
      </c>
      <c r="AV113" s="139" t="s">
        <v>0</v>
      </c>
      <c r="AW113" s="138">
        <f>AW3*8/$C3</f>
        <v>2.1330025567678406</v>
      </c>
      <c r="AX113" s="138">
        <f t="shared" ref="AX113:BF113" si="268">AX3*8/$C3</f>
        <v>2.1959176096330237</v>
      </c>
      <c r="AY113" s="138">
        <f t="shared" si="268"/>
        <v>2.7972559046148393</v>
      </c>
      <c r="AZ113" s="138">
        <f t="shared" si="268"/>
        <v>2.6084432405977607</v>
      </c>
      <c r="BA113" s="138">
        <f t="shared" si="268"/>
        <v>3.1712359398864223</v>
      </c>
      <c r="BB113" s="138">
        <f t="shared" si="268"/>
        <v>3.178695288965395</v>
      </c>
      <c r="BC113" s="138">
        <f t="shared" si="268"/>
        <v>2.8962526052873621</v>
      </c>
      <c r="BD113" s="138">
        <f t="shared" si="268"/>
        <v>2.8529816300871662</v>
      </c>
      <c r="BE113" s="138">
        <f t="shared" si="268"/>
        <v>3.2906867832822821</v>
      </c>
      <c r="BF113" s="140">
        <f t="shared" si="268"/>
        <v>3.1142613641158055</v>
      </c>
    </row>
    <row r="114" spans="2:58" x14ac:dyDescent="0.25">
      <c r="B114" s="113" t="s">
        <v>18</v>
      </c>
      <c r="C114" s="131">
        <v>172974</v>
      </c>
      <c r="D114" s="132">
        <v>13440825</v>
      </c>
      <c r="E114" s="135">
        <f t="shared" ref="E114:N114" si="269">E4*8/$C4</f>
        <v>92.441731127221431</v>
      </c>
      <c r="F114" s="143">
        <f t="shared" si="269"/>
        <v>31.065431798998695</v>
      </c>
      <c r="G114" s="143">
        <f t="shared" si="269"/>
        <v>30.817903268699343</v>
      </c>
      <c r="H114" s="118">
        <f t="shared" si="269"/>
        <v>21.945587198076012</v>
      </c>
      <c r="I114" s="118">
        <f t="shared" si="269"/>
        <v>21.434157734688451</v>
      </c>
      <c r="J114" s="118">
        <f t="shared" si="269"/>
        <v>113.14787193451039</v>
      </c>
      <c r="K114" s="118">
        <f t="shared" si="269"/>
        <v>41.083584816215151</v>
      </c>
      <c r="L114" s="118">
        <f t="shared" si="269"/>
        <v>27.254870674205371</v>
      </c>
      <c r="M114" s="118">
        <f t="shared" si="269"/>
        <v>99.235815787343768</v>
      </c>
      <c r="N114" s="118">
        <f t="shared" si="269"/>
        <v>19.781701296148555</v>
      </c>
      <c r="O114" s="113" t="s">
        <v>18</v>
      </c>
      <c r="P114" s="118">
        <f t="shared" ref="P114:Y114" si="270">P4*8/$C4</f>
        <v>45.160405610091694</v>
      </c>
      <c r="Q114" s="118">
        <f t="shared" si="270"/>
        <v>29.069016152716593</v>
      </c>
      <c r="R114" s="118">
        <f t="shared" si="270"/>
        <v>49.015320221536186</v>
      </c>
      <c r="S114" s="118">
        <f t="shared" si="270"/>
        <v>41.007920265473423</v>
      </c>
      <c r="T114" s="118">
        <f t="shared" si="270"/>
        <v>41.253136309503162</v>
      </c>
      <c r="U114" s="118">
        <f t="shared" si="270"/>
        <v>46.212771861667072</v>
      </c>
      <c r="V114" s="118">
        <f t="shared" si="270"/>
        <v>50.015331783967532</v>
      </c>
      <c r="W114" s="118">
        <f t="shared" si="270"/>
        <v>44.175795206215966</v>
      </c>
      <c r="X114" s="118">
        <f t="shared" si="270"/>
        <v>44.215153722524775</v>
      </c>
      <c r="Y114" s="118">
        <f t="shared" si="270"/>
        <v>53.100558465434112</v>
      </c>
      <c r="Z114" s="113" t="s">
        <v>18</v>
      </c>
      <c r="AA114" s="118">
        <f t="shared" ref="AA114:AJ114" si="271">AA4*8/$C4</f>
        <v>1.896793737787182</v>
      </c>
      <c r="AB114" s="118">
        <f t="shared" si="271"/>
        <v>1.9964156462821001</v>
      </c>
      <c r="AC114" s="118">
        <f t="shared" si="271"/>
        <v>2.4445292356076638</v>
      </c>
      <c r="AD114" s="118">
        <f t="shared" si="271"/>
        <v>2.4029969822054182</v>
      </c>
      <c r="AE114" s="118">
        <f t="shared" si="271"/>
        <v>2.7587498699226471</v>
      </c>
      <c r="AF114" s="118">
        <f t="shared" si="271"/>
        <v>2.5993270664955426</v>
      </c>
      <c r="AG114" s="118">
        <f t="shared" si="271"/>
        <v>2.554279833963486</v>
      </c>
      <c r="AH114" s="118">
        <f t="shared" si="271"/>
        <v>2.6089932591025242</v>
      </c>
      <c r="AI114" s="118">
        <f t="shared" si="271"/>
        <v>3.0363407217269649</v>
      </c>
      <c r="AJ114" s="118">
        <f t="shared" si="271"/>
        <v>2.6905315249690704</v>
      </c>
      <c r="AK114" s="113" t="s">
        <v>18</v>
      </c>
      <c r="AL114" s="118">
        <f t="shared" ref="AL114:AU114" si="272">AL4*8/$C4</f>
        <v>1.7041636315284379</v>
      </c>
      <c r="AM114" s="118">
        <f t="shared" si="272"/>
        <v>1.7488871159827488</v>
      </c>
      <c r="AN114" s="118">
        <f t="shared" si="272"/>
        <v>2.0620902563391028</v>
      </c>
      <c r="AO114" s="118">
        <f t="shared" si="272"/>
        <v>2.1714708568917871</v>
      </c>
      <c r="AP114" s="118">
        <f t="shared" si="272"/>
        <v>2.1729970978297315</v>
      </c>
      <c r="AQ114" s="118">
        <f t="shared" si="272"/>
        <v>2.2176743325586505</v>
      </c>
      <c r="AR114" s="118">
        <f t="shared" si="272"/>
        <v>2.3183137350121985</v>
      </c>
      <c r="AS114" s="118">
        <f t="shared" si="272"/>
        <v>2.2862164255899731</v>
      </c>
      <c r="AT114" s="118">
        <f t="shared" si="272"/>
        <v>2.3042075687675605</v>
      </c>
      <c r="AU114" s="118">
        <f t="shared" si="272"/>
        <v>2.3212737174373026</v>
      </c>
      <c r="AV114" s="113" t="s">
        <v>18</v>
      </c>
      <c r="AW114" s="118">
        <f t="shared" ref="AW114:BF114" si="273">AW4*8/$C4</f>
        <v>1.9179761120168348</v>
      </c>
      <c r="AX114" s="118">
        <f t="shared" si="273"/>
        <v>1.9898019355510077</v>
      </c>
      <c r="AY114" s="118">
        <f t="shared" si="273"/>
        <v>2.5660735139385111</v>
      </c>
      <c r="AZ114" s="118">
        <f t="shared" si="273"/>
        <v>2.33926486061489</v>
      </c>
      <c r="BA114" s="118">
        <f t="shared" si="273"/>
        <v>2.8769179182998599</v>
      </c>
      <c r="BB114" s="118">
        <f t="shared" si="273"/>
        <v>2.9322788395943897</v>
      </c>
      <c r="BC114" s="118">
        <f t="shared" si="273"/>
        <v>2.4874489807716769</v>
      </c>
      <c r="BD114" s="118">
        <f t="shared" si="273"/>
        <v>2.5854983986032583</v>
      </c>
      <c r="BE114" s="118">
        <f t="shared" si="273"/>
        <v>2.9206239087955415</v>
      </c>
      <c r="BF114" s="125">
        <f t="shared" si="273"/>
        <v>2.8310844404361348</v>
      </c>
    </row>
    <row r="115" spans="2:58" x14ac:dyDescent="0.25">
      <c r="B115" s="113" t="s">
        <v>1</v>
      </c>
      <c r="C115" s="131">
        <v>711</v>
      </c>
      <c r="D115" s="132">
        <v>42858</v>
      </c>
      <c r="E115" s="135">
        <f t="shared" ref="E115:N115" si="274">E5*8/$C5</f>
        <v>117.55836849507736</v>
      </c>
      <c r="F115" s="143">
        <f t="shared" si="274"/>
        <v>42.025316455696199</v>
      </c>
      <c r="G115" s="143">
        <f t="shared" si="274"/>
        <v>41.563994374120959</v>
      </c>
      <c r="H115" s="118">
        <f t="shared" si="274"/>
        <v>43.364275668073134</v>
      </c>
      <c r="I115" s="118">
        <f t="shared" si="274"/>
        <v>46.57102672292546</v>
      </c>
      <c r="J115" s="118">
        <f t="shared" si="274"/>
        <v>100.90576652601969</v>
      </c>
      <c r="K115" s="118">
        <f t="shared" si="274"/>
        <v>52.455696202531648</v>
      </c>
      <c r="L115" s="118">
        <f t="shared" si="274"/>
        <v>42.475386779184248</v>
      </c>
      <c r="M115" s="118">
        <f t="shared" si="274"/>
        <v>114.31786216596343</v>
      </c>
      <c r="N115" s="118">
        <f t="shared" si="274"/>
        <v>99.870604781997187</v>
      </c>
      <c r="O115" s="113" t="s">
        <v>1</v>
      </c>
      <c r="P115" s="118">
        <f t="shared" ref="P115:Y115" si="275">P5*8/$C5</f>
        <v>38.897327707454288</v>
      </c>
      <c r="Q115" s="118">
        <f t="shared" si="275"/>
        <v>34.587904360056257</v>
      </c>
      <c r="R115" s="118">
        <f t="shared" si="275"/>
        <v>42.452883263009845</v>
      </c>
      <c r="S115" s="118">
        <f t="shared" si="275"/>
        <v>42.981715893108301</v>
      </c>
      <c r="T115" s="118">
        <f t="shared" si="275"/>
        <v>43.139240506329116</v>
      </c>
      <c r="U115" s="118">
        <f t="shared" si="275"/>
        <v>50.104078762306614</v>
      </c>
      <c r="V115" s="118">
        <f t="shared" si="275"/>
        <v>54.9873417721519</v>
      </c>
      <c r="W115" s="118">
        <f t="shared" si="275"/>
        <v>39.61744022503516</v>
      </c>
      <c r="X115" s="118">
        <f t="shared" si="275"/>
        <v>53.805907172995781</v>
      </c>
      <c r="Y115" s="118">
        <f t="shared" si="275"/>
        <v>50.542897327707458</v>
      </c>
      <c r="Z115" s="113" t="s">
        <v>1</v>
      </c>
      <c r="AA115" s="118">
        <f t="shared" ref="AA115:AJ115" si="276">AA5*8/$C5</f>
        <v>3.6343178621659633</v>
      </c>
      <c r="AB115" s="118">
        <f t="shared" si="276"/>
        <v>7.4374120956399441</v>
      </c>
      <c r="AC115" s="118">
        <f t="shared" si="276"/>
        <v>4.2419127988748242</v>
      </c>
      <c r="AD115" s="118">
        <f t="shared" si="276"/>
        <v>5.4120956399437414</v>
      </c>
      <c r="AE115" s="118">
        <f t="shared" si="276"/>
        <v>5.0970464135021096</v>
      </c>
      <c r="AF115" s="118">
        <f t="shared" si="276"/>
        <v>4.962025316455696</v>
      </c>
      <c r="AG115" s="118">
        <f t="shared" si="276"/>
        <v>4.6694796061884674</v>
      </c>
      <c r="AH115" s="118">
        <f t="shared" si="276"/>
        <v>4.8045007032348801</v>
      </c>
      <c r="AI115" s="118">
        <f t="shared" si="276"/>
        <v>6.0646976090014064</v>
      </c>
      <c r="AJ115" s="118">
        <f t="shared" si="276"/>
        <v>4.6357243319268635</v>
      </c>
      <c r="AK115" s="113" t="s">
        <v>1</v>
      </c>
      <c r="AL115" s="118">
        <f t="shared" ref="AL115:AU115" si="277">AL5*8/$C5</f>
        <v>2.9142053445850915</v>
      </c>
      <c r="AM115" s="118">
        <f t="shared" si="277"/>
        <v>6.976090014064698</v>
      </c>
      <c r="AN115" s="118">
        <f t="shared" si="277"/>
        <v>3.2630098452883263</v>
      </c>
      <c r="AO115" s="118">
        <f t="shared" si="277"/>
        <v>4.6694796061884674</v>
      </c>
      <c r="AP115" s="118">
        <f t="shared" si="277"/>
        <v>4.3994374120956401</v>
      </c>
      <c r="AQ115" s="118">
        <f t="shared" si="277"/>
        <v>4.1631504922644167</v>
      </c>
      <c r="AR115" s="118">
        <f t="shared" si="277"/>
        <v>4.0843881856540083</v>
      </c>
      <c r="AS115" s="118">
        <f t="shared" si="277"/>
        <v>3.859353023909986</v>
      </c>
      <c r="AT115" s="118">
        <f t="shared" si="277"/>
        <v>5.2995780590717301</v>
      </c>
      <c r="AU115" s="118">
        <f t="shared" si="277"/>
        <v>3.9268635724331928</v>
      </c>
      <c r="AV115" s="113" t="s">
        <v>1</v>
      </c>
      <c r="AW115" s="118">
        <f t="shared" ref="AW115:BF115" si="278">AW5*8/$C5</f>
        <v>4.0506329113924053</v>
      </c>
      <c r="AX115" s="118">
        <f t="shared" si="278"/>
        <v>7.6174402250351614</v>
      </c>
      <c r="AY115" s="118">
        <f t="shared" si="278"/>
        <v>5.0745428973277074</v>
      </c>
      <c r="AZ115" s="118">
        <f t="shared" si="278"/>
        <v>5.9634317862165966</v>
      </c>
      <c r="BA115" s="118">
        <f t="shared" si="278"/>
        <v>5.8734177215189876</v>
      </c>
      <c r="BB115" s="118">
        <f t="shared" si="278"/>
        <v>5.7609001406469762</v>
      </c>
      <c r="BC115" s="118">
        <f t="shared" si="278"/>
        <v>5.6146272855133619</v>
      </c>
      <c r="BD115" s="118">
        <f t="shared" si="278"/>
        <v>5.5696202531645573</v>
      </c>
      <c r="BE115" s="118">
        <f t="shared" si="278"/>
        <v>6.7172995780590714</v>
      </c>
      <c r="BF115" s="125">
        <f t="shared" si="278"/>
        <v>5.6483825597749648</v>
      </c>
    </row>
    <row r="116" spans="2:58" x14ac:dyDescent="0.25">
      <c r="B116" s="113" t="s">
        <v>2</v>
      </c>
      <c r="C116" s="131">
        <v>1494</v>
      </c>
      <c r="D116" s="132">
        <v>97185</v>
      </c>
      <c r="E116" s="135">
        <f t="shared" ref="E116:N116" si="279">E6*8/$C6</f>
        <v>116.21954484605087</v>
      </c>
      <c r="F116" s="143">
        <f t="shared" si="279"/>
        <v>84.053547523427042</v>
      </c>
      <c r="G116" s="143">
        <f t="shared" si="279"/>
        <v>83.65729585006693</v>
      </c>
      <c r="H116" s="118">
        <f t="shared" si="279"/>
        <v>43.116465863453818</v>
      </c>
      <c r="I116" s="118">
        <f t="shared" si="279"/>
        <v>48.856760374832668</v>
      </c>
      <c r="J116" s="118">
        <f t="shared" si="279"/>
        <v>126.84872824631861</v>
      </c>
      <c r="K116" s="118">
        <f t="shared" si="279"/>
        <v>50.580990629183397</v>
      </c>
      <c r="L116" s="118">
        <f t="shared" si="279"/>
        <v>43.684069611780458</v>
      </c>
      <c r="M116" s="118">
        <f t="shared" si="279"/>
        <v>116.21954484605087</v>
      </c>
      <c r="N116" s="118">
        <f t="shared" si="279"/>
        <v>99.212851405622487</v>
      </c>
      <c r="O116" s="113" t="s">
        <v>2</v>
      </c>
      <c r="P116" s="118">
        <f t="shared" ref="P116:Y116" si="280">P6*8/$C6</f>
        <v>85.510040160642575</v>
      </c>
      <c r="Q116" s="118">
        <f t="shared" si="280"/>
        <v>79.00401606425703</v>
      </c>
      <c r="R116" s="118">
        <f t="shared" si="280"/>
        <v>93.933065595716201</v>
      </c>
      <c r="S116" s="118">
        <f t="shared" si="280"/>
        <v>96.781793842034801</v>
      </c>
      <c r="T116" s="118">
        <f t="shared" si="280"/>
        <v>97.269076305220878</v>
      </c>
      <c r="U116" s="118">
        <f t="shared" si="280"/>
        <v>100.84605087014725</v>
      </c>
      <c r="V116" s="118">
        <f t="shared" si="280"/>
        <v>107.09504685408299</v>
      </c>
      <c r="W116" s="118">
        <f t="shared" si="280"/>
        <v>95.068273092369481</v>
      </c>
      <c r="X116" s="118">
        <f t="shared" si="280"/>
        <v>109.64390896921017</v>
      </c>
      <c r="Y116" s="118">
        <f t="shared" si="280"/>
        <v>101.95448460508702</v>
      </c>
      <c r="Z116" s="113" t="s">
        <v>2</v>
      </c>
      <c r="AA116" s="118">
        <f t="shared" ref="AA116:AJ116" si="281">AA6*8/$C6</f>
        <v>3.2128514056224899</v>
      </c>
      <c r="AB116" s="118">
        <f t="shared" si="281"/>
        <v>5.0495314591700131</v>
      </c>
      <c r="AC116" s="118">
        <f t="shared" si="281"/>
        <v>3.8232931726907631</v>
      </c>
      <c r="AD116" s="118">
        <f t="shared" si="281"/>
        <v>4.9638554216867474</v>
      </c>
      <c r="AE116" s="118">
        <f t="shared" si="281"/>
        <v>4.7068273092369477</v>
      </c>
      <c r="AF116" s="118">
        <f t="shared" si="281"/>
        <v>4.4390896921017404</v>
      </c>
      <c r="AG116" s="118">
        <f t="shared" si="281"/>
        <v>4.2838018741633199</v>
      </c>
      <c r="AH116" s="118">
        <f t="shared" si="281"/>
        <v>4.4872824631860775</v>
      </c>
      <c r="AI116" s="118">
        <f t="shared" si="281"/>
        <v>5.3547523427041499</v>
      </c>
      <c r="AJ116" s="118">
        <f t="shared" si="281"/>
        <v>4.3694779116465865</v>
      </c>
      <c r="AK116" s="113" t="s">
        <v>2</v>
      </c>
      <c r="AL116" s="118">
        <f t="shared" ref="AL116:AU116" si="282">AL6*8/$C6</f>
        <v>2.7469879518072289</v>
      </c>
      <c r="AM116" s="118">
        <f t="shared" si="282"/>
        <v>4.6532797858099064</v>
      </c>
      <c r="AN116" s="118">
        <f t="shared" si="282"/>
        <v>3.1271753681392234</v>
      </c>
      <c r="AO116" s="118">
        <f t="shared" si="282"/>
        <v>4.2195448460508702</v>
      </c>
      <c r="AP116" s="118">
        <f t="shared" si="282"/>
        <v>4.0749665327978581</v>
      </c>
      <c r="AQ116" s="118">
        <f t="shared" si="282"/>
        <v>3.8661311914323964</v>
      </c>
      <c r="AR116" s="118">
        <f t="shared" si="282"/>
        <v>3.8340026773761715</v>
      </c>
      <c r="AS116" s="118">
        <f t="shared" si="282"/>
        <v>3.7108433734939759</v>
      </c>
      <c r="AT116" s="118">
        <f t="shared" si="282"/>
        <v>4.8406961178045513</v>
      </c>
      <c r="AU116" s="118">
        <f t="shared" si="282"/>
        <v>3.7911646586345382</v>
      </c>
      <c r="AV116" s="113" t="s">
        <v>2</v>
      </c>
      <c r="AW116" s="118">
        <f t="shared" ref="AW116:BF116" si="283">AW6*8/$C6</f>
        <v>3.4484605087014724</v>
      </c>
      <c r="AX116" s="118">
        <f t="shared" si="283"/>
        <v>5.3868808567603752</v>
      </c>
      <c r="AY116" s="118">
        <f t="shared" si="283"/>
        <v>4.2730923694779115</v>
      </c>
      <c r="AZ116" s="118">
        <f t="shared" si="283"/>
        <v>4.9906291834002676</v>
      </c>
      <c r="BA116" s="118">
        <f t="shared" si="283"/>
        <v>5.2423025435073631</v>
      </c>
      <c r="BB116" s="118">
        <f t="shared" si="283"/>
        <v>4.9317269076305221</v>
      </c>
      <c r="BC116" s="118">
        <f t="shared" si="283"/>
        <v>4.8514056224899598</v>
      </c>
      <c r="BD116" s="118">
        <f t="shared" si="283"/>
        <v>4.9263721552878179</v>
      </c>
      <c r="BE116" s="118">
        <f t="shared" si="283"/>
        <v>5.9705488621151268</v>
      </c>
      <c r="BF116" s="125">
        <f t="shared" si="283"/>
        <v>4.9317269076305221</v>
      </c>
    </row>
    <row r="117" spans="2:58" x14ac:dyDescent="0.25">
      <c r="B117" s="113" t="s">
        <v>3</v>
      </c>
      <c r="C117" s="131">
        <v>2904</v>
      </c>
      <c r="D117" s="132">
        <v>188898</v>
      </c>
      <c r="E117" s="135">
        <f t="shared" ref="E117:N117" si="284">E7*8/$C7</f>
        <v>119.55922865013774</v>
      </c>
      <c r="F117" s="143">
        <f t="shared" si="284"/>
        <v>46.768595041322314</v>
      </c>
      <c r="G117" s="143">
        <f t="shared" si="284"/>
        <v>46.165289256198349</v>
      </c>
      <c r="H117" s="118">
        <f t="shared" si="284"/>
        <v>36.228650137741049</v>
      </c>
      <c r="I117" s="118">
        <f t="shared" si="284"/>
        <v>39.366391184573004</v>
      </c>
      <c r="J117" s="118">
        <f t="shared" si="284"/>
        <v>73.071625344352611</v>
      </c>
      <c r="K117" s="118">
        <f t="shared" si="284"/>
        <v>44.958677685950413</v>
      </c>
      <c r="L117" s="118">
        <f t="shared" si="284"/>
        <v>37.798898071625345</v>
      </c>
      <c r="M117" s="118">
        <f t="shared" si="284"/>
        <v>107.2534435261708</v>
      </c>
      <c r="N117" s="118">
        <f t="shared" si="284"/>
        <v>98.206611570247929</v>
      </c>
      <c r="O117" s="113" t="s">
        <v>3</v>
      </c>
      <c r="P117" s="118">
        <f t="shared" ref="P117:Y117" si="285">P7*8/$C7</f>
        <v>63.876033057851238</v>
      </c>
      <c r="Q117" s="118">
        <f t="shared" si="285"/>
        <v>43.319559228650135</v>
      </c>
      <c r="R117" s="118">
        <f t="shared" si="285"/>
        <v>64.903581267217632</v>
      </c>
      <c r="S117" s="118">
        <f t="shared" si="285"/>
        <v>51.939393939393938</v>
      </c>
      <c r="T117" s="118">
        <f t="shared" si="285"/>
        <v>52.382920110192835</v>
      </c>
      <c r="U117" s="118">
        <f t="shared" si="285"/>
        <v>52.399449035812673</v>
      </c>
      <c r="V117" s="118">
        <f t="shared" si="285"/>
        <v>63.829201101928376</v>
      </c>
      <c r="W117" s="118">
        <f t="shared" si="285"/>
        <v>44.371900826446279</v>
      </c>
      <c r="X117" s="118">
        <f t="shared" si="285"/>
        <v>62.234159779614323</v>
      </c>
      <c r="Y117" s="118">
        <f t="shared" si="285"/>
        <v>60.074380165289256</v>
      </c>
      <c r="Z117" s="113" t="s">
        <v>3</v>
      </c>
      <c r="AA117" s="118">
        <f t="shared" ref="AA117:AJ117" si="286">AA7*8/$C7</f>
        <v>2.440771349862259</v>
      </c>
      <c r="AB117" s="118">
        <f t="shared" si="286"/>
        <v>3.4490358126721765</v>
      </c>
      <c r="AC117" s="118">
        <f t="shared" si="286"/>
        <v>2.9531680440771351</v>
      </c>
      <c r="AD117" s="118">
        <f t="shared" si="286"/>
        <v>3.6005509641873279</v>
      </c>
      <c r="AE117" s="118">
        <f t="shared" si="286"/>
        <v>3.559228650137741</v>
      </c>
      <c r="AF117" s="118">
        <f t="shared" si="286"/>
        <v>3.4104683195592287</v>
      </c>
      <c r="AG117" s="118">
        <f t="shared" si="286"/>
        <v>3.2534435261707988</v>
      </c>
      <c r="AH117" s="118">
        <f t="shared" si="286"/>
        <v>3.4187327823691458</v>
      </c>
      <c r="AI117" s="118">
        <f t="shared" si="286"/>
        <v>3.9834710743801653</v>
      </c>
      <c r="AJ117" s="118">
        <f t="shared" si="286"/>
        <v>3.3581267217630852</v>
      </c>
      <c r="AK117" s="113" t="s">
        <v>3</v>
      </c>
      <c r="AL117" s="118">
        <f t="shared" ref="AL117:AU117" si="287">AL7*8/$C7</f>
        <v>1.8732782369146006</v>
      </c>
      <c r="AM117" s="118">
        <f t="shared" si="287"/>
        <v>2.8457300275482096</v>
      </c>
      <c r="AN117" s="118">
        <f t="shared" si="287"/>
        <v>2.2672176308539944</v>
      </c>
      <c r="AO117" s="118">
        <f t="shared" si="287"/>
        <v>2.884297520661157</v>
      </c>
      <c r="AP117" s="118">
        <f t="shared" si="287"/>
        <v>2.7493112947658402</v>
      </c>
      <c r="AQ117" s="118">
        <f t="shared" si="287"/>
        <v>2.7162534435261709</v>
      </c>
      <c r="AR117" s="118">
        <f t="shared" si="287"/>
        <v>2.6005509641873279</v>
      </c>
      <c r="AS117" s="118">
        <f t="shared" si="287"/>
        <v>2.556473829201102</v>
      </c>
      <c r="AT117" s="118">
        <f t="shared" si="287"/>
        <v>3.2424242424242422</v>
      </c>
      <c r="AU117" s="118">
        <f t="shared" si="287"/>
        <v>2.5950413223140494</v>
      </c>
      <c r="AV117" s="113" t="s">
        <v>3</v>
      </c>
      <c r="AW117" s="118">
        <f t="shared" ref="AW117:BF117" si="288">AW7*8/$C7</f>
        <v>2.5206611570247932</v>
      </c>
      <c r="AX117" s="118">
        <f t="shared" si="288"/>
        <v>3.4848484848484849</v>
      </c>
      <c r="AY117" s="118">
        <f t="shared" si="288"/>
        <v>3.1873278236914602</v>
      </c>
      <c r="AZ117" s="118">
        <f t="shared" si="288"/>
        <v>3.5344352617079888</v>
      </c>
      <c r="BA117" s="118">
        <f t="shared" si="288"/>
        <v>3.9614325068870522</v>
      </c>
      <c r="BB117" s="118">
        <f t="shared" si="288"/>
        <v>3.7300275482093666</v>
      </c>
      <c r="BC117" s="118">
        <f t="shared" si="288"/>
        <v>3.4187327823691458</v>
      </c>
      <c r="BD117" s="118">
        <f t="shared" si="288"/>
        <v>3.5068870523415976</v>
      </c>
      <c r="BE117" s="118">
        <f t="shared" si="288"/>
        <v>4.3801652892561984</v>
      </c>
      <c r="BF117" s="125">
        <f t="shared" si="288"/>
        <v>3.6611570247933884</v>
      </c>
    </row>
    <row r="118" spans="2:58" x14ac:dyDescent="0.25">
      <c r="B118" s="113" t="s">
        <v>4</v>
      </c>
      <c r="C118" s="131">
        <v>14070</v>
      </c>
      <c r="D118" s="132">
        <v>969258</v>
      </c>
      <c r="E118" s="135">
        <f t="shared" ref="E118:N118" si="289">E8*8/$C8</f>
        <v>106.42558635394457</v>
      </c>
      <c r="F118" s="143">
        <f t="shared" si="289"/>
        <v>55.408670931058992</v>
      </c>
      <c r="G118" s="143">
        <f t="shared" si="289"/>
        <v>55.052736318407959</v>
      </c>
      <c r="H118" s="118">
        <f t="shared" si="289"/>
        <v>32.569722814498931</v>
      </c>
      <c r="I118" s="118">
        <f t="shared" si="289"/>
        <v>34.959488272921106</v>
      </c>
      <c r="J118" s="118">
        <f t="shared" si="289"/>
        <v>109.97867803837953</v>
      </c>
      <c r="K118" s="118">
        <f t="shared" si="289"/>
        <v>48.888130774697942</v>
      </c>
      <c r="L118" s="118">
        <f t="shared" si="289"/>
        <v>35.006112295664536</v>
      </c>
      <c r="M118" s="118">
        <f t="shared" si="289"/>
        <v>103.73901918976546</v>
      </c>
      <c r="N118" s="118">
        <f t="shared" si="289"/>
        <v>98.409097370291406</v>
      </c>
      <c r="O118" s="113" t="s">
        <v>4</v>
      </c>
      <c r="P118" s="118">
        <f t="shared" ref="P118:Y118" si="290">P8*8/$C8</f>
        <v>71.936886993603409</v>
      </c>
      <c r="Q118" s="118">
        <f t="shared" si="290"/>
        <v>52.55778251599147</v>
      </c>
      <c r="R118" s="118">
        <f t="shared" si="290"/>
        <v>77.992892679459842</v>
      </c>
      <c r="S118" s="118">
        <f t="shared" si="290"/>
        <v>64.68912579957356</v>
      </c>
      <c r="T118" s="118">
        <f t="shared" si="290"/>
        <v>64.923951670220333</v>
      </c>
      <c r="U118" s="118">
        <f t="shared" si="290"/>
        <v>64.156929637526659</v>
      </c>
      <c r="V118" s="118">
        <f t="shared" si="290"/>
        <v>81.51414356787491</v>
      </c>
      <c r="W118" s="118">
        <f t="shared" si="290"/>
        <v>62.738877043354655</v>
      </c>
      <c r="X118" s="118">
        <f t="shared" si="290"/>
        <v>68.999573560767587</v>
      </c>
      <c r="Y118" s="118">
        <f t="shared" si="290"/>
        <v>75.316560056858563</v>
      </c>
      <c r="Z118" s="113" t="s">
        <v>4</v>
      </c>
      <c r="AA118" s="118">
        <f t="shared" ref="AA118:AJ118" si="291">AA8*8/$C8</f>
        <v>2.5859275053304902</v>
      </c>
      <c r="AB118" s="118">
        <f t="shared" si="291"/>
        <v>2.8508884150675193</v>
      </c>
      <c r="AC118" s="118">
        <f t="shared" si="291"/>
        <v>3.2</v>
      </c>
      <c r="AD118" s="118">
        <f t="shared" si="291"/>
        <v>3.51954513148543</v>
      </c>
      <c r="AE118" s="118">
        <f t="shared" si="291"/>
        <v>3.4916844349680169</v>
      </c>
      <c r="AF118" s="118">
        <f t="shared" si="291"/>
        <v>3.4962331201137173</v>
      </c>
      <c r="AG118" s="118">
        <f t="shared" si="291"/>
        <v>3.6309879175550819</v>
      </c>
      <c r="AH118" s="118">
        <f t="shared" si="291"/>
        <v>3.6850035536602701</v>
      </c>
      <c r="AI118" s="118">
        <f t="shared" si="291"/>
        <v>3.8106609808102347</v>
      </c>
      <c r="AJ118" s="118">
        <f t="shared" si="291"/>
        <v>3.5667377398720683</v>
      </c>
      <c r="AK118" s="113" t="s">
        <v>4</v>
      </c>
      <c r="AL118" s="118">
        <f t="shared" ref="AL118:AU118" si="292">AL8*8/$C8</f>
        <v>2.2976545842217484</v>
      </c>
      <c r="AM118" s="118">
        <f t="shared" si="292"/>
        <v>2.494953802416489</v>
      </c>
      <c r="AN118" s="118">
        <f t="shared" si="292"/>
        <v>2.6547263681592042</v>
      </c>
      <c r="AO118" s="118">
        <f t="shared" si="292"/>
        <v>3.1493958777540869</v>
      </c>
      <c r="AP118" s="118">
        <f t="shared" si="292"/>
        <v>3.1351812366737741</v>
      </c>
      <c r="AQ118" s="118">
        <f t="shared" si="292"/>
        <v>3.1528073916133619</v>
      </c>
      <c r="AR118" s="118">
        <f t="shared" si="292"/>
        <v>3.2346837242359632</v>
      </c>
      <c r="AS118" s="118">
        <f t="shared" si="292"/>
        <v>3.1692963752665246</v>
      </c>
      <c r="AT118" s="118">
        <f t="shared" si="292"/>
        <v>3.4786069651741292</v>
      </c>
      <c r="AU118" s="118">
        <f t="shared" si="292"/>
        <v>3.1101634683724235</v>
      </c>
      <c r="AV118" s="113" t="s">
        <v>4</v>
      </c>
      <c r="AW118" s="118">
        <f t="shared" ref="AW118:BF118" si="293">AW8*8/$C8</f>
        <v>2.6473347547974413</v>
      </c>
      <c r="AX118" s="118">
        <f t="shared" si="293"/>
        <v>2.8958066808813077</v>
      </c>
      <c r="AY118" s="118">
        <f t="shared" si="293"/>
        <v>3.3449893390191896</v>
      </c>
      <c r="AZ118" s="118">
        <f t="shared" si="293"/>
        <v>3.4405117270788912</v>
      </c>
      <c r="BA118" s="118">
        <f t="shared" si="293"/>
        <v>4.030135039090263</v>
      </c>
      <c r="BB118" s="118">
        <f t="shared" si="293"/>
        <v>3.9175550817341862</v>
      </c>
      <c r="BC118" s="118">
        <f t="shared" si="293"/>
        <v>3.7230987917555081</v>
      </c>
      <c r="BD118" s="118">
        <f t="shared" si="293"/>
        <v>3.6713574982231698</v>
      </c>
      <c r="BE118" s="118">
        <f t="shared" si="293"/>
        <v>4.4554371002132198</v>
      </c>
      <c r="BF118" s="125">
        <f t="shared" si="293"/>
        <v>3.7947405828002845</v>
      </c>
    </row>
    <row r="119" spans="2:58" x14ac:dyDescent="0.25">
      <c r="B119" s="113" t="s">
        <v>5</v>
      </c>
      <c r="C119" s="131">
        <v>766</v>
      </c>
      <c r="D119" s="132">
        <v>46707</v>
      </c>
      <c r="E119" s="135">
        <f t="shared" ref="E119:N119" si="294">E9*8/$C9</f>
        <v>124.07310704960835</v>
      </c>
      <c r="F119" s="143">
        <f t="shared" si="294"/>
        <v>47.06005221932115</v>
      </c>
      <c r="G119" s="143">
        <f t="shared" si="294"/>
        <v>45.107049608355091</v>
      </c>
      <c r="H119" s="118">
        <f t="shared" si="294"/>
        <v>36.438642297650134</v>
      </c>
      <c r="I119" s="118">
        <f t="shared" si="294"/>
        <v>40.031331592689298</v>
      </c>
      <c r="J119" s="118">
        <f t="shared" si="294"/>
        <v>64.856396866840726</v>
      </c>
      <c r="K119" s="118">
        <f t="shared" si="294"/>
        <v>49.545691906005224</v>
      </c>
      <c r="L119" s="118">
        <f t="shared" si="294"/>
        <v>41.221932114882506</v>
      </c>
      <c r="M119" s="118">
        <f t="shared" si="294"/>
        <v>110.20365535248042</v>
      </c>
      <c r="N119" s="118">
        <f t="shared" si="294"/>
        <v>97.650130548302869</v>
      </c>
      <c r="O119" s="113" t="s">
        <v>5</v>
      </c>
      <c r="P119" s="118">
        <f t="shared" ref="P119:Y119" si="295">P9*8/$C9</f>
        <v>49.723237597911229</v>
      </c>
      <c r="Q119" s="118">
        <f t="shared" si="295"/>
        <v>41.52480417754569</v>
      </c>
      <c r="R119" s="118">
        <f t="shared" si="295"/>
        <v>51.300261096605745</v>
      </c>
      <c r="S119" s="118">
        <f t="shared" si="295"/>
        <v>47.279373368146217</v>
      </c>
      <c r="T119" s="118">
        <f t="shared" si="295"/>
        <v>47.488250652741513</v>
      </c>
      <c r="U119" s="118">
        <f t="shared" si="295"/>
        <v>48.29242819843342</v>
      </c>
      <c r="V119" s="118">
        <f t="shared" si="295"/>
        <v>59.049608355091387</v>
      </c>
      <c r="W119" s="118">
        <f t="shared" si="295"/>
        <v>37.671018276762403</v>
      </c>
      <c r="X119" s="118">
        <f t="shared" si="295"/>
        <v>61.013054830287203</v>
      </c>
      <c r="Y119" s="118">
        <f t="shared" si="295"/>
        <v>54.736292428198432</v>
      </c>
      <c r="Z119" s="113" t="s">
        <v>5</v>
      </c>
      <c r="AA119" s="118">
        <f t="shared" ref="AA119:AJ119" si="296">AA9*8/$C9</f>
        <v>2.0052219321148823</v>
      </c>
      <c r="AB119" s="118">
        <f t="shared" si="296"/>
        <v>5.535248041775457</v>
      </c>
      <c r="AC119" s="118">
        <f t="shared" si="296"/>
        <v>2.2036553524804177</v>
      </c>
      <c r="AD119" s="118">
        <f t="shared" si="296"/>
        <v>2.4125326370757181</v>
      </c>
      <c r="AE119" s="118">
        <f t="shared" si="296"/>
        <v>2.2036553524804177</v>
      </c>
      <c r="AF119" s="118">
        <f t="shared" si="296"/>
        <v>2.1201044386422976</v>
      </c>
      <c r="AG119" s="118">
        <f t="shared" si="296"/>
        <v>2.0678851174934727</v>
      </c>
      <c r="AH119" s="118">
        <f t="shared" si="296"/>
        <v>2.1201044386422976</v>
      </c>
      <c r="AI119" s="118">
        <f t="shared" si="296"/>
        <v>2.4334203655352482</v>
      </c>
      <c r="AJ119" s="118">
        <f t="shared" si="296"/>
        <v>2.1514360313315928</v>
      </c>
      <c r="AK119" s="113" t="s">
        <v>5</v>
      </c>
      <c r="AL119" s="118">
        <f t="shared" ref="AL119:AU119" si="297">AL9*8/$C9</f>
        <v>0.65796344647519578</v>
      </c>
      <c r="AM119" s="118">
        <f t="shared" si="297"/>
        <v>3.5822454308093996</v>
      </c>
      <c r="AN119" s="118">
        <f t="shared" si="297"/>
        <v>0.72062663185378595</v>
      </c>
      <c r="AO119" s="118">
        <f t="shared" si="297"/>
        <v>0.8877284595300261</v>
      </c>
      <c r="AP119" s="118">
        <f t="shared" si="297"/>
        <v>0.63707571801566576</v>
      </c>
      <c r="AQ119" s="118">
        <f t="shared" si="297"/>
        <v>0.69973890339425593</v>
      </c>
      <c r="AR119" s="118">
        <f t="shared" si="297"/>
        <v>0.66840731070496084</v>
      </c>
      <c r="AS119" s="118">
        <f t="shared" si="297"/>
        <v>0.72062663185378595</v>
      </c>
      <c r="AT119" s="118">
        <f t="shared" si="297"/>
        <v>0.65796344647519578</v>
      </c>
      <c r="AU119" s="118">
        <f t="shared" si="297"/>
        <v>0.64751958224543082</v>
      </c>
      <c r="AV119" s="113" t="s">
        <v>5</v>
      </c>
      <c r="AW119" s="118">
        <f t="shared" ref="AW119:BF119" si="298">AW9*8/$C9</f>
        <v>2.6840731070496084</v>
      </c>
      <c r="AX119" s="118">
        <f t="shared" si="298"/>
        <v>6.4125326370757181</v>
      </c>
      <c r="AY119" s="118">
        <f t="shared" si="298"/>
        <v>3.3002610966057442</v>
      </c>
      <c r="AZ119" s="118">
        <f t="shared" si="298"/>
        <v>3.4673629242819843</v>
      </c>
      <c r="BA119" s="118">
        <f t="shared" si="298"/>
        <v>3.4882506527415145</v>
      </c>
      <c r="BB119" s="118">
        <f t="shared" si="298"/>
        <v>3.4360313315926891</v>
      </c>
      <c r="BC119" s="118">
        <f t="shared" si="298"/>
        <v>3.3107049608355092</v>
      </c>
      <c r="BD119" s="118">
        <f t="shared" si="298"/>
        <v>3.2167101827676241</v>
      </c>
      <c r="BE119" s="118">
        <f t="shared" si="298"/>
        <v>3.6449086161879896</v>
      </c>
      <c r="BF119" s="125">
        <f t="shared" si="298"/>
        <v>3.4151436031331595</v>
      </c>
    </row>
    <row r="120" spans="2:58" x14ac:dyDescent="0.25">
      <c r="B120" s="113" t="s">
        <v>19</v>
      </c>
      <c r="C120" s="131">
        <v>6475</v>
      </c>
      <c r="D120" s="132">
        <v>427284</v>
      </c>
      <c r="E120" s="135">
        <f t="shared" ref="E120:N120" si="299">E10*8/$C10</f>
        <v>108.68633204633204</v>
      </c>
      <c r="F120" s="143">
        <f t="shared" si="299"/>
        <v>29.33003861003861</v>
      </c>
      <c r="G120" s="143">
        <f t="shared" si="299"/>
        <v>28.656679536679537</v>
      </c>
      <c r="H120" s="118">
        <f t="shared" si="299"/>
        <v>25.892818532818534</v>
      </c>
      <c r="I120" s="118">
        <f t="shared" si="299"/>
        <v>21.680926640926639</v>
      </c>
      <c r="J120" s="118">
        <f t="shared" si="299"/>
        <v>72.009884169884174</v>
      </c>
      <c r="K120" s="118">
        <f t="shared" si="299"/>
        <v>41.649420849420849</v>
      </c>
      <c r="L120" s="118">
        <f t="shared" si="299"/>
        <v>28.482471042471044</v>
      </c>
      <c r="M120" s="118">
        <f t="shared" si="299"/>
        <v>100.83088803088803</v>
      </c>
      <c r="N120" s="118">
        <f t="shared" si="299"/>
        <v>97.282471042471045</v>
      </c>
      <c r="O120" s="113" t="s">
        <v>19</v>
      </c>
      <c r="P120" s="118">
        <f t="shared" ref="P120:Y120" si="300">P10*8/$C10</f>
        <v>42.458687258687256</v>
      </c>
      <c r="Q120" s="118">
        <f t="shared" si="300"/>
        <v>27.166640926640927</v>
      </c>
      <c r="R120" s="118">
        <f t="shared" si="300"/>
        <v>46.110888030888027</v>
      </c>
      <c r="S120" s="118">
        <f t="shared" si="300"/>
        <v>33.212046332046334</v>
      </c>
      <c r="T120" s="118">
        <f t="shared" si="300"/>
        <v>33.66177606177606</v>
      </c>
      <c r="U120" s="118">
        <f t="shared" si="300"/>
        <v>35.069034749034749</v>
      </c>
      <c r="V120" s="118">
        <f t="shared" si="300"/>
        <v>52.017915057915054</v>
      </c>
      <c r="W120" s="118">
        <f t="shared" si="300"/>
        <v>33.245405405405407</v>
      </c>
      <c r="X120" s="118">
        <f t="shared" si="300"/>
        <v>36.062393822393823</v>
      </c>
      <c r="Y120" s="118">
        <f t="shared" si="300"/>
        <v>45.438764478764476</v>
      </c>
      <c r="Z120" s="113" t="s">
        <v>19</v>
      </c>
      <c r="AA120" s="118">
        <f t="shared" ref="AA120:AJ120" si="301">AA10*8/$C10</f>
        <v>1.6148262548262549</v>
      </c>
      <c r="AB120" s="118">
        <f t="shared" si="301"/>
        <v>2.1633976833976836</v>
      </c>
      <c r="AC120" s="118">
        <f t="shared" si="301"/>
        <v>2.015135135135135</v>
      </c>
      <c r="AD120" s="118">
        <f t="shared" si="301"/>
        <v>2.2931274131274133</v>
      </c>
      <c r="AE120" s="118">
        <f t="shared" si="301"/>
        <v>2.4735135135135136</v>
      </c>
      <c r="AF120" s="118">
        <f t="shared" si="301"/>
        <v>2.2906563706563707</v>
      </c>
      <c r="AG120" s="118">
        <f t="shared" si="301"/>
        <v>2.1844015444015445</v>
      </c>
      <c r="AH120" s="118">
        <f t="shared" si="301"/>
        <v>2.256061776061776</v>
      </c>
      <c r="AI120" s="118">
        <f t="shared" si="301"/>
        <v>2.6798455598455599</v>
      </c>
      <c r="AJ120" s="118">
        <f t="shared" si="301"/>
        <v>2.2659459459459459</v>
      </c>
      <c r="AK120" s="113" t="s">
        <v>19</v>
      </c>
      <c r="AL120" s="118">
        <f t="shared" ref="AL120:AU120" si="302">AL10*8/$C10</f>
        <v>1.0291891891891891</v>
      </c>
      <c r="AM120" s="118">
        <f t="shared" si="302"/>
        <v>1.49003861003861</v>
      </c>
      <c r="AN120" s="118">
        <f t="shared" si="302"/>
        <v>1.3504247104247105</v>
      </c>
      <c r="AO120" s="118">
        <f t="shared" si="302"/>
        <v>1.6210038610038611</v>
      </c>
      <c r="AP120" s="118">
        <f t="shared" si="302"/>
        <v>1.6247104247104247</v>
      </c>
      <c r="AQ120" s="118">
        <f t="shared" si="302"/>
        <v>1.5567567567567568</v>
      </c>
      <c r="AR120" s="118">
        <f t="shared" si="302"/>
        <v>1.4554440154440154</v>
      </c>
      <c r="AS120" s="118">
        <f t="shared" si="302"/>
        <v>1.4628571428571429</v>
      </c>
      <c r="AT120" s="118">
        <f t="shared" si="302"/>
        <v>1.8594594594594596</v>
      </c>
      <c r="AU120" s="118">
        <f t="shared" si="302"/>
        <v>1.5085714285714287</v>
      </c>
      <c r="AV120" s="113" t="s">
        <v>19</v>
      </c>
      <c r="AW120" s="118">
        <f t="shared" ref="AW120:BF120" si="303">AW10*8/$C10</f>
        <v>1.6914285714285715</v>
      </c>
      <c r="AX120" s="118">
        <f t="shared" si="303"/>
        <v>2.2239382239382239</v>
      </c>
      <c r="AY120" s="118">
        <f t="shared" si="303"/>
        <v>2.2078764478764477</v>
      </c>
      <c r="AZ120" s="118">
        <f t="shared" si="303"/>
        <v>2.2844787644787643</v>
      </c>
      <c r="BA120" s="118">
        <f t="shared" si="303"/>
        <v>2.8318146718146719</v>
      </c>
      <c r="BB120" s="118">
        <f t="shared" si="303"/>
        <v>2.5229343629343628</v>
      </c>
      <c r="BC120" s="118">
        <f t="shared" si="303"/>
        <v>2.3363706563706566</v>
      </c>
      <c r="BD120" s="118">
        <f t="shared" si="303"/>
        <v>2.3586100386100388</v>
      </c>
      <c r="BE120" s="118">
        <f t="shared" si="303"/>
        <v>2.9244787644787644</v>
      </c>
      <c r="BF120" s="125">
        <f t="shared" si="303"/>
        <v>2.5637065637065639</v>
      </c>
    </row>
    <row r="121" spans="2:58" x14ac:dyDescent="0.25">
      <c r="B121" s="113" t="s">
        <v>6</v>
      </c>
      <c r="C121" s="131">
        <v>49864</v>
      </c>
      <c r="D121" s="132">
        <v>3572533</v>
      </c>
      <c r="E121" s="135">
        <f t="shared" ref="E121:N121" si="304">E11*8/$C11</f>
        <v>98.156265040911279</v>
      </c>
      <c r="F121" s="143">
        <f t="shared" si="304"/>
        <v>35.050537461896361</v>
      </c>
      <c r="G121" s="143">
        <f t="shared" si="304"/>
        <v>34.791272260548695</v>
      </c>
      <c r="H121" s="118">
        <f t="shared" si="304"/>
        <v>27.208406866677361</v>
      </c>
      <c r="I121" s="118">
        <f t="shared" si="304"/>
        <v>30.002085673030642</v>
      </c>
      <c r="J121" s="118">
        <f t="shared" si="304"/>
        <v>104.15209369485</v>
      </c>
      <c r="K121" s="118">
        <f t="shared" si="304"/>
        <v>46.554147280603239</v>
      </c>
      <c r="L121" s="118">
        <f t="shared" si="304"/>
        <v>32.579656666131882</v>
      </c>
      <c r="M121" s="118">
        <f t="shared" si="304"/>
        <v>99.432215626504089</v>
      </c>
      <c r="N121" s="118">
        <f t="shared" si="304"/>
        <v>98.377185945772496</v>
      </c>
      <c r="O121" s="113" t="s">
        <v>6</v>
      </c>
      <c r="P121" s="118">
        <f t="shared" ref="P121:Y121" si="305">P11*8/$C11</f>
        <v>50.99983956361303</v>
      </c>
      <c r="Q121" s="118">
        <f t="shared" si="305"/>
        <v>32.4631798491898</v>
      </c>
      <c r="R121" s="118">
        <f t="shared" si="305"/>
        <v>56.008824001283493</v>
      </c>
      <c r="S121" s="118">
        <f t="shared" si="305"/>
        <v>40.380234237124981</v>
      </c>
      <c r="T121" s="118">
        <f t="shared" si="305"/>
        <v>40.458848066741538</v>
      </c>
      <c r="U121" s="118">
        <f t="shared" si="305"/>
        <v>46.575324883683621</v>
      </c>
      <c r="V121" s="118">
        <f t="shared" si="305"/>
        <v>60.838761431092571</v>
      </c>
      <c r="W121" s="118">
        <f t="shared" si="305"/>
        <v>40.234076688592971</v>
      </c>
      <c r="X121" s="118">
        <f t="shared" si="305"/>
        <v>42.21450344938232</v>
      </c>
      <c r="Y121" s="118">
        <f t="shared" si="305"/>
        <v>52.242900689876464</v>
      </c>
      <c r="Z121" s="113" t="s">
        <v>6</v>
      </c>
      <c r="AA121" s="118">
        <f t="shared" ref="AA121:AJ121" si="306">AA11*8/$C11</f>
        <v>2.4412000641745548</v>
      </c>
      <c r="AB121" s="118">
        <f t="shared" si="306"/>
        <v>2.5873576127065618</v>
      </c>
      <c r="AC121" s="118">
        <f t="shared" si="306"/>
        <v>3.0680250280763679</v>
      </c>
      <c r="AD121" s="118">
        <f t="shared" si="306"/>
        <v>3.195571955719557</v>
      </c>
      <c r="AE121" s="118">
        <f t="shared" si="306"/>
        <v>3.2753088400449224</v>
      </c>
      <c r="AF121" s="118">
        <f t="shared" si="306"/>
        <v>3.3090004813091611</v>
      </c>
      <c r="AG121" s="118">
        <f t="shared" si="306"/>
        <v>3.3621049253970803</v>
      </c>
      <c r="AH121" s="118">
        <f t="shared" si="306"/>
        <v>3.426760789347024</v>
      </c>
      <c r="AI121" s="118">
        <f t="shared" si="306"/>
        <v>3.463179849189796</v>
      </c>
      <c r="AJ121" s="118">
        <f t="shared" si="306"/>
        <v>3.3784694368682819</v>
      </c>
      <c r="AK121" s="113" t="s">
        <v>6</v>
      </c>
      <c r="AL121" s="118">
        <f t="shared" ref="AL121:AU121" si="307">AL11*8/$C11</f>
        <v>2.2594256377346382</v>
      </c>
      <c r="AM121" s="118">
        <f t="shared" si="307"/>
        <v>2.3280924113588961</v>
      </c>
      <c r="AN121" s="118">
        <f t="shared" si="307"/>
        <v>2.5908872132199581</v>
      </c>
      <c r="AO121" s="118">
        <f t="shared" si="307"/>
        <v>2.9746510508583346</v>
      </c>
      <c r="AP121" s="118">
        <f t="shared" si="307"/>
        <v>2.9691962137012675</v>
      </c>
      <c r="AQ121" s="118">
        <f t="shared" si="307"/>
        <v>3.0051339643831221</v>
      </c>
      <c r="AR121" s="118">
        <f t="shared" si="307"/>
        <v>3.1084549975934541</v>
      </c>
      <c r="AS121" s="118">
        <f t="shared" si="307"/>
        <v>3.0381838600994704</v>
      </c>
      <c r="AT121" s="118">
        <f t="shared" si="307"/>
        <v>3.158029841167977</v>
      </c>
      <c r="AU121" s="118">
        <f t="shared" si="307"/>
        <v>2.9910155623295362</v>
      </c>
      <c r="AV121" s="113" t="s">
        <v>6</v>
      </c>
      <c r="AW121" s="118">
        <f t="shared" ref="AW121:BF121" si="308">AW11*8/$C11</f>
        <v>2.4805069789828331</v>
      </c>
      <c r="AX121" s="118">
        <f t="shared" si="308"/>
        <v>2.5940959409594098</v>
      </c>
      <c r="AY121" s="118">
        <f t="shared" si="308"/>
        <v>3.2026311567463499</v>
      </c>
      <c r="AZ121" s="118">
        <f t="shared" si="308"/>
        <v>3.1330017648002566</v>
      </c>
      <c r="BA121" s="118">
        <f t="shared" si="308"/>
        <v>3.743783090004813</v>
      </c>
      <c r="BB121" s="118">
        <f t="shared" si="308"/>
        <v>3.6593935504572439</v>
      </c>
      <c r="BC121" s="118">
        <f t="shared" si="308"/>
        <v>3.317503609818707</v>
      </c>
      <c r="BD121" s="118">
        <f t="shared" si="308"/>
        <v>3.3900208567303065</v>
      </c>
      <c r="BE121" s="118">
        <f t="shared" si="308"/>
        <v>4.1031605968233595</v>
      </c>
      <c r="BF121" s="125">
        <f t="shared" si="308"/>
        <v>3.584790630515001</v>
      </c>
    </row>
    <row r="122" spans="2:58" x14ac:dyDescent="0.25">
      <c r="B122" s="113" t="s">
        <v>7</v>
      </c>
      <c r="C122" s="131">
        <v>10016</v>
      </c>
      <c r="D122" s="132">
        <v>719548</v>
      </c>
      <c r="E122" s="135">
        <f t="shared" ref="E122:N122" si="309">E12*8/$C12</f>
        <v>99.022364217252402</v>
      </c>
      <c r="F122" s="143">
        <f t="shared" si="309"/>
        <v>49.526357827476041</v>
      </c>
      <c r="G122" s="143">
        <f t="shared" si="309"/>
        <v>49.189297124600643</v>
      </c>
      <c r="H122" s="118">
        <f t="shared" si="309"/>
        <v>32.650159744408946</v>
      </c>
      <c r="I122" s="118">
        <f t="shared" si="309"/>
        <v>34.768370607028757</v>
      </c>
      <c r="J122" s="118">
        <f t="shared" si="309"/>
        <v>94.662140575079874</v>
      </c>
      <c r="K122" s="118">
        <f t="shared" si="309"/>
        <v>47.174920127795524</v>
      </c>
      <c r="L122" s="118">
        <f t="shared" si="309"/>
        <v>35.3961661341853</v>
      </c>
      <c r="M122" s="118">
        <f t="shared" si="309"/>
        <v>104.71405750798722</v>
      </c>
      <c r="N122" s="118">
        <f t="shared" si="309"/>
        <v>98.373801916932905</v>
      </c>
      <c r="O122" s="113" t="s">
        <v>7</v>
      </c>
      <c r="P122" s="118">
        <f t="shared" ref="P122:Y122" si="310">P12*8/$C12</f>
        <v>59.194089456869008</v>
      </c>
      <c r="Q122" s="118">
        <f t="shared" si="310"/>
        <v>46.650159744408946</v>
      </c>
      <c r="R122" s="118">
        <f t="shared" si="310"/>
        <v>63.947284345047926</v>
      </c>
      <c r="S122" s="118">
        <f t="shared" si="310"/>
        <v>63.46086261980831</v>
      </c>
      <c r="T122" s="118">
        <f t="shared" si="310"/>
        <v>63.600638977635782</v>
      </c>
      <c r="U122" s="118">
        <f t="shared" si="310"/>
        <v>69.470447284345042</v>
      </c>
      <c r="V122" s="118">
        <f t="shared" si="310"/>
        <v>69.546325878594246</v>
      </c>
      <c r="W122" s="118">
        <f t="shared" si="310"/>
        <v>65.608626198083073</v>
      </c>
      <c r="X122" s="118">
        <f t="shared" si="310"/>
        <v>70.409744408945684</v>
      </c>
      <c r="Y122" s="118">
        <f t="shared" si="310"/>
        <v>71.717252396166131</v>
      </c>
      <c r="Z122" s="113" t="s">
        <v>7</v>
      </c>
      <c r="AA122" s="118">
        <f t="shared" ref="AA122:AJ122" si="311">AA12*8/$C12</f>
        <v>2.5287539936102235</v>
      </c>
      <c r="AB122" s="118">
        <f t="shared" si="311"/>
        <v>2.8761980830670928</v>
      </c>
      <c r="AC122" s="118">
        <f t="shared" si="311"/>
        <v>3.1405750798722045</v>
      </c>
      <c r="AD122" s="118">
        <f t="shared" si="311"/>
        <v>3.4744408945686902</v>
      </c>
      <c r="AE122" s="118">
        <f t="shared" si="311"/>
        <v>3.4536741214057507</v>
      </c>
      <c r="AF122" s="118">
        <f t="shared" si="311"/>
        <v>3.4576677316293929</v>
      </c>
      <c r="AG122" s="118">
        <f t="shared" si="311"/>
        <v>3.5463258785942493</v>
      </c>
      <c r="AH122" s="118">
        <f t="shared" si="311"/>
        <v>3.6094249201277955</v>
      </c>
      <c r="AI122" s="118">
        <f t="shared" si="311"/>
        <v>3.7971246006389778</v>
      </c>
      <c r="AJ122" s="118">
        <f t="shared" si="311"/>
        <v>3.4840255591054312</v>
      </c>
      <c r="AK122" s="113" t="s">
        <v>7</v>
      </c>
      <c r="AL122" s="118">
        <f t="shared" ref="AL122:AU122" si="312">AL12*8/$C12</f>
        <v>2.2436102236421727</v>
      </c>
      <c r="AM122" s="118">
        <f t="shared" si="312"/>
        <v>2.5391373801916934</v>
      </c>
      <c r="AN122" s="118">
        <f t="shared" si="312"/>
        <v>2.570287539936102</v>
      </c>
      <c r="AO122" s="118">
        <f t="shared" si="312"/>
        <v>3.1381789137380194</v>
      </c>
      <c r="AP122" s="118">
        <f t="shared" si="312"/>
        <v>3.119808306709265</v>
      </c>
      <c r="AQ122" s="118">
        <f t="shared" si="312"/>
        <v>3.1381789137380194</v>
      </c>
      <c r="AR122" s="118">
        <f t="shared" si="312"/>
        <v>3.1956869009584663</v>
      </c>
      <c r="AS122" s="118">
        <f t="shared" si="312"/>
        <v>3.1086261980830669</v>
      </c>
      <c r="AT122" s="118">
        <f t="shared" si="312"/>
        <v>3.5047923322683707</v>
      </c>
      <c r="AU122" s="118">
        <f t="shared" si="312"/>
        <v>3.0423322683706071</v>
      </c>
      <c r="AV122" s="113" t="s">
        <v>7</v>
      </c>
      <c r="AW122" s="118">
        <f t="shared" ref="AW122:BF122" si="313">AW12*8/$C12</f>
        <v>2.5878594249201279</v>
      </c>
      <c r="AX122" s="118">
        <f t="shared" si="313"/>
        <v>2.9265175718849838</v>
      </c>
      <c r="AY122" s="118">
        <f t="shared" si="313"/>
        <v>3.299520766773163</v>
      </c>
      <c r="AZ122" s="118">
        <f t="shared" si="313"/>
        <v>3.4009584664536741</v>
      </c>
      <c r="BA122" s="118">
        <f t="shared" si="313"/>
        <v>4.0015974440894571</v>
      </c>
      <c r="BB122" s="118">
        <f t="shared" si="313"/>
        <v>3.7891373801916934</v>
      </c>
      <c r="BC122" s="118">
        <f t="shared" si="313"/>
        <v>3.5103833865814695</v>
      </c>
      <c r="BD122" s="118">
        <f t="shared" si="313"/>
        <v>3.6325878594249201</v>
      </c>
      <c r="BE122" s="118">
        <f t="shared" si="313"/>
        <v>4.4840255591054312</v>
      </c>
      <c r="BF122" s="125">
        <f t="shared" si="313"/>
        <v>3.7324281150159746</v>
      </c>
    </row>
    <row r="123" spans="2:58" x14ac:dyDescent="0.25">
      <c r="B123" s="113" t="s">
        <v>20</v>
      </c>
      <c r="C123" s="131">
        <v>162</v>
      </c>
      <c r="D123" s="132">
        <v>9460</v>
      </c>
      <c r="E123" s="135">
        <f t="shared" ref="E123:N123" si="314">E13*8/$C13</f>
        <v>134.71604938271605</v>
      </c>
      <c r="F123" s="143">
        <f t="shared" si="314"/>
        <v>69.086419753086417</v>
      </c>
      <c r="G123" s="143">
        <f t="shared" si="314"/>
        <v>63.950617283950621</v>
      </c>
      <c r="H123" s="118">
        <f t="shared" si="314"/>
        <v>46.271604938271608</v>
      </c>
      <c r="I123" s="118">
        <f t="shared" si="314"/>
        <v>56.641975308641975</v>
      </c>
      <c r="J123" s="118">
        <f t="shared" si="314"/>
        <v>62.271604938271608</v>
      </c>
      <c r="K123" s="118">
        <f t="shared" si="314"/>
        <v>47.111111111111114</v>
      </c>
      <c r="L123" s="118">
        <f t="shared" si="314"/>
        <v>45.876543209876544</v>
      </c>
      <c r="M123" s="118">
        <f t="shared" si="314"/>
        <v>115.45679012345678</v>
      </c>
      <c r="N123" s="118">
        <f t="shared" si="314"/>
        <v>47.012345679012348</v>
      </c>
      <c r="O123" s="113" t="s">
        <v>20</v>
      </c>
      <c r="P123" s="118">
        <f t="shared" ref="P123:Y123" si="315">P13*8/$C13</f>
        <v>40.197530864197532</v>
      </c>
      <c r="Q123" s="118">
        <f t="shared" si="315"/>
        <v>47.555555555555557</v>
      </c>
      <c r="R123" s="118">
        <f t="shared" si="315"/>
        <v>38.864197530864196</v>
      </c>
      <c r="S123" s="118">
        <f t="shared" si="315"/>
        <v>45.037037037037038</v>
      </c>
      <c r="T123" s="118">
        <f t="shared" si="315"/>
        <v>44.296296296296298</v>
      </c>
      <c r="U123" s="118">
        <f t="shared" si="315"/>
        <v>39.802469135802468</v>
      </c>
      <c r="V123" s="118">
        <f t="shared" si="315"/>
        <v>48.444444444444443</v>
      </c>
      <c r="W123" s="118">
        <f t="shared" si="315"/>
        <v>35.901234567901234</v>
      </c>
      <c r="X123" s="118">
        <f t="shared" si="315"/>
        <v>53.777777777777779</v>
      </c>
      <c r="Y123" s="118">
        <f t="shared" si="315"/>
        <v>41.876543209876544</v>
      </c>
      <c r="Z123" s="113" t="s">
        <v>20</v>
      </c>
      <c r="AA123" s="118">
        <f t="shared" ref="AA123:AJ123" si="316">AA13*8/$C13</f>
        <v>4.2469135802469138</v>
      </c>
      <c r="AB123" s="118">
        <f t="shared" si="316"/>
        <v>21.530864197530864</v>
      </c>
      <c r="AC123" s="118">
        <f t="shared" si="316"/>
        <v>4.5925925925925926</v>
      </c>
      <c r="AD123" s="118">
        <f t="shared" si="316"/>
        <v>4.6419753086419755</v>
      </c>
      <c r="AE123" s="118">
        <f t="shared" si="316"/>
        <v>3.3580246913580245</v>
      </c>
      <c r="AF123" s="118">
        <f t="shared" si="316"/>
        <v>3.8024691358024691</v>
      </c>
      <c r="AG123" s="118">
        <f t="shared" si="316"/>
        <v>3.3580246913580245</v>
      </c>
      <c r="AH123" s="118">
        <f t="shared" si="316"/>
        <v>4.0987654320987659</v>
      </c>
      <c r="AI123" s="118">
        <f t="shared" si="316"/>
        <v>3.6543209876543208</v>
      </c>
      <c r="AJ123" s="118">
        <f t="shared" si="316"/>
        <v>3.308641975308642</v>
      </c>
      <c r="AK123" s="113" t="s">
        <v>20</v>
      </c>
      <c r="AL123" s="118">
        <f t="shared" ref="AL123:AU123" si="317">AL13*8/$C13</f>
        <v>2.5679012345679011</v>
      </c>
      <c r="AM123" s="118">
        <f t="shared" si="317"/>
        <v>16.395061728395063</v>
      </c>
      <c r="AN123" s="118">
        <f t="shared" si="317"/>
        <v>3.0617283950617282</v>
      </c>
      <c r="AO123" s="118">
        <f t="shared" si="317"/>
        <v>3.2098765432098766</v>
      </c>
      <c r="AP123" s="118">
        <f t="shared" si="317"/>
        <v>2.0246913580246915</v>
      </c>
      <c r="AQ123" s="118">
        <f t="shared" si="317"/>
        <v>2.1728395061728394</v>
      </c>
      <c r="AR123" s="118">
        <f t="shared" si="317"/>
        <v>1.7777777777777777</v>
      </c>
      <c r="AS123" s="118">
        <f t="shared" si="317"/>
        <v>2.0246913580246915</v>
      </c>
      <c r="AT123" s="118">
        <f t="shared" si="317"/>
        <v>2.1234567901234569</v>
      </c>
      <c r="AU123" s="118">
        <f t="shared" si="317"/>
        <v>1.6790123456790123</v>
      </c>
      <c r="AV123" s="113" t="s">
        <v>20</v>
      </c>
      <c r="AW123" s="118">
        <f t="shared" ref="AW123:BF123" si="318">AW13*8/$C13</f>
        <v>7.1604938271604937</v>
      </c>
      <c r="AX123" s="118">
        <f t="shared" si="318"/>
        <v>24.888888888888889</v>
      </c>
      <c r="AY123" s="118">
        <f t="shared" si="318"/>
        <v>8.2962962962962958</v>
      </c>
      <c r="AZ123" s="118">
        <f t="shared" si="318"/>
        <v>8.4938271604938276</v>
      </c>
      <c r="BA123" s="118">
        <f t="shared" si="318"/>
        <v>7.4074074074074074</v>
      </c>
      <c r="BB123" s="118">
        <f t="shared" si="318"/>
        <v>7.5061728395061724</v>
      </c>
      <c r="BC123" s="118">
        <f t="shared" si="318"/>
        <v>7.4074074074074074</v>
      </c>
      <c r="BD123" s="118">
        <f t="shared" si="318"/>
        <v>7.2592592592592595</v>
      </c>
      <c r="BE123" s="118">
        <f t="shared" si="318"/>
        <v>8.1481481481481488</v>
      </c>
      <c r="BF123" s="125">
        <f t="shared" si="318"/>
        <v>7.1604938271604937</v>
      </c>
    </row>
    <row r="124" spans="2:58" x14ac:dyDescent="0.25">
      <c r="B124" s="113" t="s">
        <v>8</v>
      </c>
      <c r="C124" s="131">
        <v>327323</v>
      </c>
      <c r="D124" s="132">
        <v>24865432</v>
      </c>
      <c r="E124" s="135">
        <f t="shared" ref="E124:N124" si="319">E14*8/$C14</f>
        <v>89.224747420743427</v>
      </c>
      <c r="F124" s="143">
        <f t="shared" si="319"/>
        <v>24.303651133589756</v>
      </c>
      <c r="G124" s="143">
        <f t="shared" si="319"/>
        <v>23.981327312776678</v>
      </c>
      <c r="H124" s="118">
        <f t="shared" si="319"/>
        <v>22.847816988112658</v>
      </c>
      <c r="I124" s="118">
        <f t="shared" si="319"/>
        <v>22.207617552081583</v>
      </c>
      <c r="J124" s="118">
        <f t="shared" si="319"/>
        <v>70.367532987293899</v>
      </c>
      <c r="K124" s="118">
        <f t="shared" si="319"/>
        <v>41.409274630869206</v>
      </c>
      <c r="L124" s="118">
        <f t="shared" si="319"/>
        <v>27.164189500890558</v>
      </c>
      <c r="M124" s="118">
        <f t="shared" si="319"/>
        <v>99.217201357680338</v>
      </c>
      <c r="N124" s="118">
        <f t="shared" si="319"/>
        <v>97.933845162118146</v>
      </c>
      <c r="O124" s="113" t="s">
        <v>8</v>
      </c>
      <c r="P124" s="118">
        <f t="shared" ref="P124:Y124" si="320">P14*8/$C14</f>
        <v>40.806102840313699</v>
      </c>
      <c r="Q124" s="118">
        <f t="shared" si="320"/>
        <v>22.190484628333483</v>
      </c>
      <c r="R124" s="118">
        <f t="shared" si="320"/>
        <v>42.465967866602711</v>
      </c>
      <c r="S124" s="118">
        <f t="shared" si="320"/>
        <v>29.510935681268961</v>
      </c>
      <c r="T124" s="118">
        <f t="shared" si="320"/>
        <v>28.824787747882063</v>
      </c>
      <c r="U124" s="118">
        <f t="shared" si="320"/>
        <v>34.853206160275938</v>
      </c>
      <c r="V124" s="118">
        <f t="shared" si="320"/>
        <v>40.447704560938277</v>
      </c>
      <c r="W124" s="118">
        <f t="shared" si="320"/>
        <v>33.444518105968719</v>
      </c>
      <c r="X124" s="118">
        <f t="shared" si="320"/>
        <v>31.677798382637334</v>
      </c>
      <c r="Y124" s="118">
        <f t="shared" si="320"/>
        <v>41.225211793855003</v>
      </c>
      <c r="Z124" s="113" t="s">
        <v>8</v>
      </c>
      <c r="AA124" s="118">
        <f t="shared" ref="AA124:AJ124" si="321">AA14*8/$C14</f>
        <v>1.988934477564974</v>
      </c>
      <c r="AB124" s="118">
        <f t="shared" si="321"/>
        <v>2.113166505256276</v>
      </c>
      <c r="AC124" s="118">
        <f t="shared" si="321"/>
        <v>2.5278028125124115</v>
      </c>
      <c r="AD124" s="118">
        <f t="shared" si="321"/>
        <v>2.4259584569370318</v>
      </c>
      <c r="AE124" s="118">
        <f t="shared" si="321"/>
        <v>2.7896603660604358</v>
      </c>
      <c r="AF124" s="118">
        <f t="shared" si="321"/>
        <v>2.6298915749886196</v>
      </c>
      <c r="AG124" s="118">
        <f t="shared" si="321"/>
        <v>2.5943059302279399</v>
      </c>
      <c r="AH124" s="118">
        <f t="shared" si="321"/>
        <v>2.6464134814846498</v>
      </c>
      <c r="AI124" s="118">
        <f t="shared" si="321"/>
        <v>2.9596209248968144</v>
      </c>
      <c r="AJ124" s="118">
        <f t="shared" si="321"/>
        <v>2.7270921994482515</v>
      </c>
      <c r="AK124" s="113" t="s">
        <v>8</v>
      </c>
      <c r="AL124" s="118">
        <f t="shared" ref="AL124:AU124" si="322">AL14*8/$C14</f>
        <v>1.7683083681867757</v>
      </c>
      <c r="AM124" s="118">
        <f t="shared" si="322"/>
        <v>1.7908426844431953</v>
      </c>
      <c r="AN124" s="118">
        <f t="shared" si="322"/>
        <v>2.1063719934132341</v>
      </c>
      <c r="AO124" s="118">
        <f t="shared" si="322"/>
        <v>1.4570806206713247</v>
      </c>
      <c r="AP124" s="118">
        <f t="shared" si="322"/>
        <v>2.2262535782697825</v>
      </c>
      <c r="AQ124" s="118">
        <f t="shared" si="322"/>
        <v>2.0148416090528318</v>
      </c>
      <c r="AR124" s="118">
        <f t="shared" si="322"/>
        <v>2.351609877704897</v>
      </c>
      <c r="AS124" s="118">
        <f t="shared" si="322"/>
        <v>2.3174173522789414</v>
      </c>
      <c r="AT124" s="118">
        <f t="shared" si="322"/>
        <v>2.3199836247376444</v>
      </c>
      <c r="AU124" s="118">
        <f t="shared" si="322"/>
        <v>2.3673741228083576</v>
      </c>
      <c r="AV124" s="113" t="s">
        <v>8</v>
      </c>
      <c r="AW124" s="118">
        <f t="shared" ref="AW124:BF124" si="323">AW14*8/$C14</f>
        <v>2.0269153099537767</v>
      </c>
      <c r="AX124" s="118">
        <f t="shared" si="323"/>
        <v>2.1264133592811993</v>
      </c>
      <c r="AY124" s="118">
        <f t="shared" si="323"/>
        <v>2.6562630795880522</v>
      </c>
      <c r="AZ124" s="118">
        <f t="shared" si="323"/>
        <v>2.3976316971309686</v>
      </c>
      <c r="BA124" s="118">
        <f t="shared" si="323"/>
        <v>2.9583011276323385</v>
      </c>
      <c r="BB124" s="118">
        <f t="shared" si="323"/>
        <v>2.9543906172190773</v>
      </c>
      <c r="BC124" s="118">
        <f t="shared" si="323"/>
        <v>2.6626909810798507</v>
      </c>
      <c r="BD124" s="118">
        <f t="shared" si="323"/>
        <v>2.6552365706045711</v>
      </c>
      <c r="BE124" s="118">
        <f t="shared" si="323"/>
        <v>3.0328696730752194</v>
      </c>
      <c r="BF124" s="125">
        <f t="shared" si="323"/>
        <v>2.9167763951815178</v>
      </c>
    </row>
    <row r="125" spans="2:58" x14ac:dyDescent="0.25">
      <c r="B125" s="113" t="s">
        <v>9</v>
      </c>
      <c r="C125" s="131">
        <v>543652</v>
      </c>
      <c r="D125" s="132">
        <v>42420134</v>
      </c>
      <c r="E125" s="135">
        <f t="shared" ref="E125:N125" si="324">E15*8/$C15</f>
        <v>87.581555848226444</v>
      </c>
      <c r="F125" s="143">
        <f t="shared" si="324"/>
        <v>26.594174214387145</v>
      </c>
      <c r="G125" s="143">
        <f t="shared" si="324"/>
        <v>26.297970024942426</v>
      </c>
      <c r="H125" s="118">
        <f t="shared" si="324"/>
        <v>24.981745675542442</v>
      </c>
      <c r="I125" s="118">
        <f t="shared" si="324"/>
        <v>25.526108613598407</v>
      </c>
      <c r="J125" s="118">
        <f t="shared" si="324"/>
        <v>87.379706135542591</v>
      </c>
      <c r="K125" s="118">
        <f t="shared" si="324"/>
        <v>44.02847409740054</v>
      </c>
      <c r="L125" s="118">
        <f t="shared" si="324"/>
        <v>29.896536755130121</v>
      </c>
      <c r="M125" s="118">
        <f t="shared" si="324"/>
        <v>100.04293923318593</v>
      </c>
      <c r="N125" s="118">
        <f t="shared" si="324"/>
        <v>98.302222745432744</v>
      </c>
      <c r="O125" s="113" t="s">
        <v>9</v>
      </c>
      <c r="P125" s="118">
        <f t="shared" ref="P125:Y125" si="325">P15*8/$C15</f>
        <v>41.281878848969562</v>
      </c>
      <c r="Q125" s="118">
        <f t="shared" si="325"/>
        <v>23.920875854406862</v>
      </c>
      <c r="R125" s="118">
        <f t="shared" si="325"/>
        <v>44.825380942220391</v>
      </c>
      <c r="S125" s="118">
        <f t="shared" si="325"/>
        <v>33.633427265971612</v>
      </c>
      <c r="T125" s="118">
        <f t="shared" si="325"/>
        <v>33.720939130178863</v>
      </c>
      <c r="U125" s="118">
        <f t="shared" si="325"/>
        <v>35.265309425882734</v>
      </c>
      <c r="V125" s="118">
        <f t="shared" si="325"/>
        <v>49.29267987609721</v>
      </c>
      <c r="W125" s="118">
        <f t="shared" si="325"/>
        <v>33.871182300442193</v>
      </c>
      <c r="X125" s="118">
        <f t="shared" si="325"/>
        <v>34.847292017687785</v>
      </c>
      <c r="Y125" s="118">
        <f t="shared" si="325"/>
        <v>43.688609625274992</v>
      </c>
      <c r="Z125" s="113" t="s">
        <v>9</v>
      </c>
      <c r="AA125" s="118">
        <f t="shared" ref="AA125:AJ125" si="326">AA15*8/$C15</f>
        <v>2.5553846946208236</v>
      </c>
      <c r="AB125" s="118">
        <f t="shared" si="326"/>
        <v>2.6732983599802815</v>
      </c>
      <c r="AC125" s="118">
        <f t="shared" si="326"/>
        <v>3.2112601443570519</v>
      </c>
      <c r="AD125" s="118">
        <f t="shared" si="326"/>
        <v>3.1628909670156644</v>
      </c>
      <c r="AE125" s="118">
        <f t="shared" si="326"/>
        <v>3.3701264779675233</v>
      </c>
      <c r="AF125" s="118">
        <f t="shared" si="326"/>
        <v>3.3434623619521311</v>
      </c>
      <c r="AG125" s="118">
        <f t="shared" si="326"/>
        <v>3.4583005304864143</v>
      </c>
      <c r="AH125" s="118">
        <f t="shared" si="326"/>
        <v>3.4237343006187784</v>
      </c>
      <c r="AI125" s="118">
        <f t="shared" si="326"/>
        <v>3.5429870578973315</v>
      </c>
      <c r="AJ125" s="118">
        <f t="shared" si="326"/>
        <v>3.5454739428899371</v>
      </c>
      <c r="AK125" s="113" t="s">
        <v>9</v>
      </c>
      <c r="AL125" s="118">
        <f t="shared" ref="AL125:AU125" si="327">AL15*8/$C15</f>
        <v>2.3739598125271315</v>
      </c>
      <c r="AM125" s="118">
        <f t="shared" si="327"/>
        <v>2.377094170535563</v>
      </c>
      <c r="AN125" s="118">
        <f t="shared" si="327"/>
        <v>2.7172382332815848</v>
      </c>
      <c r="AO125" s="118">
        <f t="shared" si="327"/>
        <v>2.9253272313906691</v>
      </c>
      <c r="AP125" s="118">
        <f t="shared" si="327"/>
        <v>2.9217514145078103</v>
      </c>
      <c r="AQ125" s="118">
        <f t="shared" si="327"/>
        <v>2.9626157909839383</v>
      </c>
      <c r="AR125" s="118">
        <f t="shared" si="327"/>
        <v>3.1696747183860263</v>
      </c>
      <c r="AS125" s="118">
        <f t="shared" si="327"/>
        <v>3.0634597131988848</v>
      </c>
      <c r="AT125" s="118">
        <f t="shared" si="327"/>
        <v>3.0601929175281244</v>
      </c>
      <c r="AU125" s="118">
        <f t="shared" si="327"/>
        <v>3.0983055336869909</v>
      </c>
      <c r="AV125" s="113" t="s">
        <v>9</v>
      </c>
      <c r="AW125" s="118">
        <f t="shared" ref="AW125:BF125" si="328">AW15*8/$C15</f>
        <v>2.630020674990619</v>
      </c>
      <c r="AX125" s="118">
        <f t="shared" si="328"/>
        <v>2.7063636296748657</v>
      </c>
      <c r="AY125" s="118">
        <f t="shared" si="328"/>
        <v>3.3708180968707921</v>
      </c>
      <c r="AZ125" s="118">
        <f t="shared" si="328"/>
        <v>3.2593938769654116</v>
      </c>
      <c r="BA125" s="118">
        <f t="shared" si="328"/>
        <v>3.8543332867348967</v>
      </c>
      <c r="BB125" s="118">
        <f t="shared" si="328"/>
        <v>3.7783287838543775</v>
      </c>
      <c r="BC125" s="118">
        <f t="shared" si="328"/>
        <v>3.5156901841619272</v>
      </c>
      <c r="BD125" s="118">
        <f t="shared" si="328"/>
        <v>3.5029614532826145</v>
      </c>
      <c r="BE125" s="118">
        <f t="shared" si="328"/>
        <v>4.0907492292863816</v>
      </c>
      <c r="BF125" s="125">
        <f t="shared" si="328"/>
        <v>3.8160146564346311</v>
      </c>
    </row>
    <row r="126" spans="2:58" x14ac:dyDescent="0.25">
      <c r="B126" s="113" t="s">
        <v>10</v>
      </c>
      <c r="C126" s="131">
        <v>11703</v>
      </c>
      <c r="D126" s="132">
        <v>793172</v>
      </c>
      <c r="E126" s="135">
        <f t="shared" ref="E126:N126" si="329">E16*8/$C16</f>
        <v>109.16585490899769</v>
      </c>
      <c r="F126" s="143">
        <f t="shared" si="329"/>
        <v>57.157310091429551</v>
      </c>
      <c r="G126" s="143">
        <f t="shared" si="329"/>
        <v>56.329488165427669</v>
      </c>
      <c r="H126" s="118">
        <f t="shared" si="329"/>
        <v>25.85320003417927</v>
      </c>
      <c r="I126" s="118">
        <f t="shared" si="329"/>
        <v>27.558745620780996</v>
      </c>
      <c r="J126" s="118">
        <f t="shared" si="329"/>
        <v>100.05913013757156</v>
      </c>
      <c r="K126" s="118">
        <f t="shared" si="329"/>
        <v>47.213876783730669</v>
      </c>
      <c r="L126" s="118">
        <f t="shared" si="329"/>
        <v>30.2192600187986</v>
      </c>
      <c r="M126" s="118">
        <f t="shared" si="329"/>
        <v>98.81842262667692</v>
      </c>
      <c r="N126" s="118">
        <f t="shared" si="329"/>
        <v>96.548235495172179</v>
      </c>
      <c r="O126" s="113" t="s">
        <v>10</v>
      </c>
      <c r="P126" s="118">
        <f t="shared" ref="P126:Y126" si="330">P16*8/$C16</f>
        <v>74.093822096898236</v>
      </c>
      <c r="Q126" s="118">
        <f t="shared" si="330"/>
        <v>55.706058275655813</v>
      </c>
      <c r="R126" s="118">
        <f t="shared" si="330"/>
        <v>79.593266683756298</v>
      </c>
      <c r="S126" s="118">
        <f t="shared" si="330"/>
        <v>64.385542168674704</v>
      </c>
      <c r="T126" s="118">
        <f t="shared" si="330"/>
        <v>64.65760916004443</v>
      </c>
      <c r="U126" s="118">
        <f t="shared" si="330"/>
        <v>63.063487994531314</v>
      </c>
      <c r="V126" s="118">
        <f t="shared" si="330"/>
        <v>86.031274032299407</v>
      </c>
      <c r="W126" s="118">
        <f t="shared" si="330"/>
        <v>61.841237289583866</v>
      </c>
      <c r="X126" s="118">
        <f t="shared" si="330"/>
        <v>67.587456207809964</v>
      </c>
      <c r="Y126" s="118">
        <f t="shared" si="330"/>
        <v>76.75160215329403</v>
      </c>
      <c r="Z126" s="113" t="s">
        <v>10</v>
      </c>
      <c r="AA126" s="118">
        <f t="shared" ref="AA126:AJ126" si="331">AA16*8/$C16</f>
        <v>1.1046740152097754</v>
      </c>
      <c r="AB126" s="118">
        <f t="shared" si="331"/>
        <v>1.4512518157737333</v>
      </c>
      <c r="AC126" s="118">
        <f t="shared" si="331"/>
        <v>1.4102366914466375</v>
      </c>
      <c r="AD126" s="118">
        <f t="shared" si="331"/>
        <v>1.5243954541570537</v>
      </c>
      <c r="AE126" s="118">
        <f t="shared" si="331"/>
        <v>1.7950952747158848</v>
      </c>
      <c r="AF126" s="118">
        <f t="shared" si="331"/>
        <v>1.6200974109202768</v>
      </c>
      <c r="AG126" s="118">
        <f t="shared" si="331"/>
        <v>1.4512518157737333</v>
      </c>
      <c r="AH126" s="118">
        <f t="shared" si="331"/>
        <v>1.5701956763223106</v>
      </c>
      <c r="AI126" s="118">
        <f t="shared" si="331"/>
        <v>1.8456805947193027</v>
      </c>
      <c r="AJ126" s="118">
        <f t="shared" si="331"/>
        <v>1.6125779714603092</v>
      </c>
      <c r="AK126" s="113" t="s">
        <v>10</v>
      </c>
      <c r="AL126" s="118">
        <f t="shared" ref="AL126:AU126" si="332">AL16*8/$C16</f>
        <v>0.41972143894727848</v>
      </c>
      <c r="AM126" s="118">
        <f t="shared" si="332"/>
        <v>0.62342988977185332</v>
      </c>
      <c r="AN126" s="118">
        <f t="shared" si="332"/>
        <v>0.58104759463385458</v>
      </c>
      <c r="AO126" s="118">
        <f t="shared" si="332"/>
        <v>0.61249252328462789</v>
      </c>
      <c r="AP126" s="118">
        <f t="shared" si="332"/>
        <v>0.72665128599504403</v>
      </c>
      <c r="AQ126" s="118">
        <f t="shared" si="332"/>
        <v>0.62548064598820818</v>
      </c>
      <c r="AR126" s="118">
        <f t="shared" si="332"/>
        <v>0.56327437409211312</v>
      </c>
      <c r="AS126" s="118">
        <f t="shared" si="332"/>
        <v>0.59745364436469284</v>
      </c>
      <c r="AT126" s="118">
        <f t="shared" si="332"/>
        <v>0.7628813124839785</v>
      </c>
      <c r="AU126" s="118">
        <f t="shared" si="332"/>
        <v>0.6480389643681107</v>
      </c>
      <c r="AV126" s="113" t="s">
        <v>10</v>
      </c>
      <c r="AW126" s="118">
        <f t="shared" ref="AW126:BF126" si="333">AW16*8/$C16</f>
        <v>1.128599504400581</v>
      </c>
      <c r="AX126" s="118">
        <f t="shared" si="333"/>
        <v>1.507305819020764</v>
      </c>
      <c r="AY126" s="118">
        <f t="shared" si="333"/>
        <v>1.4792788173972486</v>
      </c>
      <c r="AZ126" s="118">
        <f t="shared" si="333"/>
        <v>1.5291805519952149</v>
      </c>
      <c r="BA126" s="118">
        <f t="shared" si="333"/>
        <v>2.0760488763564897</v>
      </c>
      <c r="BB126" s="118">
        <f t="shared" si="333"/>
        <v>1.771169785525079</v>
      </c>
      <c r="BC126" s="118">
        <f t="shared" si="333"/>
        <v>1.5127745022643766</v>
      </c>
      <c r="BD126" s="118">
        <f t="shared" si="333"/>
        <v>1.6460736563274374</v>
      </c>
      <c r="BE126" s="118">
        <f t="shared" si="333"/>
        <v>1.8730240109373666</v>
      </c>
      <c r="BF126" s="125">
        <f t="shared" si="333"/>
        <v>1.892164402290011</v>
      </c>
    </row>
    <row r="127" spans="2:58" x14ac:dyDescent="0.25">
      <c r="B127" s="113" t="s">
        <v>11</v>
      </c>
      <c r="C127" s="131">
        <v>19851</v>
      </c>
      <c r="D127" s="132">
        <v>1391060</v>
      </c>
      <c r="E127" s="135">
        <f t="shared" ref="E127:N127" si="334">E17*8/$C17</f>
        <v>97.790942521787315</v>
      </c>
      <c r="F127" s="143">
        <f t="shared" si="334"/>
        <v>54.755125686363407</v>
      </c>
      <c r="G127" s="143">
        <f t="shared" si="334"/>
        <v>54.472621026648532</v>
      </c>
      <c r="H127" s="118">
        <f t="shared" si="334"/>
        <v>30.171578258022265</v>
      </c>
      <c r="I127" s="118">
        <f t="shared" si="334"/>
        <v>33.95657649488691</v>
      </c>
      <c r="J127" s="118">
        <f t="shared" si="334"/>
        <v>111.5732204926704</v>
      </c>
      <c r="K127" s="118">
        <f t="shared" si="334"/>
        <v>47.664702030124424</v>
      </c>
      <c r="L127" s="118">
        <f t="shared" si="334"/>
        <v>35.515792655281849</v>
      </c>
      <c r="M127" s="118">
        <f t="shared" si="334"/>
        <v>100.60752606921565</v>
      </c>
      <c r="N127" s="118">
        <f t="shared" si="334"/>
        <v>98.334189713364566</v>
      </c>
      <c r="O127" s="113" t="s">
        <v>11</v>
      </c>
      <c r="P127" s="118">
        <f t="shared" ref="P127:Y127" si="335">P17*8/$C17</f>
        <v>72.356657095360433</v>
      </c>
      <c r="Q127" s="118">
        <f t="shared" si="335"/>
        <v>52.075965946299938</v>
      </c>
      <c r="R127" s="118">
        <f t="shared" si="335"/>
        <v>78.181653317213232</v>
      </c>
      <c r="S127" s="118">
        <f t="shared" si="335"/>
        <v>60.861014558460532</v>
      </c>
      <c r="T127" s="118">
        <f t="shared" si="335"/>
        <v>61.318825248098335</v>
      </c>
      <c r="U127" s="118">
        <f t="shared" si="335"/>
        <v>60.238778902826056</v>
      </c>
      <c r="V127" s="118">
        <f t="shared" si="335"/>
        <v>84.348798549191471</v>
      </c>
      <c r="W127" s="118">
        <f t="shared" si="335"/>
        <v>58.971739458969324</v>
      </c>
      <c r="X127" s="118">
        <f t="shared" si="335"/>
        <v>63.67800110825651</v>
      </c>
      <c r="Y127" s="118">
        <f t="shared" si="335"/>
        <v>74.440582338421237</v>
      </c>
      <c r="Z127" s="113" t="s">
        <v>11</v>
      </c>
      <c r="AA127" s="118">
        <f t="shared" ref="AA127:AJ127" si="336">AA17*8/$C17</f>
        <v>2.4611354591708228</v>
      </c>
      <c r="AB127" s="118">
        <f t="shared" si="336"/>
        <v>2.679159740063473</v>
      </c>
      <c r="AC127" s="118">
        <f t="shared" si="336"/>
        <v>3.0616089869527983</v>
      </c>
      <c r="AD127" s="118">
        <f t="shared" si="336"/>
        <v>3.3199335046093394</v>
      </c>
      <c r="AE127" s="118">
        <f t="shared" si="336"/>
        <v>3.3521736940204523</v>
      </c>
      <c r="AF127" s="118">
        <f t="shared" si="336"/>
        <v>3.397712961563649</v>
      </c>
      <c r="AG127" s="118">
        <f t="shared" si="336"/>
        <v>3.4585663190771245</v>
      </c>
      <c r="AH127" s="118">
        <f t="shared" si="336"/>
        <v>3.5214346884287946</v>
      </c>
      <c r="AI127" s="118">
        <f t="shared" si="336"/>
        <v>3.6137222306181047</v>
      </c>
      <c r="AJ127" s="118">
        <f t="shared" si="336"/>
        <v>3.4239081154601783</v>
      </c>
      <c r="AK127" s="113" t="s">
        <v>11</v>
      </c>
      <c r="AL127" s="118">
        <f t="shared" ref="AL127:AU127" si="337">AL17*8/$C17</f>
        <v>2.2398871593370613</v>
      </c>
      <c r="AM127" s="118">
        <f t="shared" si="337"/>
        <v>2.3966550803485971</v>
      </c>
      <c r="AN127" s="118">
        <f t="shared" si="337"/>
        <v>2.5751851292126342</v>
      </c>
      <c r="AO127" s="118">
        <f t="shared" si="337"/>
        <v>3.0471009017177977</v>
      </c>
      <c r="AP127" s="118">
        <f t="shared" si="337"/>
        <v>3.0333988212180745</v>
      </c>
      <c r="AQ127" s="118">
        <f t="shared" si="337"/>
        <v>3.0644300035262706</v>
      </c>
      <c r="AR127" s="118">
        <f t="shared" si="337"/>
        <v>3.1752556546269708</v>
      </c>
      <c r="AS127" s="118">
        <f t="shared" si="337"/>
        <v>3.0765200745554382</v>
      </c>
      <c r="AT127" s="118">
        <f t="shared" si="337"/>
        <v>3.3267845448592008</v>
      </c>
      <c r="AU127" s="118">
        <f t="shared" si="337"/>
        <v>3.0148607123066848</v>
      </c>
      <c r="AV127" s="113" t="s">
        <v>11</v>
      </c>
      <c r="AW127" s="118">
        <f t="shared" ref="AW127:BF127" si="338">AW17*8/$C17</f>
        <v>2.5094957432874918</v>
      </c>
      <c r="AX127" s="118">
        <f t="shared" si="338"/>
        <v>2.704548889224724</v>
      </c>
      <c r="AY127" s="118">
        <f t="shared" si="338"/>
        <v>3.2139438819203061</v>
      </c>
      <c r="AZ127" s="118">
        <f t="shared" si="338"/>
        <v>3.1990327943176666</v>
      </c>
      <c r="BA127" s="118">
        <f t="shared" si="338"/>
        <v>3.8281194902020048</v>
      </c>
      <c r="BB127" s="118">
        <f t="shared" si="338"/>
        <v>3.6850536496901918</v>
      </c>
      <c r="BC127" s="118">
        <f t="shared" si="338"/>
        <v>3.3981159639312879</v>
      </c>
      <c r="BD127" s="118">
        <f t="shared" si="338"/>
        <v>3.4589693214447634</v>
      </c>
      <c r="BE127" s="118">
        <f t="shared" si="338"/>
        <v>4.2226588081204977</v>
      </c>
      <c r="BF127" s="125">
        <f t="shared" si="338"/>
        <v>3.6052591808976877</v>
      </c>
    </row>
    <row r="128" spans="2:58" x14ac:dyDescent="0.25">
      <c r="B128" s="113" t="s">
        <v>12</v>
      </c>
      <c r="C128" s="131">
        <v>299</v>
      </c>
      <c r="D128" s="132">
        <v>17535</v>
      </c>
      <c r="E128" s="135">
        <f t="shared" ref="E128:N128" si="339">E18*8/$C18</f>
        <v>111.30434782608695</v>
      </c>
      <c r="F128" s="143">
        <f t="shared" si="339"/>
        <v>88.909698996655521</v>
      </c>
      <c r="G128" s="143">
        <f t="shared" si="339"/>
        <v>87.170568561872912</v>
      </c>
      <c r="H128" s="118">
        <f t="shared" si="339"/>
        <v>49.1505016722408</v>
      </c>
      <c r="I128" s="118">
        <f t="shared" si="339"/>
        <v>56.535117056856187</v>
      </c>
      <c r="J128" s="118">
        <f t="shared" si="339"/>
        <v>106.80936454849498</v>
      </c>
      <c r="K128" s="118">
        <f t="shared" si="339"/>
        <v>55.545150501672239</v>
      </c>
      <c r="L128" s="118">
        <f t="shared" si="339"/>
        <v>45.645484949832777</v>
      </c>
      <c r="M128" s="118">
        <f t="shared" si="339"/>
        <v>114.86287625418061</v>
      </c>
      <c r="N128" s="118">
        <f t="shared" si="339"/>
        <v>100.8695652173913</v>
      </c>
      <c r="O128" s="113" t="s">
        <v>12</v>
      </c>
      <c r="P128" s="118">
        <f t="shared" ref="P128:Y128" si="340">P18*8/$C18</f>
        <v>76.147157190635454</v>
      </c>
      <c r="Q128" s="118">
        <f t="shared" si="340"/>
        <v>74.969899665551836</v>
      </c>
      <c r="R128" s="118">
        <f t="shared" si="340"/>
        <v>81.257525083612038</v>
      </c>
      <c r="S128" s="118">
        <f t="shared" si="340"/>
        <v>78.58193979933111</v>
      </c>
      <c r="T128" s="118">
        <f t="shared" si="340"/>
        <v>78.314381270903013</v>
      </c>
      <c r="U128" s="118">
        <f t="shared" si="340"/>
        <v>72.615384615384613</v>
      </c>
      <c r="V128" s="118">
        <f t="shared" si="340"/>
        <v>101.48494983277592</v>
      </c>
      <c r="W128" s="118">
        <f t="shared" si="340"/>
        <v>70.528428093645488</v>
      </c>
      <c r="X128" s="118">
        <f t="shared" si="340"/>
        <v>103.49163879598662</v>
      </c>
      <c r="Y128" s="118">
        <f t="shared" si="340"/>
        <v>81.84615384615384</v>
      </c>
      <c r="Z128" s="113" t="s">
        <v>12</v>
      </c>
      <c r="AA128" s="118">
        <f t="shared" ref="AA128:AJ128" si="341">AA18*8/$C18</f>
        <v>4.896321070234114</v>
      </c>
      <c r="AB128" s="118">
        <f t="shared" si="341"/>
        <v>13.939799331103679</v>
      </c>
      <c r="AC128" s="118">
        <f t="shared" si="341"/>
        <v>5.3779264214046822</v>
      </c>
      <c r="AD128" s="118">
        <f t="shared" si="341"/>
        <v>6.5819397993311037</v>
      </c>
      <c r="AE128" s="118">
        <f t="shared" si="341"/>
        <v>5.9130434782608692</v>
      </c>
      <c r="AF128" s="118">
        <f t="shared" si="341"/>
        <v>6.1538461538461542</v>
      </c>
      <c r="AG128" s="118">
        <f t="shared" si="341"/>
        <v>5.6454849498327757</v>
      </c>
      <c r="AH128" s="118">
        <f t="shared" si="341"/>
        <v>5.8595317725752505</v>
      </c>
      <c r="AI128" s="118">
        <f t="shared" si="341"/>
        <v>7.0903010033444813</v>
      </c>
      <c r="AJ128" s="118">
        <f t="shared" si="341"/>
        <v>5.5652173913043477</v>
      </c>
      <c r="AK128" s="113" t="s">
        <v>12</v>
      </c>
      <c r="AL128" s="118">
        <f t="shared" ref="AL128:AU128" si="342">AL18*8/$C18</f>
        <v>3.5852842809364547</v>
      </c>
      <c r="AM128" s="118">
        <f t="shared" si="342"/>
        <v>12.200668896321071</v>
      </c>
      <c r="AN128" s="118">
        <f t="shared" si="342"/>
        <v>4.2006688963210701</v>
      </c>
      <c r="AO128" s="118">
        <f t="shared" si="342"/>
        <v>5.7525083612040131</v>
      </c>
      <c r="AP128" s="118">
        <f t="shared" si="342"/>
        <v>5.0568561872909701</v>
      </c>
      <c r="AQ128" s="118">
        <f t="shared" si="342"/>
        <v>5.1103678929765888</v>
      </c>
      <c r="AR128" s="118">
        <f t="shared" si="342"/>
        <v>4.655518394648829</v>
      </c>
      <c r="AS128" s="118">
        <f t="shared" si="342"/>
        <v>4.4414715719063542</v>
      </c>
      <c r="AT128" s="118">
        <f t="shared" si="342"/>
        <v>5.7792642140468224</v>
      </c>
      <c r="AU128" s="118">
        <f t="shared" si="342"/>
        <v>4.6020066889632103</v>
      </c>
      <c r="AV128" s="113" t="s">
        <v>12</v>
      </c>
      <c r="AW128" s="118">
        <f t="shared" ref="AW128:BF128" si="343">AW18*8/$C18</f>
        <v>6.0200668896321075</v>
      </c>
      <c r="AX128" s="118">
        <f t="shared" si="343"/>
        <v>14.314381270903009</v>
      </c>
      <c r="AY128" s="118">
        <f t="shared" si="343"/>
        <v>7.4113712374581944</v>
      </c>
      <c r="AZ128" s="118">
        <f t="shared" si="343"/>
        <v>8.4013377926421402</v>
      </c>
      <c r="BA128" s="118">
        <f t="shared" si="343"/>
        <v>7.7859531772575252</v>
      </c>
      <c r="BB128" s="118">
        <f t="shared" si="343"/>
        <v>7.6521739130434785</v>
      </c>
      <c r="BC128" s="118">
        <f t="shared" si="343"/>
        <v>7.919732441471572</v>
      </c>
      <c r="BD128" s="118">
        <f t="shared" si="343"/>
        <v>7.6254180602006691</v>
      </c>
      <c r="BE128" s="118">
        <f t="shared" si="343"/>
        <v>8.7759197324414711</v>
      </c>
      <c r="BF128" s="125">
        <f t="shared" si="343"/>
        <v>7.4648829431438131</v>
      </c>
    </row>
    <row r="129" spans="2:58" x14ac:dyDescent="0.25">
      <c r="B129" s="113" t="s">
        <v>69</v>
      </c>
      <c r="C129" s="131">
        <v>1009118</v>
      </c>
      <c r="D129" s="132">
        <v>83311681</v>
      </c>
      <c r="E129" s="135">
        <f t="shared" ref="E129:N129" si="344">E19*8/$C19</f>
        <v>81.588555550490625</v>
      </c>
      <c r="F129" s="143">
        <f t="shared" si="344"/>
        <v>46.415994957973197</v>
      </c>
      <c r="G129" s="143">
        <f t="shared" si="344"/>
        <v>46.191704042540117</v>
      </c>
      <c r="H129" s="118">
        <f t="shared" si="344"/>
        <v>22.916289274396057</v>
      </c>
      <c r="I129" s="118">
        <f t="shared" si="344"/>
        <v>25.14595121680517</v>
      </c>
      <c r="J129" s="118">
        <f t="shared" si="344"/>
        <v>98.29044373403309</v>
      </c>
      <c r="K129" s="118">
        <f t="shared" si="344"/>
        <v>47.674147126500564</v>
      </c>
      <c r="L129" s="118">
        <f t="shared" si="344"/>
        <v>26.094930424390409</v>
      </c>
      <c r="M129" s="118">
        <f t="shared" si="344"/>
        <v>99.993705394215539</v>
      </c>
      <c r="N129" s="118">
        <f t="shared" si="344"/>
        <v>22.538161047568273</v>
      </c>
      <c r="O129" s="113" t="s">
        <v>69</v>
      </c>
      <c r="P129" s="118">
        <f t="shared" ref="P129:Y129" si="345">P19*8/$C19</f>
        <v>62.635021870584012</v>
      </c>
      <c r="Q129" s="118">
        <f t="shared" si="345"/>
        <v>43.889868181917279</v>
      </c>
      <c r="R129" s="118">
        <f t="shared" si="345"/>
        <v>70.053119654985835</v>
      </c>
      <c r="S129" s="118">
        <f t="shared" si="345"/>
        <v>66.909415945409748</v>
      </c>
      <c r="T129" s="118">
        <f t="shared" si="345"/>
        <v>66.746628243674181</v>
      </c>
      <c r="U129" s="118">
        <f t="shared" si="345"/>
        <v>77.400763835349281</v>
      </c>
      <c r="V129" s="118">
        <f t="shared" si="345"/>
        <v>78.613268220366692</v>
      </c>
      <c r="W129" s="118">
        <f t="shared" si="345"/>
        <v>72.41574523494775</v>
      </c>
      <c r="X129" s="118">
        <f t="shared" si="345"/>
        <v>68.043229830406361</v>
      </c>
      <c r="Y129" s="118">
        <f t="shared" si="345"/>
        <v>84.372340994809335</v>
      </c>
      <c r="Z129" s="113" t="s">
        <v>69</v>
      </c>
      <c r="AA129" s="118">
        <f t="shared" ref="AA129:AJ129" si="346">AA19*8/$C19</f>
        <v>2.418230573629645</v>
      </c>
      <c r="AB129" s="118">
        <f t="shared" si="346"/>
        <v>2.5261267760559223</v>
      </c>
      <c r="AC129" s="118">
        <f t="shared" si="346"/>
        <v>3.0574977356463764</v>
      </c>
      <c r="AD129" s="118">
        <f t="shared" si="346"/>
        <v>2.9574975374534991</v>
      </c>
      <c r="AE129" s="118">
        <f t="shared" si="346"/>
        <v>3.2395656404900119</v>
      </c>
      <c r="AF129" s="118">
        <f t="shared" si="346"/>
        <v>3.1741937018267437</v>
      </c>
      <c r="AG129" s="118">
        <f t="shared" si="346"/>
        <v>3.2676456073521631</v>
      </c>
      <c r="AH129" s="118">
        <f t="shared" si="346"/>
        <v>3.2090835759544474</v>
      </c>
      <c r="AI129" s="118">
        <f t="shared" si="346"/>
        <v>3.4175745552056349</v>
      </c>
      <c r="AJ129" s="118">
        <f t="shared" si="346"/>
        <v>3.3626989113265249</v>
      </c>
      <c r="AK129" s="113" t="s">
        <v>69</v>
      </c>
      <c r="AL129" s="118">
        <f t="shared" ref="AL129:AU129" si="347">AL19*8/$C19</f>
        <v>2.2812475845243072</v>
      </c>
      <c r="AM129" s="118">
        <f t="shared" si="347"/>
        <v>2.3018358606228411</v>
      </c>
      <c r="AN129" s="118">
        <f t="shared" si="347"/>
        <v>2.5949710539302639</v>
      </c>
      <c r="AO129" s="118">
        <f t="shared" si="347"/>
        <v>2.7394933000897814</v>
      </c>
      <c r="AP129" s="118">
        <f t="shared" si="347"/>
        <v>2.7631733850748872</v>
      </c>
      <c r="AQ129" s="118">
        <f t="shared" si="347"/>
        <v>2.7970009453800251</v>
      </c>
      <c r="AR129" s="118">
        <f t="shared" si="347"/>
        <v>3.0181049193454084</v>
      </c>
      <c r="AS129" s="118">
        <f t="shared" si="347"/>
        <v>2.9194127941430041</v>
      </c>
      <c r="AT129" s="118">
        <f t="shared" si="347"/>
        <v>2.8801864598590057</v>
      </c>
      <c r="AU129" s="118">
        <f t="shared" si="347"/>
        <v>2.9621828170739199</v>
      </c>
      <c r="AV129" s="113" t="s">
        <v>69</v>
      </c>
      <c r="AW129" s="118">
        <f t="shared" ref="AW129:BF129" si="348">AW19*8/$C19</f>
        <v>2.4708785295674045</v>
      </c>
      <c r="AX129" s="118">
        <f t="shared" si="348"/>
        <v>2.5266500052521113</v>
      </c>
      <c r="AY129" s="118">
        <f t="shared" si="348"/>
        <v>3.2097098654468557</v>
      </c>
      <c r="AZ129" s="118">
        <f t="shared" si="348"/>
        <v>2.9147909362433331</v>
      </c>
      <c r="BA129" s="118">
        <f t="shared" si="348"/>
        <v>3.4627466758099645</v>
      </c>
      <c r="BB129" s="118">
        <f t="shared" si="348"/>
        <v>3.5612723189954001</v>
      </c>
      <c r="BC129" s="118">
        <f t="shared" si="348"/>
        <v>3.2015046803247986</v>
      </c>
      <c r="BD129" s="118">
        <f t="shared" si="348"/>
        <v>3.1899222885727934</v>
      </c>
      <c r="BE129" s="118">
        <f t="shared" si="348"/>
        <v>3.6329309357280319</v>
      </c>
      <c r="BF129" s="125">
        <f t="shared" si="348"/>
        <v>3.5652995982630378</v>
      </c>
    </row>
    <row r="130" spans="2:58" x14ac:dyDescent="0.25">
      <c r="B130" s="113" t="s">
        <v>22</v>
      </c>
      <c r="C130" s="131">
        <v>21469</v>
      </c>
      <c r="D130" s="132">
        <v>1515625</v>
      </c>
      <c r="E130" s="135">
        <f t="shared" ref="E130:N130" si="349">E20*8/$C20</f>
        <v>104.13377427919326</v>
      </c>
      <c r="F130" s="143">
        <f t="shared" si="349"/>
        <v>54.524756625832595</v>
      </c>
      <c r="G130" s="143">
        <f t="shared" si="349"/>
        <v>54.20243141273464</v>
      </c>
      <c r="H130" s="118">
        <f t="shared" si="349"/>
        <v>33.147328706507054</v>
      </c>
      <c r="I130" s="118">
        <f t="shared" si="349"/>
        <v>37.93637337556477</v>
      </c>
      <c r="J130" s="118">
        <f t="shared" si="349"/>
        <v>122.84689552377847</v>
      </c>
      <c r="K130" s="118">
        <f t="shared" si="349"/>
        <v>47.43285667706926</v>
      </c>
      <c r="L130" s="118">
        <f t="shared" si="349"/>
        <v>35.919698169453632</v>
      </c>
      <c r="M130" s="118">
        <f t="shared" si="349"/>
        <v>106.03605198192743</v>
      </c>
      <c r="N130" s="118">
        <f t="shared" si="349"/>
        <v>32.895803251199403</v>
      </c>
      <c r="O130" s="113" t="s">
        <v>22</v>
      </c>
      <c r="P130" s="118">
        <f t="shared" ref="P130:Y130" si="350">P20*8/$C20</f>
        <v>69.37258372537147</v>
      </c>
      <c r="Q130" s="118">
        <f t="shared" si="350"/>
        <v>51.757976617448413</v>
      </c>
      <c r="R130" s="118">
        <f t="shared" si="350"/>
        <v>75.565326750197954</v>
      </c>
      <c r="S130" s="118">
        <f t="shared" si="350"/>
        <v>62.193115655130654</v>
      </c>
      <c r="T130" s="118">
        <f t="shared" si="350"/>
        <v>62.404024407284922</v>
      </c>
      <c r="U130" s="118">
        <f t="shared" si="350"/>
        <v>63.467511295356097</v>
      </c>
      <c r="V130" s="118">
        <f t="shared" si="350"/>
        <v>83.145745027714383</v>
      </c>
      <c r="W130" s="118">
        <f t="shared" si="350"/>
        <v>60.877730681447666</v>
      </c>
      <c r="X130" s="118">
        <f t="shared" si="350"/>
        <v>65.376123713260981</v>
      </c>
      <c r="Y130" s="118">
        <f t="shared" si="350"/>
        <v>73.340351204061676</v>
      </c>
      <c r="Z130" s="113" t="s">
        <v>22</v>
      </c>
      <c r="AA130" s="118">
        <f t="shared" ref="AA130:AJ130" si="351">AA20*8/$C20</f>
        <v>2.5473007592342447</v>
      </c>
      <c r="AB130" s="118">
        <f t="shared" si="351"/>
        <v>2.766780008384182</v>
      </c>
      <c r="AC130" s="118">
        <f t="shared" si="351"/>
        <v>3.1431366155852625</v>
      </c>
      <c r="AD130" s="118">
        <f t="shared" si="351"/>
        <v>3.3935441799804371</v>
      </c>
      <c r="AE130" s="118">
        <f t="shared" si="351"/>
        <v>3.4308072103963854</v>
      </c>
      <c r="AF130" s="118">
        <f t="shared" si="351"/>
        <v>3.4188830406632817</v>
      </c>
      <c r="AG130" s="118">
        <f t="shared" si="351"/>
        <v>3.5720340956728305</v>
      </c>
      <c r="AH130" s="118">
        <f t="shared" si="351"/>
        <v>3.590665610880805</v>
      </c>
      <c r="AI130" s="118">
        <f t="shared" si="351"/>
        <v>3.6443243746797709</v>
      </c>
      <c r="AJ130" s="118">
        <f t="shared" si="351"/>
        <v>3.4885649075411056</v>
      </c>
      <c r="AK130" s="113" t="s">
        <v>22</v>
      </c>
      <c r="AL130" s="118">
        <f t="shared" ref="AL130:AU130" si="352">AL20*8/$C20</f>
        <v>2.3106805160929711</v>
      </c>
      <c r="AM130" s="118">
        <f t="shared" si="352"/>
        <v>2.4444547952862266</v>
      </c>
      <c r="AN130" s="118">
        <f t="shared" si="352"/>
        <v>2.6367320322325214</v>
      </c>
      <c r="AO130" s="118">
        <f t="shared" si="352"/>
        <v>3.1010293912152407</v>
      </c>
      <c r="AP130" s="118">
        <f t="shared" si="352"/>
        <v>3.0805347244864687</v>
      </c>
      <c r="AQ130" s="118">
        <f t="shared" si="352"/>
        <v>3.118170385206577</v>
      </c>
      <c r="AR130" s="118">
        <f t="shared" si="352"/>
        <v>3.2131911127672459</v>
      </c>
      <c r="AS130" s="118">
        <f t="shared" si="352"/>
        <v>3.1468629186268573</v>
      </c>
      <c r="AT130" s="118">
        <f t="shared" si="352"/>
        <v>3.3391401555731521</v>
      </c>
      <c r="AU130" s="118">
        <f t="shared" si="352"/>
        <v>3.0809073547906283</v>
      </c>
      <c r="AV130" s="113" t="s">
        <v>22</v>
      </c>
      <c r="AW130" s="118">
        <f t="shared" ref="AW130:BF130" si="353">AW20*8/$C20</f>
        <v>2.600586892729051</v>
      </c>
      <c r="AX130" s="118">
        <f t="shared" si="353"/>
        <v>2.7980809539335785</v>
      </c>
      <c r="AY130" s="118">
        <f t="shared" si="353"/>
        <v>3.3033676463738413</v>
      </c>
      <c r="AZ130" s="118">
        <f t="shared" si="353"/>
        <v>3.3212539009734967</v>
      </c>
      <c r="BA130" s="118">
        <f t="shared" si="353"/>
        <v>3.9278960361451394</v>
      </c>
      <c r="BB130" s="118">
        <f t="shared" si="353"/>
        <v>3.8127532721598585</v>
      </c>
      <c r="BC130" s="118">
        <f t="shared" si="353"/>
        <v>3.4807396711537564</v>
      </c>
      <c r="BD130" s="118">
        <f t="shared" si="353"/>
        <v>3.5828403744934558</v>
      </c>
      <c r="BE130" s="118">
        <f t="shared" si="353"/>
        <v>4.3303367646373845</v>
      </c>
      <c r="BF130" s="125">
        <f t="shared" si="353"/>
        <v>3.7453071871069916</v>
      </c>
    </row>
    <row r="131" spans="2:58" x14ac:dyDescent="0.25">
      <c r="B131" s="113" t="s">
        <v>13</v>
      </c>
      <c r="C131" s="131">
        <v>36450</v>
      </c>
      <c r="D131" s="132">
        <v>2612546</v>
      </c>
      <c r="E131" s="135">
        <f t="shared" ref="E131:N131" si="354">E21*8/$C21</f>
        <v>93.129218106995879</v>
      </c>
      <c r="F131" s="143">
        <f t="shared" si="354"/>
        <v>36.147050754458164</v>
      </c>
      <c r="G131" s="143">
        <f t="shared" si="354"/>
        <v>36.017119341563784</v>
      </c>
      <c r="H131" s="118">
        <f t="shared" si="354"/>
        <v>12.968779149519889</v>
      </c>
      <c r="I131" s="118">
        <f t="shared" si="354"/>
        <v>13.933388203017833</v>
      </c>
      <c r="J131" s="118">
        <f t="shared" si="354"/>
        <v>39.814540466392316</v>
      </c>
      <c r="K131" s="118">
        <f t="shared" si="354"/>
        <v>37.13119341563786</v>
      </c>
      <c r="L131" s="118">
        <f t="shared" si="354"/>
        <v>20.708477366255146</v>
      </c>
      <c r="M131" s="118">
        <f t="shared" si="354"/>
        <v>98.311989026063102</v>
      </c>
      <c r="N131" s="118">
        <f t="shared" si="354"/>
        <v>96.042578875171472</v>
      </c>
      <c r="O131" s="113" t="s">
        <v>13</v>
      </c>
      <c r="P131" s="118">
        <f t="shared" ref="P131:Y131" si="355">P21*8/$C21</f>
        <v>50.489108367626883</v>
      </c>
      <c r="Q131" s="118">
        <f t="shared" si="355"/>
        <v>35.94315500685871</v>
      </c>
      <c r="R131" s="118">
        <f t="shared" si="355"/>
        <v>58.994567901234568</v>
      </c>
      <c r="S131" s="118">
        <f t="shared" si="355"/>
        <v>46.507544581618653</v>
      </c>
      <c r="T131" s="118">
        <f t="shared" si="355"/>
        <v>46.495253772290809</v>
      </c>
      <c r="U131" s="118">
        <f t="shared" si="355"/>
        <v>50.344252400548697</v>
      </c>
      <c r="V131" s="118">
        <f t="shared" si="355"/>
        <v>75.322249657064475</v>
      </c>
      <c r="W131" s="118">
        <f t="shared" si="355"/>
        <v>34.106337448559671</v>
      </c>
      <c r="X131" s="118">
        <f t="shared" si="355"/>
        <v>52.718134430727027</v>
      </c>
      <c r="Y131" s="118">
        <f t="shared" si="355"/>
        <v>71.342880658436215</v>
      </c>
      <c r="Z131" s="113" t="s">
        <v>13</v>
      </c>
      <c r="AA131" s="118">
        <f t="shared" ref="AA131:AJ131" si="356">AA21*8/$C21</f>
        <v>0.13958847736625515</v>
      </c>
      <c r="AB131" s="118">
        <f t="shared" si="356"/>
        <v>0.20389574759945131</v>
      </c>
      <c r="AC131" s="118">
        <f t="shared" si="356"/>
        <v>0.1837037037037037</v>
      </c>
      <c r="AD131" s="118">
        <f t="shared" si="356"/>
        <v>0.17492455418381345</v>
      </c>
      <c r="AE131" s="118">
        <f t="shared" si="356"/>
        <v>0.22496570644718794</v>
      </c>
      <c r="AF131" s="118">
        <f t="shared" si="356"/>
        <v>0.22145404663923182</v>
      </c>
      <c r="AG131" s="118">
        <f t="shared" si="356"/>
        <v>0.22452674897119343</v>
      </c>
      <c r="AH131" s="118">
        <f t="shared" si="356"/>
        <v>0.24252400548696845</v>
      </c>
      <c r="AI131" s="118">
        <f t="shared" si="356"/>
        <v>0.25108367626886147</v>
      </c>
      <c r="AJ131" s="118">
        <f t="shared" si="356"/>
        <v>0.36082304526748971</v>
      </c>
      <c r="AK131" s="113" t="s">
        <v>13</v>
      </c>
      <c r="AL131" s="118">
        <f t="shared" ref="AL131:AU131" si="357">AL21*8/$C21</f>
        <v>1.4046639231824417E-2</v>
      </c>
      <c r="AM131" s="118">
        <f t="shared" si="357"/>
        <v>7.3964334705075449E-2</v>
      </c>
      <c r="AN131" s="118">
        <f t="shared" si="357"/>
        <v>1.3168724279835391E-2</v>
      </c>
      <c r="AO131" s="118">
        <f t="shared" si="357"/>
        <v>3.0288065843621398E-2</v>
      </c>
      <c r="AP131" s="118">
        <f t="shared" si="357"/>
        <v>2.5020576131687244E-2</v>
      </c>
      <c r="AQ131" s="118">
        <f t="shared" si="357"/>
        <v>1.0534979423868314E-2</v>
      </c>
      <c r="AR131" s="118">
        <f t="shared" si="357"/>
        <v>3.1165980795610424E-2</v>
      </c>
      <c r="AS131" s="118">
        <f t="shared" si="357"/>
        <v>9.6570644718792873E-3</v>
      </c>
      <c r="AT131" s="118">
        <f t="shared" si="357"/>
        <v>3.6213991769547323E-2</v>
      </c>
      <c r="AU131" s="118">
        <f t="shared" si="357"/>
        <v>3.3360768175582992E-2</v>
      </c>
      <c r="AV131" s="113" t="s">
        <v>13</v>
      </c>
      <c r="AW131" s="118">
        <f t="shared" ref="AW131:BF131" si="358">AW21*8/$C21</f>
        <v>0.16087791495198903</v>
      </c>
      <c r="AX131" s="118">
        <f t="shared" si="358"/>
        <v>0.24932784636488339</v>
      </c>
      <c r="AY131" s="118">
        <f t="shared" si="358"/>
        <v>0.20104252400548697</v>
      </c>
      <c r="AZ131" s="118">
        <f t="shared" si="358"/>
        <v>0.19818930041152263</v>
      </c>
      <c r="BA131" s="118">
        <f t="shared" si="358"/>
        <v>0.269519890260631</v>
      </c>
      <c r="BB131" s="118">
        <f t="shared" si="358"/>
        <v>0.26754458161865569</v>
      </c>
      <c r="BC131" s="118">
        <f t="shared" si="358"/>
        <v>0.30024691358024691</v>
      </c>
      <c r="BD131" s="118">
        <f t="shared" si="358"/>
        <v>0.28576131687242801</v>
      </c>
      <c r="BE131" s="118">
        <f t="shared" si="358"/>
        <v>0.27588477366255143</v>
      </c>
      <c r="BF131" s="125">
        <f t="shared" si="358"/>
        <v>0.48438957475994515</v>
      </c>
    </row>
    <row r="132" spans="2:58" ht="15.75" thickBot="1" x14ac:dyDescent="0.3">
      <c r="B132" s="126" t="s">
        <v>21</v>
      </c>
      <c r="C132" s="133">
        <v>8268</v>
      </c>
      <c r="D132" s="134">
        <v>551335</v>
      </c>
      <c r="E132" s="136">
        <f t="shared" ref="E132:N132" si="359">E22*8/$C22</f>
        <v>105.06434446057088</v>
      </c>
      <c r="F132" s="144">
        <f t="shared" si="359"/>
        <v>58.193517174649251</v>
      </c>
      <c r="G132" s="144">
        <f t="shared" si="359"/>
        <v>58.033865505563618</v>
      </c>
      <c r="H132" s="128">
        <f t="shared" si="359"/>
        <v>30.884373488147073</v>
      </c>
      <c r="I132" s="128">
        <f t="shared" si="359"/>
        <v>43.058538945331399</v>
      </c>
      <c r="J132" s="128">
        <f t="shared" si="359"/>
        <v>112.40058055152394</v>
      </c>
      <c r="K132" s="128">
        <f t="shared" si="359"/>
        <v>48.261248185776488</v>
      </c>
      <c r="L132" s="128">
        <f t="shared" si="359"/>
        <v>38.656023222060959</v>
      </c>
      <c r="M132" s="128">
        <f t="shared" si="359"/>
        <v>111.53168843734882</v>
      </c>
      <c r="N132" s="128">
        <f t="shared" si="359"/>
        <v>98.888243831640054</v>
      </c>
      <c r="O132" s="126" t="s">
        <v>21</v>
      </c>
      <c r="P132" s="128">
        <f t="shared" ref="P132:Y132" si="360">P22*8/$C22</f>
        <v>71.661344944363819</v>
      </c>
      <c r="Q132" s="128">
        <f t="shared" si="360"/>
        <v>54.911465892597967</v>
      </c>
      <c r="R132" s="128">
        <f t="shared" si="360"/>
        <v>77.783260764392836</v>
      </c>
      <c r="S132" s="128">
        <f t="shared" si="360"/>
        <v>62.930817610062896</v>
      </c>
      <c r="T132" s="128">
        <f t="shared" si="360"/>
        <v>63.410740203193036</v>
      </c>
      <c r="U132" s="128">
        <f t="shared" si="360"/>
        <v>61.255926463473635</v>
      </c>
      <c r="V132" s="128">
        <f t="shared" si="360"/>
        <v>85.58877600387035</v>
      </c>
      <c r="W132" s="128">
        <f t="shared" si="360"/>
        <v>60.218674407353653</v>
      </c>
      <c r="X132" s="128">
        <f t="shared" si="360"/>
        <v>66.119980648282535</v>
      </c>
      <c r="Y132" s="128">
        <f t="shared" si="360"/>
        <v>75.757135945815193</v>
      </c>
      <c r="Z132" s="126" t="s">
        <v>21</v>
      </c>
      <c r="AA132" s="128">
        <f t="shared" ref="AA132:AJ132" si="361">AA22*8/$C22</f>
        <v>2.8814707305273344</v>
      </c>
      <c r="AB132" s="128">
        <f t="shared" si="361"/>
        <v>3.2820512820512819</v>
      </c>
      <c r="AC132" s="128">
        <f t="shared" si="361"/>
        <v>3.5297532656023223</v>
      </c>
      <c r="AD132" s="128">
        <f t="shared" si="361"/>
        <v>3.9854862119013061</v>
      </c>
      <c r="AE132" s="128">
        <f t="shared" si="361"/>
        <v>3.9758103531688436</v>
      </c>
      <c r="AF132" s="128">
        <f t="shared" si="361"/>
        <v>3.9371069182389937</v>
      </c>
      <c r="AG132" s="128">
        <f t="shared" si="361"/>
        <v>3.9787131107885827</v>
      </c>
      <c r="AH132" s="128">
        <f t="shared" si="361"/>
        <v>4.099661344944364</v>
      </c>
      <c r="AI132" s="128">
        <f t="shared" si="361"/>
        <v>4.3415578132559265</v>
      </c>
      <c r="AJ132" s="128">
        <f t="shared" si="361"/>
        <v>3.9400096758587324</v>
      </c>
      <c r="AK132" s="126" t="s">
        <v>21</v>
      </c>
      <c r="AL132" s="128">
        <f t="shared" ref="AL132:AU132" si="362">AL22*8/$C22</f>
        <v>2.7731011127237544</v>
      </c>
      <c r="AM132" s="128">
        <f t="shared" si="362"/>
        <v>3.1223996129656508</v>
      </c>
      <c r="AN132" s="128">
        <f t="shared" si="362"/>
        <v>3.1011127237542331</v>
      </c>
      <c r="AO132" s="128">
        <f t="shared" si="362"/>
        <v>3.8877600387034348</v>
      </c>
      <c r="AP132" s="128">
        <f t="shared" si="362"/>
        <v>3.8142235123367199</v>
      </c>
      <c r="AQ132" s="128">
        <f t="shared" si="362"/>
        <v>3.8761490082244801</v>
      </c>
      <c r="AR132" s="128">
        <f t="shared" si="362"/>
        <v>3.9467827769714563</v>
      </c>
      <c r="AS132" s="128">
        <f t="shared" si="362"/>
        <v>3.8200290275761972</v>
      </c>
      <c r="AT132" s="128">
        <f t="shared" si="362"/>
        <v>4.3067247218190614</v>
      </c>
      <c r="AU132" s="128">
        <f t="shared" si="362"/>
        <v>3.7793904208998548</v>
      </c>
      <c r="AV132" s="126" t="s">
        <v>21</v>
      </c>
      <c r="AW132" s="128">
        <f t="shared" ref="AW132:BF132" si="363">AW22*8/$C22</f>
        <v>2.9637155297532658</v>
      </c>
      <c r="AX132" s="128">
        <f t="shared" si="363"/>
        <v>3.3352685050798256</v>
      </c>
      <c r="AY132" s="128">
        <f t="shared" si="363"/>
        <v>3.7116594097726172</v>
      </c>
      <c r="AZ132" s="128">
        <f t="shared" si="363"/>
        <v>3.9380745041122398</v>
      </c>
      <c r="BA132" s="128">
        <f t="shared" si="363"/>
        <v>4.4983067247218189</v>
      </c>
      <c r="BB132" s="128">
        <f t="shared" si="363"/>
        <v>4.2854378326076441</v>
      </c>
      <c r="BC132" s="128">
        <f t="shared" si="363"/>
        <v>4.0851475568456701</v>
      </c>
      <c r="BD132" s="128">
        <f t="shared" si="363"/>
        <v>4.1761006289308176</v>
      </c>
      <c r="BE132" s="128">
        <f t="shared" si="363"/>
        <v>5.0149975810353169</v>
      </c>
      <c r="BF132" s="130">
        <f t="shared" si="363"/>
        <v>4.3076923076923075</v>
      </c>
    </row>
  </sheetData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743CF-7BAF-4ED6-9742-D1654CA5BEB6}">
  <dimension ref="A1:AT155"/>
  <sheetViews>
    <sheetView tabSelected="1" zoomScale="70" zoomScaleNormal="70" workbookViewId="0">
      <pane xSplit="1" topLeftCell="F1" activePane="topRight" state="frozen"/>
      <selection pane="topRight" activeCell="AI6" sqref="AI6"/>
    </sheetView>
  </sheetViews>
  <sheetFormatPr defaultRowHeight="15" x14ac:dyDescent="0.25"/>
  <cols>
    <col min="1" max="1" width="10.85546875" style="1" bestFit="1" customWidth="1"/>
    <col min="2" max="2" width="9.5703125" style="1" bestFit="1" customWidth="1"/>
    <col min="3" max="11" width="8.5703125" style="1" bestFit="1" customWidth="1"/>
    <col min="12" max="13" width="9.7109375" style="1" bestFit="1" customWidth="1"/>
    <col min="14" max="22" width="7.42578125" style="1" bestFit="1" customWidth="1"/>
    <col min="23" max="23" width="9.7109375" style="1" bestFit="1" customWidth="1"/>
    <col min="24" max="24" width="11.28515625" style="1" bestFit="1" customWidth="1"/>
    <col min="25" max="34" width="12.5703125" style="1" bestFit="1" customWidth="1"/>
    <col min="35" max="35" width="8.5703125" style="1" bestFit="1" customWidth="1"/>
    <col min="36" max="36" width="4.85546875" style="1" bestFit="1" customWidth="1"/>
    <col min="37" max="37" width="5.28515625" style="1" bestFit="1" customWidth="1"/>
    <col min="38" max="38" width="5.7109375" style="1" bestFit="1" customWidth="1"/>
    <col min="39" max="42" width="6.42578125" style="1" bestFit="1" customWidth="1"/>
    <col min="43" max="43" width="5.85546875" style="1" bestFit="1" customWidth="1"/>
    <col min="44" max="44" width="6.42578125" style="1" bestFit="1" customWidth="1"/>
    <col min="45" max="45" width="9.7109375" style="1" bestFit="1" customWidth="1"/>
    <col min="46" max="46" width="7" style="1" bestFit="1" customWidth="1"/>
    <col min="47" max="16384" width="9.140625" style="1"/>
  </cols>
  <sheetData>
    <row r="1" spans="1:46" ht="15.75" thickBot="1" x14ac:dyDescent="0.3"/>
    <row r="2" spans="1:46" s="52" customFormat="1" ht="15.75" thickBot="1" x14ac:dyDescent="0.3">
      <c r="A2" s="51" t="s">
        <v>70</v>
      </c>
      <c r="B2" s="28" t="s">
        <v>26</v>
      </c>
      <c r="C2" s="29" t="s">
        <v>38</v>
      </c>
      <c r="D2" s="29" t="s">
        <v>41</v>
      </c>
      <c r="E2" s="29" t="s">
        <v>39</v>
      </c>
      <c r="F2" s="29" t="s">
        <v>33</v>
      </c>
      <c r="G2" s="29" t="s">
        <v>32</v>
      </c>
      <c r="H2" s="29" t="s">
        <v>35</v>
      </c>
      <c r="I2" s="29" t="s">
        <v>40</v>
      </c>
      <c r="J2" s="29" t="s">
        <v>34</v>
      </c>
      <c r="K2" s="29" t="s">
        <v>37</v>
      </c>
      <c r="L2" s="29" t="s">
        <v>36</v>
      </c>
      <c r="M2" s="28" t="s">
        <v>27</v>
      </c>
      <c r="N2" s="29" t="s">
        <v>38</v>
      </c>
      <c r="O2" s="29" t="s">
        <v>41</v>
      </c>
      <c r="P2" s="29" t="s">
        <v>39</v>
      </c>
      <c r="Q2" s="29" t="s">
        <v>33</v>
      </c>
      <c r="R2" s="29" t="s">
        <v>32</v>
      </c>
      <c r="S2" s="29" t="s">
        <v>35</v>
      </c>
      <c r="T2" s="29" t="s">
        <v>40</v>
      </c>
      <c r="U2" s="29" t="s">
        <v>34</v>
      </c>
      <c r="V2" s="29" t="s">
        <v>37</v>
      </c>
      <c r="W2" s="29" t="s">
        <v>36</v>
      </c>
      <c r="X2" s="28" t="s">
        <v>54</v>
      </c>
      <c r="Y2" s="41" t="s">
        <v>38</v>
      </c>
      <c r="Z2" s="29" t="s">
        <v>41</v>
      </c>
      <c r="AA2" s="29" t="s">
        <v>39</v>
      </c>
      <c r="AB2" s="29" t="s">
        <v>33</v>
      </c>
      <c r="AC2" s="29" t="s">
        <v>32</v>
      </c>
      <c r="AD2" s="29" t="s">
        <v>35</v>
      </c>
      <c r="AE2" s="29" t="s">
        <v>40</v>
      </c>
      <c r="AF2" s="29" t="s">
        <v>34</v>
      </c>
      <c r="AG2" s="29" t="s">
        <v>37</v>
      </c>
      <c r="AH2" s="42" t="s">
        <v>36</v>
      </c>
      <c r="AI2" s="102" t="s">
        <v>88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x14ac:dyDescent="0.25">
      <c r="A3" s="53" t="s">
        <v>0</v>
      </c>
      <c r="B3" s="7">
        <v>7007812</v>
      </c>
      <c r="C3" s="2">
        <v>1975421</v>
      </c>
      <c r="D3" s="2">
        <v>1266553</v>
      </c>
      <c r="E3" s="2">
        <v>2134181</v>
      </c>
      <c r="F3" s="2">
        <v>1693040</v>
      </c>
      <c r="G3" s="2">
        <v>1689733</v>
      </c>
      <c r="H3" s="2">
        <v>1713443</v>
      </c>
      <c r="I3" s="2">
        <v>2393497</v>
      </c>
      <c r="J3" s="2">
        <v>1655127</v>
      </c>
      <c r="K3" s="2">
        <v>1741052</v>
      </c>
      <c r="L3" s="2">
        <v>2057167</v>
      </c>
      <c r="M3" s="7">
        <v>1422139</v>
      </c>
      <c r="N3" s="2">
        <v>61949</v>
      </c>
      <c r="O3" s="2">
        <v>64906</v>
      </c>
      <c r="P3" s="2">
        <v>79031</v>
      </c>
      <c r="Q3" s="2">
        <v>77892</v>
      </c>
      <c r="R3" s="2">
        <v>88017</v>
      </c>
      <c r="S3" s="2">
        <v>84103</v>
      </c>
      <c r="T3" s="2">
        <v>84246</v>
      </c>
      <c r="U3" s="2">
        <v>84439</v>
      </c>
      <c r="V3" s="2">
        <v>93532</v>
      </c>
      <c r="W3" s="2">
        <v>87197</v>
      </c>
      <c r="X3" s="7">
        <f t="shared" ref="X3:AH18" si="0">B3+M3</f>
        <v>8429951</v>
      </c>
      <c r="Y3" s="64">
        <f t="shared" si="0"/>
        <v>2037370</v>
      </c>
      <c r="Z3" s="65">
        <f t="shared" si="0"/>
        <v>1331459</v>
      </c>
      <c r="AA3" s="65">
        <f t="shared" si="0"/>
        <v>2213212</v>
      </c>
      <c r="AB3" s="65">
        <f t="shared" si="0"/>
        <v>1770932</v>
      </c>
      <c r="AC3" s="65">
        <f t="shared" si="0"/>
        <v>1777750</v>
      </c>
      <c r="AD3" s="65">
        <f t="shared" si="0"/>
        <v>1797546</v>
      </c>
      <c r="AE3" s="65">
        <f t="shared" si="0"/>
        <v>2477743</v>
      </c>
      <c r="AF3" s="65">
        <f t="shared" si="0"/>
        <v>1739566</v>
      </c>
      <c r="AG3" s="65">
        <f t="shared" si="0"/>
        <v>1834584</v>
      </c>
      <c r="AH3" s="66">
        <f t="shared" si="0"/>
        <v>2144364</v>
      </c>
      <c r="AI3" s="1">
        <f>(MIN(C3:L3)+MIN(N3:W3))</f>
        <v>1328502</v>
      </c>
    </row>
    <row r="4" spans="1:46" x14ac:dyDescent="0.25">
      <c r="A4" s="53" t="s">
        <v>18</v>
      </c>
      <c r="B4" s="7">
        <v>5458532</v>
      </c>
      <c r="C4" s="2">
        <v>976447</v>
      </c>
      <c r="D4" s="2">
        <v>628523</v>
      </c>
      <c r="E4" s="2">
        <v>1059797</v>
      </c>
      <c r="F4" s="2">
        <v>886663</v>
      </c>
      <c r="G4" s="2">
        <v>891965</v>
      </c>
      <c r="H4" s="2">
        <v>999201</v>
      </c>
      <c r="I4" s="2">
        <v>1081419</v>
      </c>
      <c r="J4" s="2">
        <v>955158</v>
      </c>
      <c r="K4" s="2">
        <v>956009</v>
      </c>
      <c r="L4" s="2">
        <v>1148127</v>
      </c>
      <c r="M4" s="7">
        <v>1037827</v>
      </c>
      <c r="N4" s="2">
        <v>41012</v>
      </c>
      <c r="O4" s="2">
        <v>43166</v>
      </c>
      <c r="P4" s="2">
        <v>52855</v>
      </c>
      <c r="Q4" s="2">
        <v>51957</v>
      </c>
      <c r="R4" s="2">
        <v>59649</v>
      </c>
      <c r="S4" s="2">
        <v>56202</v>
      </c>
      <c r="T4" s="2">
        <v>55228</v>
      </c>
      <c r="U4" s="2">
        <v>56411</v>
      </c>
      <c r="V4" s="2">
        <v>65651</v>
      </c>
      <c r="W4" s="2">
        <v>58174</v>
      </c>
      <c r="X4" s="7">
        <f t="shared" si="0"/>
        <v>6496359</v>
      </c>
      <c r="Y4" s="40">
        <f t="shared" si="0"/>
        <v>1017459</v>
      </c>
      <c r="Z4" s="2">
        <f t="shared" si="0"/>
        <v>671689</v>
      </c>
      <c r="AA4" s="2">
        <f t="shared" si="0"/>
        <v>1112652</v>
      </c>
      <c r="AB4" s="2">
        <f t="shared" si="0"/>
        <v>938620</v>
      </c>
      <c r="AC4" s="2">
        <f t="shared" si="0"/>
        <v>951614</v>
      </c>
      <c r="AD4" s="2">
        <f t="shared" si="0"/>
        <v>1055403</v>
      </c>
      <c r="AE4" s="2">
        <f t="shared" si="0"/>
        <v>1136647</v>
      </c>
      <c r="AF4" s="2">
        <f t="shared" si="0"/>
        <v>1011569</v>
      </c>
      <c r="AG4" s="2">
        <f t="shared" si="0"/>
        <v>1021660</v>
      </c>
      <c r="AH4" s="3">
        <f t="shared" si="0"/>
        <v>1206301</v>
      </c>
      <c r="AI4" s="1">
        <f t="shared" ref="AI4:AI22" si="1">(MIN(C4:L4)+MIN(N4:W4))</f>
        <v>669535</v>
      </c>
    </row>
    <row r="5" spans="1:46" x14ac:dyDescent="0.25">
      <c r="A5" s="53" t="s">
        <v>1</v>
      </c>
      <c r="B5" s="7">
        <v>20978</v>
      </c>
      <c r="C5" s="2">
        <v>3457</v>
      </c>
      <c r="D5" s="2">
        <v>3074</v>
      </c>
      <c r="E5" s="2">
        <v>3773</v>
      </c>
      <c r="F5" s="2">
        <v>3820</v>
      </c>
      <c r="G5" s="2">
        <v>3834</v>
      </c>
      <c r="H5" s="2">
        <v>4453</v>
      </c>
      <c r="I5" s="2">
        <v>4887</v>
      </c>
      <c r="J5" s="2">
        <v>3521</v>
      </c>
      <c r="K5" s="2">
        <v>4782</v>
      </c>
      <c r="L5" s="2">
        <v>4492</v>
      </c>
      <c r="M5" s="7">
        <v>4255</v>
      </c>
      <c r="N5" s="2">
        <v>323</v>
      </c>
      <c r="O5" s="2">
        <v>661</v>
      </c>
      <c r="P5" s="2">
        <v>377</v>
      </c>
      <c r="Q5" s="2">
        <v>481</v>
      </c>
      <c r="R5" s="2">
        <v>453</v>
      </c>
      <c r="S5" s="2">
        <v>441</v>
      </c>
      <c r="T5" s="2">
        <v>415</v>
      </c>
      <c r="U5" s="2">
        <v>427</v>
      </c>
      <c r="V5" s="2">
        <v>539</v>
      </c>
      <c r="W5" s="2">
        <v>412</v>
      </c>
      <c r="X5" s="7">
        <f t="shared" si="0"/>
        <v>25233</v>
      </c>
      <c r="Y5" s="40">
        <f t="shared" si="0"/>
        <v>3780</v>
      </c>
      <c r="Z5" s="2">
        <f t="shared" si="0"/>
        <v>3735</v>
      </c>
      <c r="AA5" s="2">
        <f t="shared" si="0"/>
        <v>4150</v>
      </c>
      <c r="AB5" s="2">
        <f t="shared" si="0"/>
        <v>4301</v>
      </c>
      <c r="AC5" s="2">
        <f t="shared" si="0"/>
        <v>4287</v>
      </c>
      <c r="AD5" s="2">
        <f t="shared" si="0"/>
        <v>4894</v>
      </c>
      <c r="AE5" s="2">
        <f t="shared" si="0"/>
        <v>5302</v>
      </c>
      <c r="AF5" s="2">
        <f t="shared" si="0"/>
        <v>3948</v>
      </c>
      <c r="AG5" s="2">
        <f t="shared" si="0"/>
        <v>5321</v>
      </c>
      <c r="AH5" s="3">
        <f t="shared" si="0"/>
        <v>4904</v>
      </c>
      <c r="AI5" s="1">
        <f t="shared" si="1"/>
        <v>3397</v>
      </c>
    </row>
    <row r="6" spans="1:46" x14ac:dyDescent="0.25">
      <c r="A6" s="53" t="s">
        <v>2</v>
      </c>
      <c r="B6" s="7">
        <v>48262</v>
      </c>
      <c r="C6" s="2">
        <v>15969</v>
      </c>
      <c r="D6" s="2">
        <v>14754</v>
      </c>
      <c r="E6" s="2">
        <v>17542</v>
      </c>
      <c r="F6" s="2">
        <v>18074</v>
      </c>
      <c r="G6" s="2">
        <v>18165</v>
      </c>
      <c r="H6" s="2">
        <v>18833</v>
      </c>
      <c r="I6" s="2">
        <v>20000</v>
      </c>
      <c r="J6" s="2">
        <v>17754</v>
      </c>
      <c r="K6" s="2">
        <v>20476</v>
      </c>
      <c r="L6" s="2">
        <v>19040</v>
      </c>
      <c r="M6" s="7">
        <v>8983</v>
      </c>
      <c r="N6" s="2">
        <v>600</v>
      </c>
      <c r="O6" s="2">
        <v>943</v>
      </c>
      <c r="P6" s="2">
        <v>714</v>
      </c>
      <c r="Q6" s="2">
        <v>927</v>
      </c>
      <c r="R6" s="2">
        <v>879</v>
      </c>
      <c r="S6" s="2">
        <v>829</v>
      </c>
      <c r="T6" s="2">
        <v>800</v>
      </c>
      <c r="U6" s="2">
        <v>838</v>
      </c>
      <c r="V6" s="2">
        <v>1000</v>
      </c>
      <c r="W6" s="2">
        <v>816</v>
      </c>
      <c r="X6" s="7">
        <f t="shared" si="0"/>
        <v>57245</v>
      </c>
      <c r="Y6" s="40">
        <f t="shared" si="0"/>
        <v>16569</v>
      </c>
      <c r="Z6" s="2">
        <f t="shared" si="0"/>
        <v>15697</v>
      </c>
      <c r="AA6" s="2">
        <f t="shared" si="0"/>
        <v>18256</v>
      </c>
      <c r="AB6" s="2">
        <f t="shared" si="0"/>
        <v>19001</v>
      </c>
      <c r="AC6" s="2">
        <f t="shared" si="0"/>
        <v>19044</v>
      </c>
      <c r="AD6" s="2">
        <f t="shared" si="0"/>
        <v>19662</v>
      </c>
      <c r="AE6" s="2">
        <f t="shared" si="0"/>
        <v>20800</v>
      </c>
      <c r="AF6" s="2">
        <f t="shared" si="0"/>
        <v>18592</v>
      </c>
      <c r="AG6" s="2">
        <f t="shared" si="0"/>
        <v>21476</v>
      </c>
      <c r="AH6" s="3">
        <f t="shared" si="0"/>
        <v>19856</v>
      </c>
      <c r="AI6" s="1">
        <f t="shared" si="1"/>
        <v>15354</v>
      </c>
    </row>
    <row r="7" spans="1:46" x14ac:dyDescent="0.25">
      <c r="A7" s="53" t="s">
        <v>3</v>
      </c>
      <c r="B7" s="7">
        <v>85102</v>
      </c>
      <c r="C7" s="5">
        <v>23187</v>
      </c>
      <c r="D7" s="5">
        <v>15725</v>
      </c>
      <c r="E7" s="5">
        <v>23560</v>
      </c>
      <c r="F7" s="5">
        <v>18854</v>
      </c>
      <c r="G7" s="5">
        <v>19015</v>
      </c>
      <c r="H7" s="5">
        <v>19021</v>
      </c>
      <c r="I7" s="5">
        <v>23170</v>
      </c>
      <c r="J7" s="5">
        <v>16107</v>
      </c>
      <c r="K7" s="5">
        <v>22591</v>
      </c>
      <c r="L7" s="5">
        <v>21807</v>
      </c>
      <c r="M7" s="7">
        <v>17413</v>
      </c>
      <c r="N7" s="5">
        <v>886</v>
      </c>
      <c r="O7" s="5">
        <v>1252</v>
      </c>
      <c r="P7" s="5">
        <v>1072</v>
      </c>
      <c r="Q7" s="5">
        <v>1307</v>
      </c>
      <c r="R7" s="5">
        <v>1292</v>
      </c>
      <c r="S7" s="5">
        <v>1238</v>
      </c>
      <c r="T7" s="5">
        <v>1181</v>
      </c>
      <c r="U7" s="5">
        <v>1241</v>
      </c>
      <c r="V7" s="5">
        <v>1446</v>
      </c>
      <c r="W7" s="5">
        <v>1219</v>
      </c>
      <c r="X7" s="7">
        <f t="shared" si="0"/>
        <v>102515</v>
      </c>
      <c r="Y7" s="43">
        <f t="shared" si="0"/>
        <v>24073</v>
      </c>
      <c r="Z7" s="5">
        <f t="shared" si="0"/>
        <v>16977</v>
      </c>
      <c r="AA7" s="5">
        <f t="shared" si="0"/>
        <v>24632</v>
      </c>
      <c r="AB7" s="5">
        <f t="shared" si="0"/>
        <v>20161</v>
      </c>
      <c r="AC7" s="5">
        <f t="shared" si="0"/>
        <v>20307</v>
      </c>
      <c r="AD7" s="5">
        <f t="shared" si="0"/>
        <v>20259</v>
      </c>
      <c r="AE7" s="5">
        <f t="shared" si="0"/>
        <v>24351</v>
      </c>
      <c r="AF7" s="5">
        <f t="shared" si="0"/>
        <v>17348</v>
      </c>
      <c r="AG7" s="5">
        <f t="shared" si="0"/>
        <v>24037</v>
      </c>
      <c r="AH7" s="56">
        <f t="shared" si="0"/>
        <v>23026</v>
      </c>
      <c r="AI7" s="1">
        <f t="shared" si="1"/>
        <v>16611</v>
      </c>
    </row>
    <row r="8" spans="1:46" x14ac:dyDescent="0.25">
      <c r="A8" s="53" t="s">
        <v>4</v>
      </c>
      <c r="B8" s="7">
        <v>416744</v>
      </c>
      <c r="C8" s="5">
        <v>126519</v>
      </c>
      <c r="D8" s="5">
        <v>92436</v>
      </c>
      <c r="E8" s="5">
        <v>137170</v>
      </c>
      <c r="F8" s="5">
        <v>113772</v>
      </c>
      <c r="G8" s="5">
        <v>114185</v>
      </c>
      <c r="H8" s="5">
        <v>112836</v>
      </c>
      <c r="I8" s="5">
        <v>143363</v>
      </c>
      <c r="J8" s="5">
        <v>110342</v>
      </c>
      <c r="K8" s="5">
        <v>121353</v>
      </c>
      <c r="L8" s="5">
        <v>132463</v>
      </c>
      <c r="M8" s="7">
        <v>84400</v>
      </c>
      <c r="N8" s="5">
        <v>4548</v>
      </c>
      <c r="O8" s="5">
        <v>5014</v>
      </c>
      <c r="P8" s="5">
        <v>5628</v>
      </c>
      <c r="Q8" s="5">
        <v>6190</v>
      </c>
      <c r="R8" s="5">
        <v>6141</v>
      </c>
      <c r="S8" s="5">
        <v>6149</v>
      </c>
      <c r="T8" s="5">
        <v>6386</v>
      </c>
      <c r="U8" s="5">
        <v>6481</v>
      </c>
      <c r="V8" s="5">
        <v>6702</v>
      </c>
      <c r="W8" s="5">
        <v>6273</v>
      </c>
      <c r="X8" s="7">
        <f t="shared" si="0"/>
        <v>501144</v>
      </c>
      <c r="Y8" s="43">
        <f t="shared" si="0"/>
        <v>131067</v>
      </c>
      <c r="Z8" s="5">
        <f t="shared" si="0"/>
        <v>97450</v>
      </c>
      <c r="AA8" s="5">
        <f t="shared" si="0"/>
        <v>142798</v>
      </c>
      <c r="AB8" s="5">
        <f t="shared" si="0"/>
        <v>119962</v>
      </c>
      <c r="AC8" s="5">
        <f t="shared" si="0"/>
        <v>120326</v>
      </c>
      <c r="AD8" s="5">
        <f t="shared" si="0"/>
        <v>118985</v>
      </c>
      <c r="AE8" s="5">
        <f t="shared" si="0"/>
        <v>149749</v>
      </c>
      <c r="AF8" s="5">
        <f t="shared" si="0"/>
        <v>116823</v>
      </c>
      <c r="AG8" s="5">
        <f t="shared" si="0"/>
        <v>128055</v>
      </c>
      <c r="AH8" s="56">
        <f t="shared" si="0"/>
        <v>138736</v>
      </c>
      <c r="AI8" s="1">
        <f t="shared" si="1"/>
        <v>96984</v>
      </c>
    </row>
    <row r="9" spans="1:46" x14ac:dyDescent="0.25">
      <c r="A9" s="53" t="s">
        <v>5</v>
      </c>
      <c r="B9" s="7">
        <v>22595</v>
      </c>
      <c r="C9" s="5">
        <v>4761</v>
      </c>
      <c r="D9" s="5">
        <v>3976</v>
      </c>
      <c r="E9" s="5">
        <v>4912</v>
      </c>
      <c r="F9" s="5">
        <v>4527</v>
      </c>
      <c r="G9" s="5">
        <v>4547</v>
      </c>
      <c r="H9" s="5">
        <v>4624</v>
      </c>
      <c r="I9" s="5">
        <v>5654</v>
      </c>
      <c r="J9" s="5">
        <v>3607</v>
      </c>
      <c r="K9" s="5">
        <v>5842</v>
      </c>
      <c r="L9" s="5">
        <v>5241</v>
      </c>
      <c r="M9" s="7">
        <v>4603</v>
      </c>
      <c r="N9" s="5">
        <v>192</v>
      </c>
      <c r="O9" s="5">
        <v>530</v>
      </c>
      <c r="P9" s="5">
        <v>211</v>
      </c>
      <c r="Q9" s="5">
        <v>231</v>
      </c>
      <c r="R9" s="5">
        <v>211</v>
      </c>
      <c r="S9" s="5">
        <v>203</v>
      </c>
      <c r="T9" s="5">
        <v>198</v>
      </c>
      <c r="U9" s="5">
        <v>203</v>
      </c>
      <c r="V9" s="5">
        <v>233</v>
      </c>
      <c r="W9" s="5">
        <v>206</v>
      </c>
      <c r="X9" s="7">
        <f t="shared" si="0"/>
        <v>27198</v>
      </c>
      <c r="Y9" s="43">
        <f t="shared" si="0"/>
        <v>4953</v>
      </c>
      <c r="Z9" s="5">
        <f t="shared" si="0"/>
        <v>4506</v>
      </c>
      <c r="AA9" s="5">
        <f t="shared" si="0"/>
        <v>5123</v>
      </c>
      <c r="AB9" s="5">
        <f t="shared" si="0"/>
        <v>4758</v>
      </c>
      <c r="AC9" s="5">
        <f t="shared" si="0"/>
        <v>4758</v>
      </c>
      <c r="AD9" s="5">
        <f t="shared" si="0"/>
        <v>4827</v>
      </c>
      <c r="AE9" s="5">
        <f t="shared" si="0"/>
        <v>5852</v>
      </c>
      <c r="AF9" s="5">
        <f t="shared" si="0"/>
        <v>3810</v>
      </c>
      <c r="AG9" s="5">
        <f t="shared" si="0"/>
        <v>6075</v>
      </c>
      <c r="AH9" s="56">
        <f t="shared" si="0"/>
        <v>5447</v>
      </c>
      <c r="AI9" s="1">
        <f t="shared" si="1"/>
        <v>3799</v>
      </c>
    </row>
    <row r="10" spans="1:46" x14ac:dyDescent="0.25">
      <c r="A10" s="53" t="s">
        <v>19</v>
      </c>
      <c r="B10" s="7">
        <v>187746</v>
      </c>
      <c r="C10" s="5">
        <v>34365</v>
      </c>
      <c r="D10" s="5">
        <v>21988</v>
      </c>
      <c r="E10" s="5">
        <v>37321</v>
      </c>
      <c r="F10" s="5">
        <v>26881</v>
      </c>
      <c r="G10" s="5">
        <v>27245</v>
      </c>
      <c r="H10" s="5">
        <v>28384</v>
      </c>
      <c r="I10" s="5">
        <v>42102</v>
      </c>
      <c r="J10" s="5">
        <v>26908</v>
      </c>
      <c r="K10" s="5">
        <v>29188</v>
      </c>
      <c r="L10" s="5">
        <v>36777</v>
      </c>
      <c r="M10" s="7">
        <v>38836</v>
      </c>
      <c r="N10" s="5">
        <v>1307</v>
      </c>
      <c r="O10" s="5">
        <v>1751</v>
      </c>
      <c r="P10" s="5">
        <v>1631</v>
      </c>
      <c r="Q10" s="5">
        <v>1856</v>
      </c>
      <c r="R10" s="5">
        <v>2002</v>
      </c>
      <c r="S10" s="5">
        <v>1854</v>
      </c>
      <c r="T10" s="5">
        <v>1768</v>
      </c>
      <c r="U10" s="5">
        <v>1826</v>
      </c>
      <c r="V10" s="5">
        <v>2169</v>
      </c>
      <c r="W10" s="5">
        <v>1834</v>
      </c>
      <c r="X10" s="7">
        <f t="shared" si="0"/>
        <v>226582</v>
      </c>
      <c r="Y10" s="43">
        <f t="shared" si="0"/>
        <v>35672</v>
      </c>
      <c r="Z10" s="5">
        <f t="shared" si="0"/>
        <v>23739</v>
      </c>
      <c r="AA10" s="5">
        <f t="shared" si="0"/>
        <v>38952</v>
      </c>
      <c r="AB10" s="5">
        <f t="shared" si="0"/>
        <v>28737</v>
      </c>
      <c r="AC10" s="5">
        <f t="shared" si="0"/>
        <v>29247</v>
      </c>
      <c r="AD10" s="5">
        <f t="shared" si="0"/>
        <v>30238</v>
      </c>
      <c r="AE10" s="5">
        <f t="shared" si="0"/>
        <v>43870</v>
      </c>
      <c r="AF10" s="5">
        <f t="shared" si="0"/>
        <v>28734</v>
      </c>
      <c r="AG10" s="5">
        <f t="shared" si="0"/>
        <v>31357</v>
      </c>
      <c r="AH10" s="56">
        <f t="shared" si="0"/>
        <v>38611</v>
      </c>
      <c r="AI10" s="1">
        <f t="shared" si="1"/>
        <v>23295</v>
      </c>
    </row>
    <row r="11" spans="1:46" x14ac:dyDescent="0.25">
      <c r="A11" s="53" t="s">
        <v>6</v>
      </c>
      <c r="B11" s="7">
        <v>1444984</v>
      </c>
      <c r="C11" s="5">
        <v>317882</v>
      </c>
      <c r="D11" s="5">
        <v>202343</v>
      </c>
      <c r="E11" s="5">
        <v>349103</v>
      </c>
      <c r="F11" s="5">
        <v>251690</v>
      </c>
      <c r="G11" s="5">
        <v>252180</v>
      </c>
      <c r="H11" s="5">
        <v>290304</v>
      </c>
      <c r="I11" s="5">
        <v>379208</v>
      </c>
      <c r="J11" s="5">
        <v>250779</v>
      </c>
      <c r="K11" s="5">
        <v>263123</v>
      </c>
      <c r="L11" s="5">
        <v>325630</v>
      </c>
      <c r="M11" s="7">
        <v>299194</v>
      </c>
      <c r="N11" s="5">
        <v>15216</v>
      </c>
      <c r="O11" s="5">
        <v>16127</v>
      </c>
      <c r="P11" s="5">
        <v>19123</v>
      </c>
      <c r="Q11" s="5">
        <v>19918</v>
      </c>
      <c r="R11" s="5">
        <v>20415</v>
      </c>
      <c r="S11" s="5">
        <v>20625</v>
      </c>
      <c r="T11" s="5">
        <v>20956</v>
      </c>
      <c r="U11" s="5">
        <v>21359</v>
      </c>
      <c r="V11" s="5">
        <v>21586</v>
      </c>
      <c r="W11" s="5">
        <v>21058</v>
      </c>
      <c r="X11" s="7">
        <f t="shared" si="0"/>
        <v>1744178</v>
      </c>
      <c r="Y11" s="43">
        <f t="shared" si="0"/>
        <v>333098</v>
      </c>
      <c r="Z11" s="5">
        <f t="shared" si="0"/>
        <v>218470</v>
      </c>
      <c r="AA11" s="5">
        <f t="shared" si="0"/>
        <v>368226</v>
      </c>
      <c r="AB11" s="5">
        <f t="shared" si="0"/>
        <v>271608</v>
      </c>
      <c r="AC11" s="5">
        <f t="shared" si="0"/>
        <v>272595</v>
      </c>
      <c r="AD11" s="5">
        <f t="shared" si="0"/>
        <v>310929</v>
      </c>
      <c r="AE11" s="5">
        <f t="shared" si="0"/>
        <v>400164</v>
      </c>
      <c r="AF11" s="5">
        <f t="shared" si="0"/>
        <v>272138</v>
      </c>
      <c r="AG11" s="5">
        <f t="shared" si="0"/>
        <v>284709</v>
      </c>
      <c r="AH11" s="56">
        <f t="shared" si="0"/>
        <v>346688</v>
      </c>
      <c r="AI11" s="1">
        <f t="shared" si="1"/>
        <v>217559</v>
      </c>
    </row>
    <row r="12" spans="1:46" x14ac:dyDescent="0.25">
      <c r="A12" s="53" t="s">
        <v>7</v>
      </c>
      <c r="B12" s="7">
        <v>345375</v>
      </c>
      <c r="C12" s="5">
        <v>74111</v>
      </c>
      <c r="D12" s="5">
        <v>58406</v>
      </c>
      <c r="E12" s="5">
        <v>80062</v>
      </c>
      <c r="F12" s="5">
        <v>79453</v>
      </c>
      <c r="G12" s="5">
        <v>79628</v>
      </c>
      <c r="H12" s="5">
        <v>86977</v>
      </c>
      <c r="I12" s="5">
        <v>87072</v>
      </c>
      <c r="J12" s="5">
        <v>82142</v>
      </c>
      <c r="K12" s="5">
        <v>88153</v>
      </c>
      <c r="L12" s="5">
        <v>89790</v>
      </c>
      <c r="M12" s="7">
        <v>60070</v>
      </c>
      <c r="N12" s="5">
        <v>3166</v>
      </c>
      <c r="O12" s="5">
        <v>3601</v>
      </c>
      <c r="P12" s="5">
        <v>3932</v>
      </c>
      <c r="Q12" s="5">
        <v>4350</v>
      </c>
      <c r="R12" s="5">
        <v>4324</v>
      </c>
      <c r="S12" s="5">
        <v>4329</v>
      </c>
      <c r="T12" s="5">
        <v>4440</v>
      </c>
      <c r="U12" s="5">
        <v>4519</v>
      </c>
      <c r="V12" s="5">
        <v>4754</v>
      </c>
      <c r="W12" s="5">
        <v>4362</v>
      </c>
      <c r="X12" s="7">
        <f t="shared" si="0"/>
        <v>405445</v>
      </c>
      <c r="Y12" s="43">
        <f t="shared" si="0"/>
        <v>77277</v>
      </c>
      <c r="Z12" s="5">
        <f t="shared" si="0"/>
        <v>62007</v>
      </c>
      <c r="AA12" s="5">
        <f t="shared" si="0"/>
        <v>83994</v>
      </c>
      <c r="AB12" s="5">
        <f t="shared" si="0"/>
        <v>83803</v>
      </c>
      <c r="AC12" s="5">
        <f t="shared" si="0"/>
        <v>83952</v>
      </c>
      <c r="AD12" s="5">
        <f t="shared" si="0"/>
        <v>91306</v>
      </c>
      <c r="AE12" s="5">
        <f t="shared" si="0"/>
        <v>91512</v>
      </c>
      <c r="AF12" s="5">
        <f t="shared" si="0"/>
        <v>86661</v>
      </c>
      <c r="AG12" s="5">
        <f t="shared" si="0"/>
        <v>92907</v>
      </c>
      <c r="AH12" s="56">
        <f t="shared" si="0"/>
        <v>94152</v>
      </c>
      <c r="AI12" s="1">
        <f t="shared" si="1"/>
        <v>61572</v>
      </c>
    </row>
    <row r="13" spans="1:46" x14ac:dyDescent="0.25">
      <c r="A13" s="53" t="s">
        <v>20</v>
      </c>
      <c r="B13" s="7">
        <v>4759</v>
      </c>
      <c r="C13" s="5">
        <v>814</v>
      </c>
      <c r="D13" s="5">
        <v>963</v>
      </c>
      <c r="E13" s="5">
        <v>787</v>
      </c>
      <c r="F13" s="5">
        <v>912</v>
      </c>
      <c r="G13" s="5">
        <v>897</v>
      </c>
      <c r="H13" s="5">
        <v>806</v>
      </c>
      <c r="I13" s="5">
        <v>981</v>
      </c>
      <c r="J13" s="5">
        <v>727</v>
      </c>
      <c r="K13" s="5">
        <v>1089</v>
      </c>
      <c r="L13" s="5">
        <v>848</v>
      </c>
      <c r="M13" s="7">
        <v>958</v>
      </c>
      <c r="N13" s="5">
        <v>86</v>
      </c>
      <c r="O13" s="5">
        <v>436</v>
      </c>
      <c r="P13" s="5">
        <v>93</v>
      </c>
      <c r="Q13" s="5">
        <v>94</v>
      </c>
      <c r="R13" s="5">
        <v>68</v>
      </c>
      <c r="S13" s="5">
        <v>77</v>
      </c>
      <c r="T13" s="5">
        <v>68</v>
      </c>
      <c r="U13" s="5">
        <v>83</v>
      </c>
      <c r="V13" s="5">
        <v>74</v>
      </c>
      <c r="W13" s="5">
        <v>67</v>
      </c>
      <c r="X13" s="7">
        <f t="shared" si="0"/>
        <v>5717</v>
      </c>
      <c r="Y13" s="43">
        <f t="shared" si="0"/>
        <v>900</v>
      </c>
      <c r="Z13" s="5">
        <f t="shared" si="0"/>
        <v>1399</v>
      </c>
      <c r="AA13" s="5">
        <f t="shared" si="0"/>
        <v>880</v>
      </c>
      <c r="AB13" s="5">
        <f t="shared" si="0"/>
        <v>1006</v>
      </c>
      <c r="AC13" s="5">
        <f t="shared" si="0"/>
        <v>965</v>
      </c>
      <c r="AD13" s="5">
        <f t="shared" si="0"/>
        <v>883</v>
      </c>
      <c r="AE13" s="5">
        <f t="shared" si="0"/>
        <v>1049</v>
      </c>
      <c r="AF13" s="5">
        <f t="shared" si="0"/>
        <v>810</v>
      </c>
      <c r="AG13" s="5">
        <f t="shared" si="0"/>
        <v>1163</v>
      </c>
      <c r="AH13" s="56">
        <f t="shared" si="0"/>
        <v>915</v>
      </c>
      <c r="AI13" s="1">
        <f t="shared" si="1"/>
        <v>794</v>
      </c>
    </row>
    <row r="14" spans="1:46" x14ac:dyDescent="0.25">
      <c r="A14" s="53" t="s">
        <v>8</v>
      </c>
      <c r="B14" s="7">
        <v>9165044</v>
      </c>
      <c r="C14" s="5">
        <v>1669597</v>
      </c>
      <c r="D14" s="5">
        <v>907932</v>
      </c>
      <c r="E14" s="5">
        <v>1737511</v>
      </c>
      <c r="F14" s="5">
        <v>1207451</v>
      </c>
      <c r="G14" s="5">
        <v>1179377</v>
      </c>
      <c r="H14" s="5">
        <v>1426032</v>
      </c>
      <c r="I14" s="5">
        <v>1654933</v>
      </c>
      <c r="J14" s="5">
        <v>1368395</v>
      </c>
      <c r="K14" s="5">
        <v>1296109</v>
      </c>
      <c r="L14" s="5">
        <v>1686745</v>
      </c>
      <c r="M14" s="7">
        <v>1963990</v>
      </c>
      <c r="N14" s="5">
        <v>81378</v>
      </c>
      <c r="O14" s="5">
        <v>86461</v>
      </c>
      <c r="P14" s="5">
        <v>103426</v>
      </c>
      <c r="Q14" s="5">
        <v>99259</v>
      </c>
      <c r="R14" s="5">
        <v>114140</v>
      </c>
      <c r="S14" s="5">
        <v>107603</v>
      </c>
      <c r="T14" s="5">
        <v>106147</v>
      </c>
      <c r="U14" s="5">
        <v>108279</v>
      </c>
      <c r="V14" s="5">
        <v>121094</v>
      </c>
      <c r="W14" s="5">
        <v>111580</v>
      </c>
      <c r="X14" s="7">
        <f t="shared" si="0"/>
        <v>11129034</v>
      </c>
      <c r="Y14" s="43">
        <f t="shared" si="0"/>
        <v>1750975</v>
      </c>
      <c r="Z14" s="5">
        <f t="shared" si="0"/>
        <v>994393</v>
      </c>
      <c r="AA14" s="5">
        <f t="shared" si="0"/>
        <v>1840937</v>
      </c>
      <c r="AB14" s="5">
        <f t="shared" si="0"/>
        <v>1306710</v>
      </c>
      <c r="AC14" s="5">
        <f t="shared" si="0"/>
        <v>1293517</v>
      </c>
      <c r="AD14" s="5">
        <f t="shared" si="0"/>
        <v>1533635</v>
      </c>
      <c r="AE14" s="5">
        <f t="shared" si="0"/>
        <v>1761080</v>
      </c>
      <c r="AF14" s="5">
        <f t="shared" si="0"/>
        <v>1476674</v>
      </c>
      <c r="AG14" s="5">
        <f t="shared" si="0"/>
        <v>1417203</v>
      </c>
      <c r="AH14" s="56">
        <f t="shared" si="0"/>
        <v>1798325</v>
      </c>
      <c r="AI14" s="1">
        <f t="shared" si="1"/>
        <v>989310</v>
      </c>
    </row>
    <row r="15" spans="1:46" x14ac:dyDescent="0.25">
      <c r="A15" s="53" t="s">
        <v>9</v>
      </c>
      <c r="B15" s="7">
        <v>15893877</v>
      </c>
      <c r="C15" s="5">
        <v>2805372</v>
      </c>
      <c r="D15" s="5">
        <v>1625579</v>
      </c>
      <c r="E15" s="5">
        <v>3046176</v>
      </c>
      <c r="F15" s="5">
        <v>2285610</v>
      </c>
      <c r="G15" s="5">
        <v>2291557</v>
      </c>
      <c r="H15" s="5">
        <v>2396507</v>
      </c>
      <c r="I15" s="5">
        <v>3349758</v>
      </c>
      <c r="J15" s="5">
        <v>2301767</v>
      </c>
      <c r="K15" s="5">
        <v>2368100</v>
      </c>
      <c r="L15" s="5">
        <v>2968925</v>
      </c>
      <c r="M15" s="7">
        <v>3263132</v>
      </c>
      <c r="N15" s="5">
        <v>173655</v>
      </c>
      <c r="O15" s="5">
        <v>181668</v>
      </c>
      <c r="P15" s="5">
        <v>218226</v>
      </c>
      <c r="Q15" s="5">
        <v>214939</v>
      </c>
      <c r="R15" s="5">
        <v>229022</v>
      </c>
      <c r="S15" s="5">
        <v>227210</v>
      </c>
      <c r="T15" s="5">
        <v>235014</v>
      </c>
      <c r="U15" s="5">
        <v>232665</v>
      </c>
      <c r="V15" s="5">
        <v>240769</v>
      </c>
      <c r="W15" s="5">
        <v>240938</v>
      </c>
      <c r="X15" s="7">
        <f t="shared" si="0"/>
        <v>19157009</v>
      </c>
      <c r="Y15" s="43">
        <f t="shared" si="0"/>
        <v>2979027</v>
      </c>
      <c r="Z15" s="5">
        <f t="shared" si="0"/>
        <v>1807247</v>
      </c>
      <c r="AA15" s="5">
        <f t="shared" si="0"/>
        <v>3264402</v>
      </c>
      <c r="AB15" s="5">
        <f t="shared" si="0"/>
        <v>2500549</v>
      </c>
      <c r="AC15" s="5">
        <f t="shared" si="0"/>
        <v>2520579</v>
      </c>
      <c r="AD15" s="5">
        <f t="shared" si="0"/>
        <v>2623717</v>
      </c>
      <c r="AE15" s="5">
        <f t="shared" si="0"/>
        <v>3584772</v>
      </c>
      <c r="AF15" s="5">
        <f t="shared" si="0"/>
        <v>2534432</v>
      </c>
      <c r="AG15" s="5">
        <f t="shared" si="0"/>
        <v>2608869</v>
      </c>
      <c r="AH15" s="56">
        <f t="shared" si="0"/>
        <v>3209863</v>
      </c>
      <c r="AI15" s="1">
        <f t="shared" si="1"/>
        <v>1799234</v>
      </c>
    </row>
    <row r="16" spans="1:46" x14ac:dyDescent="0.25">
      <c r="A16" s="53" t="s">
        <v>10</v>
      </c>
      <c r="B16" s="7">
        <v>344770</v>
      </c>
      <c r="C16" s="5">
        <v>108390</v>
      </c>
      <c r="D16" s="5">
        <v>81491</v>
      </c>
      <c r="E16" s="5">
        <v>116435</v>
      </c>
      <c r="F16" s="5">
        <v>94188</v>
      </c>
      <c r="G16" s="5">
        <v>94586</v>
      </c>
      <c r="H16" s="5">
        <v>92254</v>
      </c>
      <c r="I16" s="5">
        <v>125853</v>
      </c>
      <c r="J16" s="5">
        <v>90466</v>
      </c>
      <c r="K16" s="5">
        <v>98872</v>
      </c>
      <c r="L16" s="5">
        <v>112278</v>
      </c>
      <c r="M16" s="7">
        <v>70201</v>
      </c>
      <c r="N16" s="5">
        <v>1616</v>
      </c>
      <c r="O16" s="5">
        <v>2123</v>
      </c>
      <c r="P16" s="5">
        <v>2063</v>
      </c>
      <c r="Q16" s="5">
        <v>2230</v>
      </c>
      <c r="R16" s="5">
        <v>2626</v>
      </c>
      <c r="S16" s="5">
        <v>2370</v>
      </c>
      <c r="T16" s="5">
        <v>2123</v>
      </c>
      <c r="U16" s="5">
        <v>2297</v>
      </c>
      <c r="V16" s="5">
        <v>2700</v>
      </c>
      <c r="W16" s="5">
        <v>2359</v>
      </c>
      <c r="X16" s="7">
        <f t="shared" si="0"/>
        <v>414971</v>
      </c>
      <c r="Y16" s="43">
        <f t="shared" si="0"/>
        <v>110006</v>
      </c>
      <c r="Z16" s="5">
        <f t="shared" si="0"/>
        <v>83614</v>
      </c>
      <c r="AA16" s="5">
        <f t="shared" si="0"/>
        <v>118498</v>
      </c>
      <c r="AB16" s="5">
        <f t="shared" si="0"/>
        <v>96418</v>
      </c>
      <c r="AC16" s="5">
        <f t="shared" si="0"/>
        <v>97212</v>
      </c>
      <c r="AD16" s="5">
        <f t="shared" si="0"/>
        <v>94624</v>
      </c>
      <c r="AE16" s="5">
        <f t="shared" si="0"/>
        <v>127976</v>
      </c>
      <c r="AF16" s="5">
        <f t="shared" si="0"/>
        <v>92763</v>
      </c>
      <c r="AG16" s="5">
        <f t="shared" si="0"/>
        <v>101572</v>
      </c>
      <c r="AH16" s="56">
        <f t="shared" si="0"/>
        <v>114637</v>
      </c>
      <c r="AI16" s="1">
        <f t="shared" si="1"/>
        <v>83107</v>
      </c>
    </row>
    <row r="17" spans="1:45" x14ac:dyDescent="0.25">
      <c r="A17" s="53" t="s">
        <v>11</v>
      </c>
      <c r="B17" s="7">
        <v>584164</v>
      </c>
      <c r="C17" s="5">
        <v>179544</v>
      </c>
      <c r="D17" s="5">
        <v>129220</v>
      </c>
      <c r="E17" s="5">
        <v>193998</v>
      </c>
      <c r="F17" s="5">
        <v>151019</v>
      </c>
      <c r="G17" s="5">
        <v>152155</v>
      </c>
      <c r="H17" s="5">
        <v>149475</v>
      </c>
      <c r="I17" s="5">
        <v>209301</v>
      </c>
      <c r="J17" s="5">
        <v>146331</v>
      </c>
      <c r="K17" s="5">
        <v>158009</v>
      </c>
      <c r="L17" s="5">
        <v>184715</v>
      </c>
      <c r="M17" s="7">
        <v>119069</v>
      </c>
      <c r="N17" s="5">
        <v>6107</v>
      </c>
      <c r="O17" s="5">
        <v>6648</v>
      </c>
      <c r="P17" s="5">
        <v>7597</v>
      </c>
      <c r="Q17" s="5">
        <v>8238</v>
      </c>
      <c r="R17" s="5">
        <v>8318</v>
      </c>
      <c r="S17" s="5">
        <v>8431</v>
      </c>
      <c r="T17" s="5">
        <v>8582</v>
      </c>
      <c r="U17" s="5">
        <v>8738</v>
      </c>
      <c r="V17" s="5">
        <v>8967</v>
      </c>
      <c r="W17" s="5">
        <v>8496</v>
      </c>
      <c r="X17" s="7">
        <f t="shared" si="0"/>
        <v>703233</v>
      </c>
      <c r="Y17" s="43">
        <f t="shared" si="0"/>
        <v>185651</v>
      </c>
      <c r="Z17" s="5">
        <f t="shared" si="0"/>
        <v>135868</v>
      </c>
      <c r="AA17" s="5">
        <f t="shared" si="0"/>
        <v>201595</v>
      </c>
      <c r="AB17" s="5">
        <f t="shared" si="0"/>
        <v>159257</v>
      </c>
      <c r="AC17" s="5">
        <f t="shared" si="0"/>
        <v>160473</v>
      </c>
      <c r="AD17" s="5">
        <f t="shared" si="0"/>
        <v>157906</v>
      </c>
      <c r="AE17" s="5">
        <f t="shared" si="0"/>
        <v>217883</v>
      </c>
      <c r="AF17" s="5">
        <f t="shared" si="0"/>
        <v>155069</v>
      </c>
      <c r="AG17" s="5">
        <f t="shared" si="0"/>
        <v>166976</v>
      </c>
      <c r="AH17" s="56">
        <f t="shared" si="0"/>
        <v>193211</v>
      </c>
      <c r="AI17" s="1">
        <f t="shared" si="1"/>
        <v>135327</v>
      </c>
    </row>
    <row r="18" spans="1:45" x14ac:dyDescent="0.25">
      <c r="A18" s="53" t="s">
        <v>12</v>
      </c>
      <c r="B18" s="7">
        <v>8928</v>
      </c>
      <c r="C18" s="5">
        <v>2846</v>
      </c>
      <c r="D18" s="5">
        <v>2802</v>
      </c>
      <c r="E18" s="5">
        <v>3037</v>
      </c>
      <c r="F18" s="5">
        <v>2937</v>
      </c>
      <c r="G18" s="5">
        <v>2927</v>
      </c>
      <c r="H18" s="5">
        <v>2714</v>
      </c>
      <c r="I18" s="5">
        <v>3793</v>
      </c>
      <c r="J18" s="5">
        <v>2636</v>
      </c>
      <c r="K18" s="5">
        <v>3868</v>
      </c>
      <c r="L18" s="5">
        <v>3059</v>
      </c>
      <c r="M18" s="7">
        <v>1786</v>
      </c>
      <c r="N18" s="5">
        <v>183</v>
      </c>
      <c r="O18" s="5">
        <v>521</v>
      </c>
      <c r="P18" s="5">
        <v>201</v>
      </c>
      <c r="Q18" s="5">
        <v>246</v>
      </c>
      <c r="R18" s="5">
        <v>221</v>
      </c>
      <c r="S18" s="5">
        <v>230</v>
      </c>
      <c r="T18" s="5">
        <v>211</v>
      </c>
      <c r="U18" s="5">
        <v>219</v>
      </c>
      <c r="V18" s="5">
        <v>265</v>
      </c>
      <c r="W18" s="5">
        <v>208</v>
      </c>
      <c r="X18" s="7">
        <f t="shared" si="0"/>
        <v>10714</v>
      </c>
      <c r="Y18" s="43">
        <f t="shared" si="0"/>
        <v>3029</v>
      </c>
      <c r="Z18" s="5">
        <f t="shared" si="0"/>
        <v>3323</v>
      </c>
      <c r="AA18" s="5">
        <f t="shared" si="0"/>
        <v>3238</v>
      </c>
      <c r="AB18" s="5">
        <f t="shared" si="0"/>
        <v>3183</v>
      </c>
      <c r="AC18" s="5">
        <f t="shared" si="0"/>
        <v>3148</v>
      </c>
      <c r="AD18" s="5">
        <f t="shared" si="0"/>
        <v>2944</v>
      </c>
      <c r="AE18" s="5">
        <f t="shared" si="0"/>
        <v>4004</v>
      </c>
      <c r="AF18" s="5">
        <f t="shared" si="0"/>
        <v>2855</v>
      </c>
      <c r="AG18" s="5">
        <f t="shared" si="0"/>
        <v>4133</v>
      </c>
      <c r="AH18" s="56">
        <f t="shared" si="0"/>
        <v>3267</v>
      </c>
      <c r="AI18" s="1">
        <f t="shared" si="1"/>
        <v>2819</v>
      </c>
    </row>
    <row r="19" spans="1:45" x14ac:dyDescent="0.25">
      <c r="A19" s="53" t="s">
        <v>69</v>
      </c>
      <c r="B19" s="7">
        <v>33467792</v>
      </c>
      <c r="C19" s="5">
        <v>7900766</v>
      </c>
      <c r="D19" s="5">
        <v>5536257</v>
      </c>
      <c r="E19" s="5">
        <v>8836483</v>
      </c>
      <c r="F19" s="5">
        <v>8439937</v>
      </c>
      <c r="G19" s="5">
        <v>8419403</v>
      </c>
      <c r="H19" s="5">
        <v>9763313</v>
      </c>
      <c r="I19" s="5">
        <v>9916258</v>
      </c>
      <c r="J19" s="5">
        <v>9134504</v>
      </c>
      <c r="K19" s="5">
        <v>8582956</v>
      </c>
      <c r="L19" s="5">
        <v>10642706</v>
      </c>
      <c r="M19" s="7">
        <v>6054691</v>
      </c>
      <c r="N19" s="5">
        <v>305035</v>
      </c>
      <c r="O19" s="5">
        <v>318645</v>
      </c>
      <c r="P19" s="5">
        <v>385672</v>
      </c>
      <c r="Q19" s="5">
        <v>373058</v>
      </c>
      <c r="R19" s="5">
        <v>408638</v>
      </c>
      <c r="S19" s="5">
        <v>400392</v>
      </c>
      <c r="T19" s="5">
        <v>412180</v>
      </c>
      <c r="U19" s="5">
        <v>404793</v>
      </c>
      <c r="V19" s="5">
        <v>431092</v>
      </c>
      <c r="W19" s="5">
        <v>424170</v>
      </c>
      <c r="X19" s="7">
        <f t="shared" ref="X19:AH22" si="2">B19+M19</f>
        <v>39522483</v>
      </c>
      <c r="Y19" s="43">
        <f t="shared" si="2"/>
        <v>8205801</v>
      </c>
      <c r="Z19" s="5">
        <f t="shared" si="2"/>
        <v>5854902</v>
      </c>
      <c r="AA19" s="5">
        <f t="shared" si="2"/>
        <v>9222155</v>
      </c>
      <c r="AB19" s="5">
        <f t="shared" si="2"/>
        <v>8812995</v>
      </c>
      <c r="AC19" s="5">
        <f t="shared" si="2"/>
        <v>8828041</v>
      </c>
      <c r="AD19" s="5">
        <f t="shared" si="2"/>
        <v>10163705</v>
      </c>
      <c r="AE19" s="5">
        <f t="shared" si="2"/>
        <v>10328438</v>
      </c>
      <c r="AF19" s="5">
        <f t="shared" si="2"/>
        <v>9539297</v>
      </c>
      <c r="AG19" s="5">
        <f t="shared" si="2"/>
        <v>9014048</v>
      </c>
      <c r="AH19" s="56">
        <f t="shared" si="2"/>
        <v>11066876</v>
      </c>
      <c r="AI19" s="1">
        <f t="shared" si="1"/>
        <v>5841292</v>
      </c>
    </row>
    <row r="20" spans="1:45" x14ac:dyDescent="0.25">
      <c r="A20" s="53" t="s">
        <v>22</v>
      </c>
      <c r="B20" s="7">
        <v>639144</v>
      </c>
      <c r="C20" s="5">
        <v>186170</v>
      </c>
      <c r="D20" s="5">
        <v>138899</v>
      </c>
      <c r="E20" s="5">
        <v>202789</v>
      </c>
      <c r="F20" s="5">
        <v>166903</v>
      </c>
      <c r="G20" s="5">
        <v>167469</v>
      </c>
      <c r="H20" s="5">
        <v>170323</v>
      </c>
      <c r="I20" s="5">
        <v>223132</v>
      </c>
      <c r="J20" s="5">
        <v>163373</v>
      </c>
      <c r="K20" s="5">
        <v>175445</v>
      </c>
      <c r="L20" s="5">
        <v>196818</v>
      </c>
      <c r="M20" s="7">
        <v>128797</v>
      </c>
      <c r="N20" s="5">
        <v>6836</v>
      </c>
      <c r="O20" s="5">
        <v>7425</v>
      </c>
      <c r="P20" s="5">
        <v>8435</v>
      </c>
      <c r="Q20" s="5">
        <v>9107</v>
      </c>
      <c r="R20" s="5">
        <v>9207</v>
      </c>
      <c r="S20" s="5">
        <v>9175</v>
      </c>
      <c r="T20" s="5">
        <v>9586</v>
      </c>
      <c r="U20" s="5">
        <v>9636</v>
      </c>
      <c r="V20" s="5">
        <v>9780</v>
      </c>
      <c r="W20" s="5">
        <v>9362</v>
      </c>
      <c r="X20" s="7">
        <f t="shared" si="2"/>
        <v>767941</v>
      </c>
      <c r="Y20" s="43">
        <f t="shared" si="2"/>
        <v>193006</v>
      </c>
      <c r="Z20" s="5">
        <f t="shared" si="2"/>
        <v>146324</v>
      </c>
      <c r="AA20" s="5">
        <f t="shared" si="2"/>
        <v>211224</v>
      </c>
      <c r="AB20" s="5">
        <f t="shared" si="2"/>
        <v>176010</v>
      </c>
      <c r="AC20" s="5">
        <f t="shared" si="2"/>
        <v>176676</v>
      </c>
      <c r="AD20" s="5">
        <f t="shared" si="2"/>
        <v>179498</v>
      </c>
      <c r="AE20" s="5">
        <f t="shared" si="2"/>
        <v>232718</v>
      </c>
      <c r="AF20" s="5">
        <f t="shared" si="2"/>
        <v>173009</v>
      </c>
      <c r="AG20" s="5">
        <f t="shared" si="2"/>
        <v>185225</v>
      </c>
      <c r="AH20" s="56">
        <f t="shared" si="2"/>
        <v>206180</v>
      </c>
      <c r="AI20" s="1">
        <f t="shared" si="1"/>
        <v>145735</v>
      </c>
    </row>
    <row r="21" spans="1:45" x14ac:dyDescent="0.25">
      <c r="A21" s="53" t="s">
        <v>13</v>
      </c>
      <c r="B21" s="7">
        <v>1075169</v>
      </c>
      <c r="C21" s="5">
        <v>230041</v>
      </c>
      <c r="D21" s="5">
        <v>163766</v>
      </c>
      <c r="E21" s="5">
        <v>268794</v>
      </c>
      <c r="F21" s="5">
        <v>211900</v>
      </c>
      <c r="G21" s="5">
        <v>211844</v>
      </c>
      <c r="H21" s="5">
        <v>229381</v>
      </c>
      <c r="I21" s="5">
        <v>343187</v>
      </c>
      <c r="J21" s="5">
        <v>155397</v>
      </c>
      <c r="K21" s="5">
        <v>240197</v>
      </c>
      <c r="L21" s="5">
        <v>325056</v>
      </c>
      <c r="M21" s="7">
        <v>218695</v>
      </c>
      <c r="N21" s="5">
        <v>636</v>
      </c>
      <c r="O21" s="5">
        <v>929</v>
      </c>
      <c r="P21" s="5">
        <v>837</v>
      </c>
      <c r="Q21" s="5">
        <v>797</v>
      </c>
      <c r="R21" s="5">
        <v>1025</v>
      </c>
      <c r="S21" s="5">
        <v>1009</v>
      </c>
      <c r="T21" s="5">
        <v>1023</v>
      </c>
      <c r="U21" s="5">
        <v>1105</v>
      </c>
      <c r="V21" s="5">
        <v>1144</v>
      </c>
      <c r="W21" s="5">
        <v>1644</v>
      </c>
      <c r="X21" s="7">
        <f t="shared" si="2"/>
        <v>1293864</v>
      </c>
      <c r="Y21" s="43">
        <f t="shared" si="2"/>
        <v>230677</v>
      </c>
      <c r="Z21" s="5">
        <f t="shared" si="2"/>
        <v>164695</v>
      </c>
      <c r="AA21" s="5">
        <f t="shared" si="2"/>
        <v>269631</v>
      </c>
      <c r="AB21" s="5">
        <f t="shared" si="2"/>
        <v>212697</v>
      </c>
      <c r="AC21" s="5">
        <f t="shared" si="2"/>
        <v>212869</v>
      </c>
      <c r="AD21" s="5">
        <f t="shared" si="2"/>
        <v>230390</v>
      </c>
      <c r="AE21" s="5">
        <f t="shared" si="2"/>
        <v>344210</v>
      </c>
      <c r="AF21" s="5">
        <f t="shared" si="2"/>
        <v>156502</v>
      </c>
      <c r="AG21" s="5">
        <f t="shared" si="2"/>
        <v>241341</v>
      </c>
      <c r="AH21" s="56">
        <f t="shared" si="2"/>
        <v>326700</v>
      </c>
      <c r="AI21" s="1">
        <f t="shared" si="1"/>
        <v>156033</v>
      </c>
    </row>
    <row r="22" spans="1:45" ht="15.75" thickBot="1" x14ac:dyDescent="0.3">
      <c r="A22" s="54" t="s">
        <v>21</v>
      </c>
      <c r="B22" s="8">
        <v>249698</v>
      </c>
      <c r="C22" s="6">
        <v>74062</v>
      </c>
      <c r="D22" s="6">
        <v>56751</v>
      </c>
      <c r="E22" s="6">
        <v>80389</v>
      </c>
      <c r="F22" s="6">
        <v>65039</v>
      </c>
      <c r="G22" s="6">
        <v>65535</v>
      </c>
      <c r="H22" s="6">
        <v>63308</v>
      </c>
      <c r="I22" s="6">
        <v>88456</v>
      </c>
      <c r="J22" s="6">
        <v>62236</v>
      </c>
      <c r="K22" s="6">
        <v>68335</v>
      </c>
      <c r="L22" s="6">
        <v>78295</v>
      </c>
      <c r="M22" s="8">
        <v>49594</v>
      </c>
      <c r="N22" s="6">
        <v>2978</v>
      </c>
      <c r="O22" s="6">
        <v>3392</v>
      </c>
      <c r="P22" s="6">
        <v>3648</v>
      </c>
      <c r="Q22" s="6">
        <v>4119</v>
      </c>
      <c r="R22" s="6">
        <v>4109</v>
      </c>
      <c r="S22" s="6">
        <v>4069</v>
      </c>
      <c r="T22" s="6">
        <v>4112</v>
      </c>
      <c r="U22" s="6">
        <v>4237</v>
      </c>
      <c r="V22" s="6">
        <v>4487</v>
      </c>
      <c r="W22" s="6">
        <v>4072</v>
      </c>
      <c r="X22" s="8">
        <f t="shared" si="2"/>
        <v>299292</v>
      </c>
      <c r="Y22" s="44">
        <f t="shared" si="2"/>
        <v>77040</v>
      </c>
      <c r="Z22" s="6">
        <f t="shared" si="2"/>
        <v>60143</v>
      </c>
      <c r="AA22" s="6">
        <f t="shared" si="2"/>
        <v>84037</v>
      </c>
      <c r="AB22" s="6">
        <f t="shared" si="2"/>
        <v>69158</v>
      </c>
      <c r="AC22" s="6">
        <f t="shared" si="2"/>
        <v>69644</v>
      </c>
      <c r="AD22" s="6">
        <f t="shared" si="2"/>
        <v>67377</v>
      </c>
      <c r="AE22" s="6">
        <f t="shared" si="2"/>
        <v>92568</v>
      </c>
      <c r="AF22" s="6">
        <f t="shared" si="2"/>
        <v>66473</v>
      </c>
      <c r="AG22" s="6">
        <f t="shared" si="2"/>
        <v>72822</v>
      </c>
      <c r="AH22" s="57">
        <f t="shared" si="2"/>
        <v>82367</v>
      </c>
      <c r="AI22" s="1">
        <f t="shared" si="1"/>
        <v>59729</v>
      </c>
    </row>
    <row r="23" spans="1:45" ht="15.75" thickBot="1" x14ac:dyDescent="0.3"/>
    <row r="24" spans="1:45" ht="15.75" thickBot="1" x14ac:dyDescent="0.3">
      <c r="B24" s="28" t="s">
        <v>71</v>
      </c>
      <c r="C24" s="108" t="s">
        <v>38</v>
      </c>
      <c r="D24" s="109" t="s">
        <v>41</v>
      </c>
      <c r="E24" s="109" t="s">
        <v>39</v>
      </c>
      <c r="F24" s="109" t="s">
        <v>33</v>
      </c>
      <c r="G24" s="109" t="s">
        <v>32</v>
      </c>
      <c r="H24" s="109" t="s">
        <v>35</v>
      </c>
      <c r="I24" s="109" t="s">
        <v>40</v>
      </c>
      <c r="J24" s="109" t="s">
        <v>34</v>
      </c>
      <c r="K24" s="109" t="s">
        <v>37</v>
      </c>
      <c r="L24" s="110" t="s">
        <v>36</v>
      </c>
      <c r="M24" s="28" t="s">
        <v>71</v>
      </c>
      <c r="N24" s="108" t="s">
        <v>38</v>
      </c>
      <c r="O24" s="109" t="s">
        <v>41</v>
      </c>
      <c r="P24" s="109" t="s">
        <v>39</v>
      </c>
      <c r="Q24" s="109" t="s">
        <v>33</v>
      </c>
      <c r="R24" s="109" t="s">
        <v>32</v>
      </c>
      <c r="S24" s="109" t="s">
        <v>35</v>
      </c>
      <c r="T24" s="109" t="s">
        <v>40</v>
      </c>
      <c r="U24" s="109" t="s">
        <v>34</v>
      </c>
      <c r="V24" s="109" t="s">
        <v>37</v>
      </c>
      <c r="W24" s="110" t="s">
        <v>36</v>
      </c>
      <c r="X24" s="28" t="s">
        <v>71</v>
      </c>
      <c r="Y24" s="41" t="s">
        <v>38</v>
      </c>
      <c r="Z24" s="29" t="s">
        <v>41</v>
      </c>
      <c r="AA24" s="29" t="s">
        <v>39</v>
      </c>
      <c r="AB24" s="29" t="s">
        <v>33</v>
      </c>
      <c r="AC24" s="29" t="s">
        <v>32</v>
      </c>
      <c r="AD24" s="29" t="s">
        <v>35</v>
      </c>
      <c r="AE24" s="29" t="s">
        <v>40</v>
      </c>
      <c r="AF24" s="29" t="s">
        <v>34</v>
      </c>
      <c r="AG24" s="29" t="s">
        <v>37</v>
      </c>
      <c r="AH24" s="42" t="s">
        <v>36</v>
      </c>
      <c r="AJ24" s="41" t="s">
        <v>38</v>
      </c>
      <c r="AK24" s="29" t="s">
        <v>41</v>
      </c>
      <c r="AL24" s="29" t="s">
        <v>39</v>
      </c>
      <c r="AM24" s="29" t="s">
        <v>33</v>
      </c>
      <c r="AN24" s="29" t="s">
        <v>32</v>
      </c>
      <c r="AO24" s="29" t="s">
        <v>35</v>
      </c>
      <c r="AP24" s="29" t="s">
        <v>40</v>
      </c>
      <c r="AQ24" s="29" t="s">
        <v>34</v>
      </c>
      <c r="AR24" s="29" t="s">
        <v>37</v>
      </c>
      <c r="AS24" s="42" t="s">
        <v>36</v>
      </c>
    </row>
    <row r="25" spans="1:45" x14ac:dyDescent="0.25">
      <c r="B25" s="59" t="s">
        <v>0</v>
      </c>
      <c r="C25" s="61">
        <f>$B3/C3</f>
        <v>3.5475030385927862</v>
      </c>
      <c r="D25" s="55">
        <f>$B3/D3</f>
        <v>5.5329796700177569</v>
      </c>
      <c r="E25" s="55">
        <f>$B3/E3</f>
        <v>3.2836071542198155</v>
      </c>
      <c r="F25" s="55">
        <f>$B3/F3</f>
        <v>4.1391886783537304</v>
      </c>
      <c r="G25" s="55">
        <f>$B3/G3</f>
        <v>4.1472895421939446</v>
      </c>
      <c r="H25" s="55">
        <f t="shared" ref="H25:L25" si="3">$B3/H3</f>
        <v>4.0899008604313067</v>
      </c>
      <c r="I25" s="55">
        <f t="shared" si="3"/>
        <v>2.9278549335971591</v>
      </c>
      <c r="J25" s="55">
        <f t="shared" si="3"/>
        <v>4.2340025871126503</v>
      </c>
      <c r="K25" s="55">
        <f t="shared" si="3"/>
        <v>4.0250446281903125</v>
      </c>
      <c r="L25" s="62">
        <f t="shared" si="3"/>
        <v>3.4065352983010131</v>
      </c>
      <c r="M25" s="59" t="s">
        <v>0</v>
      </c>
      <c r="N25" s="61">
        <f>$M3/N3</f>
        <v>22.956609469079403</v>
      </c>
      <c r="O25" s="55">
        <f t="shared" ref="O25:W25" si="4">$M3/O3</f>
        <v>21.910747850737991</v>
      </c>
      <c r="P25" s="55">
        <f t="shared" si="4"/>
        <v>17.99469828295226</v>
      </c>
      <c r="Q25" s="55">
        <f t="shared" si="4"/>
        <v>18.257831356236842</v>
      </c>
      <c r="R25" s="55">
        <f t="shared" si="4"/>
        <v>16.157549109831056</v>
      </c>
      <c r="S25" s="55">
        <f t="shared" si="4"/>
        <v>16.909491932511326</v>
      </c>
      <c r="T25" s="55">
        <f t="shared" si="4"/>
        <v>16.880789592384208</v>
      </c>
      <c r="U25" s="55">
        <f t="shared" si="4"/>
        <v>16.842205615888393</v>
      </c>
      <c r="V25" s="55">
        <f t="shared" si="4"/>
        <v>15.20483898558782</v>
      </c>
      <c r="W25" s="62">
        <f t="shared" si="4"/>
        <v>16.309494592703878</v>
      </c>
      <c r="X25" s="184" t="s">
        <v>0</v>
      </c>
      <c r="Y25" s="43">
        <f>$X3/Y3</f>
        <v>4.1376632619504559</v>
      </c>
      <c r="Z25" s="5">
        <f t="shared" ref="Z25:AH25" si="5">$X3/Z3</f>
        <v>6.3313635643305579</v>
      </c>
      <c r="AA25" s="5">
        <f t="shared" si="5"/>
        <v>3.8089216035336877</v>
      </c>
      <c r="AB25" s="5">
        <f t="shared" si="5"/>
        <v>4.7601776917464926</v>
      </c>
      <c r="AC25" s="5">
        <f t="shared" si="5"/>
        <v>4.741921530023907</v>
      </c>
      <c r="AD25" s="5">
        <f t="shared" si="5"/>
        <v>4.6896997350832743</v>
      </c>
      <c r="AE25" s="5">
        <f t="shared" si="5"/>
        <v>3.4022701305179752</v>
      </c>
      <c r="AF25" s="5">
        <f t="shared" si="5"/>
        <v>4.8460081422607706</v>
      </c>
      <c r="AG25" s="5">
        <f t="shared" si="5"/>
        <v>4.5950204515029016</v>
      </c>
      <c r="AH25" s="56">
        <f t="shared" si="5"/>
        <v>3.9312127045594871</v>
      </c>
      <c r="AI25" s="56"/>
      <c r="AJ25" s="43">
        <f>_xlfn.RANK.AVG(Y25,$Y25:$AH25)</f>
        <v>7</v>
      </c>
      <c r="AK25" s="5">
        <f t="shared" ref="AK25:AN44" si="6">_xlfn.RANK.AVG(Z25,$Y25:$AH25)</f>
        <v>1</v>
      </c>
      <c r="AL25" s="5">
        <f t="shared" si="6"/>
        <v>9</v>
      </c>
      <c r="AM25" s="5">
        <f t="shared" si="6"/>
        <v>3</v>
      </c>
      <c r="AN25" s="5">
        <f>_xlfn.RANK.AVG(AC25,$Y25:$AH25)</f>
        <v>4</v>
      </c>
      <c r="AO25" s="5">
        <f t="shared" ref="AO25:AS44" si="7">_xlfn.RANK.AVG(AD25,$Y25:$AH25)</f>
        <v>5</v>
      </c>
      <c r="AP25" s="5">
        <f t="shared" si="7"/>
        <v>10</v>
      </c>
      <c r="AQ25" s="5">
        <f t="shared" si="7"/>
        <v>2</v>
      </c>
      <c r="AR25" s="5">
        <f t="shared" si="7"/>
        <v>6</v>
      </c>
      <c r="AS25" s="56">
        <f t="shared" si="7"/>
        <v>8</v>
      </c>
    </row>
    <row r="26" spans="1:45" x14ac:dyDescent="0.25">
      <c r="B26" s="59" t="s">
        <v>18</v>
      </c>
      <c r="C26" s="43">
        <f t="shared" ref="C26:L26" si="8">$B4/C4</f>
        <v>5.5901979318898007</v>
      </c>
      <c r="D26" s="5">
        <f t="shared" si="8"/>
        <v>8.684697298269116</v>
      </c>
      <c r="E26" s="5">
        <f t="shared" si="8"/>
        <v>5.1505448684984012</v>
      </c>
      <c r="F26" s="5">
        <f t="shared" si="8"/>
        <v>6.1562645559812461</v>
      </c>
      <c r="G26" s="5">
        <f t="shared" si="8"/>
        <v>6.1196706148783866</v>
      </c>
      <c r="H26" s="5">
        <f t="shared" si="8"/>
        <v>5.4628968545868153</v>
      </c>
      <c r="I26" s="5">
        <f t="shared" si="8"/>
        <v>5.0475643575709324</v>
      </c>
      <c r="J26" s="5">
        <f t="shared" si="8"/>
        <v>5.714794829755915</v>
      </c>
      <c r="K26" s="5">
        <f t="shared" si="8"/>
        <v>5.7097077537972964</v>
      </c>
      <c r="L26" s="56">
        <f t="shared" si="8"/>
        <v>4.7542928613298008</v>
      </c>
      <c r="M26" s="59" t="s">
        <v>18</v>
      </c>
      <c r="N26" s="43">
        <f t="shared" ref="N26:W26" si="9">$M4/N4</f>
        <v>25.305447186189408</v>
      </c>
      <c r="O26" s="5">
        <f t="shared" si="9"/>
        <v>24.042695640087107</v>
      </c>
      <c r="P26" s="5">
        <f t="shared" si="9"/>
        <v>19.635360893009175</v>
      </c>
      <c r="Q26" s="5">
        <f t="shared" si="9"/>
        <v>19.974729102912022</v>
      </c>
      <c r="R26" s="5">
        <f t="shared" si="9"/>
        <v>17.398900233029892</v>
      </c>
      <c r="S26" s="5">
        <f t="shared" si="9"/>
        <v>18.466015444290239</v>
      </c>
      <c r="T26" s="5">
        <f t="shared" si="9"/>
        <v>18.791681755631203</v>
      </c>
      <c r="U26" s="5">
        <f t="shared" si="9"/>
        <v>18.397599758912268</v>
      </c>
      <c r="V26" s="5">
        <f t="shared" si="9"/>
        <v>15.808243591110569</v>
      </c>
      <c r="W26" s="56">
        <f t="shared" si="9"/>
        <v>17.840048819060062</v>
      </c>
      <c r="X26" s="184" t="s">
        <v>18</v>
      </c>
      <c r="Y26" s="43">
        <f t="shared" ref="Y26:AH41" si="10">$X4/Y4</f>
        <v>6.384885287760981</v>
      </c>
      <c r="Z26" s="5">
        <f t="shared" si="10"/>
        <v>9.6716769219087997</v>
      </c>
      <c r="AA26" s="5">
        <f t="shared" si="10"/>
        <v>5.8386260933337644</v>
      </c>
      <c r="AB26" s="5">
        <f t="shared" si="10"/>
        <v>6.921181095651062</v>
      </c>
      <c r="AC26" s="5">
        <f t="shared" si="10"/>
        <v>6.8266744709514571</v>
      </c>
      <c r="AD26" s="5">
        <f t="shared" si="10"/>
        <v>6.1553349763076284</v>
      </c>
      <c r="AE26" s="5">
        <f t="shared" si="10"/>
        <v>5.7153707351534822</v>
      </c>
      <c r="AF26" s="5">
        <f t="shared" si="10"/>
        <v>6.4220621628381256</v>
      </c>
      <c r="AG26" s="5">
        <f t="shared" si="10"/>
        <v>6.3586310514261104</v>
      </c>
      <c r="AH26" s="56">
        <f t="shared" si="10"/>
        <v>5.3853548989845814</v>
      </c>
      <c r="AI26" s="56"/>
      <c r="AJ26" s="43">
        <f t="shared" ref="AJ26:AJ44" si="11">_xlfn.RANK.AVG(Y26,$Y26:$AH26)</f>
        <v>5</v>
      </c>
      <c r="AK26" s="5">
        <f t="shared" si="6"/>
        <v>1</v>
      </c>
      <c r="AL26" s="5">
        <f t="shared" si="6"/>
        <v>8</v>
      </c>
      <c r="AM26" s="5">
        <f t="shared" si="6"/>
        <v>2</v>
      </c>
      <c r="AN26" s="5">
        <f t="shared" si="6"/>
        <v>3</v>
      </c>
      <c r="AO26" s="5">
        <f t="shared" si="7"/>
        <v>7</v>
      </c>
      <c r="AP26" s="5">
        <f t="shared" si="7"/>
        <v>9</v>
      </c>
      <c r="AQ26" s="5">
        <f t="shared" si="7"/>
        <v>4</v>
      </c>
      <c r="AR26" s="5">
        <f t="shared" si="7"/>
        <v>6</v>
      </c>
      <c r="AS26" s="56">
        <f t="shared" si="7"/>
        <v>10</v>
      </c>
    </row>
    <row r="27" spans="1:45" x14ac:dyDescent="0.25">
      <c r="B27" s="59" t="s">
        <v>1</v>
      </c>
      <c r="C27" s="43">
        <f t="shared" ref="C27:L27" si="12">$B5/C5</f>
        <v>6.068267283772057</v>
      </c>
      <c r="D27" s="5">
        <f t="shared" si="12"/>
        <v>6.8243331164606378</v>
      </c>
      <c r="E27" s="5">
        <f t="shared" si="12"/>
        <v>5.5600318049297641</v>
      </c>
      <c r="F27" s="5">
        <f t="shared" si="12"/>
        <v>5.4916230366492149</v>
      </c>
      <c r="G27" s="5">
        <f t="shared" si="12"/>
        <v>5.4715701617110071</v>
      </c>
      <c r="H27" s="5">
        <f t="shared" si="12"/>
        <v>4.7109813608803055</v>
      </c>
      <c r="I27" s="5">
        <f t="shared" si="12"/>
        <v>4.2926130550439945</v>
      </c>
      <c r="J27" s="5">
        <f t="shared" si="12"/>
        <v>5.9579664867935245</v>
      </c>
      <c r="K27" s="5">
        <f t="shared" si="12"/>
        <v>4.3868674194897537</v>
      </c>
      <c r="L27" s="56">
        <f t="shared" si="12"/>
        <v>4.6700801424755118</v>
      </c>
      <c r="M27" s="59" t="s">
        <v>1</v>
      </c>
      <c r="N27" s="43">
        <f t="shared" ref="N27:W27" si="13">$M5/N5</f>
        <v>13.173374613003096</v>
      </c>
      <c r="O27" s="5">
        <f t="shared" si="13"/>
        <v>6.4372163388804839</v>
      </c>
      <c r="P27" s="5">
        <f t="shared" si="13"/>
        <v>11.286472148541113</v>
      </c>
      <c r="Q27" s="5">
        <f t="shared" si="13"/>
        <v>8.8461538461538467</v>
      </c>
      <c r="R27" s="5">
        <f t="shared" si="13"/>
        <v>9.3929359823399565</v>
      </c>
      <c r="S27" s="5">
        <f t="shared" si="13"/>
        <v>9.6485260770975056</v>
      </c>
      <c r="T27" s="5">
        <f t="shared" si="13"/>
        <v>10.253012048192771</v>
      </c>
      <c r="U27" s="5">
        <f t="shared" si="13"/>
        <v>9.9648711943793913</v>
      </c>
      <c r="V27" s="5">
        <f t="shared" si="13"/>
        <v>7.8942486085343226</v>
      </c>
      <c r="W27" s="56">
        <f t="shared" si="13"/>
        <v>10.327669902912621</v>
      </c>
      <c r="X27" s="184" t="s">
        <v>1</v>
      </c>
      <c r="Y27" s="43">
        <f t="shared" si="10"/>
        <v>6.6753968253968257</v>
      </c>
      <c r="Z27" s="5">
        <f t="shared" si="10"/>
        <v>6.7558232931726909</v>
      </c>
      <c r="AA27" s="5">
        <f t="shared" si="10"/>
        <v>6.080240963855422</v>
      </c>
      <c r="AB27" s="5">
        <f t="shared" si="10"/>
        <v>5.8667751685654501</v>
      </c>
      <c r="AC27" s="5">
        <f t="shared" si="10"/>
        <v>5.8859342197340796</v>
      </c>
      <c r="AD27" s="5">
        <f t="shared" si="10"/>
        <v>5.1559051900286068</v>
      </c>
      <c r="AE27" s="5">
        <f t="shared" si="10"/>
        <v>4.7591474915126364</v>
      </c>
      <c r="AF27" s="5">
        <f t="shared" si="10"/>
        <v>6.391337386018237</v>
      </c>
      <c r="AG27" s="5">
        <f t="shared" si="10"/>
        <v>4.7421537305017853</v>
      </c>
      <c r="AH27" s="56">
        <f t="shared" si="10"/>
        <v>5.145391517128874</v>
      </c>
      <c r="AI27" s="56"/>
      <c r="AJ27" s="43">
        <f t="shared" si="11"/>
        <v>2</v>
      </c>
      <c r="AK27" s="5">
        <f t="shared" si="6"/>
        <v>1</v>
      </c>
      <c r="AL27" s="5">
        <f t="shared" si="6"/>
        <v>4</v>
      </c>
      <c r="AM27" s="5">
        <f t="shared" si="6"/>
        <v>6</v>
      </c>
      <c r="AN27" s="5">
        <f t="shared" si="6"/>
        <v>5</v>
      </c>
      <c r="AO27" s="5">
        <f t="shared" si="7"/>
        <v>7</v>
      </c>
      <c r="AP27" s="5">
        <f t="shared" si="7"/>
        <v>9</v>
      </c>
      <c r="AQ27" s="5">
        <f t="shared" si="7"/>
        <v>3</v>
      </c>
      <c r="AR27" s="5">
        <f t="shared" si="7"/>
        <v>10</v>
      </c>
      <c r="AS27" s="56">
        <f t="shared" si="7"/>
        <v>8</v>
      </c>
    </row>
    <row r="28" spans="1:45" x14ac:dyDescent="0.25">
      <c r="B28" s="59" t="s">
        <v>2</v>
      </c>
      <c r="C28" s="43">
        <f t="shared" ref="C28:L28" si="14">$B6/C6</f>
        <v>3.0222305717327322</v>
      </c>
      <c r="D28" s="5">
        <f t="shared" si="14"/>
        <v>3.2711129185305681</v>
      </c>
      <c r="E28" s="5">
        <f t="shared" si="14"/>
        <v>2.751225629916771</v>
      </c>
      <c r="F28" s="5">
        <f t="shared" si="14"/>
        <v>2.6702445501825829</v>
      </c>
      <c r="G28" s="5">
        <f t="shared" si="14"/>
        <v>2.6568676025323423</v>
      </c>
      <c r="H28" s="5">
        <f t="shared" si="14"/>
        <v>2.5626294270695058</v>
      </c>
      <c r="I28" s="5">
        <f t="shared" si="14"/>
        <v>2.4131</v>
      </c>
      <c r="J28" s="5">
        <f t="shared" si="14"/>
        <v>2.7183733243212798</v>
      </c>
      <c r="K28" s="5">
        <f t="shared" si="14"/>
        <v>2.3570033209611254</v>
      </c>
      <c r="L28" s="56">
        <f t="shared" si="14"/>
        <v>2.5347689075630253</v>
      </c>
      <c r="M28" s="59" t="s">
        <v>2</v>
      </c>
      <c r="N28" s="43">
        <f t="shared" ref="N28:W28" si="15">$M6/N6</f>
        <v>14.971666666666666</v>
      </c>
      <c r="O28" s="5">
        <f t="shared" si="15"/>
        <v>9.5259809119830336</v>
      </c>
      <c r="P28" s="5">
        <f t="shared" si="15"/>
        <v>12.581232492997199</v>
      </c>
      <c r="Q28" s="5">
        <f t="shared" si="15"/>
        <v>9.6903991370010782</v>
      </c>
      <c r="R28" s="5">
        <f t="shared" si="15"/>
        <v>10.219567690557451</v>
      </c>
      <c r="S28" s="5">
        <f t="shared" si="15"/>
        <v>10.835946924004825</v>
      </c>
      <c r="T28" s="5">
        <f t="shared" si="15"/>
        <v>11.22875</v>
      </c>
      <c r="U28" s="5">
        <f t="shared" si="15"/>
        <v>10.719570405727923</v>
      </c>
      <c r="V28" s="5">
        <f t="shared" si="15"/>
        <v>8.9830000000000005</v>
      </c>
      <c r="W28" s="56">
        <f t="shared" si="15"/>
        <v>11.008578431372548</v>
      </c>
      <c r="X28" s="184" t="s">
        <v>2</v>
      </c>
      <c r="Y28" s="43">
        <f t="shared" si="10"/>
        <v>3.4549459834630936</v>
      </c>
      <c r="Z28" s="5">
        <f t="shared" si="10"/>
        <v>3.6468751990826274</v>
      </c>
      <c r="AA28" s="5">
        <f t="shared" si="10"/>
        <v>3.1356814198071867</v>
      </c>
      <c r="AB28" s="5">
        <f t="shared" si="10"/>
        <v>3.0127361717804324</v>
      </c>
      <c r="AC28" s="5">
        <f t="shared" si="10"/>
        <v>3.0059336273892039</v>
      </c>
      <c r="AD28" s="5">
        <f t="shared" si="10"/>
        <v>2.911453565252772</v>
      </c>
      <c r="AE28" s="5">
        <f t="shared" si="10"/>
        <v>2.7521634615384616</v>
      </c>
      <c r="AF28" s="5">
        <f t="shared" si="10"/>
        <v>3.0790124784853701</v>
      </c>
      <c r="AG28" s="5">
        <f t="shared" si="10"/>
        <v>2.6655336189234493</v>
      </c>
      <c r="AH28" s="56">
        <f t="shared" si="10"/>
        <v>2.8830076551168413</v>
      </c>
      <c r="AI28" s="56"/>
      <c r="AJ28" s="43">
        <f t="shared" si="11"/>
        <v>2</v>
      </c>
      <c r="AK28" s="5">
        <f t="shared" si="6"/>
        <v>1</v>
      </c>
      <c r="AL28" s="5">
        <f t="shared" si="6"/>
        <v>3</v>
      </c>
      <c r="AM28" s="5">
        <f t="shared" si="6"/>
        <v>5</v>
      </c>
      <c r="AN28" s="5">
        <f t="shared" si="6"/>
        <v>6</v>
      </c>
      <c r="AO28" s="5">
        <f t="shared" si="7"/>
        <v>7</v>
      </c>
      <c r="AP28" s="5">
        <f t="shared" si="7"/>
        <v>9</v>
      </c>
      <c r="AQ28" s="5">
        <f t="shared" si="7"/>
        <v>4</v>
      </c>
      <c r="AR28" s="5">
        <f t="shared" si="7"/>
        <v>10</v>
      </c>
      <c r="AS28" s="56">
        <f t="shared" si="7"/>
        <v>8</v>
      </c>
    </row>
    <row r="29" spans="1:45" x14ac:dyDescent="0.25">
      <c r="B29" s="59" t="s">
        <v>3</v>
      </c>
      <c r="C29" s="43">
        <f t="shared" ref="C29:L29" si="16">$B7/C7</f>
        <v>3.6702462586794327</v>
      </c>
      <c r="D29" s="5">
        <f t="shared" si="16"/>
        <v>5.4118918918918917</v>
      </c>
      <c r="E29" s="5">
        <f t="shared" si="16"/>
        <v>3.6121392190152801</v>
      </c>
      <c r="F29" s="5">
        <f t="shared" si="16"/>
        <v>4.5137371380078495</v>
      </c>
      <c r="G29" s="5">
        <f t="shared" si="16"/>
        <v>4.475519326847226</v>
      </c>
      <c r="H29" s="5">
        <f t="shared" si="16"/>
        <v>4.4741075653225382</v>
      </c>
      <c r="I29" s="5">
        <f t="shared" si="16"/>
        <v>3.6729391454466982</v>
      </c>
      <c r="J29" s="5">
        <f t="shared" si="16"/>
        <v>5.2835413174396226</v>
      </c>
      <c r="K29" s="5">
        <f t="shared" si="16"/>
        <v>3.7670753840024789</v>
      </c>
      <c r="L29" s="56">
        <f t="shared" si="16"/>
        <v>3.9025083688723803</v>
      </c>
      <c r="M29" s="59" t="s">
        <v>3</v>
      </c>
      <c r="N29" s="43">
        <f t="shared" ref="N29:W29" si="17">$M7/N7</f>
        <v>19.653498871331827</v>
      </c>
      <c r="O29" s="5">
        <f t="shared" si="17"/>
        <v>13.908146964856231</v>
      </c>
      <c r="P29" s="5">
        <f t="shared" si="17"/>
        <v>16.243470149253731</v>
      </c>
      <c r="Q29" s="5">
        <f t="shared" si="17"/>
        <v>13.322876817138486</v>
      </c>
      <c r="R29" s="5">
        <f t="shared" si="17"/>
        <v>13.477554179566564</v>
      </c>
      <c r="S29" s="5">
        <f t="shared" si="17"/>
        <v>14.065428109854604</v>
      </c>
      <c r="T29" s="5">
        <f t="shared" si="17"/>
        <v>14.74428450465707</v>
      </c>
      <c r="U29" s="5">
        <f t="shared" si="17"/>
        <v>14.031426269137793</v>
      </c>
      <c r="V29" s="5">
        <f t="shared" si="17"/>
        <v>12.042185338865837</v>
      </c>
      <c r="W29" s="56">
        <f t="shared" si="17"/>
        <v>14.284659557013946</v>
      </c>
      <c r="X29" s="184" t="s">
        <v>3</v>
      </c>
      <c r="Y29" s="43">
        <f t="shared" si="10"/>
        <v>4.2585053794707761</v>
      </c>
      <c r="Z29" s="5">
        <f t="shared" si="10"/>
        <v>6.0384638039700773</v>
      </c>
      <c r="AA29" s="5">
        <f t="shared" si="10"/>
        <v>4.1618626177330302</v>
      </c>
      <c r="AB29" s="5">
        <f t="shared" si="10"/>
        <v>5.0848172213679881</v>
      </c>
      <c r="AC29" s="5">
        <f t="shared" si="10"/>
        <v>5.0482592209582906</v>
      </c>
      <c r="AD29" s="5">
        <f t="shared" si="10"/>
        <v>5.0602201490695498</v>
      </c>
      <c r="AE29" s="5">
        <f t="shared" si="10"/>
        <v>4.2098887109358962</v>
      </c>
      <c r="AF29" s="5">
        <f t="shared" si="10"/>
        <v>5.9093267235416187</v>
      </c>
      <c r="AG29" s="5">
        <f t="shared" si="10"/>
        <v>4.2648833049049379</v>
      </c>
      <c r="AH29" s="56">
        <f t="shared" si="10"/>
        <v>4.4521410579345089</v>
      </c>
      <c r="AI29" s="56"/>
      <c r="AJ29" s="43">
        <f t="shared" si="11"/>
        <v>8</v>
      </c>
      <c r="AK29" s="5">
        <f t="shared" si="6"/>
        <v>1</v>
      </c>
      <c r="AL29" s="5">
        <f t="shared" si="6"/>
        <v>10</v>
      </c>
      <c r="AM29" s="5">
        <f t="shared" si="6"/>
        <v>3</v>
      </c>
      <c r="AN29" s="5">
        <f t="shared" si="6"/>
        <v>5</v>
      </c>
      <c r="AO29" s="5">
        <f t="shared" si="7"/>
        <v>4</v>
      </c>
      <c r="AP29" s="5">
        <f t="shared" si="7"/>
        <v>9</v>
      </c>
      <c r="AQ29" s="5">
        <f t="shared" si="7"/>
        <v>2</v>
      </c>
      <c r="AR29" s="5">
        <f t="shared" si="7"/>
        <v>7</v>
      </c>
      <c r="AS29" s="56">
        <f t="shared" si="7"/>
        <v>6</v>
      </c>
    </row>
    <row r="30" spans="1:45" x14ac:dyDescent="0.25">
      <c r="B30" s="59" t="s">
        <v>4</v>
      </c>
      <c r="C30" s="43">
        <f t="shared" ref="C30:L30" si="18">$B8/C8</f>
        <v>3.2939242327239389</v>
      </c>
      <c r="D30" s="5">
        <f t="shared" si="18"/>
        <v>4.5084599073953875</v>
      </c>
      <c r="E30" s="5">
        <f t="shared" si="18"/>
        <v>3.0381570314208646</v>
      </c>
      <c r="F30" s="5">
        <f t="shared" si="18"/>
        <v>3.6629750729529236</v>
      </c>
      <c r="G30" s="5">
        <f t="shared" si="18"/>
        <v>3.6497263213206637</v>
      </c>
      <c r="H30" s="5">
        <f t="shared" si="18"/>
        <v>3.6933602750895105</v>
      </c>
      <c r="I30" s="5">
        <f t="shared" si="18"/>
        <v>2.906914615347056</v>
      </c>
      <c r="J30" s="5">
        <f t="shared" si="18"/>
        <v>3.7768392815065885</v>
      </c>
      <c r="K30" s="5">
        <f t="shared" si="18"/>
        <v>3.4341466630408806</v>
      </c>
      <c r="L30" s="56">
        <f t="shared" si="18"/>
        <v>3.1461162739783939</v>
      </c>
      <c r="M30" s="59" t="s">
        <v>4</v>
      </c>
      <c r="N30" s="43">
        <f t="shared" ref="N30:W30" si="19">$M8/N8</f>
        <v>18.557607739665787</v>
      </c>
      <c r="O30" s="5">
        <f t="shared" si="19"/>
        <v>16.832867969684884</v>
      </c>
      <c r="P30" s="5">
        <f t="shared" si="19"/>
        <v>14.996446339729921</v>
      </c>
      <c r="Q30" s="5">
        <f t="shared" si="19"/>
        <v>13.634894991922456</v>
      </c>
      <c r="R30" s="5">
        <f t="shared" si="19"/>
        <v>13.743689952776421</v>
      </c>
      <c r="S30" s="5">
        <f t="shared" si="19"/>
        <v>13.725809074646284</v>
      </c>
      <c r="T30" s="5">
        <f t="shared" si="19"/>
        <v>13.216410898841215</v>
      </c>
      <c r="U30" s="5">
        <f t="shared" si="19"/>
        <v>13.022681684925166</v>
      </c>
      <c r="V30" s="5">
        <f t="shared" si="19"/>
        <v>12.593255744553865</v>
      </c>
      <c r="W30" s="56">
        <f t="shared" si="19"/>
        <v>13.454487486051331</v>
      </c>
      <c r="X30" s="184" t="s">
        <v>4</v>
      </c>
      <c r="Y30" s="43">
        <f t="shared" si="10"/>
        <v>3.8235711506328824</v>
      </c>
      <c r="Z30" s="5">
        <f t="shared" si="10"/>
        <v>5.1425756798358133</v>
      </c>
      <c r="AA30" s="5">
        <f t="shared" si="10"/>
        <v>3.5094609168195632</v>
      </c>
      <c r="AB30" s="5">
        <f t="shared" si="10"/>
        <v>4.1775228822460448</v>
      </c>
      <c r="AC30" s="5">
        <f t="shared" si="10"/>
        <v>4.1648853946777917</v>
      </c>
      <c r="AD30" s="5">
        <f t="shared" si="10"/>
        <v>4.2118250199604992</v>
      </c>
      <c r="AE30" s="5">
        <f t="shared" si="10"/>
        <v>3.3465599102498182</v>
      </c>
      <c r="AF30" s="5">
        <f t="shared" si="10"/>
        <v>4.2897717059140748</v>
      </c>
      <c r="AG30" s="5">
        <f t="shared" si="10"/>
        <v>3.9135059154269651</v>
      </c>
      <c r="AH30" s="56">
        <f t="shared" si="10"/>
        <v>3.6122131242071274</v>
      </c>
      <c r="AI30" s="56"/>
      <c r="AJ30" s="43">
        <f t="shared" si="11"/>
        <v>7</v>
      </c>
      <c r="AK30" s="5">
        <f t="shared" si="6"/>
        <v>1</v>
      </c>
      <c r="AL30" s="5">
        <f t="shared" si="6"/>
        <v>9</v>
      </c>
      <c r="AM30" s="5">
        <f t="shared" si="6"/>
        <v>4</v>
      </c>
      <c r="AN30" s="5">
        <f t="shared" si="6"/>
        <v>5</v>
      </c>
      <c r="AO30" s="5">
        <f t="shared" si="7"/>
        <v>3</v>
      </c>
      <c r="AP30" s="5">
        <f t="shared" si="7"/>
        <v>10</v>
      </c>
      <c r="AQ30" s="5">
        <f t="shared" si="7"/>
        <v>2</v>
      </c>
      <c r="AR30" s="5">
        <f t="shared" si="7"/>
        <v>6</v>
      </c>
      <c r="AS30" s="56">
        <f t="shared" si="7"/>
        <v>8</v>
      </c>
    </row>
    <row r="31" spans="1:45" x14ac:dyDescent="0.25">
      <c r="B31" s="59" t="s">
        <v>5</v>
      </c>
      <c r="C31" s="43">
        <f t="shared" ref="C31:L31" si="20">$B9/C9</f>
        <v>4.7458517118252468</v>
      </c>
      <c r="D31" s="5">
        <f t="shared" si="20"/>
        <v>5.6828470824949697</v>
      </c>
      <c r="E31" s="5">
        <f t="shared" si="20"/>
        <v>4.5999592833876219</v>
      </c>
      <c r="F31" s="5">
        <f t="shared" si="20"/>
        <v>4.9911641263529933</v>
      </c>
      <c r="G31" s="5">
        <f t="shared" si="20"/>
        <v>4.9692104684407301</v>
      </c>
      <c r="H31" s="5">
        <f t="shared" si="20"/>
        <v>4.8864619377162626</v>
      </c>
      <c r="I31" s="5">
        <f t="shared" si="20"/>
        <v>3.9962858153519631</v>
      </c>
      <c r="J31" s="5">
        <f t="shared" si="20"/>
        <v>6.264208483504297</v>
      </c>
      <c r="K31" s="5">
        <f t="shared" si="20"/>
        <v>3.8676823005819925</v>
      </c>
      <c r="L31" s="56">
        <f t="shared" si="20"/>
        <v>4.3112001526426251</v>
      </c>
      <c r="M31" s="59" t="s">
        <v>5</v>
      </c>
      <c r="N31" s="43">
        <f t="shared" ref="N31:W31" si="21">$M9/N9</f>
        <v>23.973958333333332</v>
      </c>
      <c r="O31" s="5">
        <f t="shared" si="21"/>
        <v>8.6849056603773587</v>
      </c>
      <c r="P31" s="5">
        <f t="shared" si="21"/>
        <v>21.81516587677725</v>
      </c>
      <c r="Q31" s="5">
        <f t="shared" si="21"/>
        <v>19.926406926406926</v>
      </c>
      <c r="R31" s="5">
        <f t="shared" si="21"/>
        <v>21.81516587677725</v>
      </c>
      <c r="S31" s="5">
        <f t="shared" si="21"/>
        <v>22.674876847290641</v>
      </c>
      <c r="T31" s="5">
        <f t="shared" si="21"/>
        <v>23.247474747474747</v>
      </c>
      <c r="U31" s="5">
        <f t="shared" si="21"/>
        <v>22.674876847290641</v>
      </c>
      <c r="V31" s="5">
        <f t="shared" si="21"/>
        <v>19.755364806866954</v>
      </c>
      <c r="W31" s="56">
        <f t="shared" si="21"/>
        <v>22.344660194174757</v>
      </c>
      <c r="X31" s="184" t="s">
        <v>5</v>
      </c>
      <c r="Y31" s="43">
        <f t="shared" si="10"/>
        <v>5.4912174439733494</v>
      </c>
      <c r="Z31" s="5">
        <f t="shared" si="10"/>
        <v>6.0359520639147801</v>
      </c>
      <c r="AA31" s="5">
        <f t="shared" si="10"/>
        <v>5.3089986336131174</v>
      </c>
      <c r="AB31" s="5">
        <f t="shared" si="10"/>
        <v>5.7162673392181587</v>
      </c>
      <c r="AC31" s="5">
        <f t="shared" si="10"/>
        <v>5.7162673392181587</v>
      </c>
      <c r="AD31" s="5">
        <f t="shared" si="10"/>
        <v>5.6345556246115596</v>
      </c>
      <c r="AE31" s="5">
        <f t="shared" si="10"/>
        <v>4.6476418318523578</v>
      </c>
      <c r="AF31" s="5">
        <f t="shared" si="10"/>
        <v>7.1385826771653544</v>
      </c>
      <c r="AG31" s="5">
        <f t="shared" si="10"/>
        <v>4.4770370370370367</v>
      </c>
      <c r="AH31" s="56">
        <f t="shared" si="10"/>
        <v>4.9932072700569119</v>
      </c>
      <c r="AI31" s="56"/>
      <c r="AJ31" s="43">
        <f t="shared" si="11"/>
        <v>6</v>
      </c>
      <c r="AK31" s="5">
        <f t="shared" si="6"/>
        <v>2</v>
      </c>
      <c r="AL31" s="5">
        <f t="shared" si="6"/>
        <v>7</v>
      </c>
      <c r="AM31" s="5">
        <f>_xlfn.RANK.AVG(AB31,$Y31:$AH31)</f>
        <v>3.5</v>
      </c>
      <c r="AN31" s="5">
        <f t="shared" si="6"/>
        <v>3.5</v>
      </c>
      <c r="AO31" s="5">
        <f t="shared" si="7"/>
        <v>5</v>
      </c>
      <c r="AP31" s="5">
        <f t="shared" si="7"/>
        <v>9</v>
      </c>
      <c r="AQ31" s="5">
        <f t="shared" si="7"/>
        <v>1</v>
      </c>
      <c r="AR31" s="5">
        <f t="shared" si="7"/>
        <v>10</v>
      </c>
      <c r="AS31" s="56">
        <f t="shared" si="7"/>
        <v>8</v>
      </c>
    </row>
    <row r="32" spans="1:45" x14ac:dyDescent="0.25">
      <c r="B32" s="59" t="s">
        <v>19</v>
      </c>
      <c r="C32" s="43">
        <f t="shared" ref="C32:L32" si="22">$B10/C10</f>
        <v>5.4632911392405061</v>
      </c>
      <c r="D32" s="5">
        <f t="shared" si="22"/>
        <v>8.5385664908131709</v>
      </c>
      <c r="E32" s="5">
        <f t="shared" si="22"/>
        <v>5.030572599876745</v>
      </c>
      <c r="F32" s="5">
        <f t="shared" si="22"/>
        <v>6.984338380268591</v>
      </c>
      <c r="G32" s="5">
        <f t="shared" si="22"/>
        <v>6.8910258763075793</v>
      </c>
      <c r="H32" s="5">
        <f t="shared" si="22"/>
        <v>6.6145011273957159</v>
      </c>
      <c r="I32" s="5">
        <f t="shared" si="22"/>
        <v>4.4593130967649994</v>
      </c>
      <c r="J32" s="5">
        <f t="shared" si="22"/>
        <v>6.9773301620335957</v>
      </c>
      <c r="K32" s="5">
        <f t="shared" si="22"/>
        <v>6.4323009455940801</v>
      </c>
      <c r="L32" s="56">
        <f t="shared" si="22"/>
        <v>5.1049840933191941</v>
      </c>
      <c r="M32" s="59" t="s">
        <v>19</v>
      </c>
      <c r="N32" s="43">
        <f t="shared" ref="N32:W32" si="23">$M10/N10</f>
        <v>29.713848508033664</v>
      </c>
      <c r="O32" s="5">
        <f t="shared" si="23"/>
        <v>22.179326099371789</v>
      </c>
      <c r="P32" s="5">
        <f t="shared" si="23"/>
        <v>23.811158798283262</v>
      </c>
      <c r="Q32" s="5">
        <f t="shared" si="23"/>
        <v>20.924568965517242</v>
      </c>
      <c r="R32" s="5">
        <f t="shared" si="23"/>
        <v>19.3986013986014</v>
      </c>
      <c r="S32" s="5">
        <f t="shared" si="23"/>
        <v>20.947141316073356</v>
      </c>
      <c r="T32" s="5">
        <f t="shared" si="23"/>
        <v>21.966063348416288</v>
      </c>
      <c r="U32" s="5">
        <f t="shared" si="23"/>
        <v>21.268346111719605</v>
      </c>
      <c r="V32" s="5">
        <f t="shared" si="23"/>
        <v>17.905025357307515</v>
      </c>
      <c r="W32" s="56">
        <f t="shared" si="23"/>
        <v>21.175572519083971</v>
      </c>
      <c r="X32" s="184" t="s">
        <v>19</v>
      </c>
      <c r="Y32" s="43">
        <f t="shared" si="10"/>
        <v>6.3518165507961424</v>
      </c>
      <c r="Z32" s="5">
        <f t="shared" si="10"/>
        <v>9.5447154471544717</v>
      </c>
      <c r="AA32" s="5">
        <f t="shared" si="10"/>
        <v>5.8169542000410761</v>
      </c>
      <c r="AB32" s="5">
        <f t="shared" si="10"/>
        <v>7.8846782893134284</v>
      </c>
      <c r="AC32" s="5">
        <f t="shared" si="10"/>
        <v>7.7471877457517007</v>
      </c>
      <c r="AD32" s="5">
        <f t="shared" si="10"/>
        <v>7.4932865930286399</v>
      </c>
      <c r="AE32" s="5">
        <f t="shared" si="10"/>
        <v>5.1648506952359243</v>
      </c>
      <c r="AF32" s="5">
        <f t="shared" si="10"/>
        <v>7.8855014964850003</v>
      </c>
      <c r="AG32" s="5">
        <f t="shared" si="10"/>
        <v>7.2258825780527474</v>
      </c>
      <c r="AH32" s="56">
        <f t="shared" si="10"/>
        <v>5.8683276786408021</v>
      </c>
      <c r="AI32" s="56"/>
      <c r="AJ32" s="43">
        <f t="shared" si="11"/>
        <v>7</v>
      </c>
      <c r="AK32" s="5">
        <f t="shared" si="6"/>
        <v>1</v>
      </c>
      <c r="AL32" s="5">
        <f t="shared" si="6"/>
        <v>9</v>
      </c>
      <c r="AM32" s="5">
        <f t="shared" si="6"/>
        <v>3</v>
      </c>
      <c r="AN32" s="5">
        <f t="shared" si="6"/>
        <v>4</v>
      </c>
      <c r="AO32" s="5">
        <f t="shared" si="7"/>
        <v>5</v>
      </c>
      <c r="AP32" s="5">
        <f t="shared" si="7"/>
        <v>10</v>
      </c>
      <c r="AQ32" s="5">
        <f t="shared" si="7"/>
        <v>2</v>
      </c>
      <c r="AR32" s="5">
        <f t="shared" si="7"/>
        <v>6</v>
      </c>
      <c r="AS32" s="56">
        <f t="shared" si="7"/>
        <v>8</v>
      </c>
    </row>
    <row r="33" spans="2:45" x14ac:dyDescent="0.25">
      <c r="B33" s="59" t="s">
        <v>6</v>
      </c>
      <c r="C33" s="43">
        <f t="shared" ref="C33:L33" si="24">$B11/C11</f>
        <v>4.545661597699775</v>
      </c>
      <c r="D33" s="5">
        <f t="shared" si="24"/>
        <v>7.1412601374893123</v>
      </c>
      <c r="E33" s="5">
        <f t="shared" si="24"/>
        <v>4.1391337227122085</v>
      </c>
      <c r="F33" s="5">
        <f t="shared" si="24"/>
        <v>5.7411259883189638</v>
      </c>
      <c r="G33" s="5">
        <f t="shared" si="24"/>
        <v>5.7299706558807202</v>
      </c>
      <c r="H33" s="5">
        <f t="shared" si="24"/>
        <v>4.9774856701940031</v>
      </c>
      <c r="I33" s="5">
        <f t="shared" si="24"/>
        <v>3.8105314233876921</v>
      </c>
      <c r="J33" s="5">
        <f t="shared" si="24"/>
        <v>5.7619816651314508</v>
      </c>
      <c r="K33" s="5">
        <f t="shared" si="24"/>
        <v>5.4916673950965897</v>
      </c>
      <c r="L33" s="56">
        <f t="shared" si="24"/>
        <v>4.4375026870988545</v>
      </c>
      <c r="M33" s="59" t="s">
        <v>6</v>
      </c>
      <c r="N33" s="43">
        <f t="shared" ref="N33:W33" si="25">$M11/N11</f>
        <v>19.663117770767613</v>
      </c>
      <c r="O33" s="5">
        <f t="shared" si="25"/>
        <v>18.552365598065357</v>
      </c>
      <c r="P33" s="5">
        <f t="shared" si="25"/>
        <v>15.64576687758197</v>
      </c>
      <c r="Q33" s="5">
        <f t="shared" si="25"/>
        <v>15.021287277839141</v>
      </c>
      <c r="R33" s="5">
        <f t="shared" si="25"/>
        <v>14.655596375214303</v>
      </c>
      <c r="S33" s="5">
        <f t="shared" si="25"/>
        <v>14.506375757575757</v>
      </c>
      <c r="T33" s="5">
        <f t="shared" si="25"/>
        <v>14.277247566329452</v>
      </c>
      <c r="U33" s="5">
        <f t="shared" si="25"/>
        <v>14.007865536776066</v>
      </c>
      <c r="V33" s="5">
        <f t="shared" si="25"/>
        <v>13.860557768924302</v>
      </c>
      <c r="W33" s="56">
        <f t="shared" si="25"/>
        <v>14.208091936556178</v>
      </c>
      <c r="X33" s="184" t="s">
        <v>6</v>
      </c>
      <c r="Y33" s="43">
        <f t="shared" si="10"/>
        <v>5.2362307789299249</v>
      </c>
      <c r="Z33" s="5">
        <f t="shared" si="10"/>
        <v>7.9836041561770497</v>
      </c>
      <c r="AA33" s="5">
        <f t="shared" si="10"/>
        <v>4.736705175625838</v>
      </c>
      <c r="AB33" s="5">
        <f t="shared" si="10"/>
        <v>6.4216738829489559</v>
      </c>
      <c r="AC33" s="5">
        <f t="shared" si="10"/>
        <v>6.3984225682789484</v>
      </c>
      <c r="AD33" s="5">
        <f t="shared" si="10"/>
        <v>5.6095700304571139</v>
      </c>
      <c r="AE33" s="5">
        <f t="shared" si="10"/>
        <v>4.358657950240401</v>
      </c>
      <c r="AF33" s="5">
        <f t="shared" si="10"/>
        <v>6.409167407712264</v>
      </c>
      <c r="AG33" s="5">
        <f t="shared" si="10"/>
        <v>6.1261779571422048</v>
      </c>
      <c r="AH33" s="56">
        <f t="shared" si="10"/>
        <v>5.0309730939634481</v>
      </c>
      <c r="AI33" s="56"/>
      <c r="AJ33" s="43">
        <f t="shared" si="11"/>
        <v>7</v>
      </c>
      <c r="AK33" s="5">
        <f t="shared" si="6"/>
        <v>1</v>
      </c>
      <c r="AL33" s="5">
        <f t="shared" si="6"/>
        <v>9</v>
      </c>
      <c r="AM33" s="5">
        <f t="shared" si="6"/>
        <v>2</v>
      </c>
      <c r="AN33" s="5">
        <f t="shared" si="6"/>
        <v>4</v>
      </c>
      <c r="AO33" s="5">
        <f t="shared" si="7"/>
        <v>6</v>
      </c>
      <c r="AP33" s="5">
        <f t="shared" si="7"/>
        <v>10</v>
      </c>
      <c r="AQ33" s="5">
        <f t="shared" si="7"/>
        <v>3</v>
      </c>
      <c r="AR33" s="5">
        <f t="shared" si="7"/>
        <v>5</v>
      </c>
      <c r="AS33" s="56">
        <f t="shared" si="7"/>
        <v>8</v>
      </c>
    </row>
    <row r="34" spans="2:45" x14ac:dyDescent="0.25">
      <c r="B34" s="59" t="s">
        <v>7</v>
      </c>
      <c r="C34" s="43">
        <f t="shared" ref="C34:L34" si="26">$B12/C12</f>
        <v>4.6602393706737191</v>
      </c>
      <c r="D34" s="5">
        <f t="shared" si="26"/>
        <v>5.9133479437044141</v>
      </c>
      <c r="E34" s="5">
        <f t="shared" si="26"/>
        <v>4.3138442706902147</v>
      </c>
      <c r="F34" s="5">
        <f t="shared" si="26"/>
        <v>4.3469094936629205</v>
      </c>
      <c r="G34" s="5">
        <f t="shared" si="26"/>
        <v>4.3373562063595719</v>
      </c>
      <c r="H34" s="5">
        <f t="shared" si="26"/>
        <v>3.9708773583821011</v>
      </c>
      <c r="I34" s="5">
        <f t="shared" si="26"/>
        <v>3.9665449283351708</v>
      </c>
      <c r="J34" s="5">
        <f t="shared" si="26"/>
        <v>4.2046090915731291</v>
      </c>
      <c r="K34" s="5">
        <f t="shared" si="26"/>
        <v>3.9179040985559199</v>
      </c>
      <c r="L34" s="56">
        <f t="shared" si="26"/>
        <v>3.8464751085867022</v>
      </c>
      <c r="M34" s="59" t="s">
        <v>7</v>
      </c>
      <c r="N34" s="43">
        <f t="shared" ref="N34:W34" si="27">$M12/N12</f>
        <v>18.973468098547063</v>
      </c>
      <c r="O34" s="5">
        <f t="shared" si="27"/>
        <v>16.681477367397946</v>
      </c>
      <c r="P34" s="5">
        <f t="shared" si="27"/>
        <v>15.277212614445574</v>
      </c>
      <c r="Q34" s="5">
        <f t="shared" si="27"/>
        <v>13.809195402298851</v>
      </c>
      <c r="R34" s="5">
        <f t="shared" si="27"/>
        <v>13.892229417206291</v>
      </c>
      <c r="S34" s="5">
        <f t="shared" si="27"/>
        <v>13.876183876183877</v>
      </c>
      <c r="T34" s="5">
        <f t="shared" si="27"/>
        <v>13.52927927927928</v>
      </c>
      <c r="U34" s="5">
        <f t="shared" si="27"/>
        <v>13.292763885815447</v>
      </c>
      <c r="V34" s="5">
        <f t="shared" si="27"/>
        <v>12.635675220866638</v>
      </c>
      <c r="W34" s="56">
        <f t="shared" si="27"/>
        <v>13.771205868867492</v>
      </c>
      <c r="X34" s="184" t="s">
        <v>7</v>
      </c>
      <c r="Y34" s="43">
        <f t="shared" si="10"/>
        <v>5.2466451855015075</v>
      </c>
      <c r="Z34" s="5">
        <f t="shared" si="10"/>
        <v>6.5386972438595645</v>
      </c>
      <c r="AA34" s="5">
        <f t="shared" si="10"/>
        <v>4.8270709812605661</v>
      </c>
      <c r="AB34" s="5">
        <f t="shared" si="10"/>
        <v>4.8380726226984718</v>
      </c>
      <c r="AC34" s="5">
        <f t="shared" si="10"/>
        <v>4.8294858967028782</v>
      </c>
      <c r="AD34" s="5">
        <f t="shared" si="10"/>
        <v>4.4405077431932183</v>
      </c>
      <c r="AE34" s="5">
        <f t="shared" si="10"/>
        <v>4.4305118454410355</v>
      </c>
      <c r="AF34" s="5">
        <f t="shared" si="10"/>
        <v>4.678517441525023</v>
      </c>
      <c r="AG34" s="5">
        <f t="shared" si="10"/>
        <v>4.363987643557536</v>
      </c>
      <c r="AH34" s="56">
        <f t="shared" si="10"/>
        <v>4.3062813323137057</v>
      </c>
      <c r="AI34" s="56"/>
      <c r="AJ34" s="43">
        <f t="shared" si="11"/>
        <v>2</v>
      </c>
      <c r="AK34" s="5">
        <f t="shared" si="6"/>
        <v>1</v>
      </c>
      <c r="AL34" s="5">
        <f t="shared" si="6"/>
        <v>5</v>
      </c>
      <c r="AM34" s="5">
        <f t="shared" si="6"/>
        <v>3</v>
      </c>
      <c r="AN34" s="5">
        <f t="shared" si="6"/>
        <v>4</v>
      </c>
      <c r="AO34" s="5">
        <f t="shared" si="7"/>
        <v>7</v>
      </c>
      <c r="AP34" s="5">
        <f t="shared" si="7"/>
        <v>8</v>
      </c>
      <c r="AQ34" s="5">
        <f t="shared" si="7"/>
        <v>6</v>
      </c>
      <c r="AR34" s="5">
        <f t="shared" si="7"/>
        <v>9</v>
      </c>
      <c r="AS34" s="56">
        <f t="shared" si="7"/>
        <v>10</v>
      </c>
    </row>
    <row r="35" spans="2:45" x14ac:dyDescent="0.25">
      <c r="B35" s="59" t="s">
        <v>20</v>
      </c>
      <c r="C35" s="43">
        <f t="shared" ref="C35:L35" si="28">$B13/C13</f>
        <v>5.8464373464373462</v>
      </c>
      <c r="D35" s="5">
        <f t="shared" si="28"/>
        <v>4.9418483904465216</v>
      </c>
      <c r="E35" s="5">
        <f t="shared" si="28"/>
        <v>6.0470139771283353</v>
      </c>
      <c r="F35" s="5">
        <f t="shared" si="28"/>
        <v>5.2182017543859649</v>
      </c>
      <c r="G35" s="5">
        <f t="shared" si="28"/>
        <v>5.3054626532887399</v>
      </c>
      <c r="H35" s="5">
        <f t="shared" si="28"/>
        <v>5.9044665012406945</v>
      </c>
      <c r="I35" s="5">
        <f t="shared" si="28"/>
        <v>4.8511722731906222</v>
      </c>
      <c r="J35" s="5">
        <f t="shared" si="28"/>
        <v>6.546079779917469</v>
      </c>
      <c r="K35" s="5">
        <f t="shared" si="28"/>
        <v>4.370064279155188</v>
      </c>
      <c r="L35" s="56">
        <f t="shared" si="28"/>
        <v>5.6120283018867925</v>
      </c>
      <c r="M35" s="59" t="s">
        <v>20</v>
      </c>
      <c r="N35" s="43">
        <f t="shared" ref="N35:W35" si="29">$M13/N13</f>
        <v>11.13953488372093</v>
      </c>
      <c r="O35" s="5">
        <f t="shared" si="29"/>
        <v>2.1972477064220182</v>
      </c>
      <c r="P35" s="5">
        <f t="shared" si="29"/>
        <v>10.301075268817204</v>
      </c>
      <c r="Q35" s="5">
        <f t="shared" si="29"/>
        <v>10.191489361702128</v>
      </c>
      <c r="R35" s="5">
        <f t="shared" si="29"/>
        <v>14.088235294117647</v>
      </c>
      <c r="S35" s="5">
        <f t="shared" si="29"/>
        <v>12.441558441558442</v>
      </c>
      <c r="T35" s="5">
        <f t="shared" si="29"/>
        <v>14.088235294117647</v>
      </c>
      <c r="U35" s="5">
        <f t="shared" si="29"/>
        <v>11.542168674698795</v>
      </c>
      <c r="V35" s="5">
        <f t="shared" si="29"/>
        <v>12.945945945945946</v>
      </c>
      <c r="W35" s="56">
        <f t="shared" si="29"/>
        <v>14.298507462686567</v>
      </c>
      <c r="X35" s="184" t="s">
        <v>20</v>
      </c>
      <c r="Y35" s="43">
        <f t="shared" si="10"/>
        <v>6.3522222222222222</v>
      </c>
      <c r="Z35" s="5">
        <f t="shared" si="10"/>
        <v>4.0864903502501786</v>
      </c>
      <c r="AA35" s="5">
        <f t="shared" si="10"/>
        <v>6.4965909090909095</v>
      </c>
      <c r="AB35" s="5">
        <f t="shared" si="10"/>
        <v>5.6829025844930419</v>
      </c>
      <c r="AC35" s="5">
        <f t="shared" si="10"/>
        <v>5.9243523316062179</v>
      </c>
      <c r="AD35" s="5">
        <f t="shared" si="10"/>
        <v>6.4745186862967161</v>
      </c>
      <c r="AE35" s="5">
        <f t="shared" si="10"/>
        <v>5.4499523355576738</v>
      </c>
      <c r="AF35" s="5">
        <f t="shared" si="10"/>
        <v>7.0580246913580247</v>
      </c>
      <c r="AG35" s="5">
        <f t="shared" si="10"/>
        <v>4.9157351676698191</v>
      </c>
      <c r="AH35" s="56">
        <f t="shared" si="10"/>
        <v>6.2480874316939889</v>
      </c>
      <c r="AI35" s="56"/>
      <c r="AJ35" s="43">
        <f t="shared" si="11"/>
        <v>4</v>
      </c>
      <c r="AK35" s="5">
        <f t="shared" si="6"/>
        <v>10</v>
      </c>
      <c r="AL35" s="5">
        <f t="shared" si="6"/>
        <v>2</v>
      </c>
      <c r="AM35" s="5">
        <f t="shared" si="6"/>
        <v>7</v>
      </c>
      <c r="AN35" s="5">
        <f t="shared" si="6"/>
        <v>6</v>
      </c>
      <c r="AO35" s="5">
        <f t="shared" si="7"/>
        <v>3</v>
      </c>
      <c r="AP35" s="5">
        <f t="shared" si="7"/>
        <v>8</v>
      </c>
      <c r="AQ35" s="5">
        <f t="shared" si="7"/>
        <v>1</v>
      </c>
      <c r="AR35" s="5">
        <f t="shared" si="7"/>
        <v>9</v>
      </c>
      <c r="AS35" s="56">
        <f t="shared" si="7"/>
        <v>5</v>
      </c>
    </row>
    <row r="36" spans="2:45" x14ac:dyDescent="0.25">
      <c r="B36" s="59" t="s">
        <v>8</v>
      </c>
      <c r="C36" s="43">
        <f t="shared" ref="C36:L36" si="30">$B14/C14</f>
        <v>5.4893749809085666</v>
      </c>
      <c r="D36" s="5">
        <f t="shared" si="30"/>
        <v>10.094416762488821</v>
      </c>
      <c r="E36" s="5">
        <f t="shared" si="30"/>
        <v>5.2748120731321988</v>
      </c>
      <c r="F36" s="5">
        <f t="shared" si="30"/>
        <v>7.5904065672230177</v>
      </c>
      <c r="G36" s="5">
        <f t="shared" si="30"/>
        <v>7.7710893124081615</v>
      </c>
      <c r="H36" s="5">
        <f t="shared" si="30"/>
        <v>6.4269553558405423</v>
      </c>
      <c r="I36" s="5">
        <f t="shared" si="30"/>
        <v>5.5380151341474244</v>
      </c>
      <c r="J36" s="5">
        <f t="shared" si="30"/>
        <v>6.6976596669821218</v>
      </c>
      <c r="K36" s="5">
        <f t="shared" si="30"/>
        <v>7.0711984871642741</v>
      </c>
      <c r="L36" s="56">
        <f t="shared" si="30"/>
        <v>5.4335682038482407</v>
      </c>
      <c r="M36" s="59" t="s">
        <v>8</v>
      </c>
      <c r="N36" s="43">
        <f t="shared" ref="N36:W36" si="31">$M14/N14</f>
        <v>24.134164024674973</v>
      </c>
      <c r="O36" s="5">
        <f t="shared" si="31"/>
        <v>22.715328298307906</v>
      </c>
      <c r="P36" s="5">
        <f t="shared" si="31"/>
        <v>18.989325701467717</v>
      </c>
      <c r="Q36" s="5">
        <f t="shared" si="31"/>
        <v>19.786518099114438</v>
      </c>
      <c r="R36" s="5">
        <f t="shared" si="31"/>
        <v>17.20685123532504</v>
      </c>
      <c r="S36" s="5">
        <f t="shared" si="31"/>
        <v>18.252186277334275</v>
      </c>
      <c r="T36" s="5">
        <f t="shared" si="31"/>
        <v>18.502548352756083</v>
      </c>
      <c r="U36" s="5">
        <f t="shared" si="31"/>
        <v>18.13823548425826</v>
      </c>
      <c r="V36" s="5">
        <f t="shared" si="31"/>
        <v>16.218722645217763</v>
      </c>
      <c r="W36" s="56">
        <f t="shared" si="31"/>
        <v>17.601631116687578</v>
      </c>
      <c r="X36" s="184" t="s">
        <v>8</v>
      </c>
      <c r="Y36" s="43">
        <f t="shared" si="10"/>
        <v>6.3559068518968003</v>
      </c>
      <c r="Z36" s="5">
        <f t="shared" si="10"/>
        <v>11.191786346042258</v>
      </c>
      <c r="AA36" s="5">
        <f t="shared" si="10"/>
        <v>6.0453095353072923</v>
      </c>
      <c r="AB36" s="5">
        <f t="shared" si="10"/>
        <v>8.5168354110705504</v>
      </c>
      <c r="AC36" s="5">
        <f t="shared" si="10"/>
        <v>8.6037013815821517</v>
      </c>
      <c r="AD36" s="5">
        <f t="shared" si="10"/>
        <v>7.2566379875263669</v>
      </c>
      <c r="AE36" s="5">
        <f t="shared" si="10"/>
        <v>6.3194369364253751</v>
      </c>
      <c r="AF36" s="5">
        <f t="shared" si="10"/>
        <v>7.5365544460050087</v>
      </c>
      <c r="AG36" s="5">
        <f t="shared" si="10"/>
        <v>7.8528157222359818</v>
      </c>
      <c r="AH36" s="56">
        <f t="shared" si="10"/>
        <v>6.188555461332073</v>
      </c>
      <c r="AI36" s="56"/>
      <c r="AJ36" s="43">
        <f t="shared" si="11"/>
        <v>7</v>
      </c>
      <c r="AK36" s="5">
        <f t="shared" si="6"/>
        <v>1</v>
      </c>
      <c r="AL36" s="5">
        <f t="shared" si="6"/>
        <v>10</v>
      </c>
      <c r="AM36" s="5">
        <f t="shared" si="6"/>
        <v>3</v>
      </c>
      <c r="AN36" s="5">
        <f t="shared" si="6"/>
        <v>2</v>
      </c>
      <c r="AO36" s="5">
        <f t="shared" si="7"/>
        <v>6</v>
      </c>
      <c r="AP36" s="5">
        <f t="shared" si="7"/>
        <v>8</v>
      </c>
      <c r="AQ36" s="5">
        <f t="shared" si="7"/>
        <v>5</v>
      </c>
      <c r="AR36" s="5">
        <f t="shared" si="7"/>
        <v>4</v>
      </c>
      <c r="AS36" s="56">
        <f t="shared" si="7"/>
        <v>9</v>
      </c>
    </row>
    <row r="37" spans="2:45" x14ac:dyDescent="0.25">
      <c r="B37" s="59" t="s">
        <v>9</v>
      </c>
      <c r="C37" s="43">
        <f t="shared" ref="C37:L37" si="32">$B15/C15</f>
        <v>5.6655149477502444</v>
      </c>
      <c r="D37" s="5">
        <f t="shared" si="32"/>
        <v>9.7773636347418371</v>
      </c>
      <c r="E37" s="5">
        <f t="shared" si="32"/>
        <v>5.217648947401595</v>
      </c>
      <c r="F37" s="5">
        <f t="shared" si="32"/>
        <v>6.9538884586609262</v>
      </c>
      <c r="G37" s="5">
        <f t="shared" si="32"/>
        <v>6.9358418751966457</v>
      </c>
      <c r="H37" s="5">
        <f t="shared" si="32"/>
        <v>6.632101220651557</v>
      </c>
      <c r="I37" s="5">
        <f t="shared" si="32"/>
        <v>4.7447836530280698</v>
      </c>
      <c r="J37" s="5">
        <f t="shared" si="32"/>
        <v>6.9050764043450101</v>
      </c>
      <c r="K37" s="5">
        <f t="shared" si="32"/>
        <v>6.7116578691778219</v>
      </c>
      <c r="L37" s="56">
        <f t="shared" si="32"/>
        <v>5.3534114199584026</v>
      </c>
      <c r="M37" s="59" t="s">
        <v>9</v>
      </c>
      <c r="N37" s="43">
        <f t="shared" ref="N37:W37" si="33">$M15/N15</f>
        <v>18.790889983012296</v>
      </c>
      <c r="O37" s="5">
        <f t="shared" si="33"/>
        <v>17.962062663760268</v>
      </c>
      <c r="P37" s="5">
        <f t="shared" si="33"/>
        <v>14.952993685445364</v>
      </c>
      <c r="Q37" s="5">
        <f t="shared" si="33"/>
        <v>15.18166549579183</v>
      </c>
      <c r="R37" s="5">
        <f t="shared" si="33"/>
        <v>14.248115901529111</v>
      </c>
      <c r="S37" s="5">
        <f t="shared" si="33"/>
        <v>14.36174464152106</v>
      </c>
      <c r="T37" s="5">
        <f t="shared" si="33"/>
        <v>13.884840903095135</v>
      </c>
      <c r="U37" s="5">
        <f t="shared" si="33"/>
        <v>14.025023101884685</v>
      </c>
      <c r="V37" s="5">
        <f t="shared" si="33"/>
        <v>13.552957399000702</v>
      </c>
      <c r="W37" s="56">
        <f t="shared" si="33"/>
        <v>13.54345101229362</v>
      </c>
      <c r="X37" s="184" t="s">
        <v>9</v>
      </c>
      <c r="Y37" s="43">
        <f t="shared" si="10"/>
        <v>6.4306261742508548</v>
      </c>
      <c r="Z37" s="5">
        <f t="shared" si="10"/>
        <v>10.600105574943546</v>
      </c>
      <c r="AA37" s="5">
        <f t="shared" si="10"/>
        <v>5.868458909166212</v>
      </c>
      <c r="AB37" s="5">
        <f t="shared" si="10"/>
        <v>7.6611212177805754</v>
      </c>
      <c r="AC37" s="5">
        <f t="shared" si="10"/>
        <v>7.6002414524599304</v>
      </c>
      <c r="AD37" s="5">
        <f t="shared" si="10"/>
        <v>7.3014768742208096</v>
      </c>
      <c r="AE37" s="5">
        <f t="shared" si="10"/>
        <v>5.3439964940587572</v>
      </c>
      <c r="AF37" s="5">
        <f t="shared" si="10"/>
        <v>7.5586991483693389</v>
      </c>
      <c r="AG37" s="5">
        <f t="shared" si="10"/>
        <v>7.343032172178825</v>
      </c>
      <c r="AH37" s="56">
        <f t="shared" si="10"/>
        <v>5.9681702926261959</v>
      </c>
      <c r="AI37" s="56"/>
      <c r="AJ37" s="43">
        <f t="shared" si="11"/>
        <v>7</v>
      </c>
      <c r="AK37" s="5">
        <f t="shared" si="6"/>
        <v>1</v>
      </c>
      <c r="AL37" s="5">
        <f t="shared" si="6"/>
        <v>9</v>
      </c>
      <c r="AM37" s="5">
        <f t="shared" si="6"/>
        <v>2</v>
      </c>
      <c r="AN37" s="5">
        <f t="shared" si="6"/>
        <v>3</v>
      </c>
      <c r="AO37" s="5">
        <f t="shared" si="7"/>
        <v>6</v>
      </c>
      <c r="AP37" s="5">
        <f t="shared" si="7"/>
        <v>10</v>
      </c>
      <c r="AQ37" s="5">
        <f t="shared" si="7"/>
        <v>4</v>
      </c>
      <c r="AR37" s="5">
        <f t="shared" si="7"/>
        <v>5</v>
      </c>
      <c r="AS37" s="56">
        <f t="shared" si="7"/>
        <v>8</v>
      </c>
    </row>
    <row r="38" spans="2:45" x14ac:dyDescent="0.25">
      <c r="B38" s="59" t="s">
        <v>10</v>
      </c>
      <c r="C38" s="43">
        <f t="shared" ref="C38:L38" si="34">$B16/C16</f>
        <v>3.1808284897130732</v>
      </c>
      <c r="D38" s="5">
        <f t="shared" si="34"/>
        <v>4.2307739504976007</v>
      </c>
      <c r="E38" s="5">
        <f t="shared" si="34"/>
        <v>2.9610512303001673</v>
      </c>
      <c r="F38" s="5">
        <f t="shared" si="34"/>
        <v>3.660445067312184</v>
      </c>
      <c r="G38" s="5">
        <f t="shared" si="34"/>
        <v>3.6450426067282686</v>
      </c>
      <c r="H38" s="5">
        <f t="shared" si="34"/>
        <v>3.737182127604223</v>
      </c>
      <c r="I38" s="5">
        <f t="shared" si="34"/>
        <v>2.7394658848021103</v>
      </c>
      <c r="J38" s="5">
        <f t="shared" si="34"/>
        <v>3.811045033493246</v>
      </c>
      <c r="K38" s="5">
        <f t="shared" si="34"/>
        <v>3.4870337405938994</v>
      </c>
      <c r="L38" s="56">
        <f t="shared" si="34"/>
        <v>3.0706817007784251</v>
      </c>
      <c r="M38" s="59" t="s">
        <v>10</v>
      </c>
      <c r="N38" s="43">
        <f t="shared" ref="N38:W38" si="35">$M16/N16</f>
        <v>43.441212871287128</v>
      </c>
      <c r="O38" s="5">
        <f t="shared" si="35"/>
        <v>33.066886481394256</v>
      </c>
      <c r="P38" s="5">
        <f t="shared" si="35"/>
        <v>34.028599127484249</v>
      </c>
      <c r="Q38" s="5">
        <f t="shared" si="35"/>
        <v>31.480269058295963</v>
      </c>
      <c r="R38" s="5">
        <f t="shared" si="35"/>
        <v>26.733054074638233</v>
      </c>
      <c r="S38" s="5">
        <f t="shared" si="35"/>
        <v>29.620675105485233</v>
      </c>
      <c r="T38" s="5">
        <f t="shared" si="35"/>
        <v>33.066886481394256</v>
      </c>
      <c r="U38" s="5">
        <f t="shared" si="35"/>
        <v>30.562037440139314</v>
      </c>
      <c r="V38" s="5">
        <f t="shared" si="35"/>
        <v>26.000370370370369</v>
      </c>
      <c r="W38" s="56">
        <f t="shared" si="35"/>
        <v>29.758796100042392</v>
      </c>
      <c r="X38" s="184" t="s">
        <v>10</v>
      </c>
      <c r="Y38" s="43">
        <f t="shared" si="10"/>
        <v>3.7722578768430814</v>
      </c>
      <c r="Z38" s="5">
        <f t="shared" si="10"/>
        <v>4.9629368287607338</v>
      </c>
      <c r="AA38" s="5">
        <f t="shared" si="10"/>
        <v>3.5019240831068879</v>
      </c>
      <c r="AB38" s="5">
        <f t="shared" si="10"/>
        <v>4.303874795162729</v>
      </c>
      <c r="AC38" s="5">
        <f t="shared" si="10"/>
        <v>4.2687219684812572</v>
      </c>
      <c r="AD38" s="5">
        <f t="shared" si="10"/>
        <v>4.3854730300980727</v>
      </c>
      <c r="AE38" s="5">
        <f t="shared" si="10"/>
        <v>3.2425689191723448</v>
      </c>
      <c r="AF38" s="5">
        <f t="shared" si="10"/>
        <v>4.4734538555242933</v>
      </c>
      <c r="AG38" s="5">
        <f t="shared" si="10"/>
        <v>4.0854861576024888</v>
      </c>
      <c r="AH38" s="56">
        <f t="shared" si="10"/>
        <v>3.6198696755846718</v>
      </c>
      <c r="AI38" s="56"/>
      <c r="AJ38" s="43">
        <f t="shared" si="11"/>
        <v>7</v>
      </c>
      <c r="AK38" s="5">
        <f t="shared" si="6"/>
        <v>1</v>
      </c>
      <c r="AL38" s="5">
        <f t="shared" si="6"/>
        <v>9</v>
      </c>
      <c r="AM38" s="5">
        <f t="shared" si="6"/>
        <v>4</v>
      </c>
      <c r="AN38" s="5">
        <f t="shared" si="6"/>
        <v>5</v>
      </c>
      <c r="AO38" s="5">
        <f t="shared" si="7"/>
        <v>3</v>
      </c>
      <c r="AP38" s="5">
        <f t="shared" si="7"/>
        <v>10</v>
      </c>
      <c r="AQ38" s="5">
        <f t="shared" si="7"/>
        <v>2</v>
      </c>
      <c r="AR38" s="5">
        <f t="shared" si="7"/>
        <v>6</v>
      </c>
      <c r="AS38" s="56">
        <f t="shared" si="7"/>
        <v>8</v>
      </c>
    </row>
    <row r="39" spans="2:45" x14ac:dyDescent="0.25">
      <c r="B39" s="59" t="s">
        <v>11</v>
      </c>
      <c r="C39" s="43">
        <f t="shared" ref="C39:L39" si="36">$B17/C17</f>
        <v>3.2535980038319297</v>
      </c>
      <c r="D39" s="5">
        <f t="shared" si="36"/>
        <v>4.5206933911159259</v>
      </c>
      <c r="E39" s="5">
        <f t="shared" si="36"/>
        <v>3.0111856823266221</v>
      </c>
      <c r="F39" s="5">
        <f t="shared" si="36"/>
        <v>3.8681490408491648</v>
      </c>
      <c r="G39" s="5">
        <f t="shared" si="36"/>
        <v>3.8392691663106699</v>
      </c>
      <c r="H39" s="5">
        <f t="shared" si="36"/>
        <v>3.9081050342866699</v>
      </c>
      <c r="I39" s="5">
        <f t="shared" si="36"/>
        <v>2.7910234542596548</v>
      </c>
      <c r="J39" s="5">
        <f t="shared" si="36"/>
        <v>3.9920727665361406</v>
      </c>
      <c r="K39" s="5">
        <f t="shared" si="36"/>
        <v>3.697029916017442</v>
      </c>
      <c r="L39" s="56">
        <f t="shared" si="36"/>
        <v>3.1625152261592184</v>
      </c>
      <c r="M39" s="59" t="s">
        <v>11</v>
      </c>
      <c r="N39" s="43">
        <f t="shared" ref="N39:W39" si="37">$M17/N17</f>
        <v>19.497134435893237</v>
      </c>
      <c r="O39" s="5">
        <f t="shared" si="37"/>
        <v>17.910499398315284</v>
      </c>
      <c r="P39" s="5">
        <f t="shared" si="37"/>
        <v>15.673160458075555</v>
      </c>
      <c r="Q39" s="5">
        <f t="shared" si="37"/>
        <v>14.453629521728574</v>
      </c>
      <c r="R39" s="5">
        <f t="shared" si="37"/>
        <v>14.314618898773743</v>
      </c>
      <c r="S39" s="5">
        <f t="shared" si="37"/>
        <v>14.122761238287273</v>
      </c>
      <c r="T39" s="5">
        <f t="shared" si="37"/>
        <v>13.874271731531111</v>
      </c>
      <c r="U39" s="5">
        <f t="shared" si="37"/>
        <v>13.626573586633096</v>
      </c>
      <c r="V39" s="5">
        <f t="shared" si="37"/>
        <v>13.278577004572321</v>
      </c>
      <c r="W39" s="56">
        <f t="shared" si="37"/>
        <v>14.014712806026365</v>
      </c>
      <c r="X39" s="184" t="s">
        <v>11</v>
      </c>
      <c r="Y39" s="43">
        <f t="shared" si="10"/>
        <v>3.7879300407754335</v>
      </c>
      <c r="Z39" s="5">
        <f t="shared" si="10"/>
        <v>5.1758545058439074</v>
      </c>
      <c r="AA39" s="5">
        <f t="shared" si="10"/>
        <v>3.4883454450755229</v>
      </c>
      <c r="AB39" s="5">
        <f t="shared" si="10"/>
        <v>4.41571171125916</v>
      </c>
      <c r="AC39" s="5">
        <f t="shared" si="10"/>
        <v>4.3822512198313737</v>
      </c>
      <c r="AD39" s="5">
        <f t="shared" si="10"/>
        <v>4.4534913176193429</v>
      </c>
      <c r="AE39" s="5">
        <f t="shared" si="10"/>
        <v>3.2275716783778452</v>
      </c>
      <c r="AF39" s="5">
        <f t="shared" si="10"/>
        <v>4.5349683044322209</v>
      </c>
      <c r="AG39" s="5">
        <f t="shared" si="10"/>
        <v>4.2115813050977389</v>
      </c>
      <c r="AH39" s="56">
        <f t="shared" si="10"/>
        <v>3.6397151300909369</v>
      </c>
      <c r="AI39" s="56"/>
      <c r="AJ39" s="43">
        <f t="shared" si="11"/>
        <v>7</v>
      </c>
      <c r="AK39" s="5">
        <f t="shared" si="6"/>
        <v>1</v>
      </c>
      <c r="AL39" s="5">
        <f t="shared" si="6"/>
        <v>9</v>
      </c>
      <c r="AM39" s="5">
        <f t="shared" si="6"/>
        <v>4</v>
      </c>
      <c r="AN39" s="5">
        <f t="shared" si="6"/>
        <v>5</v>
      </c>
      <c r="AO39" s="5">
        <f t="shared" si="7"/>
        <v>3</v>
      </c>
      <c r="AP39" s="5">
        <f t="shared" si="7"/>
        <v>10</v>
      </c>
      <c r="AQ39" s="5">
        <f t="shared" si="7"/>
        <v>2</v>
      </c>
      <c r="AR39" s="5">
        <f t="shared" si="7"/>
        <v>6</v>
      </c>
      <c r="AS39" s="56">
        <f t="shared" si="7"/>
        <v>8</v>
      </c>
    </row>
    <row r="40" spans="2:45" x14ac:dyDescent="0.25">
      <c r="B40" s="59" t="s">
        <v>12</v>
      </c>
      <c r="C40" s="43">
        <f t="shared" ref="C40:L40" si="38">$B18/C18</f>
        <v>3.1370344342937457</v>
      </c>
      <c r="D40" s="5">
        <f t="shared" si="38"/>
        <v>3.1862955032119915</v>
      </c>
      <c r="E40" s="5">
        <f t="shared" si="38"/>
        <v>2.9397431675996049</v>
      </c>
      <c r="F40" s="5">
        <f t="shared" si="38"/>
        <v>3.0398365679264554</v>
      </c>
      <c r="G40" s="5">
        <f t="shared" si="38"/>
        <v>3.050222070379228</v>
      </c>
      <c r="H40" s="5">
        <f t="shared" si="38"/>
        <v>3.2896094325718495</v>
      </c>
      <c r="I40" s="5">
        <f t="shared" si="38"/>
        <v>2.3538096493540732</v>
      </c>
      <c r="J40" s="5">
        <f t="shared" si="38"/>
        <v>3.3869499241274656</v>
      </c>
      <c r="K40" s="5">
        <f t="shared" si="38"/>
        <v>2.3081695966907962</v>
      </c>
      <c r="L40" s="56">
        <f t="shared" si="38"/>
        <v>2.9186008499509644</v>
      </c>
      <c r="M40" s="59" t="s">
        <v>12</v>
      </c>
      <c r="N40" s="43">
        <f t="shared" ref="N40:W40" si="39">$M18/N18</f>
        <v>9.7595628415300553</v>
      </c>
      <c r="O40" s="5">
        <f t="shared" si="39"/>
        <v>3.4280230326295587</v>
      </c>
      <c r="P40" s="5">
        <f t="shared" si="39"/>
        <v>8.8855721393034823</v>
      </c>
      <c r="Q40" s="5">
        <f t="shared" si="39"/>
        <v>7.2601626016260159</v>
      </c>
      <c r="R40" s="5">
        <f t="shared" si="39"/>
        <v>8.0814479638009047</v>
      </c>
      <c r="S40" s="5">
        <f t="shared" si="39"/>
        <v>7.7652173913043478</v>
      </c>
      <c r="T40" s="5">
        <f t="shared" si="39"/>
        <v>8.4644549763033172</v>
      </c>
      <c r="U40" s="5">
        <f t="shared" si="39"/>
        <v>8.1552511415525117</v>
      </c>
      <c r="V40" s="5">
        <f t="shared" si="39"/>
        <v>6.7396226415094338</v>
      </c>
      <c r="W40" s="56">
        <f t="shared" si="39"/>
        <v>8.5865384615384617</v>
      </c>
      <c r="X40" s="184" t="s">
        <v>12</v>
      </c>
      <c r="Y40" s="43">
        <f t="shared" si="10"/>
        <v>3.5371409706173655</v>
      </c>
      <c r="Z40" s="5">
        <f t="shared" si="10"/>
        <v>3.2241950045139935</v>
      </c>
      <c r="AA40" s="5">
        <f t="shared" si="10"/>
        <v>3.3088326127239038</v>
      </c>
      <c r="AB40" s="5">
        <f t="shared" si="10"/>
        <v>3.3660069117185047</v>
      </c>
      <c r="AC40" s="5">
        <f t="shared" si="10"/>
        <v>3.4034307496823382</v>
      </c>
      <c r="AD40" s="5">
        <f t="shared" si="10"/>
        <v>3.6392663043478262</v>
      </c>
      <c r="AE40" s="5">
        <f t="shared" si="10"/>
        <v>2.6758241758241756</v>
      </c>
      <c r="AF40" s="5">
        <f t="shared" si="10"/>
        <v>3.7527145359019265</v>
      </c>
      <c r="AG40" s="5">
        <f t="shared" si="10"/>
        <v>2.5923058311154126</v>
      </c>
      <c r="AH40" s="56">
        <f t="shared" si="10"/>
        <v>3.2794612794612794</v>
      </c>
      <c r="AI40" s="56"/>
      <c r="AJ40" s="43">
        <f t="shared" si="11"/>
        <v>3</v>
      </c>
      <c r="AK40" s="5">
        <f t="shared" si="6"/>
        <v>8</v>
      </c>
      <c r="AL40" s="5">
        <f t="shared" si="6"/>
        <v>6</v>
      </c>
      <c r="AM40" s="5">
        <f t="shared" si="6"/>
        <v>5</v>
      </c>
      <c r="AN40" s="5">
        <f t="shared" si="6"/>
        <v>4</v>
      </c>
      <c r="AO40" s="5">
        <f t="shared" si="7"/>
        <v>2</v>
      </c>
      <c r="AP40" s="5">
        <f t="shared" si="7"/>
        <v>9</v>
      </c>
      <c r="AQ40" s="5">
        <f t="shared" si="7"/>
        <v>1</v>
      </c>
      <c r="AR40" s="5">
        <f t="shared" si="7"/>
        <v>10</v>
      </c>
      <c r="AS40" s="56">
        <f t="shared" si="7"/>
        <v>7</v>
      </c>
    </row>
    <row r="41" spans="2:45" x14ac:dyDescent="0.25">
      <c r="B41" s="59" t="s">
        <v>69</v>
      </c>
      <c r="C41" s="43">
        <f t="shared" ref="C41:L41" si="40">$B19/C19</f>
        <v>4.236018634142563</v>
      </c>
      <c r="D41" s="5">
        <f t="shared" si="40"/>
        <v>6.0452020200651813</v>
      </c>
      <c r="E41" s="5">
        <f t="shared" si="40"/>
        <v>3.7874561632721977</v>
      </c>
      <c r="F41" s="5">
        <f t="shared" si="40"/>
        <v>3.9654077986601086</v>
      </c>
      <c r="G41" s="5">
        <f t="shared" si="40"/>
        <v>3.9750789931305106</v>
      </c>
      <c r="H41" s="5">
        <f t="shared" si="40"/>
        <v>3.4279134551970216</v>
      </c>
      <c r="I41" s="5">
        <f t="shared" si="40"/>
        <v>3.3750424807422315</v>
      </c>
      <c r="J41" s="5">
        <f t="shared" si="40"/>
        <v>3.6638871689146999</v>
      </c>
      <c r="K41" s="5">
        <f t="shared" si="40"/>
        <v>3.8993316521720489</v>
      </c>
      <c r="L41" s="56">
        <f t="shared" si="40"/>
        <v>3.1446694102045099</v>
      </c>
      <c r="M41" s="59" t="s">
        <v>69</v>
      </c>
      <c r="N41" s="43">
        <f t="shared" ref="N41:W41" si="41">$M19/N19</f>
        <v>19.849168128247577</v>
      </c>
      <c r="O41" s="5">
        <f t="shared" si="41"/>
        <v>19.001368293869351</v>
      </c>
      <c r="P41" s="5">
        <f t="shared" si="41"/>
        <v>15.69906812006057</v>
      </c>
      <c r="Q41" s="5">
        <f t="shared" si="41"/>
        <v>16.229891866680248</v>
      </c>
      <c r="R41" s="5">
        <f t="shared" si="41"/>
        <v>14.816759576936066</v>
      </c>
      <c r="S41" s="5">
        <f t="shared" si="41"/>
        <v>15.121908030130472</v>
      </c>
      <c r="T41" s="5">
        <f t="shared" si="41"/>
        <v>14.689434227764568</v>
      </c>
      <c r="U41" s="5">
        <f t="shared" si="41"/>
        <v>14.957499265056461</v>
      </c>
      <c r="V41" s="5">
        <f t="shared" si="41"/>
        <v>14.045008954005178</v>
      </c>
      <c r="W41" s="56">
        <f t="shared" si="41"/>
        <v>14.274208454157531</v>
      </c>
      <c r="X41" s="184" t="s">
        <v>69</v>
      </c>
      <c r="Y41" s="43">
        <f t="shared" si="10"/>
        <v>4.8164076852460838</v>
      </c>
      <c r="Z41" s="5">
        <f t="shared" si="10"/>
        <v>6.7503235750145771</v>
      </c>
      <c r="AA41" s="5">
        <f t="shared" si="10"/>
        <v>4.2856016842050479</v>
      </c>
      <c r="AB41" s="5">
        <f t="shared" si="10"/>
        <v>4.4845688667700365</v>
      </c>
      <c r="AC41" s="5">
        <f t="shared" si="10"/>
        <v>4.4769256282339427</v>
      </c>
      <c r="AD41" s="5">
        <f t="shared" si="10"/>
        <v>3.8885901351918419</v>
      </c>
      <c r="AE41" s="5">
        <f t="shared" si="10"/>
        <v>3.8265692256660686</v>
      </c>
      <c r="AF41" s="5">
        <f t="shared" si="10"/>
        <v>4.1431232301499783</v>
      </c>
      <c r="AG41" s="5">
        <f t="shared" si="10"/>
        <v>4.3845432152125214</v>
      </c>
      <c r="AH41" s="56">
        <f t="shared" si="10"/>
        <v>3.5712411524263938</v>
      </c>
      <c r="AI41" s="56"/>
      <c r="AJ41" s="43">
        <f t="shared" si="11"/>
        <v>2</v>
      </c>
      <c r="AK41" s="5">
        <f t="shared" si="6"/>
        <v>1</v>
      </c>
      <c r="AL41" s="5">
        <f t="shared" si="6"/>
        <v>6</v>
      </c>
      <c r="AM41" s="5">
        <f t="shared" si="6"/>
        <v>3</v>
      </c>
      <c r="AN41" s="5">
        <f t="shared" si="6"/>
        <v>4</v>
      </c>
      <c r="AO41" s="5">
        <f t="shared" si="7"/>
        <v>8</v>
      </c>
      <c r="AP41" s="5">
        <f t="shared" si="7"/>
        <v>9</v>
      </c>
      <c r="AQ41" s="5">
        <f t="shared" si="7"/>
        <v>7</v>
      </c>
      <c r="AR41" s="5">
        <f t="shared" si="7"/>
        <v>5</v>
      </c>
      <c r="AS41" s="56">
        <f t="shared" si="7"/>
        <v>10</v>
      </c>
    </row>
    <row r="42" spans="2:45" x14ac:dyDescent="0.25">
      <c r="B42" s="59" t="s">
        <v>22</v>
      </c>
      <c r="C42" s="43">
        <f t="shared" ref="C42:L42" si="42">$B20/C20</f>
        <v>3.4331202664231615</v>
      </c>
      <c r="D42" s="5">
        <f t="shared" si="42"/>
        <v>4.6015018106681831</v>
      </c>
      <c r="E42" s="5">
        <f t="shared" si="42"/>
        <v>3.1517685870535384</v>
      </c>
      <c r="F42" s="5">
        <f t="shared" si="42"/>
        <v>3.8294338627825741</v>
      </c>
      <c r="G42" s="5">
        <f t="shared" si="42"/>
        <v>3.8164914103505723</v>
      </c>
      <c r="H42" s="5">
        <f t="shared" si="42"/>
        <v>3.7525407607897936</v>
      </c>
      <c r="I42" s="5">
        <f t="shared" si="42"/>
        <v>2.8644210601796245</v>
      </c>
      <c r="J42" s="5">
        <f t="shared" si="42"/>
        <v>3.9121764306219511</v>
      </c>
      <c r="K42" s="5">
        <f t="shared" si="42"/>
        <v>3.6429878309441706</v>
      </c>
      <c r="L42" s="56">
        <f t="shared" si="42"/>
        <v>3.2473859098253208</v>
      </c>
      <c r="M42" s="59" t="s">
        <v>22</v>
      </c>
      <c r="N42" s="43">
        <f t="shared" ref="N42:W42" si="43">$M20/N20</f>
        <v>18.840988882387361</v>
      </c>
      <c r="O42" s="5">
        <f t="shared" si="43"/>
        <v>17.346397306397307</v>
      </c>
      <c r="P42" s="5">
        <f t="shared" si="43"/>
        <v>15.269353882631892</v>
      </c>
      <c r="Q42" s="5">
        <f t="shared" si="43"/>
        <v>14.142637531569124</v>
      </c>
      <c r="R42" s="5">
        <f t="shared" si="43"/>
        <v>13.989030085804279</v>
      </c>
      <c r="S42" s="5">
        <f t="shared" si="43"/>
        <v>14.037820163487739</v>
      </c>
      <c r="T42" s="5">
        <f t="shared" si="43"/>
        <v>13.435948257876069</v>
      </c>
      <c r="U42" s="5">
        <f t="shared" si="43"/>
        <v>13.366230801162308</v>
      </c>
      <c r="V42" s="5">
        <f t="shared" si="43"/>
        <v>13.169427402862986</v>
      </c>
      <c r="W42" s="56">
        <f t="shared" si="43"/>
        <v>13.757423627430036</v>
      </c>
      <c r="X42" s="184" t="s">
        <v>22</v>
      </c>
      <c r="Y42" s="43">
        <f t="shared" ref="Y42:AH44" si="44">$X20/Y20</f>
        <v>3.978845217247132</v>
      </c>
      <c r="Z42" s="5">
        <f t="shared" si="44"/>
        <v>5.2482231212924741</v>
      </c>
      <c r="AA42" s="5">
        <f t="shared" si="44"/>
        <v>3.6356711358557741</v>
      </c>
      <c r="AB42" s="5">
        <f t="shared" si="44"/>
        <v>4.3630532356116127</v>
      </c>
      <c r="AC42" s="5">
        <f t="shared" si="44"/>
        <v>4.3466062170300441</v>
      </c>
      <c r="AD42" s="5">
        <f t="shared" si="44"/>
        <v>4.2782705099778271</v>
      </c>
      <c r="AE42" s="5">
        <f t="shared" si="44"/>
        <v>3.2998779638876234</v>
      </c>
      <c r="AF42" s="5">
        <f t="shared" si="44"/>
        <v>4.438734401100521</v>
      </c>
      <c r="AG42" s="5">
        <f t="shared" si="44"/>
        <v>4.1459900121473883</v>
      </c>
      <c r="AH42" s="56">
        <f t="shared" si="44"/>
        <v>3.724614414589194</v>
      </c>
      <c r="AI42" s="56"/>
      <c r="AJ42" s="43">
        <f t="shared" si="11"/>
        <v>7</v>
      </c>
      <c r="AK42" s="5">
        <f t="shared" si="6"/>
        <v>1</v>
      </c>
      <c r="AL42" s="5">
        <f t="shared" si="6"/>
        <v>9</v>
      </c>
      <c r="AM42" s="5">
        <f t="shared" si="6"/>
        <v>3</v>
      </c>
      <c r="AN42" s="5">
        <f t="shared" si="6"/>
        <v>4</v>
      </c>
      <c r="AO42" s="5">
        <f t="shared" si="7"/>
        <v>5</v>
      </c>
      <c r="AP42" s="5">
        <f t="shared" si="7"/>
        <v>10</v>
      </c>
      <c r="AQ42" s="5">
        <f t="shared" si="7"/>
        <v>2</v>
      </c>
      <c r="AR42" s="5">
        <f t="shared" si="7"/>
        <v>6</v>
      </c>
      <c r="AS42" s="56">
        <f t="shared" si="7"/>
        <v>8</v>
      </c>
    </row>
    <row r="43" spans="2:45" x14ac:dyDescent="0.25">
      <c r="B43" s="59" t="s">
        <v>13</v>
      </c>
      <c r="C43" s="43">
        <f t="shared" ref="C43:L43" si="45">$B21/C21</f>
        <v>4.6738146678200838</v>
      </c>
      <c r="D43" s="5">
        <f t="shared" si="45"/>
        <v>6.5652760646288</v>
      </c>
      <c r="E43" s="5">
        <f t="shared" si="45"/>
        <v>3.999973957752033</v>
      </c>
      <c r="F43" s="5">
        <f t="shared" si="45"/>
        <v>5.0739452571967911</v>
      </c>
      <c r="G43" s="5">
        <f t="shared" si="45"/>
        <v>5.0752865315987234</v>
      </c>
      <c r="H43" s="5">
        <f t="shared" si="45"/>
        <v>4.6872626765076442</v>
      </c>
      <c r="I43" s="5">
        <f t="shared" si="45"/>
        <v>3.132895476810019</v>
      </c>
      <c r="J43" s="5">
        <f t="shared" si="45"/>
        <v>6.9188530023102119</v>
      </c>
      <c r="K43" s="5">
        <f t="shared" si="45"/>
        <v>4.4761966219394917</v>
      </c>
      <c r="L43" s="56">
        <f t="shared" si="45"/>
        <v>3.3076423754676116</v>
      </c>
      <c r="M43" s="59" t="s">
        <v>13</v>
      </c>
      <c r="N43" s="43">
        <f t="shared" ref="N43:W43" si="46">$M21/N21</f>
        <v>343.86006289308176</v>
      </c>
      <c r="O43" s="5">
        <f t="shared" si="46"/>
        <v>235.40904198062432</v>
      </c>
      <c r="P43" s="5">
        <f t="shared" si="46"/>
        <v>261.284348864994</v>
      </c>
      <c r="Q43" s="5">
        <f t="shared" si="46"/>
        <v>274.39774153074029</v>
      </c>
      <c r="R43" s="5">
        <f t="shared" si="46"/>
        <v>213.36097560975611</v>
      </c>
      <c r="S43" s="5">
        <f t="shared" si="46"/>
        <v>216.74430128840436</v>
      </c>
      <c r="T43" s="5">
        <f t="shared" si="46"/>
        <v>213.7781036168133</v>
      </c>
      <c r="U43" s="5">
        <f t="shared" si="46"/>
        <v>197.91402714932127</v>
      </c>
      <c r="V43" s="5">
        <f t="shared" si="46"/>
        <v>191.16695804195805</v>
      </c>
      <c r="W43" s="56">
        <f t="shared" si="46"/>
        <v>133.02615571776155</v>
      </c>
      <c r="X43" s="184" t="s">
        <v>13</v>
      </c>
      <c r="Y43" s="43">
        <f t="shared" si="44"/>
        <v>5.6089857246279431</v>
      </c>
      <c r="Z43" s="5">
        <f t="shared" si="44"/>
        <v>7.8561219223412975</v>
      </c>
      <c r="AA43" s="5">
        <f t="shared" si="44"/>
        <v>4.7986470398433418</v>
      </c>
      <c r="AB43" s="5">
        <f t="shared" si="44"/>
        <v>6.0831323431924282</v>
      </c>
      <c r="AC43" s="5">
        <f t="shared" si="44"/>
        <v>6.0782171194490511</v>
      </c>
      <c r="AD43" s="5">
        <f t="shared" si="44"/>
        <v>5.615972915491124</v>
      </c>
      <c r="AE43" s="5">
        <f t="shared" si="44"/>
        <v>3.7589378577031463</v>
      </c>
      <c r="AF43" s="5">
        <f t="shared" si="44"/>
        <v>8.2673959438218034</v>
      </c>
      <c r="AG43" s="5">
        <f t="shared" si="44"/>
        <v>5.3611446045222317</v>
      </c>
      <c r="AH43" s="56">
        <f t="shared" si="44"/>
        <v>3.9604040404040406</v>
      </c>
      <c r="AI43" s="56"/>
      <c r="AJ43" s="43">
        <f t="shared" si="11"/>
        <v>6</v>
      </c>
      <c r="AK43" s="5">
        <f t="shared" si="6"/>
        <v>2</v>
      </c>
      <c r="AL43" s="5">
        <f t="shared" si="6"/>
        <v>8</v>
      </c>
      <c r="AM43" s="5">
        <f t="shared" si="6"/>
        <v>3</v>
      </c>
      <c r="AN43" s="5">
        <f t="shared" si="6"/>
        <v>4</v>
      </c>
      <c r="AO43" s="5">
        <f t="shared" si="7"/>
        <v>5</v>
      </c>
      <c r="AP43" s="5">
        <f t="shared" si="7"/>
        <v>10</v>
      </c>
      <c r="AQ43" s="5">
        <f t="shared" si="7"/>
        <v>1</v>
      </c>
      <c r="AR43" s="5">
        <f t="shared" si="7"/>
        <v>7</v>
      </c>
      <c r="AS43" s="56">
        <f t="shared" si="7"/>
        <v>9</v>
      </c>
    </row>
    <row r="44" spans="2:45" ht="15.75" thickBot="1" x14ac:dyDescent="0.3">
      <c r="B44" s="60" t="s">
        <v>21</v>
      </c>
      <c r="C44" s="44">
        <f t="shared" ref="C44:L44" si="47">$B22/C22</f>
        <v>3.3714725500256542</v>
      </c>
      <c r="D44" s="6">
        <f t="shared" si="47"/>
        <v>4.3998872266567988</v>
      </c>
      <c r="E44" s="6">
        <f t="shared" si="47"/>
        <v>3.1061214842826756</v>
      </c>
      <c r="F44" s="6">
        <f t="shared" si="47"/>
        <v>3.839204169805809</v>
      </c>
      <c r="G44" s="6">
        <f t="shared" si="47"/>
        <v>3.8101472495613029</v>
      </c>
      <c r="H44" s="6">
        <f t="shared" si="47"/>
        <v>3.9441776710684273</v>
      </c>
      <c r="I44" s="6">
        <f t="shared" si="47"/>
        <v>2.8228497784209097</v>
      </c>
      <c r="J44" s="6">
        <f t="shared" si="47"/>
        <v>4.012115174497076</v>
      </c>
      <c r="K44" s="6">
        <f t="shared" si="47"/>
        <v>3.6540279505377917</v>
      </c>
      <c r="L44" s="57">
        <f t="shared" si="47"/>
        <v>3.1891947123060223</v>
      </c>
      <c r="M44" s="60" t="s">
        <v>21</v>
      </c>
      <c r="N44" s="44">
        <f t="shared" ref="N44:W44" si="48">$M22/N22</f>
        <v>16.653458697112157</v>
      </c>
      <c r="O44" s="6">
        <f t="shared" si="48"/>
        <v>14.620872641509434</v>
      </c>
      <c r="P44" s="6">
        <f t="shared" si="48"/>
        <v>13.59484649122807</v>
      </c>
      <c r="Q44" s="6">
        <f t="shared" si="48"/>
        <v>12.040301043942705</v>
      </c>
      <c r="R44" s="6">
        <f t="shared" si="48"/>
        <v>12.069603309807739</v>
      </c>
      <c r="S44" s="6">
        <f t="shared" si="48"/>
        <v>12.188252641926763</v>
      </c>
      <c r="T44" s="6">
        <f t="shared" si="48"/>
        <v>12.06079766536965</v>
      </c>
      <c r="U44" s="6">
        <f t="shared" si="48"/>
        <v>11.704979938635827</v>
      </c>
      <c r="V44" s="6">
        <f t="shared" si="48"/>
        <v>11.052819255627368</v>
      </c>
      <c r="W44" s="57">
        <f t="shared" si="48"/>
        <v>12.179273084479371</v>
      </c>
      <c r="X44" s="185" t="s">
        <v>21</v>
      </c>
      <c r="Y44" s="44">
        <f t="shared" si="44"/>
        <v>3.8848909657320871</v>
      </c>
      <c r="Z44" s="6">
        <f t="shared" si="44"/>
        <v>4.9763397236586133</v>
      </c>
      <c r="AA44" s="6">
        <f t="shared" si="44"/>
        <v>3.561431274319645</v>
      </c>
      <c r="AB44" s="6">
        <f t="shared" si="44"/>
        <v>4.3276555134619281</v>
      </c>
      <c r="AC44" s="6">
        <f t="shared" si="44"/>
        <v>4.2974556314973293</v>
      </c>
      <c r="AD44" s="6">
        <f t="shared" si="44"/>
        <v>4.4420499577006991</v>
      </c>
      <c r="AE44" s="6">
        <f t="shared" si="44"/>
        <v>3.233212341197822</v>
      </c>
      <c r="AF44" s="6">
        <f t="shared" si="44"/>
        <v>4.502459645269508</v>
      </c>
      <c r="AG44" s="6">
        <f t="shared" si="44"/>
        <v>4.109911839828623</v>
      </c>
      <c r="AH44" s="57">
        <f t="shared" si="44"/>
        <v>3.6336396857964961</v>
      </c>
      <c r="AI44" s="56"/>
      <c r="AJ44" s="44">
        <f t="shared" si="11"/>
        <v>7</v>
      </c>
      <c r="AK44" s="6">
        <f t="shared" si="6"/>
        <v>1</v>
      </c>
      <c r="AL44" s="6">
        <f t="shared" si="6"/>
        <v>9</v>
      </c>
      <c r="AM44" s="6">
        <f t="shared" si="6"/>
        <v>4</v>
      </c>
      <c r="AN44" s="6">
        <f t="shared" si="6"/>
        <v>5</v>
      </c>
      <c r="AO44" s="6">
        <f t="shared" si="7"/>
        <v>3</v>
      </c>
      <c r="AP44" s="6">
        <f t="shared" si="7"/>
        <v>10</v>
      </c>
      <c r="AQ44" s="6">
        <f t="shared" si="7"/>
        <v>2</v>
      </c>
      <c r="AR44" s="6">
        <f t="shared" si="7"/>
        <v>6</v>
      </c>
      <c r="AS44" s="57">
        <f t="shared" si="7"/>
        <v>8</v>
      </c>
    </row>
    <row r="45" spans="2:45" ht="15.75" thickBot="1" x14ac:dyDescent="0.3">
      <c r="AJ45" s="1">
        <f>SUM(AJ25:AJ44)</f>
        <v>110</v>
      </c>
      <c r="AK45" s="1">
        <f t="shared" ref="AK45:AS45" si="49">SUM(AK25:AK44)</f>
        <v>38</v>
      </c>
      <c r="AL45" s="1">
        <f t="shared" si="49"/>
        <v>150</v>
      </c>
      <c r="AM45" s="1">
        <f t="shared" si="49"/>
        <v>72.5</v>
      </c>
      <c r="AN45" s="1">
        <f t="shared" si="49"/>
        <v>85.5</v>
      </c>
      <c r="AO45" s="1">
        <f t="shared" si="49"/>
        <v>100</v>
      </c>
      <c r="AP45" s="1">
        <f t="shared" si="49"/>
        <v>187</v>
      </c>
      <c r="AQ45" s="1">
        <f t="shared" si="49"/>
        <v>56</v>
      </c>
      <c r="AR45" s="1">
        <f t="shared" si="49"/>
        <v>139</v>
      </c>
      <c r="AS45" s="1">
        <f t="shared" si="49"/>
        <v>162</v>
      </c>
    </row>
    <row r="46" spans="2:45" ht="15.75" thickBot="1" x14ac:dyDescent="0.3">
      <c r="B46" s="28" t="s">
        <v>86</v>
      </c>
      <c r="C46" s="41" t="s">
        <v>38</v>
      </c>
      <c r="D46" s="29" t="s">
        <v>41</v>
      </c>
      <c r="E46" s="29" t="s">
        <v>39</v>
      </c>
      <c r="F46" s="29" t="s">
        <v>33</v>
      </c>
      <c r="G46" s="29" t="s">
        <v>32</v>
      </c>
      <c r="H46" s="29" t="s">
        <v>35</v>
      </c>
      <c r="I46" s="29" t="s">
        <v>40</v>
      </c>
      <c r="J46" s="29" t="s">
        <v>34</v>
      </c>
      <c r="K46" s="29" t="s">
        <v>37</v>
      </c>
      <c r="L46" s="42" t="s">
        <v>36</v>
      </c>
      <c r="M46" s="28" t="s">
        <v>86</v>
      </c>
      <c r="N46" s="41" t="s">
        <v>38</v>
      </c>
      <c r="O46" s="29" t="s">
        <v>41</v>
      </c>
      <c r="P46" s="29" t="s">
        <v>39</v>
      </c>
      <c r="Q46" s="29" t="s">
        <v>33</v>
      </c>
      <c r="R46" s="29" t="s">
        <v>32</v>
      </c>
      <c r="S46" s="29" t="s">
        <v>35</v>
      </c>
      <c r="T46" s="29" t="s">
        <v>40</v>
      </c>
      <c r="U46" s="29" t="s">
        <v>34</v>
      </c>
      <c r="V46" s="29" t="s">
        <v>37</v>
      </c>
      <c r="W46" s="42" t="s">
        <v>36</v>
      </c>
      <c r="X46" s="28" t="s">
        <v>86</v>
      </c>
      <c r="Y46" s="41" t="s">
        <v>38</v>
      </c>
      <c r="Z46" s="29" t="s">
        <v>41</v>
      </c>
      <c r="AA46" s="29" t="s">
        <v>39</v>
      </c>
      <c r="AB46" s="29" t="s">
        <v>33</v>
      </c>
      <c r="AC46" s="29" t="s">
        <v>32</v>
      </c>
      <c r="AD46" s="29" t="s">
        <v>35</v>
      </c>
      <c r="AE46" s="29" t="s">
        <v>40</v>
      </c>
      <c r="AF46" s="29" t="s">
        <v>34</v>
      </c>
      <c r="AG46" s="29" t="s">
        <v>37</v>
      </c>
      <c r="AH46" s="42" t="s">
        <v>36</v>
      </c>
      <c r="AJ46" s="41" t="s">
        <v>38</v>
      </c>
      <c r="AK46" s="29" t="s">
        <v>41</v>
      </c>
      <c r="AL46" s="29" t="s">
        <v>39</v>
      </c>
      <c r="AM46" s="29" t="s">
        <v>33</v>
      </c>
      <c r="AN46" s="29" t="s">
        <v>32</v>
      </c>
      <c r="AO46" s="29" t="s">
        <v>35</v>
      </c>
      <c r="AP46" s="29" t="s">
        <v>40</v>
      </c>
      <c r="AQ46" s="29" t="s">
        <v>34</v>
      </c>
      <c r="AR46" s="29" t="s">
        <v>37</v>
      </c>
      <c r="AS46" s="42" t="s">
        <v>36</v>
      </c>
    </row>
    <row r="47" spans="2:45" x14ac:dyDescent="0.25">
      <c r="B47" s="53" t="s">
        <v>0</v>
      </c>
      <c r="C47" s="43">
        <f>ROUNDUP(C25,0)</f>
        <v>4</v>
      </c>
      <c r="D47" s="5">
        <f t="shared" ref="D47:L47" si="50">ROUNDUP(D25,0)</f>
        <v>6</v>
      </c>
      <c r="E47" s="5">
        <f t="shared" si="50"/>
        <v>4</v>
      </c>
      <c r="F47" s="5">
        <f t="shared" si="50"/>
        <v>5</v>
      </c>
      <c r="G47" s="5">
        <f t="shared" si="50"/>
        <v>5</v>
      </c>
      <c r="H47" s="5">
        <f t="shared" si="50"/>
        <v>5</v>
      </c>
      <c r="I47" s="5">
        <f t="shared" si="50"/>
        <v>3</v>
      </c>
      <c r="J47" s="5">
        <f t="shared" si="50"/>
        <v>5</v>
      </c>
      <c r="K47" s="5">
        <f t="shared" si="50"/>
        <v>5</v>
      </c>
      <c r="L47" s="56">
        <f t="shared" si="50"/>
        <v>4</v>
      </c>
      <c r="M47" s="53" t="s">
        <v>0</v>
      </c>
      <c r="N47" s="43">
        <f>ROUNDUP(N25,0)</f>
        <v>23</v>
      </c>
      <c r="O47" s="5">
        <f t="shared" ref="O47:W47" si="51">ROUNDUP(O25,0)</f>
        <v>22</v>
      </c>
      <c r="P47" s="5">
        <f t="shared" si="51"/>
        <v>18</v>
      </c>
      <c r="Q47" s="5">
        <f t="shared" si="51"/>
        <v>19</v>
      </c>
      <c r="R47" s="5">
        <f t="shared" si="51"/>
        <v>17</v>
      </c>
      <c r="S47" s="5">
        <f t="shared" si="51"/>
        <v>17</v>
      </c>
      <c r="T47" s="5">
        <f t="shared" si="51"/>
        <v>17</v>
      </c>
      <c r="U47" s="5">
        <f t="shared" si="51"/>
        <v>17</v>
      </c>
      <c r="V47" s="5">
        <f t="shared" si="51"/>
        <v>16</v>
      </c>
      <c r="W47" s="56">
        <f t="shared" si="51"/>
        <v>17</v>
      </c>
      <c r="X47" s="53" t="s">
        <v>0</v>
      </c>
      <c r="Y47" s="43">
        <f>ROUNDUP(Y25,0)</f>
        <v>5</v>
      </c>
      <c r="Z47" s="5">
        <f t="shared" ref="Z47:AH47" si="52">ROUNDUP(Z25,0)</f>
        <v>7</v>
      </c>
      <c r="AA47" s="5">
        <f t="shared" si="52"/>
        <v>4</v>
      </c>
      <c r="AB47" s="5">
        <f t="shared" si="52"/>
        <v>5</v>
      </c>
      <c r="AC47" s="5">
        <f t="shared" si="52"/>
        <v>5</v>
      </c>
      <c r="AD47" s="5">
        <f t="shared" si="52"/>
        <v>5</v>
      </c>
      <c r="AE47" s="5">
        <f t="shared" si="52"/>
        <v>4</v>
      </c>
      <c r="AF47" s="5">
        <f t="shared" si="52"/>
        <v>5</v>
      </c>
      <c r="AG47" s="5">
        <f t="shared" si="52"/>
        <v>5</v>
      </c>
      <c r="AH47" s="56">
        <f t="shared" si="52"/>
        <v>4</v>
      </c>
      <c r="AI47" s="56"/>
      <c r="AJ47" s="43">
        <f>_xlfn.RANK.AVG(Y47,$Y47:$AH47)</f>
        <v>4.5</v>
      </c>
      <c r="AK47" s="5">
        <f t="shared" ref="AK47:AN66" si="53">_xlfn.RANK.AVG(Z47,$Y47:$AH47)</f>
        <v>1</v>
      </c>
      <c r="AL47" s="5">
        <f t="shared" si="53"/>
        <v>9</v>
      </c>
      <c r="AM47" s="5">
        <f t="shared" si="53"/>
        <v>4.5</v>
      </c>
      <c r="AN47" s="5">
        <f>_xlfn.RANK.AVG(AC47,$Y47:$AH47)</f>
        <v>4.5</v>
      </c>
      <c r="AO47" s="5">
        <f t="shared" ref="AO47:AS66" si="54">_xlfn.RANK.AVG(AD47,$Y47:$AH47)</f>
        <v>4.5</v>
      </c>
      <c r="AP47" s="5">
        <f t="shared" si="54"/>
        <v>9</v>
      </c>
      <c r="AQ47" s="5">
        <f t="shared" si="54"/>
        <v>4.5</v>
      </c>
      <c r="AR47" s="5">
        <f t="shared" si="54"/>
        <v>4.5</v>
      </c>
      <c r="AS47" s="56">
        <f t="shared" si="54"/>
        <v>9</v>
      </c>
    </row>
    <row r="48" spans="2:45" x14ac:dyDescent="0.25">
      <c r="B48" s="53" t="s">
        <v>18</v>
      </c>
      <c r="C48" s="43">
        <f t="shared" ref="C48:L48" si="55">ROUNDUP(C26,0)</f>
        <v>6</v>
      </c>
      <c r="D48" s="5">
        <f t="shared" si="55"/>
        <v>9</v>
      </c>
      <c r="E48" s="5">
        <f t="shared" si="55"/>
        <v>6</v>
      </c>
      <c r="F48" s="5">
        <f t="shared" si="55"/>
        <v>7</v>
      </c>
      <c r="G48" s="5">
        <f t="shared" si="55"/>
        <v>7</v>
      </c>
      <c r="H48" s="5">
        <f t="shared" si="55"/>
        <v>6</v>
      </c>
      <c r="I48" s="5">
        <f t="shared" si="55"/>
        <v>6</v>
      </c>
      <c r="J48" s="5">
        <f t="shared" si="55"/>
        <v>6</v>
      </c>
      <c r="K48" s="5">
        <f t="shared" si="55"/>
        <v>6</v>
      </c>
      <c r="L48" s="56">
        <f t="shared" si="55"/>
        <v>5</v>
      </c>
      <c r="M48" s="53" t="s">
        <v>18</v>
      </c>
      <c r="N48" s="43">
        <f t="shared" ref="N48:W48" si="56">ROUNDUP(N26,0)</f>
        <v>26</v>
      </c>
      <c r="O48" s="5">
        <f t="shared" si="56"/>
        <v>25</v>
      </c>
      <c r="P48" s="5">
        <f t="shared" si="56"/>
        <v>20</v>
      </c>
      <c r="Q48" s="5">
        <f t="shared" si="56"/>
        <v>20</v>
      </c>
      <c r="R48" s="5">
        <f t="shared" si="56"/>
        <v>18</v>
      </c>
      <c r="S48" s="5">
        <f t="shared" si="56"/>
        <v>19</v>
      </c>
      <c r="T48" s="5">
        <f t="shared" si="56"/>
        <v>19</v>
      </c>
      <c r="U48" s="5">
        <f t="shared" si="56"/>
        <v>19</v>
      </c>
      <c r="V48" s="5">
        <f t="shared" si="56"/>
        <v>16</v>
      </c>
      <c r="W48" s="56">
        <f t="shared" si="56"/>
        <v>18</v>
      </c>
      <c r="X48" s="53" t="s">
        <v>18</v>
      </c>
      <c r="Y48" s="43">
        <f t="shared" ref="Y48:AH63" si="57">ROUNDUP(Y26,0)</f>
        <v>7</v>
      </c>
      <c r="Z48" s="5">
        <f t="shared" si="57"/>
        <v>10</v>
      </c>
      <c r="AA48" s="5">
        <f t="shared" si="57"/>
        <v>6</v>
      </c>
      <c r="AB48" s="5">
        <f t="shared" si="57"/>
        <v>7</v>
      </c>
      <c r="AC48" s="5">
        <f t="shared" si="57"/>
        <v>7</v>
      </c>
      <c r="AD48" s="5">
        <f t="shared" si="57"/>
        <v>7</v>
      </c>
      <c r="AE48" s="5">
        <f t="shared" si="57"/>
        <v>6</v>
      </c>
      <c r="AF48" s="5">
        <f t="shared" si="57"/>
        <v>7</v>
      </c>
      <c r="AG48" s="5">
        <f t="shared" si="57"/>
        <v>7</v>
      </c>
      <c r="AH48" s="56">
        <f t="shared" si="57"/>
        <v>6</v>
      </c>
      <c r="AI48" s="56"/>
      <c r="AJ48" s="43">
        <f t="shared" ref="AJ48:AJ66" si="58">_xlfn.RANK.AVG(Y48,$Y48:$AH48)</f>
        <v>4.5</v>
      </c>
      <c r="AK48" s="5">
        <f t="shared" si="53"/>
        <v>1</v>
      </c>
      <c r="AL48" s="5">
        <f t="shared" si="53"/>
        <v>9</v>
      </c>
      <c r="AM48" s="5">
        <f t="shared" si="53"/>
        <v>4.5</v>
      </c>
      <c r="AN48" s="5">
        <f t="shared" si="53"/>
        <v>4.5</v>
      </c>
      <c r="AO48" s="5">
        <f t="shared" si="54"/>
        <v>4.5</v>
      </c>
      <c r="AP48" s="5">
        <f t="shared" si="54"/>
        <v>9</v>
      </c>
      <c r="AQ48" s="5">
        <f t="shared" si="54"/>
        <v>4.5</v>
      </c>
      <c r="AR48" s="5">
        <f t="shared" si="54"/>
        <v>4.5</v>
      </c>
      <c r="AS48" s="56">
        <f t="shared" si="54"/>
        <v>9</v>
      </c>
    </row>
    <row r="49" spans="2:45" x14ac:dyDescent="0.25">
      <c r="B49" s="53" t="s">
        <v>1</v>
      </c>
      <c r="C49" s="43">
        <f t="shared" ref="C49:L49" si="59">ROUNDUP(C27,0)</f>
        <v>7</v>
      </c>
      <c r="D49" s="5">
        <f t="shared" si="59"/>
        <v>7</v>
      </c>
      <c r="E49" s="5">
        <f t="shared" si="59"/>
        <v>6</v>
      </c>
      <c r="F49" s="5">
        <f t="shared" si="59"/>
        <v>6</v>
      </c>
      <c r="G49" s="5">
        <f t="shared" si="59"/>
        <v>6</v>
      </c>
      <c r="H49" s="5">
        <f t="shared" si="59"/>
        <v>5</v>
      </c>
      <c r="I49" s="5">
        <f t="shared" si="59"/>
        <v>5</v>
      </c>
      <c r="J49" s="5">
        <f t="shared" si="59"/>
        <v>6</v>
      </c>
      <c r="K49" s="5">
        <f t="shared" si="59"/>
        <v>5</v>
      </c>
      <c r="L49" s="56">
        <f t="shared" si="59"/>
        <v>5</v>
      </c>
      <c r="M49" s="53" t="s">
        <v>1</v>
      </c>
      <c r="N49" s="43">
        <f t="shared" ref="N49:W49" si="60">ROUNDUP(N27,0)</f>
        <v>14</v>
      </c>
      <c r="O49" s="5">
        <f t="shared" si="60"/>
        <v>7</v>
      </c>
      <c r="P49" s="5">
        <f t="shared" si="60"/>
        <v>12</v>
      </c>
      <c r="Q49" s="5">
        <f t="shared" si="60"/>
        <v>9</v>
      </c>
      <c r="R49" s="5">
        <f t="shared" si="60"/>
        <v>10</v>
      </c>
      <c r="S49" s="5">
        <f t="shared" si="60"/>
        <v>10</v>
      </c>
      <c r="T49" s="5">
        <f t="shared" si="60"/>
        <v>11</v>
      </c>
      <c r="U49" s="5">
        <f t="shared" si="60"/>
        <v>10</v>
      </c>
      <c r="V49" s="5">
        <f t="shared" si="60"/>
        <v>8</v>
      </c>
      <c r="W49" s="56">
        <f t="shared" si="60"/>
        <v>11</v>
      </c>
      <c r="X49" s="53" t="s">
        <v>1</v>
      </c>
      <c r="Y49" s="43">
        <f t="shared" si="57"/>
        <v>7</v>
      </c>
      <c r="Z49" s="5">
        <f t="shared" si="57"/>
        <v>7</v>
      </c>
      <c r="AA49" s="5">
        <f t="shared" si="57"/>
        <v>7</v>
      </c>
      <c r="AB49" s="5">
        <f t="shared" si="57"/>
        <v>6</v>
      </c>
      <c r="AC49" s="5">
        <f t="shared" si="57"/>
        <v>6</v>
      </c>
      <c r="AD49" s="5">
        <f t="shared" si="57"/>
        <v>6</v>
      </c>
      <c r="AE49" s="5">
        <f t="shared" si="57"/>
        <v>5</v>
      </c>
      <c r="AF49" s="5">
        <f t="shared" si="57"/>
        <v>7</v>
      </c>
      <c r="AG49" s="5">
        <f t="shared" si="57"/>
        <v>5</v>
      </c>
      <c r="AH49" s="56">
        <f t="shared" si="57"/>
        <v>6</v>
      </c>
      <c r="AI49" s="56"/>
      <c r="AJ49" s="43">
        <f t="shared" si="58"/>
        <v>2.5</v>
      </c>
      <c r="AK49" s="5">
        <f t="shared" si="53"/>
        <v>2.5</v>
      </c>
      <c r="AL49" s="5">
        <f t="shared" si="53"/>
        <v>2.5</v>
      </c>
      <c r="AM49" s="5">
        <f t="shared" si="53"/>
        <v>6.5</v>
      </c>
      <c r="AN49" s="5">
        <f t="shared" si="53"/>
        <v>6.5</v>
      </c>
      <c r="AO49" s="5">
        <f t="shared" si="54"/>
        <v>6.5</v>
      </c>
      <c r="AP49" s="5">
        <f t="shared" si="54"/>
        <v>9.5</v>
      </c>
      <c r="AQ49" s="5">
        <f t="shared" si="54"/>
        <v>2.5</v>
      </c>
      <c r="AR49" s="5">
        <f t="shared" si="54"/>
        <v>9.5</v>
      </c>
      <c r="AS49" s="56">
        <f t="shared" si="54"/>
        <v>6.5</v>
      </c>
    </row>
    <row r="50" spans="2:45" x14ac:dyDescent="0.25">
      <c r="B50" s="53" t="s">
        <v>2</v>
      </c>
      <c r="C50" s="43">
        <f t="shared" ref="C50:L50" si="61">ROUNDUP(C28,0)</f>
        <v>4</v>
      </c>
      <c r="D50" s="5">
        <f t="shared" si="61"/>
        <v>4</v>
      </c>
      <c r="E50" s="5">
        <f t="shared" si="61"/>
        <v>3</v>
      </c>
      <c r="F50" s="5">
        <f t="shared" si="61"/>
        <v>3</v>
      </c>
      <c r="G50" s="5">
        <f t="shared" si="61"/>
        <v>3</v>
      </c>
      <c r="H50" s="5">
        <f t="shared" si="61"/>
        <v>3</v>
      </c>
      <c r="I50" s="5">
        <f t="shared" si="61"/>
        <v>3</v>
      </c>
      <c r="J50" s="5">
        <f t="shared" si="61"/>
        <v>3</v>
      </c>
      <c r="K50" s="5">
        <f t="shared" si="61"/>
        <v>3</v>
      </c>
      <c r="L50" s="56">
        <f t="shared" si="61"/>
        <v>3</v>
      </c>
      <c r="M50" s="53" t="s">
        <v>2</v>
      </c>
      <c r="N50" s="43">
        <f t="shared" ref="N50:W50" si="62">ROUNDUP(N28,0)</f>
        <v>15</v>
      </c>
      <c r="O50" s="5">
        <f t="shared" si="62"/>
        <v>10</v>
      </c>
      <c r="P50" s="5">
        <f t="shared" si="62"/>
        <v>13</v>
      </c>
      <c r="Q50" s="5">
        <f t="shared" si="62"/>
        <v>10</v>
      </c>
      <c r="R50" s="5">
        <f t="shared" si="62"/>
        <v>11</v>
      </c>
      <c r="S50" s="5">
        <f t="shared" si="62"/>
        <v>11</v>
      </c>
      <c r="T50" s="5">
        <f t="shared" si="62"/>
        <v>12</v>
      </c>
      <c r="U50" s="5">
        <f t="shared" si="62"/>
        <v>11</v>
      </c>
      <c r="V50" s="5">
        <f t="shared" si="62"/>
        <v>9</v>
      </c>
      <c r="W50" s="56">
        <f t="shared" si="62"/>
        <v>12</v>
      </c>
      <c r="X50" s="53" t="s">
        <v>2</v>
      </c>
      <c r="Y50" s="43">
        <f t="shared" si="57"/>
        <v>4</v>
      </c>
      <c r="Z50" s="5">
        <f t="shared" si="57"/>
        <v>4</v>
      </c>
      <c r="AA50" s="5">
        <f t="shared" si="57"/>
        <v>4</v>
      </c>
      <c r="AB50" s="5">
        <f t="shared" si="57"/>
        <v>4</v>
      </c>
      <c r="AC50" s="5">
        <f t="shared" si="57"/>
        <v>4</v>
      </c>
      <c r="AD50" s="5">
        <f t="shared" si="57"/>
        <v>3</v>
      </c>
      <c r="AE50" s="5">
        <f t="shared" si="57"/>
        <v>3</v>
      </c>
      <c r="AF50" s="5">
        <f t="shared" si="57"/>
        <v>4</v>
      </c>
      <c r="AG50" s="5">
        <f t="shared" si="57"/>
        <v>3</v>
      </c>
      <c r="AH50" s="56">
        <f t="shared" si="57"/>
        <v>3</v>
      </c>
      <c r="AI50" s="56"/>
      <c r="AJ50" s="43">
        <f t="shared" si="58"/>
        <v>3.5</v>
      </c>
      <c r="AK50" s="5">
        <f t="shared" si="53"/>
        <v>3.5</v>
      </c>
      <c r="AL50" s="5">
        <f t="shared" si="53"/>
        <v>3.5</v>
      </c>
      <c r="AM50" s="5">
        <f t="shared" si="53"/>
        <v>3.5</v>
      </c>
      <c r="AN50" s="5">
        <f t="shared" si="53"/>
        <v>3.5</v>
      </c>
      <c r="AO50" s="5">
        <f t="shared" si="54"/>
        <v>8.5</v>
      </c>
      <c r="AP50" s="5">
        <f t="shared" si="54"/>
        <v>8.5</v>
      </c>
      <c r="AQ50" s="5">
        <f t="shared" si="54"/>
        <v>3.5</v>
      </c>
      <c r="AR50" s="5">
        <f t="shared" si="54"/>
        <v>8.5</v>
      </c>
      <c r="AS50" s="56">
        <f t="shared" si="54"/>
        <v>8.5</v>
      </c>
    </row>
    <row r="51" spans="2:45" x14ac:dyDescent="0.25">
      <c r="B51" s="53" t="s">
        <v>3</v>
      </c>
      <c r="C51" s="43">
        <f t="shared" ref="C51:L51" si="63">ROUNDUP(C29,0)</f>
        <v>4</v>
      </c>
      <c r="D51" s="5">
        <f t="shared" si="63"/>
        <v>6</v>
      </c>
      <c r="E51" s="5">
        <f t="shared" si="63"/>
        <v>4</v>
      </c>
      <c r="F51" s="5">
        <f t="shared" si="63"/>
        <v>5</v>
      </c>
      <c r="G51" s="5">
        <f t="shared" si="63"/>
        <v>5</v>
      </c>
      <c r="H51" s="5">
        <f t="shared" si="63"/>
        <v>5</v>
      </c>
      <c r="I51" s="5">
        <f t="shared" si="63"/>
        <v>4</v>
      </c>
      <c r="J51" s="5">
        <f t="shared" si="63"/>
        <v>6</v>
      </c>
      <c r="K51" s="5">
        <f t="shared" si="63"/>
        <v>4</v>
      </c>
      <c r="L51" s="56">
        <f t="shared" si="63"/>
        <v>4</v>
      </c>
      <c r="M51" s="53" t="s">
        <v>3</v>
      </c>
      <c r="N51" s="43">
        <f t="shared" ref="N51:W51" si="64">ROUNDUP(N29,0)</f>
        <v>20</v>
      </c>
      <c r="O51" s="5">
        <f t="shared" si="64"/>
        <v>14</v>
      </c>
      <c r="P51" s="5">
        <f t="shared" si="64"/>
        <v>17</v>
      </c>
      <c r="Q51" s="5">
        <f t="shared" si="64"/>
        <v>14</v>
      </c>
      <c r="R51" s="5">
        <f t="shared" si="64"/>
        <v>14</v>
      </c>
      <c r="S51" s="5">
        <f t="shared" si="64"/>
        <v>15</v>
      </c>
      <c r="T51" s="5">
        <f t="shared" si="64"/>
        <v>15</v>
      </c>
      <c r="U51" s="5">
        <f t="shared" si="64"/>
        <v>15</v>
      </c>
      <c r="V51" s="5">
        <f t="shared" si="64"/>
        <v>13</v>
      </c>
      <c r="W51" s="56">
        <f t="shared" si="64"/>
        <v>15</v>
      </c>
      <c r="X51" s="53" t="s">
        <v>3</v>
      </c>
      <c r="Y51" s="43">
        <f t="shared" si="57"/>
        <v>5</v>
      </c>
      <c r="Z51" s="5">
        <f t="shared" si="57"/>
        <v>7</v>
      </c>
      <c r="AA51" s="5">
        <f t="shared" si="57"/>
        <v>5</v>
      </c>
      <c r="AB51" s="5">
        <f t="shared" si="57"/>
        <v>6</v>
      </c>
      <c r="AC51" s="5">
        <f t="shared" si="57"/>
        <v>6</v>
      </c>
      <c r="AD51" s="5">
        <f t="shared" si="57"/>
        <v>6</v>
      </c>
      <c r="AE51" s="5">
        <f t="shared" si="57"/>
        <v>5</v>
      </c>
      <c r="AF51" s="5">
        <f t="shared" si="57"/>
        <v>6</v>
      </c>
      <c r="AG51" s="5">
        <f t="shared" si="57"/>
        <v>5</v>
      </c>
      <c r="AH51" s="56">
        <f t="shared" si="57"/>
        <v>5</v>
      </c>
      <c r="AI51" s="56"/>
      <c r="AJ51" s="43">
        <f t="shared" si="58"/>
        <v>8</v>
      </c>
      <c r="AK51" s="5">
        <f t="shared" si="53"/>
        <v>1</v>
      </c>
      <c r="AL51" s="5">
        <f t="shared" si="53"/>
        <v>8</v>
      </c>
      <c r="AM51" s="5">
        <f t="shared" si="53"/>
        <v>3.5</v>
      </c>
      <c r="AN51" s="5">
        <f t="shared" si="53"/>
        <v>3.5</v>
      </c>
      <c r="AO51" s="5">
        <f t="shared" si="54"/>
        <v>3.5</v>
      </c>
      <c r="AP51" s="5">
        <f t="shared" si="54"/>
        <v>8</v>
      </c>
      <c r="AQ51" s="5">
        <f t="shared" si="54"/>
        <v>3.5</v>
      </c>
      <c r="AR51" s="5">
        <f t="shared" si="54"/>
        <v>8</v>
      </c>
      <c r="AS51" s="56">
        <f t="shared" si="54"/>
        <v>8</v>
      </c>
    </row>
    <row r="52" spans="2:45" x14ac:dyDescent="0.25">
      <c r="B52" s="53" t="s">
        <v>4</v>
      </c>
      <c r="C52" s="43">
        <f t="shared" ref="C52:L52" si="65">ROUNDUP(C30,0)</f>
        <v>4</v>
      </c>
      <c r="D52" s="5">
        <f t="shared" si="65"/>
        <v>5</v>
      </c>
      <c r="E52" s="5">
        <f t="shared" si="65"/>
        <v>4</v>
      </c>
      <c r="F52" s="5">
        <f t="shared" si="65"/>
        <v>4</v>
      </c>
      <c r="G52" s="5">
        <f t="shared" si="65"/>
        <v>4</v>
      </c>
      <c r="H52" s="5">
        <f t="shared" si="65"/>
        <v>4</v>
      </c>
      <c r="I52" s="5">
        <f t="shared" si="65"/>
        <v>3</v>
      </c>
      <c r="J52" s="5">
        <f t="shared" si="65"/>
        <v>4</v>
      </c>
      <c r="K52" s="5">
        <f t="shared" si="65"/>
        <v>4</v>
      </c>
      <c r="L52" s="56">
        <f t="shared" si="65"/>
        <v>4</v>
      </c>
      <c r="M52" s="53" t="s">
        <v>4</v>
      </c>
      <c r="N52" s="43">
        <f t="shared" ref="N52:W52" si="66">ROUNDUP(N30,0)</f>
        <v>19</v>
      </c>
      <c r="O52" s="5">
        <f t="shared" si="66"/>
        <v>17</v>
      </c>
      <c r="P52" s="5">
        <f t="shared" si="66"/>
        <v>15</v>
      </c>
      <c r="Q52" s="5">
        <f t="shared" si="66"/>
        <v>14</v>
      </c>
      <c r="R52" s="5">
        <f t="shared" si="66"/>
        <v>14</v>
      </c>
      <c r="S52" s="5">
        <f t="shared" si="66"/>
        <v>14</v>
      </c>
      <c r="T52" s="5">
        <f t="shared" si="66"/>
        <v>14</v>
      </c>
      <c r="U52" s="5">
        <f t="shared" si="66"/>
        <v>14</v>
      </c>
      <c r="V52" s="5">
        <f t="shared" si="66"/>
        <v>13</v>
      </c>
      <c r="W52" s="56">
        <f t="shared" si="66"/>
        <v>14</v>
      </c>
      <c r="X52" s="53" t="s">
        <v>4</v>
      </c>
      <c r="Y52" s="43">
        <f t="shared" si="57"/>
        <v>4</v>
      </c>
      <c r="Z52" s="5">
        <f t="shared" si="57"/>
        <v>6</v>
      </c>
      <c r="AA52" s="5">
        <f t="shared" si="57"/>
        <v>4</v>
      </c>
      <c r="AB52" s="5">
        <f t="shared" si="57"/>
        <v>5</v>
      </c>
      <c r="AC52" s="5">
        <f t="shared" si="57"/>
        <v>5</v>
      </c>
      <c r="AD52" s="5">
        <f t="shared" si="57"/>
        <v>5</v>
      </c>
      <c r="AE52" s="5">
        <f t="shared" si="57"/>
        <v>4</v>
      </c>
      <c r="AF52" s="5">
        <f t="shared" si="57"/>
        <v>5</v>
      </c>
      <c r="AG52" s="5">
        <f t="shared" si="57"/>
        <v>4</v>
      </c>
      <c r="AH52" s="56">
        <f t="shared" si="57"/>
        <v>4</v>
      </c>
      <c r="AI52" s="56"/>
      <c r="AJ52" s="43">
        <f t="shared" si="58"/>
        <v>8</v>
      </c>
      <c r="AK52" s="5">
        <f t="shared" si="53"/>
        <v>1</v>
      </c>
      <c r="AL52" s="5">
        <f t="shared" si="53"/>
        <v>8</v>
      </c>
      <c r="AM52" s="5">
        <f t="shared" si="53"/>
        <v>3.5</v>
      </c>
      <c r="AN52" s="5">
        <f t="shared" si="53"/>
        <v>3.5</v>
      </c>
      <c r="AO52" s="5">
        <f t="shared" si="54"/>
        <v>3.5</v>
      </c>
      <c r="AP52" s="5">
        <f t="shared" si="54"/>
        <v>8</v>
      </c>
      <c r="AQ52" s="5">
        <f t="shared" si="54"/>
        <v>3.5</v>
      </c>
      <c r="AR52" s="5">
        <f t="shared" si="54"/>
        <v>8</v>
      </c>
      <c r="AS52" s="56">
        <f t="shared" si="54"/>
        <v>8</v>
      </c>
    </row>
    <row r="53" spans="2:45" x14ac:dyDescent="0.25">
      <c r="B53" s="53" t="s">
        <v>5</v>
      </c>
      <c r="C53" s="43">
        <f t="shared" ref="C53:L53" si="67">ROUNDUP(C31,0)</f>
        <v>5</v>
      </c>
      <c r="D53" s="5">
        <f t="shared" si="67"/>
        <v>6</v>
      </c>
      <c r="E53" s="5">
        <f t="shared" si="67"/>
        <v>5</v>
      </c>
      <c r="F53" s="5">
        <f t="shared" si="67"/>
        <v>5</v>
      </c>
      <c r="G53" s="5">
        <f t="shared" si="67"/>
        <v>5</v>
      </c>
      <c r="H53" s="5">
        <f t="shared" si="67"/>
        <v>5</v>
      </c>
      <c r="I53" s="5">
        <f t="shared" si="67"/>
        <v>4</v>
      </c>
      <c r="J53" s="5">
        <f t="shared" si="67"/>
        <v>7</v>
      </c>
      <c r="K53" s="5">
        <f t="shared" si="67"/>
        <v>4</v>
      </c>
      <c r="L53" s="56">
        <f t="shared" si="67"/>
        <v>5</v>
      </c>
      <c r="M53" s="53" t="s">
        <v>5</v>
      </c>
      <c r="N53" s="43">
        <f t="shared" ref="N53:W53" si="68">ROUNDUP(N31,0)</f>
        <v>24</v>
      </c>
      <c r="O53" s="5">
        <f t="shared" si="68"/>
        <v>9</v>
      </c>
      <c r="P53" s="5">
        <f t="shared" si="68"/>
        <v>22</v>
      </c>
      <c r="Q53" s="5">
        <f t="shared" si="68"/>
        <v>20</v>
      </c>
      <c r="R53" s="5">
        <f t="shared" si="68"/>
        <v>22</v>
      </c>
      <c r="S53" s="5">
        <f t="shared" si="68"/>
        <v>23</v>
      </c>
      <c r="T53" s="5">
        <f t="shared" si="68"/>
        <v>24</v>
      </c>
      <c r="U53" s="5">
        <f t="shared" si="68"/>
        <v>23</v>
      </c>
      <c r="V53" s="5">
        <f t="shared" si="68"/>
        <v>20</v>
      </c>
      <c r="W53" s="56">
        <f t="shared" si="68"/>
        <v>23</v>
      </c>
      <c r="X53" s="53" t="s">
        <v>5</v>
      </c>
      <c r="Y53" s="43">
        <f t="shared" si="57"/>
        <v>6</v>
      </c>
      <c r="Z53" s="5">
        <f t="shared" si="57"/>
        <v>7</v>
      </c>
      <c r="AA53" s="5">
        <f t="shared" si="57"/>
        <v>6</v>
      </c>
      <c r="AB53" s="5">
        <f t="shared" si="57"/>
        <v>6</v>
      </c>
      <c r="AC53" s="5">
        <f t="shared" si="57"/>
        <v>6</v>
      </c>
      <c r="AD53" s="5">
        <f t="shared" si="57"/>
        <v>6</v>
      </c>
      <c r="AE53" s="5">
        <f t="shared" si="57"/>
        <v>5</v>
      </c>
      <c r="AF53" s="5">
        <f t="shared" si="57"/>
        <v>8</v>
      </c>
      <c r="AG53" s="5">
        <f t="shared" si="57"/>
        <v>5</v>
      </c>
      <c r="AH53" s="56">
        <f t="shared" si="57"/>
        <v>5</v>
      </c>
      <c r="AI53" s="56"/>
      <c r="AJ53" s="43">
        <f t="shared" si="58"/>
        <v>5</v>
      </c>
      <c r="AK53" s="5">
        <f t="shared" si="53"/>
        <v>2</v>
      </c>
      <c r="AL53" s="5">
        <f t="shared" si="53"/>
        <v>5</v>
      </c>
      <c r="AM53" s="5">
        <f t="shared" si="53"/>
        <v>5</v>
      </c>
      <c r="AN53" s="5">
        <f t="shared" si="53"/>
        <v>5</v>
      </c>
      <c r="AO53" s="5">
        <f t="shared" si="54"/>
        <v>5</v>
      </c>
      <c r="AP53" s="5">
        <f t="shared" si="54"/>
        <v>9</v>
      </c>
      <c r="AQ53" s="5">
        <f t="shared" si="54"/>
        <v>1</v>
      </c>
      <c r="AR53" s="5">
        <f t="shared" si="54"/>
        <v>9</v>
      </c>
      <c r="AS53" s="56">
        <f t="shared" si="54"/>
        <v>9</v>
      </c>
    </row>
    <row r="54" spans="2:45" x14ac:dyDescent="0.25">
      <c r="B54" s="53" t="s">
        <v>19</v>
      </c>
      <c r="C54" s="43">
        <f t="shared" ref="C54:L54" si="69">ROUNDUP(C32,0)</f>
        <v>6</v>
      </c>
      <c r="D54" s="5">
        <f t="shared" si="69"/>
        <v>9</v>
      </c>
      <c r="E54" s="5">
        <f t="shared" si="69"/>
        <v>6</v>
      </c>
      <c r="F54" s="5">
        <f t="shared" si="69"/>
        <v>7</v>
      </c>
      <c r="G54" s="5">
        <f t="shared" si="69"/>
        <v>7</v>
      </c>
      <c r="H54" s="5">
        <f t="shared" si="69"/>
        <v>7</v>
      </c>
      <c r="I54" s="5">
        <f t="shared" si="69"/>
        <v>5</v>
      </c>
      <c r="J54" s="5">
        <f t="shared" si="69"/>
        <v>7</v>
      </c>
      <c r="K54" s="5">
        <f t="shared" si="69"/>
        <v>7</v>
      </c>
      <c r="L54" s="56">
        <f t="shared" si="69"/>
        <v>6</v>
      </c>
      <c r="M54" s="53" t="s">
        <v>19</v>
      </c>
      <c r="N54" s="43">
        <f t="shared" ref="N54:W54" si="70">ROUNDUP(N32,0)</f>
        <v>30</v>
      </c>
      <c r="O54" s="5">
        <f t="shared" si="70"/>
        <v>23</v>
      </c>
      <c r="P54" s="5">
        <f t="shared" si="70"/>
        <v>24</v>
      </c>
      <c r="Q54" s="5">
        <f t="shared" si="70"/>
        <v>21</v>
      </c>
      <c r="R54" s="5">
        <f t="shared" si="70"/>
        <v>20</v>
      </c>
      <c r="S54" s="5">
        <f t="shared" si="70"/>
        <v>21</v>
      </c>
      <c r="T54" s="5">
        <f t="shared" si="70"/>
        <v>22</v>
      </c>
      <c r="U54" s="5">
        <f t="shared" si="70"/>
        <v>22</v>
      </c>
      <c r="V54" s="5">
        <f t="shared" si="70"/>
        <v>18</v>
      </c>
      <c r="W54" s="56">
        <f t="shared" si="70"/>
        <v>22</v>
      </c>
      <c r="X54" s="53" t="s">
        <v>19</v>
      </c>
      <c r="Y54" s="43">
        <f t="shared" si="57"/>
        <v>7</v>
      </c>
      <c r="Z54" s="5">
        <f t="shared" si="57"/>
        <v>10</v>
      </c>
      <c r="AA54" s="5">
        <f t="shared" si="57"/>
        <v>6</v>
      </c>
      <c r="AB54" s="5">
        <f t="shared" si="57"/>
        <v>8</v>
      </c>
      <c r="AC54" s="5">
        <f t="shared" si="57"/>
        <v>8</v>
      </c>
      <c r="AD54" s="5">
        <f t="shared" si="57"/>
        <v>8</v>
      </c>
      <c r="AE54" s="5">
        <f t="shared" si="57"/>
        <v>6</v>
      </c>
      <c r="AF54" s="5">
        <f t="shared" si="57"/>
        <v>8</v>
      </c>
      <c r="AG54" s="5">
        <f t="shared" si="57"/>
        <v>8</v>
      </c>
      <c r="AH54" s="56">
        <f t="shared" si="57"/>
        <v>6</v>
      </c>
      <c r="AI54" s="56"/>
      <c r="AJ54" s="43">
        <f t="shared" si="58"/>
        <v>7</v>
      </c>
      <c r="AK54" s="5">
        <f t="shared" si="53"/>
        <v>1</v>
      </c>
      <c r="AL54" s="5">
        <f t="shared" si="53"/>
        <v>9</v>
      </c>
      <c r="AM54" s="5">
        <f t="shared" si="53"/>
        <v>4</v>
      </c>
      <c r="AN54" s="5">
        <f t="shared" si="53"/>
        <v>4</v>
      </c>
      <c r="AO54" s="5">
        <f t="shared" si="54"/>
        <v>4</v>
      </c>
      <c r="AP54" s="5">
        <f t="shared" si="54"/>
        <v>9</v>
      </c>
      <c r="AQ54" s="5">
        <f t="shared" si="54"/>
        <v>4</v>
      </c>
      <c r="AR54" s="5">
        <f t="shared" si="54"/>
        <v>4</v>
      </c>
      <c r="AS54" s="56">
        <f t="shared" si="54"/>
        <v>9</v>
      </c>
    </row>
    <row r="55" spans="2:45" x14ac:dyDescent="0.25">
      <c r="B55" s="53" t="s">
        <v>6</v>
      </c>
      <c r="C55" s="43">
        <f t="shared" ref="C55:L55" si="71">ROUNDUP(C33,0)</f>
        <v>5</v>
      </c>
      <c r="D55" s="5">
        <f t="shared" si="71"/>
        <v>8</v>
      </c>
      <c r="E55" s="5">
        <f t="shared" si="71"/>
        <v>5</v>
      </c>
      <c r="F55" s="5">
        <f t="shared" si="71"/>
        <v>6</v>
      </c>
      <c r="G55" s="5">
        <f t="shared" si="71"/>
        <v>6</v>
      </c>
      <c r="H55" s="5">
        <f t="shared" si="71"/>
        <v>5</v>
      </c>
      <c r="I55" s="5">
        <f t="shared" si="71"/>
        <v>4</v>
      </c>
      <c r="J55" s="5">
        <f t="shared" si="71"/>
        <v>6</v>
      </c>
      <c r="K55" s="5">
        <f t="shared" si="71"/>
        <v>6</v>
      </c>
      <c r="L55" s="56">
        <f t="shared" si="71"/>
        <v>5</v>
      </c>
      <c r="M55" s="53" t="s">
        <v>6</v>
      </c>
      <c r="N55" s="43">
        <f t="shared" ref="N55:W55" si="72">ROUNDUP(N33,0)</f>
        <v>20</v>
      </c>
      <c r="O55" s="5">
        <f t="shared" si="72"/>
        <v>19</v>
      </c>
      <c r="P55" s="5">
        <f t="shared" si="72"/>
        <v>16</v>
      </c>
      <c r="Q55" s="5">
        <f t="shared" si="72"/>
        <v>16</v>
      </c>
      <c r="R55" s="5">
        <f t="shared" si="72"/>
        <v>15</v>
      </c>
      <c r="S55" s="5">
        <f t="shared" si="72"/>
        <v>15</v>
      </c>
      <c r="T55" s="5">
        <f t="shared" si="72"/>
        <v>15</v>
      </c>
      <c r="U55" s="5">
        <f t="shared" si="72"/>
        <v>15</v>
      </c>
      <c r="V55" s="5">
        <f t="shared" si="72"/>
        <v>14</v>
      </c>
      <c r="W55" s="56">
        <f t="shared" si="72"/>
        <v>15</v>
      </c>
      <c r="X55" s="53" t="s">
        <v>6</v>
      </c>
      <c r="Y55" s="43">
        <f t="shared" si="57"/>
        <v>6</v>
      </c>
      <c r="Z55" s="5">
        <f t="shared" si="57"/>
        <v>8</v>
      </c>
      <c r="AA55" s="5">
        <f t="shared" si="57"/>
        <v>5</v>
      </c>
      <c r="AB55" s="5">
        <f t="shared" si="57"/>
        <v>7</v>
      </c>
      <c r="AC55" s="5">
        <f t="shared" si="57"/>
        <v>7</v>
      </c>
      <c r="AD55" s="5">
        <f t="shared" si="57"/>
        <v>6</v>
      </c>
      <c r="AE55" s="5">
        <f t="shared" si="57"/>
        <v>5</v>
      </c>
      <c r="AF55" s="5">
        <f t="shared" si="57"/>
        <v>7</v>
      </c>
      <c r="AG55" s="5">
        <f t="shared" si="57"/>
        <v>7</v>
      </c>
      <c r="AH55" s="56">
        <f t="shared" si="57"/>
        <v>6</v>
      </c>
      <c r="AI55" s="56"/>
      <c r="AJ55" s="43">
        <f t="shared" si="58"/>
        <v>7</v>
      </c>
      <c r="AK55" s="5">
        <f t="shared" si="53"/>
        <v>1</v>
      </c>
      <c r="AL55" s="5">
        <f t="shared" si="53"/>
        <v>9.5</v>
      </c>
      <c r="AM55" s="5">
        <f t="shared" si="53"/>
        <v>3.5</v>
      </c>
      <c r="AN55" s="5">
        <f t="shared" si="53"/>
        <v>3.5</v>
      </c>
      <c r="AO55" s="5">
        <f t="shared" si="54"/>
        <v>7</v>
      </c>
      <c r="AP55" s="5">
        <f t="shared" si="54"/>
        <v>9.5</v>
      </c>
      <c r="AQ55" s="5">
        <f t="shared" si="54"/>
        <v>3.5</v>
      </c>
      <c r="AR55" s="5">
        <f t="shared" si="54"/>
        <v>3.5</v>
      </c>
      <c r="AS55" s="56">
        <f t="shared" si="54"/>
        <v>7</v>
      </c>
    </row>
    <row r="56" spans="2:45" x14ac:dyDescent="0.25">
      <c r="B56" s="53" t="s">
        <v>7</v>
      </c>
      <c r="C56" s="43">
        <f t="shared" ref="C56:L56" si="73">ROUNDUP(C34,0)</f>
        <v>5</v>
      </c>
      <c r="D56" s="5">
        <f t="shared" si="73"/>
        <v>6</v>
      </c>
      <c r="E56" s="5">
        <f t="shared" si="73"/>
        <v>5</v>
      </c>
      <c r="F56" s="5">
        <f t="shared" si="73"/>
        <v>5</v>
      </c>
      <c r="G56" s="5">
        <f t="shared" si="73"/>
        <v>5</v>
      </c>
      <c r="H56" s="5">
        <f t="shared" si="73"/>
        <v>4</v>
      </c>
      <c r="I56" s="5">
        <f t="shared" si="73"/>
        <v>4</v>
      </c>
      <c r="J56" s="5">
        <f t="shared" si="73"/>
        <v>5</v>
      </c>
      <c r="K56" s="5">
        <f t="shared" si="73"/>
        <v>4</v>
      </c>
      <c r="L56" s="56">
        <f t="shared" si="73"/>
        <v>4</v>
      </c>
      <c r="M56" s="53" t="s">
        <v>7</v>
      </c>
      <c r="N56" s="43">
        <f t="shared" ref="N56:W56" si="74">ROUNDUP(N34,0)</f>
        <v>19</v>
      </c>
      <c r="O56" s="5">
        <f t="shared" si="74"/>
        <v>17</v>
      </c>
      <c r="P56" s="5">
        <f t="shared" si="74"/>
        <v>16</v>
      </c>
      <c r="Q56" s="5">
        <f t="shared" si="74"/>
        <v>14</v>
      </c>
      <c r="R56" s="5">
        <f t="shared" si="74"/>
        <v>14</v>
      </c>
      <c r="S56" s="5">
        <f t="shared" si="74"/>
        <v>14</v>
      </c>
      <c r="T56" s="5">
        <f t="shared" si="74"/>
        <v>14</v>
      </c>
      <c r="U56" s="5">
        <f t="shared" si="74"/>
        <v>14</v>
      </c>
      <c r="V56" s="5">
        <f t="shared" si="74"/>
        <v>13</v>
      </c>
      <c r="W56" s="56">
        <f t="shared" si="74"/>
        <v>14</v>
      </c>
      <c r="X56" s="53" t="s">
        <v>7</v>
      </c>
      <c r="Y56" s="43">
        <f t="shared" si="57"/>
        <v>6</v>
      </c>
      <c r="Z56" s="5">
        <f t="shared" si="57"/>
        <v>7</v>
      </c>
      <c r="AA56" s="5">
        <f t="shared" si="57"/>
        <v>5</v>
      </c>
      <c r="AB56" s="5">
        <f t="shared" si="57"/>
        <v>5</v>
      </c>
      <c r="AC56" s="5">
        <f t="shared" si="57"/>
        <v>5</v>
      </c>
      <c r="AD56" s="5">
        <f t="shared" si="57"/>
        <v>5</v>
      </c>
      <c r="AE56" s="5">
        <f t="shared" si="57"/>
        <v>5</v>
      </c>
      <c r="AF56" s="5">
        <f t="shared" si="57"/>
        <v>5</v>
      </c>
      <c r="AG56" s="5">
        <f t="shared" si="57"/>
        <v>5</v>
      </c>
      <c r="AH56" s="56">
        <f t="shared" si="57"/>
        <v>5</v>
      </c>
      <c r="AI56" s="56"/>
      <c r="AJ56" s="43">
        <f t="shared" si="58"/>
        <v>2</v>
      </c>
      <c r="AK56" s="5">
        <f t="shared" si="53"/>
        <v>1</v>
      </c>
      <c r="AL56" s="5">
        <f t="shared" si="53"/>
        <v>6.5</v>
      </c>
      <c r="AM56" s="5">
        <f t="shared" si="53"/>
        <v>6.5</v>
      </c>
      <c r="AN56" s="5">
        <f t="shared" si="53"/>
        <v>6.5</v>
      </c>
      <c r="AO56" s="5">
        <f t="shared" si="54"/>
        <v>6.5</v>
      </c>
      <c r="AP56" s="5">
        <f t="shared" si="54"/>
        <v>6.5</v>
      </c>
      <c r="AQ56" s="5">
        <f t="shared" si="54"/>
        <v>6.5</v>
      </c>
      <c r="AR56" s="5">
        <f t="shared" si="54"/>
        <v>6.5</v>
      </c>
      <c r="AS56" s="56">
        <f t="shared" si="54"/>
        <v>6.5</v>
      </c>
    </row>
    <row r="57" spans="2:45" x14ac:dyDescent="0.25">
      <c r="B57" s="53" t="s">
        <v>20</v>
      </c>
      <c r="C57" s="43">
        <f t="shared" ref="C57:L57" si="75">ROUNDUP(C35,0)</f>
        <v>6</v>
      </c>
      <c r="D57" s="5">
        <f t="shared" si="75"/>
        <v>5</v>
      </c>
      <c r="E57" s="5">
        <f t="shared" si="75"/>
        <v>7</v>
      </c>
      <c r="F57" s="5">
        <f t="shared" si="75"/>
        <v>6</v>
      </c>
      <c r="G57" s="5">
        <f t="shared" si="75"/>
        <v>6</v>
      </c>
      <c r="H57" s="5">
        <f t="shared" si="75"/>
        <v>6</v>
      </c>
      <c r="I57" s="5">
        <f t="shared" si="75"/>
        <v>5</v>
      </c>
      <c r="J57" s="5">
        <f t="shared" si="75"/>
        <v>7</v>
      </c>
      <c r="K57" s="5">
        <f t="shared" si="75"/>
        <v>5</v>
      </c>
      <c r="L57" s="56">
        <f t="shared" si="75"/>
        <v>6</v>
      </c>
      <c r="M57" s="53" t="s">
        <v>20</v>
      </c>
      <c r="N57" s="43">
        <f t="shared" ref="N57:W57" si="76">ROUNDUP(N35,0)</f>
        <v>12</v>
      </c>
      <c r="O57" s="5">
        <f t="shared" si="76"/>
        <v>3</v>
      </c>
      <c r="P57" s="5">
        <f t="shared" si="76"/>
        <v>11</v>
      </c>
      <c r="Q57" s="5">
        <f t="shared" si="76"/>
        <v>11</v>
      </c>
      <c r="R57" s="5">
        <f t="shared" si="76"/>
        <v>15</v>
      </c>
      <c r="S57" s="5">
        <f t="shared" si="76"/>
        <v>13</v>
      </c>
      <c r="T57" s="5">
        <f t="shared" si="76"/>
        <v>15</v>
      </c>
      <c r="U57" s="5">
        <f t="shared" si="76"/>
        <v>12</v>
      </c>
      <c r="V57" s="5">
        <f t="shared" si="76"/>
        <v>13</v>
      </c>
      <c r="W57" s="56">
        <f t="shared" si="76"/>
        <v>15</v>
      </c>
      <c r="X57" s="53" t="s">
        <v>20</v>
      </c>
      <c r="Y57" s="43">
        <f t="shared" si="57"/>
        <v>7</v>
      </c>
      <c r="Z57" s="5">
        <f t="shared" si="57"/>
        <v>5</v>
      </c>
      <c r="AA57" s="5">
        <f t="shared" si="57"/>
        <v>7</v>
      </c>
      <c r="AB57" s="5">
        <f t="shared" si="57"/>
        <v>6</v>
      </c>
      <c r="AC57" s="5">
        <f t="shared" si="57"/>
        <v>6</v>
      </c>
      <c r="AD57" s="5">
        <f t="shared" si="57"/>
        <v>7</v>
      </c>
      <c r="AE57" s="5">
        <f t="shared" si="57"/>
        <v>6</v>
      </c>
      <c r="AF57" s="5">
        <f t="shared" si="57"/>
        <v>8</v>
      </c>
      <c r="AG57" s="5">
        <f t="shared" si="57"/>
        <v>5</v>
      </c>
      <c r="AH57" s="56">
        <f t="shared" si="57"/>
        <v>7</v>
      </c>
      <c r="AI57" s="56"/>
      <c r="AJ57" s="43">
        <f t="shared" si="58"/>
        <v>3.5</v>
      </c>
      <c r="AK57" s="5">
        <f t="shared" si="53"/>
        <v>9.5</v>
      </c>
      <c r="AL57" s="5">
        <f t="shared" si="53"/>
        <v>3.5</v>
      </c>
      <c r="AM57" s="5">
        <f t="shared" si="53"/>
        <v>7</v>
      </c>
      <c r="AN57" s="5">
        <f t="shared" si="53"/>
        <v>7</v>
      </c>
      <c r="AO57" s="5">
        <f t="shared" si="54"/>
        <v>3.5</v>
      </c>
      <c r="AP57" s="5">
        <f t="shared" si="54"/>
        <v>7</v>
      </c>
      <c r="AQ57" s="5">
        <f t="shared" si="54"/>
        <v>1</v>
      </c>
      <c r="AR57" s="5">
        <f t="shared" si="54"/>
        <v>9.5</v>
      </c>
      <c r="AS57" s="56">
        <f t="shared" si="54"/>
        <v>3.5</v>
      </c>
    </row>
    <row r="58" spans="2:45" x14ac:dyDescent="0.25">
      <c r="B58" s="53" t="s">
        <v>8</v>
      </c>
      <c r="C58" s="43">
        <f t="shared" ref="C58:L58" si="77">ROUNDUP(C36,0)</f>
        <v>6</v>
      </c>
      <c r="D58" s="5">
        <f t="shared" si="77"/>
        <v>11</v>
      </c>
      <c r="E58" s="5">
        <f t="shared" si="77"/>
        <v>6</v>
      </c>
      <c r="F58" s="5">
        <f t="shared" si="77"/>
        <v>8</v>
      </c>
      <c r="G58" s="5">
        <f t="shared" si="77"/>
        <v>8</v>
      </c>
      <c r="H58" s="5">
        <f t="shared" si="77"/>
        <v>7</v>
      </c>
      <c r="I58" s="5">
        <f t="shared" si="77"/>
        <v>6</v>
      </c>
      <c r="J58" s="5">
        <f t="shared" si="77"/>
        <v>7</v>
      </c>
      <c r="K58" s="5">
        <f t="shared" si="77"/>
        <v>8</v>
      </c>
      <c r="L58" s="56">
        <f t="shared" si="77"/>
        <v>6</v>
      </c>
      <c r="M58" s="53" t="s">
        <v>8</v>
      </c>
      <c r="N58" s="43">
        <f t="shared" ref="N58:W58" si="78">ROUNDUP(N36,0)</f>
        <v>25</v>
      </c>
      <c r="O58" s="5">
        <f t="shared" si="78"/>
        <v>23</v>
      </c>
      <c r="P58" s="5">
        <f t="shared" si="78"/>
        <v>19</v>
      </c>
      <c r="Q58" s="5">
        <f t="shared" si="78"/>
        <v>20</v>
      </c>
      <c r="R58" s="5">
        <f t="shared" si="78"/>
        <v>18</v>
      </c>
      <c r="S58" s="5">
        <f t="shared" si="78"/>
        <v>19</v>
      </c>
      <c r="T58" s="5">
        <f t="shared" si="78"/>
        <v>19</v>
      </c>
      <c r="U58" s="5">
        <f t="shared" si="78"/>
        <v>19</v>
      </c>
      <c r="V58" s="5">
        <f t="shared" si="78"/>
        <v>17</v>
      </c>
      <c r="W58" s="56">
        <f t="shared" si="78"/>
        <v>18</v>
      </c>
      <c r="X58" s="53" t="s">
        <v>8</v>
      </c>
      <c r="Y58" s="43">
        <f t="shared" si="57"/>
        <v>7</v>
      </c>
      <c r="Z58" s="5">
        <f t="shared" si="57"/>
        <v>12</v>
      </c>
      <c r="AA58" s="5">
        <f t="shared" si="57"/>
        <v>7</v>
      </c>
      <c r="AB58" s="5">
        <f t="shared" si="57"/>
        <v>9</v>
      </c>
      <c r="AC58" s="5">
        <f t="shared" si="57"/>
        <v>9</v>
      </c>
      <c r="AD58" s="5">
        <f t="shared" si="57"/>
        <v>8</v>
      </c>
      <c r="AE58" s="5">
        <f t="shared" si="57"/>
        <v>7</v>
      </c>
      <c r="AF58" s="5">
        <f t="shared" si="57"/>
        <v>8</v>
      </c>
      <c r="AG58" s="5">
        <f t="shared" si="57"/>
        <v>8</v>
      </c>
      <c r="AH58" s="56">
        <f t="shared" si="57"/>
        <v>7</v>
      </c>
      <c r="AI58" s="56"/>
      <c r="AJ58" s="43">
        <f t="shared" si="58"/>
        <v>8.5</v>
      </c>
      <c r="AK58" s="5">
        <f t="shared" si="53"/>
        <v>1</v>
      </c>
      <c r="AL58" s="5">
        <f t="shared" si="53"/>
        <v>8.5</v>
      </c>
      <c r="AM58" s="5">
        <f t="shared" si="53"/>
        <v>2.5</v>
      </c>
      <c r="AN58" s="5">
        <f t="shared" si="53"/>
        <v>2.5</v>
      </c>
      <c r="AO58" s="5">
        <f t="shared" si="54"/>
        <v>5</v>
      </c>
      <c r="AP58" s="5">
        <f t="shared" si="54"/>
        <v>8.5</v>
      </c>
      <c r="AQ58" s="5">
        <f t="shared" si="54"/>
        <v>5</v>
      </c>
      <c r="AR58" s="5">
        <f t="shared" si="54"/>
        <v>5</v>
      </c>
      <c r="AS58" s="56">
        <f t="shared" si="54"/>
        <v>8.5</v>
      </c>
    </row>
    <row r="59" spans="2:45" x14ac:dyDescent="0.25">
      <c r="B59" s="53" t="s">
        <v>9</v>
      </c>
      <c r="C59" s="43">
        <f t="shared" ref="C59:L59" si="79">ROUNDUP(C37,0)</f>
        <v>6</v>
      </c>
      <c r="D59" s="5">
        <f t="shared" si="79"/>
        <v>10</v>
      </c>
      <c r="E59" s="5">
        <f t="shared" si="79"/>
        <v>6</v>
      </c>
      <c r="F59" s="5">
        <f t="shared" si="79"/>
        <v>7</v>
      </c>
      <c r="G59" s="5">
        <f t="shared" si="79"/>
        <v>7</v>
      </c>
      <c r="H59" s="5">
        <f t="shared" si="79"/>
        <v>7</v>
      </c>
      <c r="I59" s="5">
        <f t="shared" si="79"/>
        <v>5</v>
      </c>
      <c r="J59" s="5">
        <f t="shared" si="79"/>
        <v>7</v>
      </c>
      <c r="K59" s="5">
        <f t="shared" si="79"/>
        <v>7</v>
      </c>
      <c r="L59" s="56">
        <f t="shared" si="79"/>
        <v>6</v>
      </c>
      <c r="M59" s="53" t="s">
        <v>9</v>
      </c>
      <c r="N59" s="43">
        <f t="shared" ref="N59:W59" si="80">ROUNDUP(N37,0)</f>
        <v>19</v>
      </c>
      <c r="O59" s="5">
        <f t="shared" si="80"/>
        <v>18</v>
      </c>
      <c r="P59" s="5">
        <f t="shared" si="80"/>
        <v>15</v>
      </c>
      <c r="Q59" s="5">
        <f t="shared" si="80"/>
        <v>16</v>
      </c>
      <c r="R59" s="5">
        <f t="shared" si="80"/>
        <v>15</v>
      </c>
      <c r="S59" s="5">
        <f t="shared" si="80"/>
        <v>15</v>
      </c>
      <c r="T59" s="5">
        <f t="shared" si="80"/>
        <v>14</v>
      </c>
      <c r="U59" s="5">
        <f t="shared" si="80"/>
        <v>15</v>
      </c>
      <c r="V59" s="5">
        <f t="shared" si="80"/>
        <v>14</v>
      </c>
      <c r="W59" s="56">
        <f t="shared" si="80"/>
        <v>14</v>
      </c>
      <c r="X59" s="53" t="s">
        <v>9</v>
      </c>
      <c r="Y59" s="43">
        <f t="shared" si="57"/>
        <v>7</v>
      </c>
      <c r="Z59" s="5">
        <f t="shared" si="57"/>
        <v>11</v>
      </c>
      <c r="AA59" s="5">
        <f t="shared" si="57"/>
        <v>6</v>
      </c>
      <c r="AB59" s="5">
        <f t="shared" si="57"/>
        <v>8</v>
      </c>
      <c r="AC59" s="5">
        <f t="shared" si="57"/>
        <v>8</v>
      </c>
      <c r="AD59" s="5">
        <f t="shared" si="57"/>
        <v>8</v>
      </c>
      <c r="AE59" s="5">
        <f t="shared" si="57"/>
        <v>6</v>
      </c>
      <c r="AF59" s="5">
        <f t="shared" si="57"/>
        <v>8</v>
      </c>
      <c r="AG59" s="5">
        <f t="shared" si="57"/>
        <v>8</v>
      </c>
      <c r="AH59" s="56">
        <f t="shared" si="57"/>
        <v>6</v>
      </c>
      <c r="AI59" s="56"/>
      <c r="AJ59" s="43">
        <f t="shared" si="58"/>
        <v>7</v>
      </c>
      <c r="AK59" s="5">
        <f t="shared" si="53"/>
        <v>1</v>
      </c>
      <c r="AL59" s="5">
        <f t="shared" si="53"/>
        <v>9</v>
      </c>
      <c r="AM59" s="5">
        <f t="shared" si="53"/>
        <v>4</v>
      </c>
      <c r="AN59" s="5">
        <f t="shared" si="53"/>
        <v>4</v>
      </c>
      <c r="AO59" s="5">
        <f t="shared" si="54"/>
        <v>4</v>
      </c>
      <c r="AP59" s="5">
        <f t="shared" si="54"/>
        <v>9</v>
      </c>
      <c r="AQ59" s="5">
        <f t="shared" si="54"/>
        <v>4</v>
      </c>
      <c r="AR59" s="5">
        <f t="shared" si="54"/>
        <v>4</v>
      </c>
      <c r="AS59" s="56">
        <f t="shared" si="54"/>
        <v>9</v>
      </c>
    </row>
    <row r="60" spans="2:45" x14ac:dyDescent="0.25">
      <c r="B60" s="53" t="s">
        <v>10</v>
      </c>
      <c r="C60" s="43">
        <f t="shared" ref="C60:L60" si="81">ROUNDUP(C38,0)</f>
        <v>4</v>
      </c>
      <c r="D60" s="5">
        <f t="shared" si="81"/>
        <v>5</v>
      </c>
      <c r="E60" s="5">
        <f t="shared" si="81"/>
        <v>3</v>
      </c>
      <c r="F60" s="5">
        <f t="shared" si="81"/>
        <v>4</v>
      </c>
      <c r="G60" s="5">
        <f t="shared" si="81"/>
        <v>4</v>
      </c>
      <c r="H60" s="5">
        <f t="shared" si="81"/>
        <v>4</v>
      </c>
      <c r="I60" s="5">
        <f t="shared" si="81"/>
        <v>3</v>
      </c>
      <c r="J60" s="5">
        <f t="shared" si="81"/>
        <v>4</v>
      </c>
      <c r="K60" s="5">
        <f t="shared" si="81"/>
        <v>4</v>
      </c>
      <c r="L60" s="56">
        <f t="shared" si="81"/>
        <v>4</v>
      </c>
      <c r="M60" s="53" t="s">
        <v>10</v>
      </c>
      <c r="N60" s="43">
        <f t="shared" ref="N60:W60" si="82">ROUNDUP(N38,0)</f>
        <v>44</v>
      </c>
      <c r="O60" s="5">
        <f t="shared" si="82"/>
        <v>34</v>
      </c>
      <c r="P60" s="5">
        <f t="shared" si="82"/>
        <v>35</v>
      </c>
      <c r="Q60" s="5">
        <f t="shared" si="82"/>
        <v>32</v>
      </c>
      <c r="R60" s="5">
        <f t="shared" si="82"/>
        <v>27</v>
      </c>
      <c r="S60" s="5">
        <f t="shared" si="82"/>
        <v>30</v>
      </c>
      <c r="T60" s="5">
        <f t="shared" si="82"/>
        <v>34</v>
      </c>
      <c r="U60" s="5">
        <f t="shared" si="82"/>
        <v>31</v>
      </c>
      <c r="V60" s="5">
        <f t="shared" si="82"/>
        <v>27</v>
      </c>
      <c r="W60" s="56">
        <f t="shared" si="82"/>
        <v>30</v>
      </c>
      <c r="X60" s="53" t="s">
        <v>10</v>
      </c>
      <c r="Y60" s="43">
        <f t="shared" si="57"/>
        <v>4</v>
      </c>
      <c r="Z60" s="5">
        <f t="shared" si="57"/>
        <v>5</v>
      </c>
      <c r="AA60" s="5">
        <f t="shared" si="57"/>
        <v>4</v>
      </c>
      <c r="AB60" s="5">
        <f t="shared" si="57"/>
        <v>5</v>
      </c>
      <c r="AC60" s="5">
        <f t="shared" si="57"/>
        <v>5</v>
      </c>
      <c r="AD60" s="5">
        <f t="shared" si="57"/>
        <v>5</v>
      </c>
      <c r="AE60" s="5">
        <f t="shared" si="57"/>
        <v>4</v>
      </c>
      <c r="AF60" s="5">
        <f t="shared" si="57"/>
        <v>5</v>
      </c>
      <c r="AG60" s="5">
        <f t="shared" si="57"/>
        <v>5</v>
      </c>
      <c r="AH60" s="56">
        <f t="shared" si="57"/>
        <v>4</v>
      </c>
      <c r="AI60" s="56"/>
      <c r="AJ60" s="43">
        <f t="shared" si="58"/>
        <v>8.5</v>
      </c>
      <c r="AK60" s="5">
        <f t="shared" si="53"/>
        <v>3.5</v>
      </c>
      <c r="AL60" s="5">
        <f t="shared" si="53"/>
        <v>8.5</v>
      </c>
      <c r="AM60" s="5">
        <f t="shared" si="53"/>
        <v>3.5</v>
      </c>
      <c r="AN60" s="5">
        <f t="shared" si="53"/>
        <v>3.5</v>
      </c>
      <c r="AO60" s="5">
        <f t="shared" si="54"/>
        <v>3.5</v>
      </c>
      <c r="AP60" s="5">
        <f t="shared" si="54"/>
        <v>8.5</v>
      </c>
      <c r="AQ60" s="5">
        <f t="shared" si="54"/>
        <v>3.5</v>
      </c>
      <c r="AR60" s="5">
        <f t="shared" si="54"/>
        <v>3.5</v>
      </c>
      <c r="AS60" s="56">
        <f t="shared" si="54"/>
        <v>8.5</v>
      </c>
    </row>
    <row r="61" spans="2:45" x14ac:dyDescent="0.25">
      <c r="B61" s="53" t="s">
        <v>11</v>
      </c>
      <c r="C61" s="43">
        <f t="shared" ref="C61:L61" si="83">ROUNDUP(C39,0)</f>
        <v>4</v>
      </c>
      <c r="D61" s="5">
        <f t="shared" si="83"/>
        <v>5</v>
      </c>
      <c r="E61" s="5">
        <f t="shared" si="83"/>
        <v>4</v>
      </c>
      <c r="F61" s="5">
        <f t="shared" si="83"/>
        <v>4</v>
      </c>
      <c r="G61" s="5">
        <f t="shared" si="83"/>
        <v>4</v>
      </c>
      <c r="H61" s="5">
        <f t="shared" si="83"/>
        <v>4</v>
      </c>
      <c r="I61" s="5">
        <f t="shared" si="83"/>
        <v>3</v>
      </c>
      <c r="J61" s="5">
        <f t="shared" si="83"/>
        <v>4</v>
      </c>
      <c r="K61" s="5">
        <f t="shared" si="83"/>
        <v>4</v>
      </c>
      <c r="L61" s="56">
        <f t="shared" si="83"/>
        <v>4</v>
      </c>
      <c r="M61" s="53" t="s">
        <v>11</v>
      </c>
      <c r="N61" s="43">
        <f t="shared" ref="N61:W61" si="84">ROUNDUP(N39,0)</f>
        <v>20</v>
      </c>
      <c r="O61" s="5">
        <f t="shared" si="84"/>
        <v>18</v>
      </c>
      <c r="P61" s="5">
        <f t="shared" si="84"/>
        <v>16</v>
      </c>
      <c r="Q61" s="5">
        <f t="shared" si="84"/>
        <v>15</v>
      </c>
      <c r="R61" s="5">
        <f t="shared" si="84"/>
        <v>15</v>
      </c>
      <c r="S61" s="5">
        <f t="shared" si="84"/>
        <v>15</v>
      </c>
      <c r="T61" s="5">
        <f t="shared" si="84"/>
        <v>14</v>
      </c>
      <c r="U61" s="5">
        <f t="shared" si="84"/>
        <v>14</v>
      </c>
      <c r="V61" s="5">
        <f t="shared" si="84"/>
        <v>14</v>
      </c>
      <c r="W61" s="56">
        <f t="shared" si="84"/>
        <v>15</v>
      </c>
      <c r="X61" s="53" t="s">
        <v>11</v>
      </c>
      <c r="Y61" s="43">
        <f t="shared" si="57"/>
        <v>4</v>
      </c>
      <c r="Z61" s="5">
        <f t="shared" si="57"/>
        <v>6</v>
      </c>
      <c r="AA61" s="5">
        <f t="shared" si="57"/>
        <v>4</v>
      </c>
      <c r="AB61" s="5">
        <f t="shared" si="57"/>
        <v>5</v>
      </c>
      <c r="AC61" s="5">
        <f t="shared" si="57"/>
        <v>5</v>
      </c>
      <c r="AD61" s="5">
        <f t="shared" si="57"/>
        <v>5</v>
      </c>
      <c r="AE61" s="5">
        <f t="shared" si="57"/>
        <v>4</v>
      </c>
      <c r="AF61" s="5">
        <f t="shared" si="57"/>
        <v>5</v>
      </c>
      <c r="AG61" s="5">
        <f t="shared" si="57"/>
        <v>5</v>
      </c>
      <c r="AH61" s="56">
        <f t="shared" si="57"/>
        <v>4</v>
      </c>
      <c r="AI61" s="56"/>
      <c r="AJ61" s="43">
        <f t="shared" si="58"/>
        <v>8.5</v>
      </c>
      <c r="AK61" s="5">
        <f t="shared" si="53"/>
        <v>1</v>
      </c>
      <c r="AL61" s="5">
        <f t="shared" si="53"/>
        <v>8.5</v>
      </c>
      <c r="AM61" s="5">
        <f t="shared" si="53"/>
        <v>4</v>
      </c>
      <c r="AN61" s="5">
        <f t="shared" si="53"/>
        <v>4</v>
      </c>
      <c r="AO61" s="5">
        <f t="shared" si="54"/>
        <v>4</v>
      </c>
      <c r="AP61" s="5">
        <f t="shared" si="54"/>
        <v>8.5</v>
      </c>
      <c r="AQ61" s="5">
        <f t="shared" si="54"/>
        <v>4</v>
      </c>
      <c r="AR61" s="5">
        <f t="shared" si="54"/>
        <v>4</v>
      </c>
      <c r="AS61" s="56">
        <f t="shared" si="54"/>
        <v>8.5</v>
      </c>
    </row>
    <row r="62" spans="2:45" x14ac:dyDescent="0.25">
      <c r="B62" s="53" t="s">
        <v>12</v>
      </c>
      <c r="C62" s="43">
        <f t="shared" ref="C62:L62" si="85">ROUNDUP(C40,0)</f>
        <v>4</v>
      </c>
      <c r="D62" s="5">
        <f t="shared" si="85"/>
        <v>4</v>
      </c>
      <c r="E62" s="5">
        <f t="shared" si="85"/>
        <v>3</v>
      </c>
      <c r="F62" s="5">
        <f t="shared" si="85"/>
        <v>4</v>
      </c>
      <c r="G62" s="5">
        <f t="shared" si="85"/>
        <v>4</v>
      </c>
      <c r="H62" s="5">
        <f t="shared" si="85"/>
        <v>4</v>
      </c>
      <c r="I62" s="5">
        <f t="shared" si="85"/>
        <v>3</v>
      </c>
      <c r="J62" s="5">
        <f t="shared" si="85"/>
        <v>4</v>
      </c>
      <c r="K62" s="5">
        <f t="shared" si="85"/>
        <v>3</v>
      </c>
      <c r="L62" s="56">
        <f t="shared" si="85"/>
        <v>3</v>
      </c>
      <c r="M62" s="53" t="s">
        <v>12</v>
      </c>
      <c r="N62" s="43">
        <f t="shared" ref="N62:W62" si="86">ROUNDUP(N40,0)</f>
        <v>10</v>
      </c>
      <c r="O62" s="5">
        <f t="shared" si="86"/>
        <v>4</v>
      </c>
      <c r="P62" s="5">
        <f t="shared" si="86"/>
        <v>9</v>
      </c>
      <c r="Q62" s="5">
        <f t="shared" si="86"/>
        <v>8</v>
      </c>
      <c r="R62" s="5">
        <f t="shared" si="86"/>
        <v>9</v>
      </c>
      <c r="S62" s="5">
        <f t="shared" si="86"/>
        <v>8</v>
      </c>
      <c r="T62" s="5">
        <f t="shared" si="86"/>
        <v>9</v>
      </c>
      <c r="U62" s="5">
        <f t="shared" si="86"/>
        <v>9</v>
      </c>
      <c r="V62" s="5">
        <f t="shared" si="86"/>
        <v>7</v>
      </c>
      <c r="W62" s="56">
        <f t="shared" si="86"/>
        <v>9</v>
      </c>
      <c r="X62" s="53" t="s">
        <v>12</v>
      </c>
      <c r="Y62" s="43">
        <f t="shared" si="57"/>
        <v>4</v>
      </c>
      <c r="Z62" s="5">
        <f t="shared" si="57"/>
        <v>4</v>
      </c>
      <c r="AA62" s="5">
        <f t="shared" si="57"/>
        <v>4</v>
      </c>
      <c r="AB62" s="5">
        <f t="shared" si="57"/>
        <v>4</v>
      </c>
      <c r="AC62" s="5">
        <f t="shared" si="57"/>
        <v>4</v>
      </c>
      <c r="AD62" s="5">
        <f t="shared" si="57"/>
        <v>4</v>
      </c>
      <c r="AE62" s="5">
        <f t="shared" si="57"/>
        <v>3</v>
      </c>
      <c r="AF62" s="5">
        <f t="shared" si="57"/>
        <v>4</v>
      </c>
      <c r="AG62" s="5">
        <f t="shared" si="57"/>
        <v>3</v>
      </c>
      <c r="AH62" s="56">
        <f t="shared" si="57"/>
        <v>4</v>
      </c>
      <c r="AI62" s="56"/>
      <c r="AJ62" s="43">
        <f t="shared" si="58"/>
        <v>4.5</v>
      </c>
      <c r="AK62" s="5">
        <f t="shared" si="53"/>
        <v>4.5</v>
      </c>
      <c r="AL62" s="5">
        <f t="shared" si="53"/>
        <v>4.5</v>
      </c>
      <c r="AM62" s="5">
        <f t="shared" si="53"/>
        <v>4.5</v>
      </c>
      <c r="AN62" s="5">
        <f t="shared" si="53"/>
        <v>4.5</v>
      </c>
      <c r="AO62" s="5">
        <f t="shared" si="54"/>
        <v>4.5</v>
      </c>
      <c r="AP62" s="5">
        <f t="shared" si="54"/>
        <v>9.5</v>
      </c>
      <c r="AQ62" s="5">
        <f t="shared" si="54"/>
        <v>4.5</v>
      </c>
      <c r="AR62" s="5">
        <f t="shared" si="54"/>
        <v>9.5</v>
      </c>
      <c r="AS62" s="56">
        <f t="shared" si="54"/>
        <v>4.5</v>
      </c>
    </row>
    <row r="63" spans="2:45" x14ac:dyDescent="0.25">
      <c r="B63" s="53" t="s">
        <v>69</v>
      </c>
      <c r="C63" s="43">
        <f t="shared" ref="C63:L63" si="87">ROUNDUP(C41,0)</f>
        <v>5</v>
      </c>
      <c r="D63" s="5">
        <f t="shared" si="87"/>
        <v>7</v>
      </c>
      <c r="E63" s="5">
        <f t="shared" si="87"/>
        <v>4</v>
      </c>
      <c r="F63" s="5">
        <f t="shared" si="87"/>
        <v>4</v>
      </c>
      <c r="G63" s="5">
        <f t="shared" si="87"/>
        <v>4</v>
      </c>
      <c r="H63" s="5">
        <f t="shared" si="87"/>
        <v>4</v>
      </c>
      <c r="I63" s="5">
        <f t="shared" si="87"/>
        <v>4</v>
      </c>
      <c r="J63" s="5">
        <f t="shared" si="87"/>
        <v>4</v>
      </c>
      <c r="K63" s="5">
        <f t="shared" si="87"/>
        <v>4</v>
      </c>
      <c r="L63" s="56">
        <f t="shared" si="87"/>
        <v>4</v>
      </c>
      <c r="M63" s="53" t="s">
        <v>69</v>
      </c>
      <c r="N63" s="43">
        <f t="shared" ref="N63:W63" si="88">ROUNDUP(N41,0)</f>
        <v>20</v>
      </c>
      <c r="O63" s="5">
        <f t="shared" si="88"/>
        <v>20</v>
      </c>
      <c r="P63" s="5">
        <f t="shared" si="88"/>
        <v>16</v>
      </c>
      <c r="Q63" s="5">
        <f t="shared" si="88"/>
        <v>17</v>
      </c>
      <c r="R63" s="5">
        <f t="shared" si="88"/>
        <v>15</v>
      </c>
      <c r="S63" s="5">
        <f t="shared" si="88"/>
        <v>16</v>
      </c>
      <c r="T63" s="5">
        <f t="shared" si="88"/>
        <v>15</v>
      </c>
      <c r="U63" s="5">
        <f t="shared" si="88"/>
        <v>15</v>
      </c>
      <c r="V63" s="5">
        <f t="shared" si="88"/>
        <v>15</v>
      </c>
      <c r="W63" s="56">
        <f t="shared" si="88"/>
        <v>15</v>
      </c>
      <c r="X63" s="53" t="s">
        <v>69</v>
      </c>
      <c r="Y63" s="43">
        <f t="shared" si="57"/>
        <v>5</v>
      </c>
      <c r="Z63" s="5">
        <f t="shared" si="57"/>
        <v>7</v>
      </c>
      <c r="AA63" s="5">
        <f t="shared" si="57"/>
        <v>5</v>
      </c>
      <c r="AB63" s="5">
        <f t="shared" si="57"/>
        <v>5</v>
      </c>
      <c r="AC63" s="5">
        <f t="shared" si="57"/>
        <v>5</v>
      </c>
      <c r="AD63" s="5">
        <f t="shared" si="57"/>
        <v>4</v>
      </c>
      <c r="AE63" s="5">
        <f t="shared" si="57"/>
        <v>4</v>
      </c>
      <c r="AF63" s="5">
        <f t="shared" si="57"/>
        <v>5</v>
      </c>
      <c r="AG63" s="5">
        <f t="shared" si="57"/>
        <v>5</v>
      </c>
      <c r="AH63" s="56">
        <f t="shared" si="57"/>
        <v>4</v>
      </c>
      <c r="AI63" s="56"/>
      <c r="AJ63" s="43">
        <f t="shared" si="58"/>
        <v>4.5</v>
      </c>
      <c r="AK63" s="5">
        <f t="shared" si="53"/>
        <v>1</v>
      </c>
      <c r="AL63" s="5">
        <f t="shared" si="53"/>
        <v>4.5</v>
      </c>
      <c r="AM63" s="5">
        <f t="shared" si="53"/>
        <v>4.5</v>
      </c>
      <c r="AN63" s="5">
        <f t="shared" si="53"/>
        <v>4.5</v>
      </c>
      <c r="AO63" s="5">
        <f t="shared" si="54"/>
        <v>9</v>
      </c>
      <c r="AP63" s="5">
        <f t="shared" si="54"/>
        <v>9</v>
      </c>
      <c r="AQ63" s="5">
        <f t="shared" si="54"/>
        <v>4.5</v>
      </c>
      <c r="AR63" s="5">
        <f t="shared" si="54"/>
        <v>4.5</v>
      </c>
      <c r="AS63" s="56">
        <f t="shared" si="54"/>
        <v>9</v>
      </c>
    </row>
    <row r="64" spans="2:45" x14ac:dyDescent="0.25">
      <c r="B64" s="53" t="s">
        <v>22</v>
      </c>
      <c r="C64" s="43">
        <f t="shared" ref="C64:L64" si="89">ROUNDUP(C42,0)</f>
        <v>4</v>
      </c>
      <c r="D64" s="5">
        <f t="shared" si="89"/>
        <v>5</v>
      </c>
      <c r="E64" s="5">
        <f t="shared" si="89"/>
        <v>4</v>
      </c>
      <c r="F64" s="5">
        <f t="shared" si="89"/>
        <v>4</v>
      </c>
      <c r="G64" s="5">
        <f t="shared" si="89"/>
        <v>4</v>
      </c>
      <c r="H64" s="5">
        <f t="shared" si="89"/>
        <v>4</v>
      </c>
      <c r="I64" s="5">
        <f t="shared" si="89"/>
        <v>3</v>
      </c>
      <c r="J64" s="5">
        <f t="shared" si="89"/>
        <v>4</v>
      </c>
      <c r="K64" s="5">
        <f t="shared" si="89"/>
        <v>4</v>
      </c>
      <c r="L64" s="56">
        <f t="shared" si="89"/>
        <v>4</v>
      </c>
      <c r="M64" s="53" t="s">
        <v>22</v>
      </c>
      <c r="N64" s="43">
        <f t="shared" ref="N64:W64" si="90">ROUNDUP(N42,0)</f>
        <v>19</v>
      </c>
      <c r="O64" s="5">
        <f t="shared" si="90"/>
        <v>18</v>
      </c>
      <c r="P64" s="5">
        <f t="shared" si="90"/>
        <v>16</v>
      </c>
      <c r="Q64" s="5">
        <f t="shared" si="90"/>
        <v>15</v>
      </c>
      <c r="R64" s="5">
        <f t="shared" si="90"/>
        <v>14</v>
      </c>
      <c r="S64" s="5">
        <f t="shared" si="90"/>
        <v>15</v>
      </c>
      <c r="T64" s="5">
        <f t="shared" si="90"/>
        <v>14</v>
      </c>
      <c r="U64" s="5">
        <f t="shared" si="90"/>
        <v>14</v>
      </c>
      <c r="V64" s="5">
        <f t="shared" si="90"/>
        <v>14</v>
      </c>
      <c r="W64" s="56">
        <f t="shared" si="90"/>
        <v>14</v>
      </c>
      <c r="X64" s="53" t="s">
        <v>22</v>
      </c>
      <c r="Y64" s="43">
        <f t="shared" ref="Y64:AH66" si="91">ROUNDUP(Y42,0)</f>
        <v>4</v>
      </c>
      <c r="Z64" s="5">
        <f t="shared" si="91"/>
        <v>6</v>
      </c>
      <c r="AA64" s="5">
        <f t="shared" si="91"/>
        <v>4</v>
      </c>
      <c r="AB64" s="5">
        <f t="shared" si="91"/>
        <v>5</v>
      </c>
      <c r="AC64" s="5">
        <f t="shared" si="91"/>
        <v>5</v>
      </c>
      <c r="AD64" s="5">
        <f t="shared" si="91"/>
        <v>5</v>
      </c>
      <c r="AE64" s="5">
        <f t="shared" si="91"/>
        <v>4</v>
      </c>
      <c r="AF64" s="5">
        <f t="shared" si="91"/>
        <v>5</v>
      </c>
      <c r="AG64" s="5">
        <f t="shared" si="91"/>
        <v>5</v>
      </c>
      <c r="AH64" s="56">
        <f t="shared" si="91"/>
        <v>4</v>
      </c>
      <c r="AI64" s="56"/>
      <c r="AJ64" s="43">
        <f t="shared" si="58"/>
        <v>8.5</v>
      </c>
      <c r="AK64" s="5">
        <f t="shared" si="53"/>
        <v>1</v>
      </c>
      <c r="AL64" s="5">
        <f t="shared" si="53"/>
        <v>8.5</v>
      </c>
      <c r="AM64" s="5">
        <f t="shared" si="53"/>
        <v>4</v>
      </c>
      <c r="AN64" s="5">
        <f t="shared" si="53"/>
        <v>4</v>
      </c>
      <c r="AO64" s="5">
        <f t="shared" si="54"/>
        <v>4</v>
      </c>
      <c r="AP64" s="5">
        <f t="shared" si="54"/>
        <v>8.5</v>
      </c>
      <c r="AQ64" s="5">
        <f t="shared" si="54"/>
        <v>4</v>
      </c>
      <c r="AR64" s="5">
        <f t="shared" si="54"/>
        <v>4</v>
      </c>
      <c r="AS64" s="56">
        <f t="shared" si="54"/>
        <v>8.5</v>
      </c>
    </row>
    <row r="65" spans="2:45" x14ac:dyDescent="0.25">
      <c r="B65" s="53" t="s">
        <v>13</v>
      </c>
      <c r="C65" s="43">
        <f t="shared" ref="C65:L65" si="92">ROUNDUP(C43,0)</f>
        <v>5</v>
      </c>
      <c r="D65" s="5">
        <f t="shared" si="92"/>
        <v>7</v>
      </c>
      <c r="E65" s="5">
        <f t="shared" si="92"/>
        <v>4</v>
      </c>
      <c r="F65" s="5">
        <f t="shared" si="92"/>
        <v>6</v>
      </c>
      <c r="G65" s="5">
        <f t="shared" si="92"/>
        <v>6</v>
      </c>
      <c r="H65" s="5">
        <f t="shared" si="92"/>
        <v>5</v>
      </c>
      <c r="I65" s="5">
        <f t="shared" si="92"/>
        <v>4</v>
      </c>
      <c r="J65" s="5">
        <f t="shared" si="92"/>
        <v>7</v>
      </c>
      <c r="K65" s="5">
        <f t="shared" si="92"/>
        <v>5</v>
      </c>
      <c r="L65" s="56">
        <f t="shared" si="92"/>
        <v>4</v>
      </c>
      <c r="M65" s="53" t="s">
        <v>13</v>
      </c>
      <c r="N65" s="43">
        <f t="shared" ref="N65:W65" si="93">ROUNDUP(N43,0)</f>
        <v>344</v>
      </c>
      <c r="O65" s="5">
        <f t="shared" si="93"/>
        <v>236</v>
      </c>
      <c r="P65" s="5">
        <f t="shared" si="93"/>
        <v>262</v>
      </c>
      <c r="Q65" s="5">
        <f t="shared" si="93"/>
        <v>275</v>
      </c>
      <c r="R65" s="5">
        <f t="shared" si="93"/>
        <v>214</v>
      </c>
      <c r="S65" s="5">
        <f t="shared" si="93"/>
        <v>217</v>
      </c>
      <c r="T65" s="5">
        <f t="shared" si="93"/>
        <v>214</v>
      </c>
      <c r="U65" s="5">
        <f t="shared" si="93"/>
        <v>198</v>
      </c>
      <c r="V65" s="5">
        <f t="shared" si="93"/>
        <v>192</v>
      </c>
      <c r="W65" s="56">
        <f t="shared" si="93"/>
        <v>134</v>
      </c>
      <c r="X65" s="53" t="s">
        <v>13</v>
      </c>
      <c r="Y65" s="43">
        <f t="shared" si="91"/>
        <v>6</v>
      </c>
      <c r="Z65" s="5">
        <f t="shared" si="91"/>
        <v>8</v>
      </c>
      <c r="AA65" s="5">
        <f t="shared" si="91"/>
        <v>5</v>
      </c>
      <c r="AB65" s="5">
        <f t="shared" si="91"/>
        <v>7</v>
      </c>
      <c r="AC65" s="5">
        <f t="shared" si="91"/>
        <v>7</v>
      </c>
      <c r="AD65" s="5">
        <f t="shared" si="91"/>
        <v>6</v>
      </c>
      <c r="AE65" s="5">
        <f t="shared" si="91"/>
        <v>4</v>
      </c>
      <c r="AF65" s="5">
        <f t="shared" si="91"/>
        <v>9</v>
      </c>
      <c r="AG65" s="5">
        <f t="shared" si="91"/>
        <v>6</v>
      </c>
      <c r="AH65" s="56">
        <f t="shared" si="91"/>
        <v>4</v>
      </c>
      <c r="AI65" s="56"/>
      <c r="AJ65" s="43">
        <f t="shared" si="58"/>
        <v>6</v>
      </c>
      <c r="AK65" s="5">
        <f t="shared" si="53"/>
        <v>2</v>
      </c>
      <c r="AL65" s="5">
        <f t="shared" si="53"/>
        <v>8</v>
      </c>
      <c r="AM65" s="5">
        <f t="shared" si="53"/>
        <v>3.5</v>
      </c>
      <c r="AN65" s="5">
        <f t="shared" si="53"/>
        <v>3.5</v>
      </c>
      <c r="AO65" s="5">
        <f t="shared" si="54"/>
        <v>6</v>
      </c>
      <c r="AP65" s="5">
        <f t="shared" si="54"/>
        <v>9.5</v>
      </c>
      <c r="AQ65" s="5">
        <f t="shared" si="54"/>
        <v>1</v>
      </c>
      <c r="AR65" s="5">
        <f t="shared" si="54"/>
        <v>6</v>
      </c>
      <c r="AS65" s="56">
        <f t="shared" si="54"/>
        <v>9.5</v>
      </c>
    </row>
    <row r="66" spans="2:45" ht="15.75" thickBot="1" x14ac:dyDescent="0.3">
      <c r="B66" s="54" t="s">
        <v>21</v>
      </c>
      <c r="C66" s="44">
        <f t="shared" ref="C66:L66" si="94">ROUNDUP(C44,0)</f>
        <v>4</v>
      </c>
      <c r="D66" s="6">
        <f t="shared" si="94"/>
        <v>5</v>
      </c>
      <c r="E66" s="6">
        <f t="shared" si="94"/>
        <v>4</v>
      </c>
      <c r="F66" s="6">
        <f t="shared" si="94"/>
        <v>4</v>
      </c>
      <c r="G66" s="6">
        <f t="shared" si="94"/>
        <v>4</v>
      </c>
      <c r="H66" s="6">
        <f t="shared" si="94"/>
        <v>4</v>
      </c>
      <c r="I66" s="6">
        <f t="shared" si="94"/>
        <v>3</v>
      </c>
      <c r="J66" s="6">
        <f t="shared" si="94"/>
        <v>5</v>
      </c>
      <c r="K66" s="6">
        <f t="shared" si="94"/>
        <v>4</v>
      </c>
      <c r="L66" s="57">
        <f t="shared" si="94"/>
        <v>4</v>
      </c>
      <c r="M66" s="54" t="s">
        <v>21</v>
      </c>
      <c r="N66" s="44">
        <f t="shared" ref="N66:W66" si="95">ROUNDUP(N44,0)</f>
        <v>17</v>
      </c>
      <c r="O66" s="6">
        <f t="shared" si="95"/>
        <v>15</v>
      </c>
      <c r="P66" s="6">
        <f t="shared" si="95"/>
        <v>14</v>
      </c>
      <c r="Q66" s="6">
        <f t="shared" si="95"/>
        <v>13</v>
      </c>
      <c r="R66" s="6">
        <f t="shared" si="95"/>
        <v>13</v>
      </c>
      <c r="S66" s="6">
        <f t="shared" si="95"/>
        <v>13</v>
      </c>
      <c r="T66" s="6">
        <f t="shared" si="95"/>
        <v>13</v>
      </c>
      <c r="U66" s="6">
        <f t="shared" si="95"/>
        <v>12</v>
      </c>
      <c r="V66" s="6">
        <f t="shared" si="95"/>
        <v>12</v>
      </c>
      <c r="W66" s="57">
        <f t="shared" si="95"/>
        <v>13</v>
      </c>
      <c r="X66" s="54" t="s">
        <v>21</v>
      </c>
      <c r="Y66" s="44">
        <f t="shared" si="91"/>
        <v>4</v>
      </c>
      <c r="Z66" s="6">
        <f t="shared" si="91"/>
        <v>5</v>
      </c>
      <c r="AA66" s="6">
        <f t="shared" si="91"/>
        <v>4</v>
      </c>
      <c r="AB66" s="6">
        <f t="shared" si="91"/>
        <v>5</v>
      </c>
      <c r="AC66" s="6">
        <f t="shared" si="91"/>
        <v>5</v>
      </c>
      <c r="AD66" s="6">
        <f t="shared" si="91"/>
        <v>5</v>
      </c>
      <c r="AE66" s="6">
        <f t="shared" si="91"/>
        <v>4</v>
      </c>
      <c r="AF66" s="6">
        <f t="shared" si="91"/>
        <v>5</v>
      </c>
      <c r="AG66" s="6">
        <f t="shared" si="91"/>
        <v>5</v>
      </c>
      <c r="AH66" s="57">
        <f t="shared" si="91"/>
        <v>4</v>
      </c>
      <c r="AI66" s="56"/>
      <c r="AJ66" s="44">
        <f t="shared" si="58"/>
        <v>8.5</v>
      </c>
      <c r="AK66" s="6">
        <f t="shared" si="53"/>
        <v>3.5</v>
      </c>
      <c r="AL66" s="6">
        <f t="shared" si="53"/>
        <v>8.5</v>
      </c>
      <c r="AM66" s="6">
        <f t="shared" si="53"/>
        <v>3.5</v>
      </c>
      <c r="AN66" s="6">
        <f t="shared" si="53"/>
        <v>3.5</v>
      </c>
      <c r="AO66" s="6">
        <f t="shared" si="54"/>
        <v>3.5</v>
      </c>
      <c r="AP66" s="6">
        <f t="shared" si="54"/>
        <v>8.5</v>
      </c>
      <c r="AQ66" s="6">
        <f t="shared" si="54"/>
        <v>3.5</v>
      </c>
      <c r="AR66" s="6">
        <f t="shared" si="54"/>
        <v>3.5</v>
      </c>
      <c r="AS66" s="57">
        <f t="shared" si="54"/>
        <v>8.5</v>
      </c>
    </row>
    <row r="67" spans="2:45" ht="15.75" thickBot="1" x14ac:dyDescent="0.3">
      <c r="AJ67" s="1">
        <f>SUM(AJ47:AJ66)</f>
        <v>120</v>
      </c>
      <c r="AK67" s="1">
        <f t="shared" ref="AK67:AS67" si="96">SUM(AK47:AK66)</f>
        <v>43</v>
      </c>
      <c r="AL67" s="1">
        <f t="shared" si="96"/>
        <v>142</v>
      </c>
      <c r="AM67" s="1">
        <f t="shared" si="96"/>
        <v>86</v>
      </c>
      <c r="AN67" s="1">
        <f t="shared" si="96"/>
        <v>86</v>
      </c>
      <c r="AO67" s="1">
        <f t="shared" si="96"/>
        <v>100.5</v>
      </c>
      <c r="AP67" s="1">
        <f t="shared" si="96"/>
        <v>172.5</v>
      </c>
      <c r="AQ67" s="1">
        <f t="shared" si="96"/>
        <v>72</v>
      </c>
      <c r="AR67" s="1">
        <f t="shared" si="96"/>
        <v>119.5</v>
      </c>
      <c r="AS67" s="1">
        <f t="shared" si="96"/>
        <v>158.5</v>
      </c>
    </row>
    <row r="68" spans="2:45" ht="15.75" thickBot="1" x14ac:dyDescent="0.3">
      <c r="B68" s="28" t="s">
        <v>72</v>
      </c>
      <c r="C68" s="108" t="s">
        <v>38</v>
      </c>
      <c r="D68" s="109" t="s">
        <v>41</v>
      </c>
      <c r="E68" s="109" t="s">
        <v>39</v>
      </c>
      <c r="F68" s="109" t="s">
        <v>33</v>
      </c>
      <c r="G68" s="109" t="s">
        <v>32</v>
      </c>
      <c r="H68" s="109" t="s">
        <v>35</v>
      </c>
      <c r="I68" s="109" t="s">
        <v>40</v>
      </c>
      <c r="J68" s="109" t="s">
        <v>34</v>
      </c>
      <c r="K68" s="109" t="s">
        <v>37</v>
      </c>
      <c r="L68" s="110" t="s">
        <v>36</v>
      </c>
      <c r="M68" s="28" t="s">
        <v>72</v>
      </c>
      <c r="N68" s="108" t="s">
        <v>38</v>
      </c>
      <c r="O68" s="109" t="s">
        <v>41</v>
      </c>
      <c r="P68" s="109" t="s">
        <v>39</v>
      </c>
      <c r="Q68" s="109" t="s">
        <v>33</v>
      </c>
      <c r="R68" s="109" t="s">
        <v>32</v>
      </c>
      <c r="S68" s="109" t="s">
        <v>35</v>
      </c>
      <c r="T68" s="109" t="s">
        <v>40</v>
      </c>
      <c r="U68" s="109" t="s">
        <v>34</v>
      </c>
      <c r="V68" s="109" t="s">
        <v>37</v>
      </c>
      <c r="W68" s="110" t="s">
        <v>36</v>
      </c>
      <c r="X68" s="28" t="s">
        <v>72</v>
      </c>
      <c r="Y68" s="41" t="s">
        <v>38</v>
      </c>
      <c r="Z68" s="29" t="s">
        <v>41</v>
      </c>
      <c r="AA68" s="29" t="s">
        <v>39</v>
      </c>
      <c r="AB68" s="29" t="s">
        <v>33</v>
      </c>
      <c r="AC68" s="29" t="s">
        <v>32</v>
      </c>
      <c r="AD68" s="29" t="s">
        <v>35</v>
      </c>
      <c r="AE68" s="29" t="s">
        <v>40</v>
      </c>
      <c r="AF68" s="29" t="s">
        <v>34</v>
      </c>
      <c r="AG68" s="29" t="s">
        <v>37</v>
      </c>
      <c r="AH68" s="42" t="s">
        <v>36</v>
      </c>
      <c r="AJ68" s="41" t="s">
        <v>38</v>
      </c>
      <c r="AK68" s="29" t="s">
        <v>41</v>
      </c>
      <c r="AL68" s="29" t="s">
        <v>39</v>
      </c>
      <c r="AM68" s="29" t="s">
        <v>33</v>
      </c>
      <c r="AN68" s="29" t="s">
        <v>32</v>
      </c>
      <c r="AO68" s="29" t="s">
        <v>35</v>
      </c>
      <c r="AP68" s="29" t="s">
        <v>40</v>
      </c>
      <c r="AQ68" s="29" t="s">
        <v>34</v>
      </c>
      <c r="AR68" s="29" t="s">
        <v>37</v>
      </c>
      <c r="AS68" s="42" t="s">
        <v>36</v>
      </c>
    </row>
    <row r="69" spans="2:45" x14ac:dyDescent="0.25">
      <c r="B69" s="59" t="s">
        <v>0</v>
      </c>
      <c r="C69" s="61">
        <f>100*C3/$B3</f>
        <v>28.18884125316147</v>
      </c>
      <c r="D69" s="55">
        <f t="shared" ref="D69:L69" si="97">100*D3/$B3</f>
        <v>18.073444321851099</v>
      </c>
      <c r="E69" s="55">
        <f t="shared" si="97"/>
        <v>30.454312986706835</v>
      </c>
      <c r="F69" s="55">
        <f t="shared" si="97"/>
        <v>24.15932390880349</v>
      </c>
      <c r="G69" s="55">
        <f t="shared" si="97"/>
        <v>24.112133715915895</v>
      </c>
      <c r="H69" s="55">
        <f t="shared" si="97"/>
        <v>24.4504704178708</v>
      </c>
      <c r="I69" s="55">
        <f t="shared" si="97"/>
        <v>34.154697643144537</v>
      </c>
      <c r="J69" s="55">
        <f t="shared" si="97"/>
        <v>23.618313390827264</v>
      </c>
      <c r="K69" s="55">
        <f t="shared" si="97"/>
        <v>24.844445027920269</v>
      </c>
      <c r="L69" s="62">
        <f t="shared" si="97"/>
        <v>29.355339441183638</v>
      </c>
      <c r="M69" s="59" t="s">
        <v>0</v>
      </c>
      <c r="N69" s="61">
        <f>100*N3/$M3</f>
        <v>4.3560439591347961</v>
      </c>
      <c r="O69" s="55">
        <f t="shared" ref="O69:W69" si="98">100*O3/$M3</f>
        <v>4.5639701885680655</v>
      </c>
      <c r="P69" s="55">
        <f t="shared" si="98"/>
        <v>5.5571923700847812</v>
      </c>
      <c r="Q69" s="55">
        <f t="shared" si="98"/>
        <v>5.4771017460318578</v>
      </c>
      <c r="R69" s="55">
        <f t="shared" si="98"/>
        <v>6.189057469065963</v>
      </c>
      <c r="S69" s="55">
        <f t="shared" si="98"/>
        <v>5.9138382394407296</v>
      </c>
      <c r="T69" s="55">
        <f t="shared" si="98"/>
        <v>5.9238935153314829</v>
      </c>
      <c r="U69" s="55">
        <f t="shared" si="98"/>
        <v>5.9374646219532687</v>
      </c>
      <c r="V69" s="55">
        <f t="shared" si="98"/>
        <v>6.576853598698861</v>
      </c>
      <c r="W69" s="62">
        <f t="shared" si="98"/>
        <v>6.1313978450770286</v>
      </c>
      <c r="X69" s="184" t="s">
        <v>0</v>
      </c>
      <c r="Y69" s="43">
        <f>100*Y3/$X3</f>
        <v>24.168230633843542</v>
      </c>
      <c r="Z69" s="5">
        <f t="shared" ref="Z69:AH69" si="99">100*Z3/$X3</f>
        <v>15.794385993465442</v>
      </c>
      <c r="AA69" s="5">
        <f t="shared" si="99"/>
        <v>26.254150231715464</v>
      </c>
      <c r="AB69" s="5">
        <f t="shared" si="99"/>
        <v>21.007619142744719</v>
      </c>
      <c r="AC69" s="5">
        <f t="shared" si="99"/>
        <v>21.088497430174861</v>
      </c>
      <c r="AD69" s="5">
        <f t="shared" si="99"/>
        <v>21.323326790392969</v>
      </c>
      <c r="AE69" s="5">
        <f t="shared" si="99"/>
        <v>29.392140001762762</v>
      </c>
      <c r="AF69" s="5">
        <f t="shared" si="99"/>
        <v>20.635541060677578</v>
      </c>
      <c r="AG69" s="5">
        <f t="shared" si="99"/>
        <v>21.76268877482206</v>
      </c>
      <c r="AH69" s="56">
        <f t="shared" si="99"/>
        <v>25.437443230690189</v>
      </c>
      <c r="AI69" s="56"/>
      <c r="AJ69" s="43">
        <f>_xlfn.RANK.AVG(Y69,$Y69:$AH69)</f>
        <v>4</v>
      </c>
      <c r="AK69" s="5">
        <f t="shared" ref="AK69:AN88" si="100">_xlfn.RANK.AVG(Z69,$Y69:$AH69)</f>
        <v>10</v>
      </c>
      <c r="AL69" s="5">
        <f t="shared" si="100"/>
        <v>2</v>
      </c>
      <c r="AM69" s="5">
        <f t="shared" si="100"/>
        <v>8</v>
      </c>
      <c r="AN69" s="5">
        <f>_xlfn.RANK.AVG(AC69,$Y69:$AH69)</f>
        <v>7</v>
      </c>
      <c r="AO69" s="5">
        <f t="shared" ref="AO69:AS88" si="101">_xlfn.RANK.AVG(AD69,$Y69:$AH69)</f>
        <v>6</v>
      </c>
      <c r="AP69" s="5">
        <f t="shared" si="101"/>
        <v>1</v>
      </c>
      <c r="AQ69" s="5">
        <f t="shared" si="101"/>
        <v>9</v>
      </c>
      <c r="AR69" s="5">
        <f t="shared" si="101"/>
        <v>5</v>
      </c>
      <c r="AS69" s="56">
        <f t="shared" si="101"/>
        <v>3</v>
      </c>
    </row>
    <row r="70" spans="2:45" x14ac:dyDescent="0.25">
      <c r="B70" s="59" t="s">
        <v>18</v>
      </c>
      <c r="C70" s="43">
        <f t="shared" ref="C70:L70" si="102">100*C4/$B4</f>
        <v>17.88845425839768</v>
      </c>
      <c r="D70" s="5">
        <f t="shared" si="102"/>
        <v>11.514506097976525</v>
      </c>
      <c r="E70" s="5">
        <f t="shared" si="102"/>
        <v>19.415421582212947</v>
      </c>
      <c r="F70" s="5">
        <f t="shared" si="102"/>
        <v>16.243616415549088</v>
      </c>
      <c r="G70" s="5">
        <f t="shared" si="102"/>
        <v>16.340748758091003</v>
      </c>
      <c r="H70" s="5">
        <f t="shared" si="102"/>
        <v>18.305306261830104</v>
      </c>
      <c r="I70" s="5">
        <f t="shared" si="102"/>
        <v>19.811535409153961</v>
      </c>
      <c r="J70" s="5">
        <f t="shared" si="102"/>
        <v>17.498440972774365</v>
      </c>
      <c r="K70" s="5">
        <f t="shared" si="102"/>
        <v>17.514031245030715</v>
      </c>
      <c r="L70" s="56">
        <f t="shared" si="102"/>
        <v>21.033622226635295</v>
      </c>
      <c r="M70" s="59" t="s">
        <v>18</v>
      </c>
      <c r="N70" s="43">
        <f t="shared" ref="N70:W70" si="103">100*N4/$M4</f>
        <v>3.9517183499754776</v>
      </c>
      <c r="O70" s="5">
        <f t="shared" si="103"/>
        <v>4.1592673923495918</v>
      </c>
      <c r="P70" s="5">
        <f t="shared" si="103"/>
        <v>5.0928526623416044</v>
      </c>
      <c r="Q70" s="5">
        <f t="shared" si="103"/>
        <v>5.0063257170992852</v>
      </c>
      <c r="R70" s="5">
        <f t="shared" si="103"/>
        <v>5.7474897068586577</v>
      </c>
      <c r="S70" s="5">
        <f t="shared" si="103"/>
        <v>5.4153534259563489</v>
      </c>
      <c r="T70" s="5">
        <f t="shared" si="103"/>
        <v>5.3215034875754821</v>
      </c>
      <c r="U70" s="5">
        <f t="shared" si="103"/>
        <v>5.4354916570873568</v>
      </c>
      <c r="V70" s="5">
        <f t="shared" si="103"/>
        <v>6.325813454458209</v>
      </c>
      <c r="W70" s="56">
        <f t="shared" si="103"/>
        <v>5.6053658268670983</v>
      </c>
      <c r="X70" s="184" t="s">
        <v>18</v>
      </c>
      <c r="Y70" s="43">
        <f t="shared" ref="Y70:AH85" si="104">100*Y4/$X4</f>
        <v>15.6619885077164</v>
      </c>
      <c r="Z70" s="5">
        <f t="shared" si="104"/>
        <v>10.339468616189469</v>
      </c>
      <c r="AA70" s="5">
        <f t="shared" si="104"/>
        <v>17.127317009420199</v>
      </c>
      <c r="AB70" s="5">
        <f t="shared" si="104"/>
        <v>14.448401019709657</v>
      </c>
      <c r="AC70" s="5">
        <f t="shared" si="104"/>
        <v>14.648420753840728</v>
      </c>
      <c r="AD70" s="5">
        <f t="shared" si="104"/>
        <v>16.24606952910084</v>
      </c>
      <c r="AE70" s="5">
        <f t="shared" si="104"/>
        <v>17.496677754415973</v>
      </c>
      <c r="AF70" s="5">
        <f t="shared" si="104"/>
        <v>15.571322336096266</v>
      </c>
      <c r="AG70" s="5">
        <f t="shared" si="104"/>
        <v>15.726655500411846</v>
      </c>
      <c r="AH70" s="56">
        <f t="shared" si="104"/>
        <v>18.568878351704392</v>
      </c>
      <c r="AI70" s="56"/>
      <c r="AJ70" s="43">
        <f t="shared" ref="AJ70:AJ88" si="105">_xlfn.RANK.AVG(Y70,$Y70:$AH70)</f>
        <v>6</v>
      </c>
      <c r="AK70" s="5">
        <f t="shared" si="100"/>
        <v>10</v>
      </c>
      <c r="AL70" s="5">
        <f t="shared" si="100"/>
        <v>3</v>
      </c>
      <c r="AM70" s="5">
        <f t="shared" si="100"/>
        <v>9</v>
      </c>
      <c r="AN70" s="5">
        <f t="shared" si="100"/>
        <v>8</v>
      </c>
      <c r="AO70" s="5">
        <f t="shared" si="101"/>
        <v>4</v>
      </c>
      <c r="AP70" s="5">
        <f t="shared" si="101"/>
        <v>2</v>
      </c>
      <c r="AQ70" s="5">
        <f t="shared" si="101"/>
        <v>7</v>
      </c>
      <c r="AR70" s="5">
        <f t="shared" si="101"/>
        <v>5</v>
      </c>
      <c r="AS70" s="56">
        <f t="shared" si="101"/>
        <v>1</v>
      </c>
    </row>
    <row r="71" spans="2:45" x14ac:dyDescent="0.25">
      <c r="B71" s="59" t="s">
        <v>1</v>
      </c>
      <c r="C71" s="43">
        <f t="shared" ref="C71:L71" si="106">100*C5/$B5</f>
        <v>16.479168652874439</v>
      </c>
      <c r="D71" s="5">
        <f t="shared" si="106"/>
        <v>14.653446467728097</v>
      </c>
      <c r="E71" s="5">
        <f t="shared" si="106"/>
        <v>17.985508628086567</v>
      </c>
      <c r="F71" s="5">
        <f t="shared" si="106"/>
        <v>18.209552864906094</v>
      </c>
      <c r="G71" s="5">
        <f t="shared" si="106"/>
        <v>18.276289446086377</v>
      </c>
      <c r="H71" s="5">
        <f t="shared" si="106"/>
        <v>21.226999713986082</v>
      </c>
      <c r="I71" s="5">
        <f t="shared" si="106"/>
        <v>23.295833730574888</v>
      </c>
      <c r="J71" s="5">
        <f t="shared" si="106"/>
        <v>16.784250166841453</v>
      </c>
      <c r="K71" s="5">
        <f t="shared" si="106"/>
        <v>22.795309371722759</v>
      </c>
      <c r="L71" s="56">
        <f t="shared" si="106"/>
        <v>21.412908761559731</v>
      </c>
      <c r="M71" s="59" t="s">
        <v>1</v>
      </c>
      <c r="N71" s="43">
        <f t="shared" ref="N71:W71" si="107">100*N5/$M5</f>
        <v>7.5910693301997654</v>
      </c>
      <c r="O71" s="5">
        <f t="shared" si="107"/>
        <v>15.534665099882492</v>
      </c>
      <c r="P71" s="5">
        <f t="shared" si="107"/>
        <v>8.8601645123384252</v>
      </c>
      <c r="Q71" s="5">
        <f t="shared" si="107"/>
        <v>11.304347826086957</v>
      </c>
      <c r="R71" s="5">
        <f t="shared" si="107"/>
        <v>10.646298472385428</v>
      </c>
      <c r="S71" s="5">
        <f t="shared" si="107"/>
        <v>10.36427732079906</v>
      </c>
      <c r="T71" s="5">
        <f t="shared" si="107"/>
        <v>9.7532314923619268</v>
      </c>
      <c r="U71" s="5">
        <f t="shared" si="107"/>
        <v>10.035252643948295</v>
      </c>
      <c r="V71" s="5">
        <f t="shared" si="107"/>
        <v>12.667450058754406</v>
      </c>
      <c r="W71" s="56">
        <f t="shared" si="107"/>
        <v>9.6827262044653342</v>
      </c>
      <c r="X71" s="184" t="s">
        <v>1</v>
      </c>
      <c r="Y71" s="43">
        <f t="shared" si="104"/>
        <v>14.980382832005708</v>
      </c>
      <c r="Z71" s="5">
        <f t="shared" si="104"/>
        <v>14.802044941148496</v>
      </c>
      <c r="AA71" s="5">
        <f t="shared" si="104"/>
        <v>16.446716601276108</v>
      </c>
      <c r="AB71" s="5">
        <f t="shared" si="104"/>
        <v>17.04513930170808</v>
      </c>
      <c r="AC71" s="5">
        <f t="shared" si="104"/>
        <v>16.989656402330283</v>
      </c>
      <c r="AD71" s="5">
        <f t="shared" si="104"/>
        <v>19.395236396781993</v>
      </c>
      <c r="AE71" s="5">
        <f t="shared" si="104"/>
        <v>21.012166607220703</v>
      </c>
      <c r="AF71" s="5">
        <f t="shared" si="104"/>
        <v>15.646177624539293</v>
      </c>
      <c r="AG71" s="5">
        <f t="shared" si="104"/>
        <v>21.087464827804858</v>
      </c>
      <c r="AH71" s="56">
        <f t="shared" si="104"/>
        <v>19.434867039194707</v>
      </c>
      <c r="AI71" s="56"/>
      <c r="AJ71" s="43">
        <f t="shared" si="105"/>
        <v>9</v>
      </c>
      <c r="AK71" s="5">
        <f t="shared" si="100"/>
        <v>10</v>
      </c>
      <c r="AL71" s="5">
        <f t="shared" si="100"/>
        <v>7</v>
      </c>
      <c r="AM71" s="5">
        <f t="shared" si="100"/>
        <v>5</v>
      </c>
      <c r="AN71" s="5">
        <f t="shared" si="100"/>
        <v>6</v>
      </c>
      <c r="AO71" s="5">
        <f t="shared" si="101"/>
        <v>4</v>
      </c>
      <c r="AP71" s="5">
        <f t="shared" si="101"/>
        <v>2</v>
      </c>
      <c r="AQ71" s="5">
        <f t="shared" si="101"/>
        <v>8</v>
      </c>
      <c r="AR71" s="5">
        <f t="shared" si="101"/>
        <v>1</v>
      </c>
      <c r="AS71" s="56">
        <f t="shared" si="101"/>
        <v>3</v>
      </c>
    </row>
    <row r="72" spans="2:45" x14ac:dyDescent="0.25">
      <c r="B72" s="59" t="s">
        <v>2</v>
      </c>
      <c r="C72" s="43">
        <f t="shared" ref="C72:L72" si="108">100*C6/$B6</f>
        <v>33.088143881314494</v>
      </c>
      <c r="D72" s="5">
        <f t="shared" si="108"/>
        <v>30.570635282416809</v>
      </c>
      <c r="E72" s="5">
        <f t="shared" si="108"/>
        <v>36.34743690688326</v>
      </c>
      <c r="F72" s="5">
        <f t="shared" si="108"/>
        <v>37.449753429198957</v>
      </c>
      <c r="G72" s="5">
        <f t="shared" si="108"/>
        <v>37.63830757117401</v>
      </c>
      <c r="H72" s="5">
        <f t="shared" si="108"/>
        <v>39.022419294683189</v>
      </c>
      <c r="I72" s="5">
        <f t="shared" si="108"/>
        <v>41.440470763747875</v>
      </c>
      <c r="J72" s="5">
        <f t="shared" si="108"/>
        <v>36.786705896978987</v>
      </c>
      <c r="K72" s="5">
        <f t="shared" si="108"/>
        <v>42.426753967925073</v>
      </c>
      <c r="L72" s="56">
        <f t="shared" si="108"/>
        <v>39.451328167087979</v>
      </c>
      <c r="M72" s="59" t="s">
        <v>2</v>
      </c>
      <c r="N72" s="43">
        <f t="shared" ref="N72:W72" si="109">100*N6/$M6</f>
        <v>6.6792830902816434</v>
      </c>
      <c r="O72" s="5">
        <f t="shared" si="109"/>
        <v>10.497606590225983</v>
      </c>
      <c r="P72" s="5">
        <f t="shared" si="109"/>
        <v>7.9483468774351556</v>
      </c>
      <c r="Q72" s="5">
        <f t="shared" si="109"/>
        <v>10.319492374485138</v>
      </c>
      <c r="R72" s="5">
        <f t="shared" si="109"/>
        <v>9.785149727262608</v>
      </c>
      <c r="S72" s="5">
        <f t="shared" si="109"/>
        <v>9.2285428030724699</v>
      </c>
      <c r="T72" s="5">
        <f t="shared" si="109"/>
        <v>8.9057107870421905</v>
      </c>
      <c r="U72" s="5">
        <f t="shared" si="109"/>
        <v>9.3287320494266943</v>
      </c>
      <c r="V72" s="5">
        <f t="shared" si="109"/>
        <v>11.132138483802738</v>
      </c>
      <c r="W72" s="56">
        <f t="shared" si="109"/>
        <v>9.0838250027830352</v>
      </c>
      <c r="X72" s="184" t="s">
        <v>2</v>
      </c>
      <c r="Y72" s="43">
        <f t="shared" si="104"/>
        <v>28.944012577517686</v>
      </c>
      <c r="Z72" s="5">
        <f t="shared" si="104"/>
        <v>27.420735435409206</v>
      </c>
      <c r="AA72" s="5">
        <f t="shared" si="104"/>
        <v>31.890994846711504</v>
      </c>
      <c r="AB72" s="5">
        <f t="shared" si="104"/>
        <v>33.192418551838585</v>
      </c>
      <c r="AC72" s="5">
        <f t="shared" si="104"/>
        <v>33.267534282470088</v>
      </c>
      <c r="AD72" s="5">
        <f t="shared" si="104"/>
        <v>34.347104550615775</v>
      </c>
      <c r="AE72" s="5">
        <f t="shared" si="104"/>
        <v>36.335051096165607</v>
      </c>
      <c r="AF72" s="5">
        <f t="shared" si="104"/>
        <v>32.477945672111105</v>
      </c>
      <c r="AG72" s="5">
        <f t="shared" si="104"/>
        <v>37.515940256790984</v>
      </c>
      <c r="AH72" s="56">
        <f t="shared" si="104"/>
        <v>34.68599877718578</v>
      </c>
      <c r="AI72" s="56"/>
      <c r="AJ72" s="43">
        <f t="shared" si="105"/>
        <v>9</v>
      </c>
      <c r="AK72" s="5">
        <f t="shared" si="100"/>
        <v>10</v>
      </c>
      <c r="AL72" s="5">
        <f t="shared" si="100"/>
        <v>8</v>
      </c>
      <c r="AM72" s="5">
        <f t="shared" si="100"/>
        <v>6</v>
      </c>
      <c r="AN72" s="5">
        <f t="shared" si="100"/>
        <v>5</v>
      </c>
      <c r="AO72" s="5">
        <f t="shared" si="101"/>
        <v>4</v>
      </c>
      <c r="AP72" s="5">
        <f t="shared" si="101"/>
        <v>2</v>
      </c>
      <c r="AQ72" s="5">
        <f t="shared" si="101"/>
        <v>7</v>
      </c>
      <c r="AR72" s="5">
        <f t="shared" si="101"/>
        <v>1</v>
      </c>
      <c r="AS72" s="56">
        <f t="shared" si="101"/>
        <v>3</v>
      </c>
    </row>
    <row r="73" spans="2:45" x14ac:dyDescent="0.25">
      <c r="B73" s="59" t="s">
        <v>3</v>
      </c>
      <c r="C73" s="43">
        <f t="shared" ref="C73:L73" si="110">100*C7/$B7</f>
        <v>27.246128175601044</v>
      </c>
      <c r="D73" s="5">
        <f t="shared" si="110"/>
        <v>18.477826608070316</v>
      </c>
      <c r="E73" s="5">
        <f t="shared" si="110"/>
        <v>27.684425747926017</v>
      </c>
      <c r="F73" s="5">
        <f t="shared" si="110"/>
        <v>22.154590961434515</v>
      </c>
      <c r="G73" s="5">
        <f t="shared" si="110"/>
        <v>22.343775704448777</v>
      </c>
      <c r="H73" s="5">
        <f t="shared" si="110"/>
        <v>22.350826067542478</v>
      </c>
      <c r="I73" s="5">
        <f t="shared" si="110"/>
        <v>27.226152146835563</v>
      </c>
      <c r="J73" s="5">
        <f t="shared" si="110"/>
        <v>18.926699725035839</v>
      </c>
      <c r="K73" s="5">
        <f t="shared" si="110"/>
        <v>26.545792108293575</v>
      </c>
      <c r="L73" s="56">
        <f t="shared" si="110"/>
        <v>25.624544664050198</v>
      </c>
      <c r="M73" s="59" t="s">
        <v>3</v>
      </c>
      <c r="N73" s="43">
        <f t="shared" ref="N73:W73" si="111">100*N7/$M7</f>
        <v>5.0881525297191752</v>
      </c>
      <c r="O73" s="5">
        <f t="shared" si="111"/>
        <v>7.1900304370298054</v>
      </c>
      <c r="P73" s="5">
        <f t="shared" si="111"/>
        <v>6.156319990811463</v>
      </c>
      <c r="Q73" s="5">
        <f t="shared" si="111"/>
        <v>7.5058864067076323</v>
      </c>
      <c r="R73" s="5">
        <f t="shared" si="111"/>
        <v>7.4197438695227707</v>
      </c>
      <c r="S73" s="5">
        <f t="shared" si="111"/>
        <v>7.1096307356572677</v>
      </c>
      <c r="T73" s="5">
        <f t="shared" si="111"/>
        <v>6.782289094354792</v>
      </c>
      <c r="U73" s="5">
        <f t="shared" si="111"/>
        <v>7.1268592430942403</v>
      </c>
      <c r="V73" s="5">
        <f t="shared" si="111"/>
        <v>8.3041405846206864</v>
      </c>
      <c r="W73" s="56">
        <f t="shared" si="111"/>
        <v>7.0005168552231094</v>
      </c>
      <c r="X73" s="184" t="s">
        <v>3</v>
      </c>
      <c r="Y73" s="43">
        <f t="shared" si="104"/>
        <v>23.482417207237965</v>
      </c>
      <c r="Z73" s="5">
        <f t="shared" si="104"/>
        <v>16.560503340974492</v>
      </c>
      <c r="AA73" s="5">
        <f t="shared" si="104"/>
        <v>24.027703262937131</v>
      </c>
      <c r="AB73" s="5">
        <f t="shared" si="104"/>
        <v>19.666390284348633</v>
      </c>
      <c r="AC73" s="5">
        <f t="shared" si="104"/>
        <v>19.808808467053602</v>
      </c>
      <c r="AD73" s="5">
        <f t="shared" si="104"/>
        <v>19.761986050821832</v>
      </c>
      <c r="AE73" s="5">
        <f t="shared" si="104"/>
        <v>23.753597034580306</v>
      </c>
      <c r="AF73" s="5">
        <f t="shared" si="104"/>
        <v>16.922401599765887</v>
      </c>
      <c r="AG73" s="5">
        <f t="shared" si="104"/>
        <v>23.447300395064136</v>
      </c>
      <c r="AH73" s="56">
        <f t="shared" si="104"/>
        <v>22.461103253182461</v>
      </c>
      <c r="AI73" s="56"/>
      <c r="AJ73" s="43">
        <f t="shared" si="105"/>
        <v>3</v>
      </c>
      <c r="AK73" s="5">
        <f t="shared" si="100"/>
        <v>10</v>
      </c>
      <c r="AL73" s="5">
        <f t="shared" si="100"/>
        <v>1</v>
      </c>
      <c r="AM73" s="5">
        <f t="shared" si="100"/>
        <v>8</v>
      </c>
      <c r="AN73" s="5">
        <f t="shared" si="100"/>
        <v>6</v>
      </c>
      <c r="AO73" s="5">
        <f t="shared" si="101"/>
        <v>7</v>
      </c>
      <c r="AP73" s="5">
        <f t="shared" si="101"/>
        <v>2</v>
      </c>
      <c r="AQ73" s="5">
        <f t="shared" si="101"/>
        <v>9</v>
      </c>
      <c r="AR73" s="5">
        <f t="shared" si="101"/>
        <v>4</v>
      </c>
      <c r="AS73" s="56">
        <f t="shared" si="101"/>
        <v>5</v>
      </c>
    </row>
    <row r="74" spans="2:45" x14ac:dyDescent="0.25">
      <c r="B74" s="59" t="s">
        <v>4</v>
      </c>
      <c r="C74" s="43">
        <f t="shared" ref="C74:L74" si="112">100*C8/$B8</f>
        <v>30.358925383448831</v>
      </c>
      <c r="D74" s="5">
        <f t="shared" si="112"/>
        <v>22.180523294876473</v>
      </c>
      <c r="E74" s="5">
        <f t="shared" si="112"/>
        <v>32.914691033344212</v>
      </c>
      <c r="F74" s="5">
        <f t="shared" si="112"/>
        <v>27.300213080452266</v>
      </c>
      <c r="G74" s="5">
        <f t="shared" si="112"/>
        <v>27.399314687194057</v>
      </c>
      <c r="H74" s="5">
        <f t="shared" si="112"/>
        <v>27.075614765899449</v>
      </c>
      <c r="I74" s="5">
        <f t="shared" si="112"/>
        <v>34.400735223542512</v>
      </c>
      <c r="J74" s="5">
        <f t="shared" si="112"/>
        <v>26.477165838020465</v>
      </c>
      <c r="K74" s="5">
        <f t="shared" si="112"/>
        <v>29.119315455051542</v>
      </c>
      <c r="L74" s="56">
        <f t="shared" si="112"/>
        <v>31.785220663044939</v>
      </c>
      <c r="M74" s="59" t="s">
        <v>4</v>
      </c>
      <c r="N74" s="43">
        <f t="shared" ref="N74:W74" si="113">100*N8/$M8</f>
        <v>5.3886255924170614</v>
      </c>
      <c r="O74" s="5">
        <f t="shared" si="113"/>
        <v>5.9407582938388623</v>
      </c>
      <c r="P74" s="5">
        <f t="shared" si="113"/>
        <v>6.6682464454976307</v>
      </c>
      <c r="Q74" s="5">
        <f t="shared" si="113"/>
        <v>7.3341232227488149</v>
      </c>
      <c r="R74" s="5">
        <f t="shared" si="113"/>
        <v>7.2760663507109005</v>
      </c>
      <c r="S74" s="5">
        <f t="shared" si="113"/>
        <v>7.2855450236966828</v>
      </c>
      <c r="T74" s="5">
        <f t="shared" si="113"/>
        <v>7.5663507109004735</v>
      </c>
      <c r="U74" s="5">
        <f t="shared" si="113"/>
        <v>7.6789099526066353</v>
      </c>
      <c r="V74" s="5">
        <f t="shared" si="113"/>
        <v>7.9407582938388623</v>
      </c>
      <c r="W74" s="56">
        <f t="shared" si="113"/>
        <v>7.4324644549763033</v>
      </c>
      <c r="X74" s="184" t="s">
        <v>4</v>
      </c>
      <c r="Y74" s="43">
        <f t="shared" si="104"/>
        <v>26.153560653225419</v>
      </c>
      <c r="Z74" s="5">
        <f t="shared" si="104"/>
        <v>19.445508676148972</v>
      </c>
      <c r="AA74" s="5">
        <f t="shared" si="104"/>
        <v>28.494404801813452</v>
      </c>
      <c r="AB74" s="5">
        <f t="shared" si="104"/>
        <v>23.937630700956213</v>
      </c>
      <c r="AC74" s="5">
        <f t="shared" si="104"/>
        <v>24.010264514790162</v>
      </c>
      <c r="AD74" s="5">
        <f t="shared" si="104"/>
        <v>23.742676755583226</v>
      </c>
      <c r="AE74" s="5">
        <f t="shared" si="104"/>
        <v>29.881431285219417</v>
      </c>
      <c r="AF74" s="5">
        <f t="shared" si="104"/>
        <v>23.311263828360712</v>
      </c>
      <c r="AG74" s="5">
        <f t="shared" si="104"/>
        <v>25.55253579809396</v>
      </c>
      <c r="AH74" s="56">
        <f t="shared" si="104"/>
        <v>27.683859329853295</v>
      </c>
      <c r="AI74" s="56"/>
      <c r="AJ74" s="43">
        <f t="shared" si="105"/>
        <v>4</v>
      </c>
      <c r="AK74" s="5">
        <f t="shared" si="100"/>
        <v>10</v>
      </c>
      <c r="AL74" s="5">
        <f t="shared" si="100"/>
        <v>2</v>
      </c>
      <c r="AM74" s="5">
        <f t="shared" si="100"/>
        <v>7</v>
      </c>
      <c r="AN74" s="5">
        <f t="shared" si="100"/>
        <v>6</v>
      </c>
      <c r="AO74" s="5">
        <f t="shared" si="101"/>
        <v>8</v>
      </c>
      <c r="AP74" s="5">
        <f t="shared" si="101"/>
        <v>1</v>
      </c>
      <c r="AQ74" s="5">
        <f t="shared" si="101"/>
        <v>9</v>
      </c>
      <c r="AR74" s="5">
        <f t="shared" si="101"/>
        <v>5</v>
      </c>
      <c r="AS74" s="56">
        <f t="shared" si="101"/>
        <v>3</v>
      </c>
    </row>
    <row r="75" spans="2:45" x14ac:dyDescent="0.25">
      <c r="B75" s="59" t="s">
        <v>5</v>
      </c>
      <c r="C75" s="43">
        <f t="shared" ref="C75:L75" si="114">100*C9/$B9</f>
        <v>21.071033414472229</v>
      </c>
      <c r="D75" s="5">
        <f t="shared" si="114"/>
        <v>17.596813454304051</v>
      </c>
      <c r="E75" s="5">
        <f t="shared" si="114"/>
        <v>21.739322859039611</v>
      </c>
      <c r="F75" s="5">
        <f t="shared" si="114"/>
        <v>20.035406063288338</v>
      </c>
      <c r="G75" s="5">
        <f t="shared" si="114"/>
        <v>20.123921221509182</v>
      </c>
      <c r="H75" s="5">
        <f t="shared" si="114"/>
        <v>20.464704580659436</v>
      </c>
      <c r="I75" s="5">
        <f t="shared" si="114"/>
        <v>25.023235229032974</v>
      </c>
      <c r="J75" s="5">
        <f t="shared" si="114"/>
        <v>15.963708785129453</v>
      </c>
      <c r="K75" s="5">
        <f t="shared" si="114"/>
        <v>25.855277716308919</v>
      </c>
      <c r="L75" s="56">
        <f t="shared" si="114"/>
        <v>23.195397211772516</v>
      </c>
      <c r="M75" s="59" t="s">
        <v>5</v>
      </c>
      <c r="N75" s="43">
        <f t="shared" ref="N75:W75" si="115">100*N9/$M9</f>
        <v>4.1711927004127745</v>
      </c>
      <c r="O75" s="5">
        <f t="shared" si="115"/>
        <v>11.514229850097763</v>
      </c>
      <c r="P75" s="5">
        <f t="shared" si="115"/>
        <v>4.5839669780577887</v>
      </c>
      <c r="Q75" s="5">
        <f t="shared" si="115"/>
        <v>5.0184662176841188</v>
      </c>
      <c r="R75" s="5">
        <f t="shared" si="115"/>
        <v>4.5839669780577887</v>
      </c>
      <c r="S75" s="5">
        <f t="shared" si="115"/>
        <v>4.4101672822072562</v>
      </c>
      <c r="T75" s="5">
        <f t="shared" si="115"/>
        <v>4.3015424723006737</v>
      </c>
      <c r="U75" s="5">
        <f t="shared" si="115"/>
        <v>4.4101672822072562</v>
      </c>
      <c r="V75" s="5">
        <f t="shared" si="115"/>
        <v>5.0619161416467522</v>
      </c>
      <c r="W75" s="56">
        <f t="shared" si="115"/>
        <v>4.4753421681512053</v>
      </c>
      <c r="X75" s="184" t="s">
        <v>5</v>
      </c>
      <c r="Y75" s="43">
        <f t="shared" si="104"/>
        <v>18.210897860136775</v>
      </c>
      <c r="Z75" s="5">
        <f t="shared" si="104"/>
        <v>16.567394661372159</v>
      </c>
      <c r="AA75" s="5">
        <f t="shared" si="104"/>
        <v>18.835943819398484</v>
      </c>
      <c r="AB75" s="5">
        <f t="shared" si="104"/>
        <v>17.493933377454226</v>
      </c>
      <c r="AC75" s="5">
        <f t="shared" si="104"/>
        <v>17.493933377454226</v>
      </c>
      <c r="AD75" s="5">
        <f t="shared" si="104"/>
        <v>17.747628502095743</v>
      </c>
      <c r="AE75" s="5">
        <f t="shared" si="104"/>
        <v>21.516287962350173</v>
      </c>
      <c r="AF75" s="5">
        <f t="shared" si="104"/>
        <v>14.008382969335981</v>
      </c>
      <c r="AG75" s="5">
        <f t="shared" si="104"/>
        <v>22.336201191264063</v>
      </c>
      <c r="AH75" s="56">
        <f t="shared" si="104"/>
        <v>20.027207882932569</v>
      </c>
      <c r="AI75" s="56"/>
      <c r="AJ75" s="43">
        <f t="shared" si="105"/>
        <v>5</v>
      </c>
      <c r="AK75" s="5">
        <f t="shared" si="100"/>
        <v>9</v>
      </c>
      <c r="AL75" s="5">
        <f t="shared" si="100"/>
        <v>4</v>
      </c>
      <c r="AM75" s="5">
        <f t="shared" si="100"/>
        <v>7.5</v>
      </c>
      <c r="AN75" s="5">
        <f t="shared" si="100"/>
        <v>7.5</v>
      </c>
      <c r="AO75" s="5">
        <f t="shared" si="101"/>
        <v>6</v>
      </c>
      <c r="AP75" s="5">
        <f t="shared" si="101"/>
        <v>2</v>
      </c>
      <c r="AQ75" s="5">
        <f t="shared" si="101"/>
        <v>10</v>
      </c>
      <c r="AR75" s="5">
        <f t="shared" si="101"/>
        <v>1</v>
      </c>
      <c r="AS75" s="56">
        <f t="shared" si="101"/>
        <v>3</v>
      </c>
    </row>
    <row r="76" spans="2:45" x14ac:dyDescent="0.25">
      <c r="B76" s="59" t="s">
        <v>19</v>
      </c>
      <c r="C76" s="43">
        <f t="shared" ref="C76:L76" si="116">100*C10/$B10</f>
        <v>18.30398517145505</v>
      </c>
      <c r="D76" s="5">
        <f t="shared" si="116"/>
        <v>11.711567756436889</v>
      </c>
      <c r="E76" s="5">
        <f t="shared" si="116"/>
        <v>19.878452803255463</v>
      </c>
      <c r="F76" s="5">
        <f t="shared" si="116"/>
        <v>14.317748447370384</v>
      </c>
      <c r="G76" s="5">
        <f t="shared" si="116"/>
        <v>14.511627411502776</v>
      </c>
      <c r="H76" s="5">
        <f t="shared" si="116"/>
        <v>15.118298126191769</v>
      </c>
      <c r="I76" s="5">
        <f t="shared" si="116"/>
        <v>22.424978428302069</v>
      </c>
      <c r="J76" s="5">
        <f t="shared" si="116"/>
        <v>14.332129579325258</v>
      </c>
      <c r="K76" s="5">
        <f t="shared" si="116"/>
        <v>15.546536277736942</v>
      </c>
      <c r="L76" s="56">
        <f t="shared" si="116"/>
        <v>19.58869962609057</v>
      </c>
      <c r="M76" s="59" t="s">
        <v>19</v>
      </c>
      <c r="N76" s="43">
        <f t="shared" ref="N76:W76" si="117">100*N10/$M10</f>
        <v>3.3654341332784017</v>
      </c>
      <c r="O76" s="5">
        <f t="shared" si="117"/>
        <v>4.508703265011845</v>
      </c>
      <c r="P76" s="5">
        <f t="shared" si="117"/>
        <v>4.1997116077865897</v>
      </c>
      <c r="Q76" s="5">
        <f t="shared" si="117"/>
        <v>4.7790709650839425</v>
      </c>
      <c r="R76" s="5">
        <f t="shared" si="117"/>
        <v>5.1550108147080032</v>
      </c>
      <c r="S76" s="5">
        <f t="shared" si="117"/>
        <v>4.7739211041301886</v>
      </c>
      <c r="T76" s="5">
        <f t="shared" si="117"/>
        <v>4.552477083118756</v>
      </c>
      <c r="U76" s="5">
        <f t="shared" si="117"/>
        <v>4.7018230507776293</v>
      </c>
      <c r="V76" s="5">
        <f t="shared" si="117"/>
        <v>5.5850242043464826</v>
      </c>
      <c r="W76" s="56">
        <f t="shared" si="117"/>
        <v>4.7224224945926458</v>
      </c>
      <c r="X76" s="184" t="s">
        <v>19</v>
      </c>
      <c r="Y76" s="43">
        <f t="shared" si="104"/>
        <v>15.743527729475423</v>
      </c>
      <c r="Z76" s="5">
        <f t="shared" si="104"/>
        <v>10.477001703577512</v>
      </c>
      <c r="AA76" s="5">
        <f t="shared" si="104"/>
        <v>17.191127274011176</v>
      </c>
      <c r="AB76" s="5">
        <f t="shared" si="104"/>
        <v>12.682825643696322</v>
      </c>
      <c r="AC76" s="5">
        <f t="shared" si="104"/>
        <v>12.907909719218649</v>
      </c>
      <c r="AD76" s="5">
        <f t="shared" si="104"/>
        <v>13.345278971851251</v>
      </c>
      <c r="AE76" s="5">
        <f t="shared" si="104"/>
        <v>19.361643908165696</v>
      </c>
      <c r="AF76" s="5">
        <f t="shared" si="104"/>
        <v>12.681501619722662</v>
      </c>
      <c r="AG76" s="5">
        <f t="shared" si="104"/>
        <v>13.83913991402671</v>
      </c>
      <c r="AH76" s="56">
        <f t="shared" si="104"/>
        <v>17.040629882338404</v>
      </c>
      <c r="AI76" s="56"/>
      <c r="AJ76" s="43">
        <f t="shared" si="105"/>
        <v>4</v>
      </c>
      <c r="AK76" s="5">
        <f t="shared" si="100"/>
        <v>10</v>
      </c>
      <c r="AL76" s="5">
        <f t="shared" si="100"/>
        <v>2</v>
      </c>
      <c r="AM76" s="5">
        <f t="shared" si="100"/>
        <v>8</v>
      </c>
      <c r="AN76" s="5">
        <f t="shared" si="100"/>
        <v>7</v>
      </c>
      <c r="AO76" s="5">
        <f t="shared" si="101"/>
        <v>6</v>
      </c>
      <c r="AP76" s="5">
        <f t="shared" si="101"/>
        <v>1</v>
      </c>
      <c r="AQ76" s="5">
        <f t="shared" si="101"/>
        <v>9</v>
      </c>
      <c r="AR76" s="5">
        <f t="shared" si="101"/>
        <v>5</v>
      </c>
      <c r="AS76" s="56">
        <f t="shared" si="101"/>
        <v>3</v>
      </c>
    </row>
    <row r="77" spans="2:45" x14ac:dyDescent="0.25">
      <c r="B77" s="59" t="s">
        <v>6</v>
      </c>
      <c r="C77" s="43">
        <f t="shared" ref="C77:L77" si="118">100*C11/$B11</f>
        <v>21.998997912779657</v>
      </c>
      <c r="D77" s="5">
        <f t="shared" si="118"/>
        <v>14.003130830514387</v>
      </c>
      <c r="E77" s="5">
        <f t="shared" si="118"/>
        <v>24.159644674266289</v>
      </c>
      <c r="F77" s="5">
        <f t="shared" si="118"/>
        <v>17.418185945311507</v>
      </c>
      <c r="G77" s="5">
        <f t="shared" si="118"/>
        <v>17.452096355392172</v>
      </c>
      <c r="H77" s="5">
        <f t="shared" si="118"/>
        <v>20.090464669504993</v>
      </c>
      <c r="I77" s="5">
        <f t="shared" si="118"/>
        <v>26.243058746671242</v>
      </c>
      <c r="J77" s="5">
        <f t="shared" si="118"/>
        <v>17.355140264528881</v>
      </c>
      <c r="K77" s="5">
        <f t="shared" si="118"/>
        <v>18.209405778887518</v>
      </c>
      <c r="L77" s="56">
        <f t="shared" si="118"/>
        <v>22.535197621565359</v>
      </c>
      <c r="M77" s="59" t="s">
        <v>6</v>
      </c>
      <c r="N77" s="43">
        <f t="shared" ref="N77:W77" si="119">100*N11/$M11</f>
        <v>5.0856634825564679</v>
      </c>
      <c r="O77" s="5">
        <f t="shared" si="119"/>
        <v>5.3901481981590535</v>
      </c>
      <c r="P77" s="5">
        <f t="shared" si="119"/>
        <v>6.391505177242859</v>
      </c>
      <c r="Q77" s="5">
        <f t="shared" si="119"/>
        <v>6.6572190618795828</v>
      </c>
      <c r="R77" s="5">
        <f t="shared" si="119"/>
        <v>6.8233320186902144</v>
      </c>
      <c r="S77" s="5">
        <f t="shared" si="119"/>
        <v>6.8935205919904812</v>
      </c>
      <c r="T77" s="5">
        <f t="shared" si="119"/>
        <v>7.0041511527637583</v>
      </c>
      <c r="U77" s="5">
        <f t="shared" si="119"/>
        <v>7.1388463672399851</v>
      </c>
      <c r="V77" s="5">
        <f t="shared" si="119"/>
        <v>7.2147168726645585</v>
      </c>
      <c r="W77" s="56">
        <f t="shared" si="119"/>
        <v>7.0382427455096028</v>
      </c>
      <c r="X77" s="184" t="s">
        <v>6</v>
      </c>
      <c r="Y77" s="43">
        <f t="shared" si="104"/>
        <v>19.097706770753902</v>
      </c>
      <c r="Z77" s="5">
        <f t="shared" si="104"/>
        <v>12.525671118429427</v>
      </c>
      <c r="AA77" s="5">
        <f t="shared" si="104"/>
        <v>21.111721395408036</v>
      </c>
      <c r="AB77" s="5">
        <f t="shared" si="104"/>
        <v>15.572263840043849</v>
      </c>
      <c r="AC77" s="5">
        <f t="shared" si="104"/>
        <v>15.628852101104361</v>
      </c>
      <c r="AD77" s="5">
        <f t="shared" si="104"/>
        <v>17.826678240408949</v>
      </c>
      <c r="AE77" s="5">
        <f t="shared" si="104"/>
        <v>22.942841842977035</v>
      </c>
      <c r="AF77" s="5">
        <f t="shared" si="104"/>
        <v>15.602650646894984</v>
      </c>
      <c r="AG77" s="5">
        <f t="shared" si="104"/>
        <v>16.32339130524522</v>
      </c>
      <c r="AH77" s="56">
        <f t="shared" si="104"/>
        <v>19.876870365295286</v>
      </c>
      <c r="AI77" s="56"/>
      <c r="AJ77" s="43">
        <f t="shared" si="105"/>
        <v>4</v>
      </c>
      <c r="AK77" s="5">
        <f t="shared" si="100"/>
        <v>10</v>
      </c>
      <c r="AL77" s="5">
        <f t="shared" si="100"/>
        <v>2</v>
      </c>
      <c r="AM77" s="5">
        <f t="shared" si="100"/>
        <v>9</v>
      </c>
      <c r="AN77" s="5">
        <f t="shared" si="100"/>
        <v>7</v>
      </c>
      <c r="AO77" s="5">
        <f t="shared" si="101"/>
        <v>5</v>
      </c>
      <c r="AP77" s="5">
        <f t="shared" si="101"/>
        <v>1</v>
      </c>
      <c r="AQ77" s="5">
        <f t="shared" si="101"/>
        <v>8</v>
      </c>
      <c r="AR77" s="5">
        <f t="shared" si="101"/>
        <v>6</v>
      </c>
      <c r="AS77" s="56">
        <f t="shared" si="101"/>
        <v>3</v>
      </c>
    </row>
    <row r="78" spans="2:45" x14ac:dyDescent="0.25">
      <c r="B78" s="59" t="s">
        <v>7</v>
      </c>
      <c r="C78" s="43">
        <f t="shared" ref="C78:L78" si="120">100*C12/$B12</f>
        <v>21.458125226203403</v>
      </c>
      <c r="D78" s="5">
        <f t="shared" si="120"/>
        <v>16.910893955845097</v>
      </c>
      <c r="E78" s="5">
        <f t="shared" si="120"/>
        <v>23.18117987694535</v>
      </c>
      <c r="F78" s="5">
        <f t="shared" si="120"/>
        <v>23.004849800941006</v>
      </c>
      <c r="G78" s="5">
        <f t="shared" si="120"/>
        <v>23.055519363011221</v>
      </c>
      <c r="H78" s="5">
        <f t="shared" si="120"/>
        <v>25.183351429605501</v>
      </c>
      <c r="I78" s="5">
        <f t="shared" si="120"/>
        <v>25.210857763300758</v>
      </c>
      <c r="J78" s="5">
        <f t="shared" si="120"/>
        <v>23.783423814694174</v>
      </c>
      <c r="K78" s="5">
        <f t="shared" si="120"/>
        <v>25.523850886717337</v>
      </c>
      <c r="L78" s="56">
        <f t="shared" si="120"/>
        <v>25.997828447339849</v>
      </c>
      <c r="M78" s="59" t="s">
        <v>7</v>
      </c>
      <c r="N78" s="43">
        <f t="shared" ref="N78:W78" si="121">100*N12/$M12</f>
        <v>5.2705177293157979</v>
      </c>
      <c r="O78" s="5">
        <f t="shared" si="121"/>
        <v>5.9946728816380892</v>
      </c>
      <c r="P78" s="5">
        <f t="shared" si="121"/>
        <v>6.5456966871982685</v>
      </c>
      <c r="Q78" s="5">
        <f t="shared" si="121"/>
        <v>7.2415515232229062</v>
      </c>
      <c r="R78" s="5">
        <f t="shared" si="121"/>
        <v>7.1982686865323791</v>
      </c>
      <c r="S78" s="5">
        <f t="shared" si="121"/>
        <v>7.2065923089728647</v>
      </c>
      <c r="T78" s="5">
        <f t="shared" si="121"/>
        <v>7.3913767271516564</v>
      </c>
      <c r="U78" s="5">
        <f t="shared" si="121"/>
        <v>7.5228899617113365</v>
      </c>
      <c r="V78" s="5">
        <f t="shared" si="121"/>
        <v>7.9141002164141838</v>
      </c>
      <c r="W78" s="56">
        <f t="shared" si="121"/>
        <v>7.2615282170800732</v>
      </c>
      <c r="X78" s="184" t="s">
        <v>7</v>
      </c>
      <c r="Y78" s="43">
        <f t="shared" si="104"/>
        <v>19.059798493013847</v>
      </c>
      <c r="Z78" s="5">
        <f t="shared" si="104"/>
        <v>15.293566328355263</v>
      </c>
      <c r="AA78" s="5">
        <f t="shared" si="104"/>
        <v>20.716496688823391</v>
      </c>
      <c r="AB78" s="5">
        <f t="shared" si="104"/>
        <v>20.669387956442922</v>
      </c>
      <c r="AC78" s="5">
        <f t="shared" si="104"/>
        <v>20.706137700551245</v>
      </c>
      <c r="AD78" s="5">
        <f t="shared" si="104"/>
        <v>22.519947218488326</v>
      </c>
      <c r="AE78" s="5">
        <f t="shared" si="104"/>
        <v>22.570755589537423</v>
      </c>
      <c r="AF78" s="5">
        <f t="shared" si="104"/>
        <v>21.374292444104626</v>
      </c>
      <c r="AG78" s="5">
        <f t="shared" si="104"/>
        <v>22.914821985719396</v>
      </c>
      <c r="AH78" s="56">
        <f t="shared" si="104"/>
        <v>23.221891995215135</v>
      </c>
      <c r="AI78" s="56"/>
      <c r="AJ78" s="43">
        <f t="shared" si="105"/>
        <v>9</v>
      </c>
      <c r="AK78" s="5">
        <f t="shared" si="100"/>
        <v>10</v>
      </c>
      <c r="AL78" s="5">
        <f t="shared" si="100"/>
        <v>6</v>
      </c>
      <c r="AM78" s="5">
        <f t="shared" si="100"/>
        <v>8</v>
      </c>
      <c r="AN78" s="5">
        <f t="shared" si="100"/>
        <v>7</v>
      </c>
      <c r="AO78" s="5">
        <f t="shared" si="101"/>
        <v>4</v>
      </c>
      <c r="AP78" s="5">
        <f t="shared" si="101"/>
        <v>3</v>
      </c>
      <c r="AQ78" s="5">
        <f t="shared" si="101"/>
        <v>5</v>
      </c>
      <c r="AR78" s="5">
        <f t="shared" si="101"/>
        <v>2</v>
      </c>
      <c r="AS78" s="56">
        <f t="shared" si="101"/>
        <v>1</v>
      </c>
    </row>
    <row r="79" spans="2:45" x14ac:dyDescent="0.25">
      <c r="B79" s="59" t="s">
        <v>20</v>
      </c>
      <c r="C79" s="43">
        <f t="shared" ref="C79:L79" si="122">100*C13/$B13</f>
        <v>17.104433704559781</v>
      </c>
      <c r="D79" s="5">
        <f t="shared" si="122"/>
        <v>20.235343559571337</v>
      </c>
      <c r="E79" s="5">
        <f t="shared" si="122"/>
        <v>16.537087623450304</v>
      </c>
      <c r="F79" s="5">
        <f t="shared" si="122"/>
        <v>19.163689850808993</v>
      </c>
      <c r="G79" s="5">
        <f t="shared" si="122"/>
        <v>18.848497583525951</v>
      </c>
      <c r="H79" s="5">
        <f t="shared" si="122"/>
        <v>16.936331162008827</v>
      </c>
      <c r="I79" s="5">
        <f t="shared" si="122"/>
        <v>20.613574280310988</v>
      </c>
      <c r="J79" s="5">
        <f t="shared" si="122"/>
        <v>15.276318554318134</v>
      </c>
      <c r="K79" s="5">
        <f t="shared" si="122"/>
        <v>22.882958604748897</v>
      </c>
      <c r="L79" s="56">
        <f t="shared" si="122"/>
        <v>17.818869510401345</v>
      </c>
      <c r="M79" s="59" t="s">
        <v>20</v>
      </c>
      <c r="N79" s="43">
        <f t="shared" ref="N79:W79" si="123">100*N13/$M13</f>
        <v>8.9770354906054273</v>
      </c>
      <c r="O79" s="5">
        <f t="shared" si="123"/>
        <v>45.511482254697285</v>
      </c>
      <c r="P79" s="5">
        <f t="shared" si="123"/>
        <v>9.7077244258872657</v>
      </c>
      <c r="Q79" s="5">
        <f t="shared" si="123"/>
        <v>9.8121085594989559</v>
      </c>
      <c r="R79" s="5">
        <f t="shared" si="123"/>
        <v>7.0981210855949897</v>
      </c>
      <c r="S79" s="5">
        <f t="shared" si="123"/>
        <v>8.0375782881002085</v>
      </c>
      <c r="T79" s="5">
        <f t="shared" si="123"/>
        <v>7.0981210855949897</v>
      </c>
      <c r="U79" s="5">
        <f t="shared" si="123"/>
        <v>8.6638830897703549</v>
      </c>
      <c r="V79" s="5">
        <f t="shared" si="123"/>
        <v>7.7244258872651361</v>
      </c>
      <c r="W79" s="56">
        <f t="shared" si="123"/>
        <v>6.9937369519832986</v>
      </c>
      <c r="X79" s="184" t="s">
        <v>20</v>
      </c>
      <c r="Y79" s="43">
        <f t="shared" si="104"/>
        <v>15.742522301906595</v>
      </c>
      <c r="Z79" s="5">
        <f t="shared" si="104"/>
        <v>24.470876333741472</v>
      </c>
      <c r="AA79" s="5">
        <f t="shared" si="104"/>
        <v>15.392688472975337</v>
      </c>
      <c r="AB79" s="5">
        <f t="shared" si="104"/>
        <v>17.596641595242261</v>
      </c>
      <c r="AC79" s="5">
        <f t="shared" si="104"/>
        <v>16.879482245933183</v>
      </c>
      <c r="AD79" s="5">
        <f t="shared" si="104"/>
        <v>15.445163547315026</v>
      </c>
      <c r="AE79" s="5">
        <f t="shared" si="104"/>
        <v>18.348784327444463</v>
      </c>
      <c r="AF79" s="5">
        <f t="shared" si="104"/>
        <v>14.168270071715934</v>
      </c>
      <c r="AG79" s="5">
        <f t="shared" si="104"/>
        <v>20.342837152352633</v>
      </c>
      <c r="AH79" s="56">
        <f t="shared" si="104"/>
        <v>16.004897673605036</v>
      </c>
      <c r="AI79" s="56"/>
      <c r="AJ79" s="43">
        <f t="shared" si="105"/>
        <v>7</v>
      </c>
      <c r="AK79" s="5">
        <f t="shared" si="100"/>
        <v>1</v>
      </c>
      <c r="AL79" s="5">
        <f t="shared" si="100"/>
        <v>9</v>
      </c>
      <c r="AM79" s="5">
        <f t="shared" si="100"/>
        <v>4</v>
      </c>
      <c r="AN79" s="5">
        <f t="shared" si="100"/>
        <v>5</v>
      </c>
      <c r="AO79" s="5">
        <f t="shared" si="101"/>
        <v>8</v>
      </c>
      <c r="AP79" s="5">
        <f t="shared" si="101"/>
        <v>3</v>
      </c>
      <c r="AQ79" s="5">
        <f t="shared" si="101"/>
        <v>10</v>
      </c>
      <c r="AR79" s="5">
        <f t="shared" si="101"/>
        <v>2</v>
      </c>
      <c r="AS79" s="56">
        <f t="shared" si="101"/>
        <v>6</v>
      </c>
    </row>
    <row r="80" spans="2:45" x14ac:dyDescent="0.25">
      <c r="B80" s="59" t="s">
        <v>8</v>
      </c>
      <c r="C80" s="43">
        <f t="shared" ref="C80:L80" si="124">100*C14/$B14</f>
        <v>18.217010196568616</v>
      </c>
      <c r="D80" s="5">
        <f t="shared" si="124"/>
        <v>9.9064663519345899</v>
      </c>
      <c r="E80" s="5">
        <f t="shared" si="124"/>
        <v>18.958021369019068</v>
      </c>
      <c r="F80" s="5">
        <f t="shared" si="124"/>
        <v>13.174524857709358</v>
      </c>
      <c r="G80" s="5">
        <f t="shared" si="124"/>
        <v>12.868208816018777</v>
      </c>
      <c r="H80" s="5">
        <f t="shared" si="124"/>
        <v>15.559467035837471</v>
      </c>
      <c r="I80" s="5">
        <f t="shared" si="124"/>
        <v>18.057010964704588</v>
      </c>
      <c r="J80" s="5">
        <f t="shared" si="124"/>
        <v>14.930588440164607</v>
      </c>
      <c r="K80" s="5">
        <f t="shared" si="124"/>
        <v>14.141874277963096</v>
      </c>
      <c r="L80" s="56">
        <f t="shared" si="124"/>
        <v>18.404112407970981</v>
      </c>
      <c r="M80" s="59" t="s">
        <v>8</v>
      </c>
      <c r="N80" s="43">
        <f t="shared" ref="N80:W80" si="125">100*N14/$M14</f>
        <v>4.1435037856608234</v>
      </c>
      <c r="O80" s="5">
        <f t="shared" si="125"/>
        <v>4.402313657401514</v>
      </c>
      <c r="P80" s="5">
        <f t="shared" si="125"/>
        <v>5.2661164262547162</v>
      </c>
      <c r="Q80" s="5">
        <f t="shared" si="125"/>
        <v>5.0539463031889165</v>
      </c>
      <c r="R80" s="5">
        <f t="shared" si="125"/>
        <v>5.8116385521311207</v>
      </c>
      <c r="S80" s="5">
        <f t="shared" si="125"/>
        <v>5.4787957168824688</v>
      </c>
      <c r="T80" s="5">
        <f t="shared" si="125"/>
        <v>5.4046609198621178</v>
      </c>
      <c r="U80" s="5">
        <f t="shared" si="125"/>
        <v>5.5132154440704895</v>
      </c>
      <c r="V80" s="5">
        <f t="shared" si="125"/>
        <v>6.1657136747132117</v>
      </c>
      <c r="W80" s="56">
        <f t="shared" si="125"/>
        <v>5.6812916562711626</v>
      </c>
      <c r="X80" s="184" t="s">
        <v>8</v>
      </c>
      <c r="Y80" s="43">
        <f t="shared" si="104"/>
        <v>15.733396088106119</v>
      </c>
      <c r="Z80" s="5">
        <f t="shared" si="104"/>
        <v>8.935124108705212</v>
      </c>
      <c r="AA80" s="5">
        <f t="shared" si="104"/>
        <v>16.541750164479684</v>
      </c>
      <c r="AB80" s="5">
        <f t="shared" si="104"/>
        <v>11.741450336120817</v>
      </c>
      <c r="AC80" s="5">
        <f t="shared" si="104"/>
        <v>11.622904557574358</v>
      </c>
      <c r="AD80" s="5">
        <f t="shared" si="104"/>
        <v>13.780486248851428</v>
      </c>
      <c r="AE80" s="5">
        <f t="shared" si="104"/>
        <v>15.824194624618812</v>
      </c>
      <c r="AF80" s="5">
        <f t="shared" si="104"/>
        <v>13.268662850702047</v>
      </c>
      <c r="AG80" s="5">
        <f t="shared" si="104"/>
        <v>12.734285832894392</v>
      </c>
      <c r="AH80" s="56">
        <f t="shared" si="104"/>
        <v>16.158859789627744</v>
      </c>
      <c r="AI80" s="56"/>
      <c r="AJ80" s="43">
        <f t="shared" si="105"/>
        <v>4</v>
      </c>
      <c r="AK80" s="5">
        <f t="shared" si="100"/>
        <v>10</v>
      </c>
      <c r="AL80" s="5">
        <f t="shared" si="100"/>
        <v>1</v>
      </c>
      <c r="AM80" s="5">
        <f t="shared" si="100"/>
        <v>8</v>
      </c>
      <c r="AN80" s="5">
        <f t="shared" si="100"/>
        <v>9</v>
      </c>
      <c r="AO80" s="5">
        <f t="shared" si="101"/>
        <v>5</v>
      </c>
      <c r="AP80" s="5">
        <f t="shared" si="101"/>
        <v>3</v>
      </c>
      <c r="AQ80" s="5">
        <f t="shared" si="101"/>
        <v>6</v>
      </c>
      <c r="AR80" s="5">
        <f t="shared" si="101"/>
        <v>7</v>
      </c>
      <c r="AS80" s="56">
        <f t="shared" si="101"/>
        <v>2</v>
      </c>
    </row>
    <row r="81" spans="2:45" x14ac:dyDescent="0.25">
      <c r="B81" s="59" t="s">
        <v>9</v>
      </c>
      <c r="C81" s="43">
        <f t="shared" ref="C81:L81" si="126">100*C15/$B15</f>
        <v>17.650646220553991</v>
      </c>
      <c r="D81" s="5">
        <f t="shared" si="126"/>
        <v>10.227705927257396</v>
      </c>
      <c r="E81" s="5">
        <f t="shared" si="126"/>
        <v>19.165720233018035</v>
      </c>
      <c r="F81" s="5">
        <f t="shared" si="126"/>
        <v>14.38044348776576</v>
      </c>
      <c r="G81" s="5">
        <f t="shared" si="126"/>
        <v>14.417860412534965</v>
      </c>
      <c r="H81" s="5">
        <f t="shared" si="126"/>
        <v>15.078177590024133</v>
      </c>
      <c r="I81" s="5">
        <f t="shared" si="126"/>
        <v>21.075776539607045</v>
      </c>
      <c r="J81" s="5">
        <f t="shared" si="126"/>
        <v>14.482098986924335</v>
      </c>
      <c r="K81" s="5">
        <f t="shared" si="126"/>
        <v>14.899448385060486</v>
      </c>
      <c r="L81" s="56">
        <f t="shared" si="126"/>
        <v>18.679677714883535</v>
      </c>
      <c r="M81" s="59" t="s">
        <v>9</v>
      </c>
      <c r="N81" s="43">
        <f t="shared" ref="N81:W81" si="127">100*N15/$M15</f>
        <v>5.3217277143554105</v>
      </c>
      <c r="O81" s="5">
        <f t="shared" si="127"/>
        <v>5.5672893404250887</v>
      </c>
      <c r="P81" s="5">
        <f t="shared" si="127"/>
        <v>6.6876240372746185</v>
      </c>
      <c r="Q81" s="5">
        <f t="shared" si="127"/>
        <v>6.5868925927605746</v>
      </c>
      <c r="R81" s="5">
        <f t="shared" si="127"/>
        <v>7.0184718240022166</v>
      </c>
      <c r="S81" s="5">
        <f t="shared" si="127"/>
        <v>6.9629423510909154</v>
      </c>
      <c r="T81" s="5">
        <f t="shared" si="127"/>
        <v>7.2020990876250179</v>
      </c>
      <c r="U81" s="5">
        <f t="shared" si="127"/>
        <v>7.1301130325098709</v>
      </c>
      <c r="V81" s="5">
        <f t="shared" si="127"/>
        <v>7.3784633903869041</v>
      </c>
      <c r="W81" s="56">
        <f t="shared" si="127"/>
        <v>7.3836424637434224</v>
      </c>
      <c r="X81" s="184" t="s">
        <v>9</v>
      </c>
      <c r="Y81" s="43">
        <f t="shared" si="104"/>
        <v>15.550585167026856</v>
      </c>
      <c r="Z81" s="5">
        <f t="shared" si="104"/>
        <v>9.4338683037628677</v>
      </c>
      <c r="AA81" s="5">
        <f t="shared" si="104"/>
        <v>17.040248819635675</v>
      </c>
      <c r="AB81" s="5">
        <f t="shared" si="104"/>
        <v>13.052919691168908</v>
      </c>
      <c r="AC81" s="5">
        <f t="shared" si="104"/>
        <v>13.157476723010362</v>
      </c>
      <c r="AD81" s="5">
        <f t="shared" si="104"/>
        <v>13.695859306638109</v>
      </c>
      <c r="AE81" s="5">
        <f t="shared" si="104"/>
        <v>18.71258712672735</v>
      </c>
      <c r="AF81" s="5">
        <f t="shared" si="104"/>
        <v>13.229789681677344</v>
      </c>
      <c r="AG81" s="5">
        <f t="shared" si="104"/>
        <v>13.618352426519191</v>
      </c>
      <c r="AH81" s="56">
        <f t="shared" si="104"/>
        <v>16.755554063789393</v>
      </c>
      <c r="AI81" s="56"/>
      <c r="AJ81" s="43">
        <f t="shared" si="105"/>
        <v>4</v>
      </c>
      <c r="AK81" s="5">
        <f t="shared" si="100"/>
        <v>10</v>
      </c>
      <c r="AL81" s="5">
        <f t="shared" si="100"/>
        <v>2</v>
      </c>
      <c r="AM81" s="5">
        <f t="shared" si="100"/>
        <v>9</v>
      </c>
      <c r="AN81" s="5">
        <f t="shared" si="100"/>
        <v>8</v>
      </c>
      <c r="AO81" s="5">
        <f t="shared" si="101"/>
        <v>5</v>
      </c>
      <c r="AP81" s="5">
        <f t="shared" si="101"/>
        <v>1</v>
      </c>
      <c r="AQ81" s="5">
        <f t="shared" si="101"/>
        <v>7</v>
      </c>
      <c r="AR81" s="5">
        <f t="shared" si="101"/>
        <v>6</v>
      </c>
      <c r="AS81" s="56">
        <f t="shared" si="101"/>
        <v>3</v>
      </c>
    </row>
    <row r="82" spans="2:45" x14ac:dyDescent="0.25">
      <c r="B82" s="59" t="s">
        <v>10</v>
      </c>
      <c r="C82" s="43">
        <f t="shared" ref="C82:L82" si="128">100*C16/$B16</f>
        <v>31.438350204484149</v>
      </c>
      <c r="D82" s="5">
        <f t="shared" si="128"/>
        <v>23.63633726832381</v>
      </c>
      <c r="E82" s="5">
        <f t="shared" si="128"/>
        <v>33.771789888911449</v>
      </c>
      <c r="F82" s="5">
        <f t="shared" si="128"/>
        <v>27.319082286741885</v>
      </c>
      <c r="G82" s="5">
        <f t="shared" si="128"/>
        <v>27.43452156510137</v>
      </c>
      <c r="H82" s="5">
        <f t="shared" si="128"/>
        <v>26.758128607477449</v>
      </c>
      <c r="I82" s="5">
        <f t="shared" si="128"/>
        <v>36.503466078835167</v>
      </c>
      <c r="J82" s="5">
        <f t="shared" si="128"/>
        <v>26.239522000174031</v>
      </c>
      <c r="K82" s="5">
        <f t="shared" si="128"/>
        <v>28.677669170751514</v>
      </c>
      <c r="L82" s="56">
        <f t="shared" si="128"/>
        <v>32.566058531774807</v>
      </c>
      <c r="M82" s="59" t="s">
        <v>10</v>
      </c>
      <c r="N82" s="43">
        <f t="shared" ref="N82:W82" si="129">100*N16/$M16</f>
        <v>2.301961510519793</v>
      </c>
      <c r="O82" s="5">
        <f t="shared" si="129"/>
        <v>3.0241734448227233</v>
      </c>
      <c r="P82" s="5">
        <f t="shared" si="129"/>
        <v>2.9387045768578797</v>
      </c>
      <c r="Q82" s="5">
        <f t="shared" si="129"/>
        <v>3.1765929260266947</v>
      </c>
      <c r="R82" s="5">
        <f t="shared" si="129"/>
        <v>3.740687454594664</v>
      </c>
      <c r="S82" s="5">
        <f t="shared" si="129"/>
        <v>3.3760202846113305</v>
      </c>
      <c r="T82" s="5">
        <f t="shared" si="129"/>
        <v>3.0241734448227233</v>
      </c>
      <c r="U82" s="5">
        <f t="shared" si="129"/>
        <v>3.2720331619207705</v>
      </c>
      <c r="V82" s="5">
        <f t="shared" si="129"/>
        <v>3.8460990584179711</v>
      </c>
      <c r="W82" s="56">
        <f t="shared" si="129"/>
        <v>3.3603509921511088</v>
      </c>
      <c r="X82" s="184" t="s">
        <v>10</v>
      </c>
      <c r="Y82" s="43">
        <f t="shared" si="104"/>
        <v>26.509322338187488</v>
      </c>
      <c r="Z82" s="5">
        <f t="shared" si="104"/>
        <v>20.149359834783635</v>
      </c>
      <c r="AA82" s="5">
        <f t="shared" si="104"/>
        <v>28.555730400437621</v>
      </c>
      <c r="AB82" s="5">
        <f t="shared" si="104"/>
        <v>23.234876654031247</v>
      </c>
      <c r="AC82" s="5">
        <f t="shared" si="104"/>
        <v>23.426215325890244</v>
      </c>
      <c r="AD82" s="5">
        <f t="shared" si="104"/>
        <v>22.802557287135727</v>
      </c>
      <c r="AE82" s="5">
        <f t="shared" si="104"/>
        <v>30.839745427993762</v>
      </c>
      <c r="AF82" s="5">
        <f t="shared" si="104"/>
        <v>22.354092213672764</v>
      </c>
      <c r="AG82" s="5">
        <f t="shared" si="104"/>
        <v>24.476891156249472</v>
      </c>
      <c r="AH82" s="56">
        <f t="shared" si="104"/>
        <v>27.625303936901616</v>
      </c>
      <c r="AI82" s="56"/>
      <c r="AJ82" s="43">
        <f t="shared" si="105"/>
        <v>4</v>
      </c>
      <c r="AK82" s="5">
        <f t="shared" si="100"/>
        <v>10</v>
      </c>
      <c r="AL82" s="5">
        <f t="shared" si="100"/>
        <v>2</v>
      </c>
      <c r="AM82" s="5">
        <f t="shared" si="100"/>
        <v>7</v>
      </c>
      <c r="AN82" s="5">
        <f t="shared" si="100"/>
        <v>6</v>
      </c>
      <c r="AO82" s="5">
        <f t="shared" si="101"/>
        <v>8</v>
      </c>
      <c r="AP82" s="5">
        <f t="shared" si="101"/>
        <v>1</v>
      </c>
      <c r="AQ82" s="5">
        <f t="shared" si="101"/>
        <v>9</v>
      </c>
      <c r="AR82" s="5">
        <f t="shared" si="101"/>
        <v>5</v>
      </c>
      <c r="AS82" s="56">
        <f t="shared" si="101"/>
        <v>3</v>
      </c>
    </row>
    <row r="83" spans="2:45" x14ac:dyDescent="0.25">
      <c r="B83" s="59" t="s">
        <v>11</v>
      </c>
      <c r="C83" s="43">
        <f t="shared" ref="C83:L83" si="130">100*C17/$B17</f>
        <v>30.735204497367178</v>
      </c>
      <c r="D83" s="5">
        <f t="shared" si="130"/>
        <v>22.120500407419833</v>
      </c>
      <c r="E83" s="5">
        <f t="shared" si="130"/>
        <v>33.20950965824666</v>
      </c>
      <c r="F83" s="5">
        <f t="shared" si="130"/>
        <v>25.852157955642593</v>
      </c>
      <c r="G83" s="5">
        <f t="shared" si="130"/>
        <v>26.046623893290242</v>
      </c>
      <c r="H83" s="5">
        <f t="shared" si="130"/>
        <v>25.58784861785389</v>
      </c>
      <c r="I83" s="5">
        <f t="shared" si="130"/>
        <v>35.829150717949069</v>
      </c>
      <c r="J83" s="5">
        <f t="shared" si="130"/>
        <v>25.049643593237516</v>
      </c>
      <c r="K83" s="5">
        <f t="shared" si="130"/>
        <v>27.048739737470985</v>
      </c>
      <c r="L83" s="56">
        <f t="shared" si="130"/>
        <v>31.62040112023336</v>
      </c>
      <c r="M83" s="59" t="s">
        <v>11</v>
      </c>
      <c r="N83" s="43">
        <f t="shared" ref="N83:W83" si="131">100*N17/$M17</f>
        <v>5.1289588389925171</v>
      </c>
      <c r="O83" s="5">
        <f t="shared" si="131"/>
        <v>5.5833172362243744</v>
      </c>
      <c r="P83" s="5">
        <f t="shared" si="131"/>
        <v>6.380334091997077</v>
      </c>
      <c r="Q83" s="5">
        <f t="shared" si="131"/>
        <v>6.9186774055379656</v>
      </c>
      <c r="R83" s="5">
        <f t="shared" si="131"/>
        <v>6.9858653385851905</v>
      </c>
      <c r="S83" s="5">
        <f t="shared" si="131"/>
        <v>7.080768294014395</v>
      </c>
      <c r="T83" s="5">
        <f t="shared" si="131"/>
        <v>7.2075855176410313</v>
      </c>
      <c r="U83" s="5">
        <f t="shared" si="131"/>
        <v>7.3386019870831198</v>
      </c>
      <c r="V83" s="5">
        <f t="shared" si="131"/>
        <v>7.5309274454308008</v>
      </c>
      <c r="W83" s="56">
        <f t="shared" si="131"/>
        <v>7.1353584896152649</v>
      </c>
      <c r="X83" s="184" t="s">
        <v>11</v>
      </c>
      <c r="Y83" s="43">
        <f t="shared" si="104"/>
        <v>26.399642792644826</v>
      </c>
      <c r="Z83" s="5">
        <f t="shared" si="104"/>
        <v>19.320481262966897</v>
      </c>
      <c r="AA83" s="5">
        <f t="shared" si="104"/>
        <v>28.666885655252241</v>
      </c>
      <c r="AB83" s="5">
        <f t="shared" si="104"/>
        <v>22.646405956489527</v>
      </c>
      <c r="AC83" s="5">
        <f t="shared" si="104"/>
        <v>22.81932161886601</v>
      </c>
      <c r="AD83" s="5">
        <f t="shared" si="104"/>
        <v>22.454293242780132</v>
      </c>
      <c r="AE83" s="5">
        <f t="shared" si="104"/>
        <v>30.983045448663528</v>
      </c>
      <c r="AF83" s="5">
        <f t="shared" si="104"/>
        <v>22.050870764028424</v>
      </c>
      <c r="AG83" s="5">
        <f t="shared" si="104"/>
        <v>23.74405069159155</v>
      </c>
      <c r="AH83" s="56">
        <f t="shared" si="104"/>
        <v>27.474677667288081</v>
      </c>
      <c r="AI83" s="56"/>
      <c r="AJ83" s="43">
        <f t="shared" si="105"/>
        <v>4</v>
      </c>
      <c r="AK83" s="5">
        <f t="shared" si="100"/>
        <v>10</v>
      </c>
      <c r="AL83" s="5">
        <f t="shared" si="100"/>
        <v>2</v>
      </c>
      <c r="AM83" s="5">
        <f t="shared" si="100"/>
        <v>7</v>
      </c>
      <c r="AN83" s="5">
        <f t="shared" si="100"/>
        <v>6</v>
      </c>
      <c r="AO83" s="5">
        <f t="shared" si="101"/>
        <v>8</v>
      </c>
      <c r="AP83" s="5">
        <f t="shared" si="101"/>
        <v>1</v>
      </c>
      <c r="AQ83" s="5">
        <f t="shared" si="101"/>
        <v>9</v>
      </c>
      <c r="AR83" s="5">
        <f t="shared" si="101"/>
        <v>5</v>
      </c>
      <c r="AS83" s="56">
        <f t="shared" si="101"/>
        <v>3</v>
      </c>
    </row>
    <row r="84" spans="2:45" x14ac:dyDescent="0.25">
      <c r="B84" s="59" t="s">
        <v>12</v>
      </c>
      <c r="C84" s="43">
        <f t="shared" ref="C84:L84" si="132">100*C18/$B18</f>
        <v>31.877240143369175</v>
      </c>
      <c r="D84" s="5">
        <f t="shared" si="132"/>
        <v>31.384408602150536</v>
      </c>
      <c r="E84" s="5">
        <f t="shared" si="132"/>
        <v>34.016577060931901</v>
      </c>
      <c r="F84" s="5">
        <f t="shared" si="132"/>
        <v>32.896505376344088</v>
      </c>
      <c r="G84" s="5">
        <f t="shared" si="132"/>
        <v>32.784498207885306</v>
      </c>
      <c r="H84" s="5">
        <f t="shared" si="132"/>
        <v>30.398745519713263</v>
      </c>
      <c r="I84" s="5">
        <f t="shared" si="132"/>
        <v>42.484318996415773</v>
      </c>
      <c r="J84" s="5">
        <f t="shared" si="132"/>
        <v>29.525089605734767</v>
      </c>
      <c r="K84" s="5">
        <f t="shared" si="132"/>
        <v>43.32437275985663</v>
      </c>
      <c r="L84" s="56">
        <f t="shared" si="132"/>
        <v>34.262992831541219</v>
      </c>
      <c r="M84" s="59" t="s">
        <v>12</v>
      </c>
      <c r="N84" s="43">
        <f t="shared" ref="N84:W84" si="133">100*N18/$M18</f>
        <v>10.246360582306831</v>
      </c>
      <c r="O84" s="5">
        <f t="shared" si="133"/>
        <v>29.171332586786114</v>
      </c>
      <c r="P84" s="5">
        <f t="shared" si="133"/>
        <v>11.254199328107504</v>
      </c>
      <c r="Q84" s="5">
        <f t="shared" si="133"/>
        <v>13.773796192609183</v>
      </c>
      <c r="R84" s="5">
        <f t="shared" si="133"/>
        <v>12.374020156774916</v>
      </c>
      <c r="S84" s="5">
        <f t="shared" si="133"/>
        <v>12.877939529675253</v>
      </c>
      <c r="T84" s="5">
        <f t="shared" si="133"/>
        <v>11.814109742441209</v>
      </c>
      <c r="U84" s="5">
        <f t="shared" si="133"/>
        <v>12.262038073908174</v>
      </c>
      <c r="V84" s="5">
        <f t="shared" si="133"/>
        <v>14.837625979843224</v>
      </c>
      <c r="W84" s="56">
        <f t="shared" si="133"/>
        <v>11.646136618141098</v>
      </c>
      <c r="X84" s="184" t="s">
        <v>12</v>
      </c>
      <c r="Y84" s="43">
        <f t="shared" si="104"/>
        <v>28.271420571215231</v>
      </c>
      <c r="Z84" s="5">
        <f t="shared" si="104"/>
        <v>31.015493746499907</v>
      </c>
      <c r="AA84" s="5">
        <f t="shared" si="104"/>
        <v>30.222139257046855</v>
      </c>
      <c r="AB84" s="5">
        <f t="shared" si="104"/>
        <v>29.708792234459587</v>
      </c>
      <c r="AC84" s="5">
        <f t="shared" si="104"/>
        <v>29.382116856449507</v>
      </c>
      <c r="AD84" s="5">
        <f t="shared" si="104"/>
        <v>27.478066081762179</v>
      </c>
      <c r="AE84" s="5">
        <f t="shared" si="104"/>
        <v>37.371663244353179</v>
      </c>
      <c r="AF84" s="5">
        <f t="shared" si="104"/>
        <v>26.64737726339369</v>
      </c>
      <c r="AG84" s="5">
        <f t="shared" si="104"/>
        <v>38.57569535187605</v>
      </c>
      <c r="AH84" s="56">
        <f t="shared" si="104"/>
        <v>30.492813141683779</v>
      </c>
      <c r="AI84" s="56"/>
      <c r="AJ84" s="43">
        <f t="shared" si="105"/>
        <v>8</v>
      </c>
      <c r="AK84" s="5">
        <f t="shared" si="100"/>
        <v>3</v>
      </c>
      <c r="AL84" s="5">
        <f t="shared" si="100"/>
        <v>5</v>
      </c>
      <c r="AM84" s="5">
        <f t="shared" si="100"/>
        <v>6</v>
      </c>
      <c r="AN84" s="5">
        <f t="shared" si="100"/>
        <v>7</v>
      </c>
      <c r="AO84" s="5">
        <f t="shared" si="101"/>
        <v>9</v>
      </c>
      <c r="AP84" s="5">
        <f t="shared" si="101"/>
        <v>2</v>
      </c>
      <c r="AQ84" s="5">
        <f t="shared" si="101"/>
        <v>10</v>
      </c>
      <c r="AR84" s="5">
        <f t="shared" si="101"/>
        <v>1</v>
      </c>
      <c r="AS84" s="56">
        <f t="shared" si="101"/>
        <v>4</v>
      </c>
    </row>
    <row r="85" spans="2:45" x14ac:dyDescent="0.25">
      <c r="B85" s="59" t="s">
        <v>69</v>
      </c>
      <c r="C85" s="43">
        <f t="shared" ref="C85:L85" si="134">100*C19/$B19</f>
        <v>23.607072734287343</v>
      </c>
      <c r="D85" s="5">
        <f t="shared" si="134"/>
        <v>16.542044363129783</v>
      </c>
      <c r="E85" s="5">
        <f t="shared" si="134"/>
        <v>26.402945853135456</v>
      </c>
      <c r="F85" s="5">
        <f t="shared" si="134"/>
        <v>25.218087288220268</v>
      </c>
      <c r="G85" s="5">
        <f t="shared" si="134"/>
        <v>25.156732777591063</v>
      </c>
      <c r="H85" s="5">
        <f t="shared" si="134"/>
        <v>29.172265083994784</v>
      </c>
      <c r="I85" s="5">
        <f t="shared" si="134"/>
        <v>29.629256689536017</v>
      </c>
      <c r="J85" s="5">
        <f t="shared" si="134"/>
        <v>27.293416906618756</v>
      </c>
      <c r="K85" s="5">
        <f t="shared" si="134"/>
        <v>25.645420528489002</v>
      </c>
      <c r="L85" s="56">
        <f t="shared" si="134"/>
        <v>31.799845057002866</v>
      </c>
      <c r="M85" s="59" t="s">
        <v>69</v>
      </c>
      <c r="N85" s="43">
        <f t="shared" ref="N85:W85" si="135">100*N19/$M19</f>
        <v>5.0379945070689818</v>
      </c>
      <c r="O85" s="5">
        <f t="shared" si="135"/>
        <v>5.2627788932581367</v>
      </c>
      <c r="P85" s="5">
        <f t="shared" si="135"/>
        <v>6.3698048339708828</v>
      </c>
      <c r="Q85" s="5">
        <f t="shared" si="135"/>
        <v>6.1614705027886645</v>
      </c>
      <c r="R85" s="5">
        <f t="shared" si="135"/>
        <v>6.7491140340605327</v>
      </c>
      <c r="S85" s="5">
        <f t="shared" si="135"/>
        <v>6.61292211278825</v>
      </c>
      <c r="T85" s="5">
        <f t="shared" si="135"/>
        <v>6.8076141292759615</v>
      </c>
      <c r="U85" s="5">
        <f t="shared" si="135"/>
        <v>6.6856095546411867</v>
      </c>
      <c r="V85" s="5">
        <f t="shared" si="135"/>
        <v>7.1199669809739259</v>
      </c>
      <c r="W85" s="56">
        <f t="shared" si="135"/>
        <v>7.0056424018996184</v>
      </c>
      <c r="X85" s="184" t="s">
        <v>69</v>
      </c>
      <c r="Y85" s="43">
        <f t="shared" si="104"/>
        <v>20.762362020625069</v>
      </c>
      <c r="Z85" s="5">
        <f t="shared" si="104"/>
        <v>14.814104670498562</v>
      </c>
      <c r="AA85" s="5">
        <f t="shared" si="104"/>
        <v>23.333946402102317</v>
      </c>
      <c r="AB85" s="5">
        <f t="shared" si="104"/>
        <v>22.298687559685963</v>
      </c>
      <c r="AC85" s="5">
        <f t="shared" si="104"/>
        <v>22.336757030169384</v>
      </c>
      <c r="AD85" s="5">
        <f t="shared" si="104"/>
        <v>25.716261298663852</v>
      </c>
      <c r="AE85" s="5">
        <f t="shared" si="104"/>
        <v>26.133069625205483</v>
      </c>
      <c r="AF85" s="5">
        <f t="shared" si="104"/>
        <v>24.136380803807292</v>
      </c>
      <c r="AG85" s="5">
        <f t="shared" si="104"/>
        <v>22.807392946440132</v>
      </c>
      <c r="AH85" s="56">
        <f t="shared" si="104"/>
        <v>28.001469442089455</v>
      </c>
      <c r="AI85" s="56"/>
      <c r="AJ85" s="43">
        <f t="shared" si="105"/>
        <v>9</v>
      </c>
      <c r="AK85" s="5">
        <f t="shared" si="100"/>
        <v>10</v>
      </c>
      <c r="AL85" s="5">
        <f t="shared" si="100"/>
        <v>5</v>
      </c>
      <c r="AM85" s="5">
        <f t="shared" si="100"/>
        <v>8</v>
      </c>
      <c r="AN85" s="5">
        <f t="shared" si="100"/>
        <v>7</v>
      </c>
      <c r="AO85" s="5">
        <f t="shared" si="101"/>
        <v>3</v>
      </c>
      <c r="AP85" s="5">
        <f t="shared" si="101"/>
        <v>2</v>
      </c>
      <c r="AQ85" s="5">
        <f t="shared" si="101"/>
        <v>4</v>
      </c>
      <c r="AR85" s="5">
        <f t="shared" si="101"/>
        <v>6</v>
      </c>
      <c r="AS85" s="56">
        <f t="shared" si="101"/>
        <v>1</v>
      </c>
    </row>
    <row r="86" spans="2:45" x14ac:dyDescent="0.25">
      <c r="B86" s="59" t="s">
        <v>22</v>
      </c>
      <c r="C86" s="43">
        <f t="shared" ref="C86:L86" si="136">100*C20/$B20</f>
        <v>29.128021228392974</v>
      </c>
      <c r="D86" s="5">
        <f t="shared" si="136"/>
        <v>21.732035347276984</v>
      </c>
      <c r="E86" s="5">
        <f t="shared" si="136"/>
        <v>31.728217741228892</v>
      </c>
      <c r="F86" s="5">
        <f t="shared" si="136"/>
        <v>26.113520583780808</v>
      </c>
      <c r="G86" s="5">
        <f t="shared" si="136"/>
        <v>26.202076527355338</v>
      </c>
      <c r="H86" s="5">
        <f t="shared" si="136"/>
        <v>26.648611267570374</v>
      </c>
      <c r="I86" s="5">
        <f t="shared" si="136"/>
        <v>34.911068554191232</v>
      </c>
      <c r="J86" s="5">
        <f t="shared" si="136"/>
        <v>25.561219380921983</v>
      </c>
      <c r="K86" s="5">
        <f t="shared" si="136"/>
        <v>27.449995619140601</v>
      </c>
      <c r="L86" s="56">
        <f t="shared" si="136"/>
        <v>30.793999474296871</v>
      </c>
      <c r="M86" s="59" t="s">
        <v>22</v>
      </c>
      <c r="N86" s="43">
        <f t="shared" ref="N86:W86" si="137">100*N20/$M20</f>
        <v>5.3075770398378843</v>
      </c>
      <c r="O86" s="5">
        <f t="shared" si="137"/>
        <v>5.764885828086058</v>
      </c>
      <c r="P86" s="5">
        <f t="shared" si="137"/>
        <v>6.5490655838257101</v>
      </c>
      <c r="Q86" s="5">
        <f t="shared" si="137"/>
        <v>7.0708168668524891</v>
      </c>
      <c r="R86" s="5">
        <f t="shared" si="137"/>
        <v>7.1484584268267115</v>
      </c>
      <c r="S86" s="5">
        <f t="shared" si="137"/>
        <v>7.1236131276349601</v>
      </c>
      <c r="T86" s="5">
        <f t="shared" si="137"/>
        <v>7.4427199391290166</v>
      </c>
      <c r="U86" s="5">
        <f t="shared" si="137"/>
        <v>7.4815407191161283</v>
      </c>
      <c r="V86" s="5">
        <f t="shared" si="137"/>
        <v>7.5933445654790095</v>
      </c>
      <c r="W86" s="56">
        <f t="shared" si="137"/>
        <v>7.2688028447867579</v>
      </c>
      <c r="X86" s="184" t="s">
        <v>22</v>
      </c>
      <c r="Y86" s="43">
        <f t="shared" ref="Y86:AH88" si="138">100*Y20/$X20</f>
        <v>25.132920367580322</v>
      </c>
      <c r="Z86" s="5">
        <f t="shared" si="138"/>
        <v>19.054067955741392</v>
      </c>
      <c r="AA86" s="5">
        <f t="shared" si="138"/>
        <v>27.505238032609277</v>
      </c>
      <c r="AB86" s="5">
        <f t="shared" si="138"/>
        <v>22.919729510470205</v>
      </c>
      <c r="AC86" s="5">
        <f t="shared" si="138"/>
        <v>23.006454922969343</v>
      </c>
      <c r="AD86" s="5">
        <f t="shared" si="138"/>
        <v>23.373931070225446</v>
      </c>
      <c r="AE86" s="5">
        <f t="shared" si="138"/>
        <v>30.304150969931285</v>
      </c>
      <c r="AF86" s="5">
        <f t="shared" si="138"/>
        <v>22.528944280875745</v>
      </c>
      <c r="AG86" s="5">
        <f t="shared" si="138"/>
        <v>24.119691486715777</v>
      </c>
      <c r="AH86" s="56">
        <f t="shared" si="138"/>
        <v>26.848416740348544</v>
      </c>
      <c r="AI86" s="56"/>
      <c r="AJ86" s="43">
        <f t="shared" si="105"/>
        <v>4</v>
      </c>
      <c r="AK86" s="5">
        <f t="shared" si="100"/>
        <v>10</v>
      </c>
      <c r="AL86" s="5">
        <f t="shared" si="100"/>
        <v>2</v>
      </c>
      <c r="AM86" s="5">
        <f t="shared" si="100"/>
        <v>8</v>
      </c>
      <c r="AN86" s="5">
        <f t="shared" si="100"/>
        <v>7</v>
      </c>
      <c r="AO86" s="5">
        <f t="shared" si="101"/>
        <v>6</v>
      </c>
      <c r="AP86" s="5">
        <f t="shared" si="101"/>
        <v>1</v>
      </c>
      <c r="AQ86" s="5">
        <f t="shared" si="101"/>
        <v>9</v>
      </c>
      <c r="AR86" s="5">
        <f t="shared" si="101"/>
        <v>5</v>
      </c>
      <c r="AS86" s="56">
        <f t="shared" si="101"/>
        <v>3</v>
      </c>
    </row>
    <row r="87" spans="2:45" x14ac:dyDescent="0.25">
      <c r="B87" s="59" t="s">
        <v>13</v>
      </c>
      <c r="C87" s="43">
        <f t="shared" ref="C87:L87" si="139">100*C21/$B21</f>
        <v>21.39579917203714</v>
      </c>
      <c r="D87" s="5">
        <f t="shared" si="139"/>
        <v>15.231651954250912</v>
      </c>
      <c r="E87" s="5">
        <f t="shared" si="139"/>
        <v>25.000162765109486</v>
      </c>
      <c r="F87" s="5">
        <f t="shared" si="139"/>
        <v>19.708529542797457</v>
      </c>
      <c r="G87" s="5">
        <f t="shared" si="139"/>
        <v>19.703321059293934</v>
      </c>
      <c r="H87" s="5">
        <f t="shared" si="139"/>
        <v>21.334413473602755</v>
      </c>
      <c r="I87" s="5">
        <f t="shared" si="139"/>
        <v>31.919354073638655</v>
      </c>
      <c r="J87" s="5">
        <f t="shared" si="139"/>
        <v>14.453262696376104</v>
      </c>
      <c r="K87" s="5">
        <f t="shared" si="139"/>
        <v>22.340394858854747</v>
      </c>
      <c r="L87" s="56">
        <f t="shared" si="139"/>
        <v>30.233014530738888</v>
      </c>
      <c r="M87" s="59" t="s">
        <v>13</v>
      </c>
      <c r="N87" s="43">
        <f t="shared" ref="N87:W87" si="140">100*N21/$M21</f>
        <v>0.29081597658839936</v>
      </c>
      <c r="O87" s="5">
        <f t="shared" si="140"/>
        <v>0.42479251926198586</v>
      </c>
      <c r="P87" s="5">
        <f t="shared" si="140"/>
        <v>0.38272479937812937</v>
      </c>
      <c r="Q87" s="5">
        <f t="shared" si="140"/>
        <v>0.36443448638514825</v>
      </c>
      <c r="R87" s="5">
        <f t="shared" si="140"/>
        <v>0.46868927044514047</v>
      </c>
      <c r="S87" s="5">
        <f t="shared" si="140"/>
        <v>0.46137314524794804</v>
      </c>
      <c r="T87" s="5">
        <f t="shared" si="140"/>
        <v>0.46777475479549147</v>
      </c>
      <c r="U87" s="5">
        <f t="shared" si="140"/>
        <v>0.50526989643110265</v>
      </c>
      <c r="V87" s="5">
        <f t="shared" si="140"/>
        <v>0.52310295159925924</v>
      </c>
      <c r="W87" s="56">
        <f t="shared" si="140"/>
        <v>0.75173186401152292</v>
      </c>
      <c r="X87" s="184" t="s">
        <v>13</v>
      </c>
      <c r="Y87" s="43">
        <f t="shared" si="138"/>
        <v>17.828535302010103</v>
      </c>
      <c r="Z87" s="5">
        <f t="shared" si="138"/>
        <v>12.728926687812629</v>
      </c>
      <c r="AA87" s="5">
        <f t="shared" si="138"/>
        <v>20.839207211886258</v>
      </c>
      <c r="AB87" s="5">
        <f t="shared" si="138"/>
        <v>16.438899296989483</v>
      </c>
      <c r="AC87" s="5">
        <f t="shared" si="138"/>
        <v>16.452192811609258</v>
      </c>
      <c r="AD87" s="5">
        <f t="shared" si="138"/>
        <v>17.806353681685248</v>
      </c>
      <c r="AE87" s="5">
        <f t="shared" si="138"/>
        <v>26.60325969344537</v>
      </c>
      <c r="AF87" s="5">
        <f t="shared" si="138"/>
        <v>12.095707122232321</v>
      </c>
      <c r="AG87" s="5">
        <f t="shared" si="138"/>
        <v>18.652733208436125</v>
      </c>
      <c r="AH87" s="56">
        <f t="shared" si="138"/>
        <v>25.249948990002039</v>
      </c>
      <c r="AI87" s="56"/>
      <c r="AJ87" s="43">
        <f t="shared" si="105"/>
        <v>5</v>
      </c>
      <c r="AK87" s="5">
        <f t="shared" si="100"/>
        <v>9</v>
      </c>
      <c r="AL87" s="5">
        <f t="shared" si="100"/>
        <v>3</v>
      </c>
      <c r="AM87" s="5">
        <f t="shared" si="100"/>
        <v>8</v>
      </c>
      <c r="AN87" s="5">
        <f t="shared" si="100"/>
        <v>7</v>
      </c>
      <c r="AO87" s="5">
        <f t="shared" si="101"/>
        <v>6</v>
      </c>
      <c r="AP87" s="5">
        <f t="shared" si="101"/>
        <v>1</v>
      </c>
      <c r="AQ87" s="5">
        <f t="shared" si="101"/>
        <v>10</v>
      </c>
      <c r="AR87" s="5">
        <f t="shared" si="101"/>
        <v>4</v>
      </c>
      <c r="AS87" s="56">
        <f t="shared" si="101"/>
        <v>2</v>
      </c>
    </row>
    <row r="88" spans="2:45" ht="15.75" thickBot="1" x14ac:dyDescent="0.3">
      <c r="B88" s="60" t="s">
        <v>21</v>
      </c>
      <c r="C88" s="44">
        <f t="shared" ref="C88:L88" si="141">100*C22/$B22</f>
        <v>29.660630041089636</v>
      </c>
      <c r="D88" s="6">
        <f t="shared" si="141"/>
        <v>22.727855249140962</v>
      </c>
      <c r="E88" s="6">
        <f t="shared" si="141"/>
        <v>32.194490945061638</v>
      </c>
      <c r="F88" s="6">
        <f t="shared" si="141"/>
        <v>26.047064854344047</v>
      </c>
      <c r="G88" s="6">
        <f t="shared" si="141"/>
        <v>26.245704811412185</v>
      </c>
      <c r="H88" s="6">
        <f t="shared" si="141"/>
        <v>25.353827423527623</v>
      </c>
      <c r="I88" s="6">
        <f t="shared" si="141"/>
        <v>35.425193633909764</v>
      </c>
      <c r="J88" s="6">
        <f t="shared" si="141"/>
        <v>24.924508806638418</v>
      </c>
      <c r="K88" s="6">
        <f t="shared" si="141"/>
        <v>27.367059407764579</v>
      </c>
      <c r="L88" s="57">
        <f t="shared" si="141"/>
        <v>31.35587790050381</v>
      </c>
      <c r="M88" s="60" t="s">
        <v>21</v>
      </c>
      <c r="N88" s="44">
        <f t="shared" ref="N88:W88" si="142">100*N22/$M22</f>
        <v>6.0047586401580837</v>
      </c>
      <c r="O88" s="6">
        <f t="shared" si="142"/>
        <v>6.8395370407710612</v>
      </c>
      <c r="P88" s="6">
        <f t="shared" si="142"/>
        <v>7.3557285155462351</v>
      </c>
      <c r="Q88" s="6">
        <f t="shared" si="142"/>
        <v>8.3054401742146222</v>
      </c>
      <c r="R88" s="6">
        <f t="shared" si="142"/>
        <v>8.2852764447312168</v>
      </c>
      <c r="S88" s="6">
        <f t="shared" si="142"/>
        <v>8.204621526797597</v>
      </c>
      <c r="T88" s="6">
        <f t="shared" si="142"/>
        <v>8.2913255635762386</v>
      </c>
      <c r="U88" s="6">
        <f t="shared" si="142"/>
        <v>8.5433721821188051</v>
      </c>
      <c r="V88" s="6">
        <f t="shared" si="142"/>
        <v>9.0474654192039363</v>
      </c>
      <c r="W88" s="57">
        <f t="shared" si="142"/>
        <v>8.2106706456426188</v>
      </c>
      <c r="X88" s="185" t="s">
        <v>21</v>
      </c>
      <c r="Y88" s="44">
        <f t="shared" si="138"/>
        <v>25.740748165670983</v>
      </c>
      <c r="Z88" s="6">
        <f t="shared" si="138"/>
        <v>20.095091081619287</v>
      </c>
      <c r="AA88" s="6">
        <f t="shared" si="138"/>
        <v>28.078598826564026</v>
      </c>
      <c r="AB88" s="6">
        <f t="shared" si="138"/>
        <v>23.107199657859216</v>
      </c>
      <c r="AC88" s="6">
        <f t="shared" si="138"/>
        <v>23.269582882268821</v>
      </c>
      <c r="AD88" s="6">
        <f t="shared" si="138"/>
        <v>22.512128623551583</v>
      </c>
      <c r="AE88" s="6">
        <f t="shared" si="138"/>
        <v>30.928992422116195</v>
      </c>
      <c r="AF88" s="6">
        <f t="shared" si="138"/>
        <v>22.210082461275277</v>
      </c>
      <c r="AG88" s="6">
        <f t="shared" si="138"/>
        <v>24.331422156288841</v>
      </c>
      <c r="AH88" s="57">
        <f t="shared" si="138"/>
        <v>27.520615318819079</v>
      </c>
      <c r="AI88" s="56"/>
      <c r="AJ88" s="44">
        <f t="shared" si="105"/>
        <v>4</v>
      </c>
      <c r="AK88" s="6">
        <f t="shared" si="100"/>
        <v>10</v>
      </c>
      <c r="AL88" s="6">
        <f t="shared" si="100"/>
        <v>2</v>
      </c>
      <c r="AM88" s="6">
        <f t="shared" si="100"/>
        <v>7</v>
      </c>
      <c r="AN88" s="6">
        <f t="shared" si="100"/>
        <v>6</v>
      </c>
      <c r="AO88" s="6">
        <f t="shared" si="101"/>
        <v>8</v>
      </c>
      <c r="AP88" s="6">
        <f t="shared" si="101"/>
        <v>1</v>
      </c>
      <c r="AQ88" s="6">
        <f t="shared" si="101"/>
        <v>9</v>
      </c>
      <c r="AR88" s="6">
        <f t="shared" si="101"/>
        <v>5</v>
      </c>
      <c r="AS88" s="57">
        <f t="shared" si="101"/>
        <v>3</v>
      </c>
    </row>
    <row r="89" spans="2:45" ht="15.75" thickBot="1" x14ac:dyDescent="0.3">
      <c r="AJ89" s="1">
        <f>SUM(AJ69:AJ88)</f>
        <v>110</v>
      </c>
      <c r="AK89" s="1">
        <f t="shared" ref="AK89:AS89" si="143">SUM(AK69:AK88)</f>
        <v>182</v>
      </c>
      <c r="AL89" s="1">
        <f t="shared" si="143"/>
        <v>70</v>
      </c>
      <c r="AM89" s="1">
        <f t="shared" si="143"/>
        <v>147.5</v>
      </c>
      <c r="AN89" s="1">
        <f t="shared" si="143"/>
        <v>134.5</v>
      </c>
      <c r="AO89" s="1">
        <f t="shared" si="143"/>
        <v>120</v>
      </c>
      <c r="AP89" s="1">
        <f t="shared" si="143"/>
        <v>33</v>
      </c>
      <c r="AQ89" s="1">
        <f t="shared" si="143"/>
        <v>164</v>
      </c>
      <c r="AR89" s="1">
        <f t="shared" si="143"/>
        <v>81</v>
      </c>
      <c r="AS89" s="1">
        <f t="shared" si="143"/>
        <v>58</v>
      </c>
    </row>
    <row r="90" spans="2:45" ht="15.75" thickBot="1" x14ac:dyDescent="0.3">
      <c r="B90" s="28" t="s">
        <v>73</v>
      </c>
      <c r="C90" s="41" t="s">
        <v>38</v>
      </c>
      <c r="D90" s="29" t="s">
        <v>41</v>
      </c>
      <c r="E90" s="29" t="s">
        <v>39</v>
      </c>
      <c r="F90" s="29" t="s">
        <v>33</v>
      </c>
      <c r="G90" s="29" t="s">
        <v>32</v>
      </c>
      <c r="H90" s="29" t="s">
        <v>35</v>
      </c>
      <c r="I90" s="29" t="s">
        <v>40</v>
      </c>
      <c r="J90" s="29" t="s">
        <v>34</v>
      </c>
      <c r="K90" s="29" t="s">
        <v>37</v>
      </c>
      <c r="L90" s="42" t="s">
        <v>36</v>
      </c>
      <c r="M90" s="28" t="s">
        <v>73</v>
      </c>
      <c r="N90" s="41" t="s">
        <v>38</v>
      </c>
      <c r="O90" s="29" t="s">
        <v>41</v>
      </c>
      <c r="P90" s="29" t="s">
        <v>39</v>
      </c>
      <c r="Q90" s="29" t="s">
        <v>33</v>
      </c>
      <c r="R90" s="29" t="s">
        <v>32</v>
      </c>
      <c r="S90" s="29" t="s">
        <v>35</v>
      </c>
      <c r="T90" s="29" t="s">
        <v>40</v>
      </c>
      <c r="U90" s="29" t="s">
        <v>34</v>
      </c>
      <c r="V90" s="29" t="s">
        <v>37</v>
      </c>
      <c r="W90" s="42" t="s">
        <v>36</v>
      </c>
      <c r="X90" s="28" t="s">
        <v>73</v>
      </c>
      <c r="Y90" s="41" t="s">
        <v>38</v>
      </c>
      <c r="Z90" s="29" t="s">
        <v>41</v>
      </c>
      <c r="AA90" s="29" t="s">
        <v>39</v>
      </c>
      <c r="AB90" s="29" t="s">
        <v>33</v>
      </c>
      <c r="AC90" s="29" t="s">
        <v>32</v>
      </c>
      <c r="AD90" s="29" t="s">
        <v>35</v>
      </c>
      <c r="AE90" s="29" t="s">
        <v>40</v>
      </c>
      <c r="AF90" s="29" t="s">
        <v>34</v>
      </c>
      <c r="AG90" s="29" t="s">
        <v>37</v>
      </c>
      <c r="AH90" s="42" t="s">
        <v>36</v>
      </c>
      <c r="AJ90" s="41" t="s">
        <v>38</v>
      </c>
      <c r="AK90" s="29" t="s">
        <v>41</v>
      </c>
      <c r="AL90" s="29" t="s">
        <v>39</v>
      </c>
      <c r="AM90" s="29" t="s">
        <v>33</v>
      </c>
      <c r="AN90" s="29" t="s">
        <v>32</v>
      </c>
      <c r="AO90" s="29" t="s">
        <v>35</v>
      </c>
      <c r="AP90" s="29" t="s">
        <v>40</v>
      </c>
      <c r="AQ90" s="29" t="s">
        <v>34</v>
      </c>
      <c r="AR90" s="29" t="s">
        <v>37</v>
      </c>
      <c r="AS90" s="42" t="s">
        <v>36</v>
      </c>
    </row>
    <row r="91" spans="2:45" x14ac:dyDescent="0.25">
      <c r="B91" s="53" t="s">
        <v>0</v>
      </c>
      <c r="C91" s="43">
        <f>100-C69</f>
        <v>71.81115874683853</v>
      </c>
      <c r="D91" s="5">
        <f t="shared" ref="D91:L91" si="144">100-D69</f>
        <v>81.926555678148901</v>
      </c>
      <c r="E91" s="5">
        <f t="shared" si="144"/>
        <v>69.545687013293161</v>
      </c>
      <c r="F91" s="5">
        <f t="shared" si="144"/>
        <v>75.840676091196514</v>
      </c>
      <c r="G91" s="5">
        <f t="shared" si="144"/>
        <v>75.887866284084112</v>
      </c>
      <c r="H91" s="5">
        <f t="shared" si="144"/>
        <v>75.549529582129196</v>
      </c>
      <c r="I91" s="5">
        <f t="shared" si="144"/>
        <v>65.845302356855456</v>
      </c>
      <c r="J91" s="5">
        <f t="shared" si="144"/>
        <v>76.381686609172732</v>
      </c>
      <c r="K91" s="5">
        <f t="shared" si="144"/>
        <v>75.155554972079727</v>
      </c>
      <c r="L91" s="56">
        <f t="shared" si="144"/>
        <v>70.644660558816355</v>
      </c>
      <c r="M91" s="53" t="s">
        <v>0</v>
      </c>
      <c r="N91" s="43">
        <f>100-N69</f>
        <v>95.643956040865206</v>
      </c>
      <c r="O91" s="5">
        <f t="shared" ref="O91:W91" si="145">100-O69</f>
        <v>95.436029811431936</v>
      </c>
      <c r="P91" s="5">
        <f t="shared" si="145"/>
        <v>94.442807629915222</v>
      </c>
      <c r="Q91" s="5">
        <f t="shared" si="145"/>
        <v>94.522898253968137</v>
      </c>
      <c r="R91" s="5">
        <f t="shared" si="145"/>
        <v>93.810942530934042</v>
      </c>
      <c r="S91" s="5">
        <f t="shared" si="145"/>
        <v>94.086161760559264</v>
      </c>
      <c r="T91" s="5">
        <f t="shared" si="145"/>
        <v>94.076106484668514</v>
      </c>
      <c r="U91" s="5">
        <f t="shared" si="145"/>
        <v>94.062535378046732</v>
      </c>
      <c r="V91" s="5">
        <f t="shared" si="145"/>
        <v>93.423146401301139</v>
      </c>
      <c r="W91" s="56">
        <f t="shared" si="145"/>
        <v>93.868602154922968</v>
      </c>
      <c r="X91" s="53" t="s">
        <v>0</v>
      </c>
      <c r="Y91" s="43">
        <f>100-Y69</f>
        <v>75.831769366156465</v>
      </c>
      <c r="Z91" s="5">
        <f t="shared" ref="Z91:AH91" si="146">100-Z69</f>
        <v>84.20561400653456</v>
      </c>
      <c r="AA91" s="5">
        <f t="shared" si="146"/>
        <v>73.745849768284529</v>
      </c>
      <c r="AB91" s="5">
        <f t="shared" si="146"/>
        <v>78.992380857255284</v>
      </c>
      <c r="AC91" s="5">
        <f t="shared" si="146"/>
        <v>78.911502569825132</v>
      </c>
      <c r="AD91" s="5">
        <f t="shared" si="146"/>
        <v>78.676673209607031</v>
      </c>
      <c r="AE91" s="5">
        <f t="shared" si="146"/>
        <v>70.607859998237245</v>
      </c>
      <c r="AF91" s="5">
        <f t="shared" si="146"/>
        <v>79.364458939322418</v>
      </c>
      <c r="AG91" s="5">
        <f t="shared" si="146"/>
        <v>78.237311225177933</v>
      </c>
      <c r="AH91" s="56">
        <f t="shared" si="146"/>
        <v>74.562556769309808</v>
      </c>
      <c r="AI91" s="56"/>
      <c r="AJ91" s="43">
        <f>_xlfn.RANK.AVG(Y91,$Y91:$AH91)</f>
        <v>7</v>
      </c>
      <c r="AK91" s="5">
        <f t="shared" ref="AK91:AN110" si="147">_xlfn.RANK.AVG(Z91,$Y91:$AH91)</f>
        <v>1</v>
      </c>
      <c r="AL91" s="5">
        <f t="shared" si="147"/>
        <v>9</v>
      </c>
      <c r="AM91" s="5">
        <f t="shared" si="147"/>
        <v>3</v>
      </c>
      <c r="AN91" s="5">
        <f>_xlfn.RANK.AVG(AC91,$Y91:$AH91)</f>
        <v>4</v>
      </c>
      <c r="AO91" s="5">
        <f t="shared" ref="AO91:AS110" si="148">_xlfn.RANK.AVG(AD91,$Y91:$AH91)</f>
        <v>5</v>
      </c>
      <c r="AP91" s="5">
        <f t="shared" si="148"/>
        <v>10</v>
      </c>
      <c r="AQ91" s="5">
        <f t="shared" si="148"/>
        <v>2</v>
      </c>
      <c r="AR91" s="5">
        <f t="shared" si="148"/>
        <v>6</v>
      </c>
      <c r="AS91" s="56">
        <f t="shared" si="148"/>
        <v>8</v>
      </c>
    </row>
    <row r="92" spans="2:45" x14ac:dyDescent="0.25">
      <c r="B92" s="53" t="s">
        <v>18</v>
      </c>
      <c r="C92" s="43">
        <f t="shared" ref="C92:L92" si="149">100-C70</f>
        <v>82.111545741602328</v>
      </c>
      <c r="D92" s="5">
        <f t="shared" si="149"/>
        <v>88.485493902023478</v>
      </c>
      <c r="E92" s="5">
        <f t="shared" si="149"/>
        <v>80.584578417787057</v>
      </c>
      <c r="F92" s="5">
        <f t="shared" si="149"/>
        <v>83.756383584450916</v>
      </c>
      <c r="G92" s="5">
        <f t="shared" si="149"/>
        <v>83.659251241909004</v>
      </c>
      <c r="H92" s="5">
        <f t="shared" si="149"/>
        <v>81.694693738169889</v>
      </c>
      <c r="I92" s="5">
        <f t="shared" si="149"/>
        <v>80.188464590846039</v>
      </c>
      <c r="J92" s="5">
        <f t="shared" si="149"/>
        <v>82.501559027225639</v>
      </c>
      <c r="K92" s="5">
        <f t="shared" si="149"/>
        <v>82.485968754969292</v>
      </c>
      <c r="L92" s="56">
        <f t="shared" si="149"/>
        <v>78.966377773364712</v>
      </c>
      <c r="M92" s="53" t="s">
        <v>18</v>
      </c>
      <c r="N92" s="43">
        <f t="shared" ref="N92:W92" si="150">100-N70</f>
        <v>96.048281650024521</v>
      </c>
      <c r="O92" s="5">
        <f t="shared" si="150"/>
        <v>95.840732607650409</v>
      </c>
      <c r="P92" s="5">
        <f t="shared" si="150"/>
        <v>94.907147337658401</v>
      </c>
      <c r="Q92" s="5">
        <f t="shared" si="150"/>
        <v>94.993674282900713</v>
      </c>
      <c r="R92" s="5">
        <f t="shared" si="150"/>
        <v>94.252510293141341</v>
      </c>
      <c r="S92" s="5">
        <f t="shared" si="150"/>
        <v>94.584646574043646</v>
      </c>
      <c r="T92" s="5">
        <f t="shared" si="150"/>
        <v>94.678496512424516</v>
      </c>
      <c r="U92" s="5">
        <f t="shared" si="150"/>
        <v>94.564508342912646</v>
      </c>
      <c r="V92" s="5">
        <f t="shared" si="150"/>
        <v>93.674186545541787</v>
      </c>
      <c r="W92" s="56">
        <f t="shared" si="150"/>
        <v>94.3946341731329</v>
      </c>
      <c r="X92" s="53" t="s">
        <v>18</v>
      </c>
      <c r="Y92" s="43">
        <f t="shared" ref="Y92:AH107" si="151">100-Y70</f>
        <v>84.338011492283599</v>
      </c>
      <c r="Z92" s="5">
        <f t="shared" si="151"/>
        <v>89.660531383810536</v>
      </c>
      <c r="AA92" s="5">
        <f t="shared" si="151"/>
        <v>82.872682990579804</v>
      </c>
      <c r="AB92" s="5">
        <f t="shared" si="151"/>
        <v>85.55159898029035</v>
      </c>
      <c r="AC92" s="5">
        <f t="shared" si="151"/>
        <v>85.351579246159275</v>
      </c>
      <c r="AD92" s="5">
        <f t="shared" si="151"/>
        <v>83.753930470899164</v>
      </c>
      <c r="AE92" s="5">
        <f t="shared" si="151"/>
        <v>82.50332224558403</v>
      </c>
      <c r="AF92" s="5">
        <f t="shared" si="151"/>
        <v>84.428677663903727</v>
      </c>
      <c r="AG92" s="5">
        <f t="shared" si="151"/>
        <v>84.273344499588148</v>
      </c>
      <c r="AH92" s="56">
        <f t="shared" si="151"/>
        <v>81.431121648295601</v>
      </c>
      <c r="AI92" s="56"/>
      <c r="AJ92" s="43">
        <f t="shared" ref="AJ92:AJ110" si="152">_xlfn.RANK.AVG(Y92,$Y92:$AH92)</f>
        <v>5</v>
      </c>
      <c r="AK92" s="5">
        <f t="shared" si="147"/>
        <v>1</v>
      </c>
      <c r="AL92" s="5">
        <f t="shared" si="147"/>
        <v>8</v>
      </c>
      <c r="AM92" s="5">
        <f t="shared" si="147"/>
        <v>2</v>
      </c>
      <c r="AN92" s="5">
        <f t="shared" si="147"/>
        <v>3</v>
      </c>
      <c r="AO92" s="5">
        <f t="shared" si="148"/>
        <v>7</v>
      </c>
      <c r="AP92" s="5">
        <f t="shared" si="148"/>
        <v>9</v>
      </c>
      <c r="AQ92" s="5">
        <f t="shared" si="148"/>
        <v>4</v>
      </c>
      <c r="AR92" s="5">
        <f t="shared" si="148"/>
        <v>6</v>
      </c>
      <c r="AS92" s="56">
        <f t="shared" si="148"/>
        <v>10</v>
      </c>
    </row>
    <row r="93" spans="2:45" x14ac:dyDescent="0.25">
      <c r="B93" s="53" t="s">
        <v>1</v>
      </c>
      <c r="C93" s="43">
        <f t="shared" ref="C93:L93" si="153">100-C71</f>
        <v>83.520831347125565</v>
      </c>
      <c r="D93" s="5">
        <f t="shared" si="153"/>
        <v>85.346553532271898</v>
      </c>
      <c r="E93" s="5">
        <f t="shared" si="153"/>
        <v>82.014491371913437</v>
      </c>
      <c r="F93" s="5">
        <f t="shared" si="153"/>
        <v>81.790447135093899</v>
      </c>
      <c r="G93" s="5">
        <f t="shared" si="153"/>
        <v>81.723710553913619</v>
      </c>
      <c r="H93" s="5">
        <f t="shared" si="153"/>
        <v>78.773000286013911</v>
      </c>
      <c r="I93" s="5">
        <f t="shared" si="153"/>
        <v>76.704166269425116</v>
      </c>
      <c r="J93" s="5">
        <f t="shared" si="153"/>
        <v>83.215749833158554</v>
      </c>
      <c r="K93" s="5">
        <f t="shared" si="153"/>
        <v>77.204690628277234</v>
      </c>
      <c r="L93" s="56">
        <f t="shared" si="153"/>
        <v>78.587091238440266</v>
      </c>
      <c r="M93" s="53" t="s">
        <v>1</v>
      </c>
      <c r="N93" s="43">
        <f t="shared" ref="N93:W93" si="154">100-N71</f>
        <v>92.408930669800242</v>
      </c>
      <c r="O93" s="5">
        <f t="shared" si="154"/>
        <v>84.465334900117512</v>
      </c>
      <c r="P93" s="5">
        <f t="shared" si="154"/>
        <v>91.139835487661571</v>
      </c>
      <c r="Q93" s="5">
        <f t="shared" si="154"/>
        <v>88.695652173913047</v>
      </c>
      <c r="R93" s="5">
        <f t="shared" si="154"/>
        <v>89.353701527614575</v>
      </c>
      <c r="S93" s="5">
        <f t="shared" si="154"/>
        <v>89.635722679200939</v>
      </c>
      <c r="T93" s="5">
        <f t="shared" si="154"/>
        <v>90.24676850763808</v>
      </c>
      <c r="U93" s="5">
        <f t="shared" si="154"/>
        <v>89.964747356051703</v>
      </c>
      <c r="V93" s="5">
        <f t="shared" si="154"/>
        <v>87.332549941245588</v>
      </c>
      <c r="W93" s="56">
        <f t="shared" si="154"/>
        <v>90.317273795534661</v>
      </c>
      <c r="X93" s="53" t="s">
        <v>1</v>
      </c>
      <c r="Y93" s="43">
        <f t="shared" si="151"/>
        <v>85.019617167994298</v>
      </c>
      <c r="Z93" s="5">
        <f t="shared" si="151"/>
        <v>85.197955058851505</v>
      </c>
      <c r="AA93" s="5">
        <f t="shared" si="151"/>
        <v>83.553283398723892</v>
      </c>
      <c r="AB93" s="5">
        <f t="shared" si="151"/>
        <v>82.954860698291924</v>
      </c>
      <c r="AC93" s="5">
        <f t="shared" si="151"/>
        <v>83.010343597669717</v>
      </c>
      <c r="AD93" s="5">
        <f t="shared" si="151"/>
        <v>80.604763603218004</v>
      </c>
      <c r="AE93" s="5">
        <f t="shared" si="151"/>
        <v>78.987833392779294</v>
      </c>
      <c r="AF93" s="5">
        <f t="shared" si="151"/>
        <v>84.353822375460709</v>
      </c>
      <c r="AG93" s="5">
        <f t="shared" si="151"/>
        <v>78.912535172195135</v>
      </c>
      <c r="AH93" s="56">
        <f t="shared" si="151"/>
        <v>80.5651329608053</v>
      </c>
      <c r="AI93" s="56"/>
      <c r="AJ93" s="43">
        <f t="shared" si="152"/>
        <v>2</v>
      </c>
      <c r="AK93" s="5">
        <f t="shared" si="147"/>
        <v>1</v>
      </c>
      <c r="AL93" s="5">
        <f t="shared" si="147"/>
        <v>4</v>
      </c>
      <c r="AM93" s="5">
        <f t="shared" si="147"/>
        <v>6</v>
      </c>
      <c r="AN93" s="5">
        <f t="shared" si="147"/>
        <v>5</v>
      </c>
      <c r="AO93" s="5">
        <f t="shared" si="148"/>
        <v>7</v>
      </c>
      <c r="AP93" s="5">
        <f t="shared" si="148"/>
        <v>9</v>
      </c>
      <c r="AQ93" s="5">
        <f t="shared" si="148"/>
        <v>3</v>
      </c>
      <c r="AR93" s="5">
        <f t="shared" si="148"/>
        <v>10</v>
      </c>
      <c r="AS93" s="56">
        <f t="shared" si="148"/>
        <v>8</v>
      </c>
    </row>
    <row r="94" spans="2:45" x14ac:dyDescent="0.25">
      <c r="B94" s="53" t="s">
        <v>2</v>
      </c>
      <c r="C94" s="43">
        <f t="shared" ref="C94:L94" si="155">100-C72</f>
        <v>66.911856118685506</v>
      </c>
      <c r="D94" s="5">
        <f t="shared" si="155"/>
        <v>69.429364717583184</v>
      </c>
      <c r="E94" s="5">
        <f t="shared" si="155"/>
        <v>63.65256309311674</v>
      </c>
      <c r="F94" s="5">
        <f t="shared" si="155"/>
        <v>62.550246570801043</v>
      </c>
      <c r="G94" s="5">
        <f t="shared" si="155"/>
        <v>62.36169242882599</v>
      </c>
      <c r="H94" s="5">
        <f t="shared" si="155"/>
        <v>60.977580705316811</v>
      </c>
      <c r="I94" s="5">
        <f t="shared" si="155"/>
        <v>58.559529236252125</v>
      </c>
      <c r="J94" s="5">
        <f t="shared" si="155"/>
        <v>63.213294103021013</v>
      </c>
      <c r="K94" s="5">
        <f t="shared" si="155"/>
        <v>57.573246032074927</v>
      </c>
      <c r="L94" s="56">
        <f t="shared" si="155"/>
        <v>60.548671832912021</v>
      </c>
      <c r="M94" s="53" t="s">
        <v>2</v>
      </c>
      <c r="N94" s="43">
        <f t="shared" ref="N94:W94" si="156">100-N72</f>
        <v>93.320716909718357</v>
      </c>
      <c r="O94" s="5">
        <f t="shared" si="156"/>
        <v>89.502393409774015</v>
      </c>
      <c r="P94" s="5">
        <f t="shared" si="156"/>
        <v>92.051653122564844</v>
      </c>
      <c r="Q94" s="5">
        <f t="shared" si="156"/>
        <v>89.680507625514863</v>
      </c>
      <c r="R94" s="5">
        <f t="shared" si="156"/>
        <v>90.214850272737394</v>
      </c>
      <c r="S94" s="5">
        <f t="shared" si="156"/>
        <v>90.771457196927528</v>
      </c>
      <c r="T94" s="5">
        <f t="shared" si="156"/>
        <v>91.094289212957804</v>
      </c>
      <c r="U94" s="5">
        <f t="shared" si="156"/>
        <v>90.671267950573309</v>
      </c>
      <c r="V94" s="5">
        <f t="shared" si="156"/>
        <v>88.867861516197266</v>
      </c>
      <c r="W94" s="56">
        <f t="shared" si="156"/>
        <v>90.91617499721697</v>
      </c>
      <c r="X94" s="53" t="s">
        <v>2</v>
      </c>
      <c r="Y94" s="43">
        <f t="shared" si="151"/>
        <v>71.055987422482318</v>
      </c>
      <c r="Z94" s="5">
        <f t="shared" si="151"/>
        <v>72.579264564590801</v>
      </c>
      <c r="AA94" s="5">
        <f t="shared" si="151"/>
        <v>68.109005153288493</v>
      </c>
      <c r="AB94" s="5">
        <f t="shared" si="151"/>
        <v>66.807581448161415</v>
      </c>
      <c r="AC94" s="5">
        <f t="shared" si="151"/>
        <v>66.732465717529919</v>
      </c>
      <c r="AD94" s="5">
        <f t="shared" si="151"/>
        <v>65.652895449384232</v>
      </c>
      <c r="AE94" s="5">
        <f t="shared" si="151"/>
        <v>63.664948903834393</v>
      </c>
      <c r="AF94" s="5">
        <f t="shared" si="151"/>
        <v>67.522054327888895</v>
      </c>
      <c r="AG94" s="5">
        <f t="shared" si="151"/>
        <v>62.484059743209016</v>
      </c>
      <c r="AH94" s="56">
        <f t="shared" si="151"/>
        <v>65.314001222814227</v>
      </c>
      <c r="AI94" s="56"/>
      <c r="AJ94" s="43">
        <f t="shared" si="152"/>
        <v>2</v>
      </c>
      <c r="AK94" s="5">
        <f t="shared" si="147"/>
        <v>1</v>
      </c>
      <c r="AL94" s="5">
        <f t="shared" si="147"/>
        <v>3</v>
      </c>
      <c r="AM94" s="5">
        <f t="shared" si="147"/>
        <v>5</v>
      </c>
      <c r="AN94" s="5">
        <f t="shared" si="147"/>
        <v>6</v>
      </c>
      <c r="AO94" s="5">
        <f t="shared" si="148"/>
        <v>7</v>
      </c>
      <c r="AP94" s="5">
        <f t="shared" si="148"/>
        <v>9</v>
      </c>
      <c r="AQ94" s="5">
        <f t="shared" si="148"/>
        <v>4</v>
      </c>
      <c r="AR94" s="5">
        <f t="shared" si="148"/>
        <v>10</v>
      </c>
      <c r="AS94" s="56">
        <f t="shared" si="148"/>
        <v>8</v>
      </c>
    </row>
    <row r="95" spans="2:45" x14ac:dyDescent="0.25">
      <c r="B95" s="53" t="s">
        <v>3</v>
      </c>
      <c r="C95" s="43">
        <f t="shared" ref="C95:L95" si="157">100-C73</f>
        <v>72.753871824398956</v>
      </c>
      <c r="D95" s="5">
        <f t="shared" si="157"/>
        <v>81.522173391929684</v>
      </c>
      <c r="E95" s="5">
        <f t="shared" si="157"/>
        <v>72.315574252073986</v>
      </c>
      <c r="F95" s="5">
        <f t="shared" si="157"/>
        <v>77.845409038565492</v>
      </c>
      <c r="G95" s="5">
        <f t="shared" si="157"/>
        <v>77.656224295551226</v>
      </c>
      <c r="H95" s="5">
        <f t="shared" si="157"/>
        <v>77.649173932457529</v>
      </c>
      <c r="I95" s="5">
        <f t="shared" si="157"/>
        <v>72.77384785316444</v>
      </c>
      <c r="J95" s="5">
        <f t="shared" si="157"/>
        <v>81.073300274964168</v>
      </c>
      <c r="K95" s="5">
        <f t="shared" si="157"/>
        <v>73.454207891706432</v>
      </c>
      <c r="L95" s="56">
        <f t="shared" si="157"/>
        <v>74.375455335949795</v>
      </c>
      <c r="M95" s="53" t="s">
        <v>3</v>
      </c>
      <c r="N95" s="43">
        <f t="shared" ref="N95:W95" si="158">100-N73</f>
        <v>94.911847470280819</v>
      </c>
      <c r="O95" s="5">
        <f t="shared" si="158"/>
        <v>92.809969562970196</v>
      </c>
      <c r="P95" s="5">
        <f t="shared" si="158"/>
        <v>93.843680009188532</v>
      </c>
      <c r="Q95" s="5">
        <f t="shared" si="158"/>
        <v>92.494113593292369</v>
      </c>
      <c r="R95" s="5">
        <f t="shared" si="158"/>
        <v>92.580256130477224</v>
      </c>
      <c r="S95" s="5">
        <f t="shared" si="158"/>
        <v>92.890369264342738</v>
      </c>
      <c r="T95" s="5">
        <f t="shared" si="158"/>
        <v>93.217710905645205</v>
      </c>
      <c r="U95" s="5">
        <f t="shared" si="158"/>
        <v>92.873140756905755</v>
      </c>
      <c r="V95" s="5">
        <f t="shared" si="158"/>
        <v>91.695859415379317</v>
      </c>
      <c r="W95" s="56">
        <f t="shared" si="158"/>
        <v>92.999483144776889</v>
      </c>
      <c r="X95" s="53" t="s">
        <v>3</v>
      </c>
      <c r="Y95" s="43">
        <f t="shared" si="151"/>
        <v>76.517582792762028</v>
      </c>
      <c r="Z95" s="5">
        <f t="shared" si="151"/>
        <v>83.439496659025508</v>
      </c>
      <c r="AA95" s="5">
        <f t="shared" si="151"/>
        <v>75.972296737062862</v>
      </c>
      <c r="AB95" s="5">
        <f t="shared" si="151"/>
        <v>80.333609715651363</v>
      </c>
      <c r="AC95" s="5">
        <f t="shared" si="151"/>
        <v>80.191191532946391</v>
      </c>
      <c r="AD95" s="5">
        <f t="shared" si="151"/>
        <v>80.238013949178168</v>
      </c>
      <c r="AE95" s="5">
        <f t="shared" si="151"/>
        <v>76.246402965419691</v>
      </c>
      <c r="AF95" s="5">
        <f t="shared" si="151"/>
        <v>83.077598400234109</v>
      </c>
      <c r="AG95" s="5">
        <f t="shared" si="151"/>
        <v>76.552699604935867</v>
      </c>
      <c r="AH95" s="56">
        <f t="shared" si="151"/>
        <v>77.538896746817542</v>
      </c>
      <c r="AI95" s="56"/>
      <c r="AJ95" s="43">
        <f t="shared" si="152"/>
        <v>8</v>
      </c>
      <c r="AK95" s="5">
        <f t="shared" si="147"/>
        <v>1</v>
      </c>
      <c r="AL95" s="5">
        <f t="shared" si="147"/>
        <v>10</v>
      </c>
      <c r="AM95" s="5">
        <f t="shared" si="147"/>
        <v>3</v>
      </c>
      <c r="AN95" s="5">
        <f t="shared" si="147"/>
        <v>5</v>
      </c>
      <c r="AO95" s="5">
        <f t="shared" si="148"/>
        <v>4</v>
      </c>
      <c r="AP95" s="5">
        <f t="shared" si="148"/>
        <v>9</v>
      </c>
      <c r="AQ95" s="5">
        <f t="shared" si="148"/>
        <v>2</v>
      </c>
      <c r="AR95" s="5">
        <f t="shared" si="148"/>
        <v>7</v>
      </c>
      <c r="AS95" s="56">
        <f t="shared" si="148"/>
        <v>6</v>
      </c>
    </row>
    <row r="96" spans="2:45" x14ac:dyDescent="0.25">
      <c r="B96" s="53" t="s">
        <v>4</v>
      </c>
      <c r="C96" s="43">
        <f t="shared" ref="C96:L96" si="159">100-C74</f>
        <v>69.641074616551165</v>
      </c>
      <c r="D96" s="5">
        <f t="shared" si="159"/>
        <v>77.81947670512352</v>
      </c>
      <c r="E96" s="5">
        <f t="shared" si="159"/>
        <v>67.085308966655788</v>
      </c>
      <c r="F96" s="5">
        <f t="shared" si="159"/>
        <v>72.699786919547734</v>
      </c>
      <c r="G96" s="5">
        <f t="shared" si="159"/>
        <v>72.60068531280595</v>
      </c>
      <c r="H96" s="5">
        <f t="shared" si="159"/>
        <v>72.924385234100555</v>
      </c>
      <c r="I96" s="5">
        <f t="shared" si="159"/>
        <v>65.599264776457488</v>
      </c>
      <c r="J96" s="5">
        <f t="shared" si="159"/>
        <v>73.522834161979532</v>
      </c>
      <c r="K96" s="5">
        <f t="shared" si="159"/>
        <v>70.880684544948451</v>
      </c>
      <c r="L96" s="56">
        <f t="shared" si="159"/>
        <v>68.214779336955061</v>
      </c>
      <c r="M96" s="53" t="s">
        <v>4</v>
      </c>
      <c r="N96" s="43">
        <f t="shared" ref="N96:W96" si="160">100-N74</f>
        <v>94.611374407582943</v>
      </c>
      <c r="O96" s="5">
        <f t="shared" si="160"/>
        <v>94.059241706161131</v>
      </c>
      <c r="P96" s="5">
        <f t="shared" si="160"/>
        <v>93.33175355450237</v>
      </c>
      <c r="Q96" s="5">
        <f t="shared" si="160"/>
        <v>92.665876777251185</v>
      </c>
      <c r="R96" s="5">
        <f t="shared" si="160"/>
        <v>92.723933649289094</v>
      </c>
      <c r="S96" s="5">
        <f t="shared" si="160"/>
        <v>92.714454976303315</v>
      </c>
      <c r="T96" s="5">
        <f t="shared" si="160"/>
        <v>92.43364928909952</v>
      </c>
      <c r="U96" s="5">
        <f t="shared" si="160"/>
        <v>92.321090047393369</v>
      </c>
      <c r="V96" s="5">
        <f t="shared" si="160"/>
        <v>92.059241706161131</v>
      </c>
      <c r="W96" s="56">
        <f t="shared" si="160"/>
        <v>92.567535545023702</v>
      </c>
      <c r="X96" s="53" t="s">
        <v>4</v>
      </c>
      <c r="Y96" s="43">
        <f t="shared" si="151"/>
        <v>73.846439346774588</v>
      </c>
      <c r="Z96" s="5">
        <f t="shared" si="151"/>
        <v>80.554491323851025</v>
      </c>
      <c r="AA96" s="5">
        <f t="shared" si="151"/>
        <v>71.505595198186541</v>
      </c>
      <c r="AB96" s="5">
        <f t="shared" si="151"/>
        <v>76.06236929904378</v>
      </c>
      <c r="AC96" s="5">
        <f t="shared" si="151"/>
        <v>75.989735485209835</v>
      </c>
      <c r="AD96" s="5">
        <f t="shared" si="151"/>
        <v>76.257323244416767</v>
      </c>
      <c r="AE96" s="5">
        <f t="shared" si="151"/>
        <v>70.118568714780579</v>
      </c>
      <c r="AF96" s="5">
        <f t="shared" si="151"/>
        <v>76.688736171639292</v>
      </c>
      <c r="AG96" s="5">
        <f t="shared" si="151"/>
        <v>74.447464201906044</v>
      </c>
      <c r="AH96" s="56">
        <f t="shared" si="151"/>
        <v>72.316140670146709</v>
      </c>
      <c r="AI96" s="56"/>
      <c r="AJ96" s="43">
        <f t="shared" si="152"/>
        <v>7</v>
      </c>
      <c r="AK96" s="5">
        <f t="shared" si="147"/>
        <v>1</v>
      </c>
      <c r="AL96" s="5">
        <f t="shared" si="147"/>
        <v>9</v>
      </c>
      <c r="AM96" s="5">
        <f t="shared" si="147"/>
        <v>4</v>
      </c>
      <c r="AN96" s="5">
        <f t="shared" si="147"/>
        <v>5</v>
      </c>
      <c r="AO96" s="5">
        <f t="shared" si="148"/>
        <v>3</v>
      </c>
      <c r="AP96" s="5">
        <f t="shared" si="148"/>
        <v>10</v>
      </c>
      <c r="AQ96" s="5">
        <f t="shared" si="148"/>
        <v>2</v>
      </c>
      <c r="AR96" s="5">
        <f t="shared" si="148"/>
        <v>6</v>
      </c>
      <c r="AS96" s="56">
        <f t="shared" si="148"/>
        <v>8</v>
      </c>
    </row>
    <row r="97" spans="1:45" x14ac:dyDescent="0.25">
      <c r="B97" s="53" t="s">
        <v>5</v>
      </c>
      <c r="C97" s="43">
        <f t="shared" ref="C97:L97" si="161">100-C75</f>
        <v>78.928966585527775</v>
      </c>
      <c r="D97" s="5">
        <f t="shared" si="161"/>
        <v>82.403186545695945</v>
      </c>
      <c r="E97" s="5">
        <f t="shared" si="161"/>
        <v>78.260677140960382</v>
      </c>
      <c r="F97" s="5">
        <f t="shared" si="161"/>
        <v>79.964593936711665</v>
      </c>
      <c r="G97" s="5">
        <f t="shared" si="161"/>
        <v>79.876078778490822</v>
      </c>
      <c r="H97" s="5">
        <f t="shared" si="161"/>
        <v>79.535295419340571</v>
      </c>
      <c r="I97" s="5">
        <f t="shared" si="161"/>
        <v>74.976764770967023</v>
      </c>
      <c r="J97" s="5">
        <f t="shared" si="161"/>
        <v>84.036291214870545</v>
      </c>
      <c r="K97" s="5">
        <f t="shared" si="161"/>
        <v>74.144722283691081</v>
      </c>
      <c r="L97" s="56">
        <f t="shared" si="161"/>
        <v>76.804602788227484</v>
      </c>
      <c r="M97" s="53" t="s">
        <v>5</v>
      </c>
      <c r="N97" s="43">
        <f t="shared" ref="N97:W97" si="162">100-N75</f>
        <v>95.828807299587226</v>
      </c>
      <c r="O97" s="5">
        <f t="shared" si="162"/>
        <v>88.485770149902237</v>
      </c>
      <c r="P97" s="5">
        <f t="shared" si="162"/>
        <v>95.416033021942212</v>
      </c>
      <c r="Q97" s="5">
        <f t="shared" si="162"/>
        <v>94.981533782315879</v>
      </c>
      <c r="R97" s="5">
        <f t="shared" si="162"/>
        <v>95.416033021942212</v>
      </c>
      <c r="S97" s="5">
        <f t="shared" si="162"/>
        <v>95.589832717792746</v>
      </c>
      <c r="T97" s="5">
        <f t="shared" si="162"/>
        <v>95.698457527699333</v>
      </c>
      <c r="U97" s="5">
        <f t="shared" si="162"/>
        <v>95.589832717792746</v>
      </c>
      <c r="V97" s="5">
        <f t="shared" si="162"/>
        <v>94.938083858353252</v>
      </c>
      <c r="W97" s="56">
        <f t="shared" si="162"/>
        <v>95.524657831848799</v>
      </c>
      <c r="X97" s="53" t="s">
        <v>5</v>
      </c>
      <c r="Y97" s="43">
        <f t="shared" si="151"/>
        <v>81.789102139863218</v>
      </c>
      <c r="Z97" s="5">
        <f t="shared" si="151"/>
        <v>83.432605338627837</v>
      </c>
      <c r="AA97" s="5">
        <f t="shared" si="151"/>
        <v>81.16405618060152</v>
      </c>
      <c r="AB97" s="5">
        <f t="shared" si="151"/>
        <v>82.506066622545774</v>
      </c>
      <c r="AC97" s="5">
        <f t="shared" si="151"/>
        <v>82.506066622545774</v>
      </c>
      <c r="AD97" s="5">
        <f t="shared" si="151"/>
        <v>82.25237149790425</v>
      </c>
      <c r="AE97" s="5">
        <f t="shared" si="151"/>
        <v>78.483712037649823</v>
      </c>
      <c r="AF97" s="5">
        <f t="shared" si="151"/>
        <v>85.991617030664017</v>
      </c>
      <c r="AG97" s="5">
        <f t="shared" si="151"/>
        <v>77.663798808735933</v>
      </c>
      <c r="AH97" s="56">
        <f t="shared" si="151"/>
        <v>79.972792117067428</v>
      </c>
      <c r="AI97" s="56"/>
      <c r="AJ97" s="43">
        <f t="shared" si="152"/>
        <v>6</v>
      </c>
      <c r="AK97" s="5">
        <f t="shared" si="147"/>
        <v>2</v>
      </c>
      <c r="AL97" s="5">
        <f t="shared" si="147"/>
        <v>7</v>
      </c>
      <c r="AM97" s="5">
        <f t="shared" si="147"/>
        <v>3.5</v>
      </c>
      <c r="AN97" s="5">
        <f t="shared" si="147"/>
        <v>3.5</v>
      </c>
      <c r="AO97" s="5">
        <f t="shared" si="148"/>
        <v>5</v>
      </c>
      <c r="AP97" s="5">
        <f t="shared" si="148"/>
        <v>9</v>
      </c>
      <c r="AQ97" s="5">
        <f t="shared" si="148"/>
        <v>1</v>
      </c>
      <c r="AR97" s="5">
        <f t="shared" si="148"/>
        <v>10</v>
      </c>
      <c r="AS97" s="56">
        <f t="shared" si="148"/>
        <v>8</v>
      </c>
    </row>
    <row r="98" spans="1:45" x14ac:dyDescent="0.25">
      <c r="B98" s="53" t="s">
        <v>19</v>
      </c>
      <c r="C98" s="43">
        <f t="shared" ref="C98:L98" si="163">100-C76</f>
        <v>81.696014828544946</v>
      </c>
      <c r="D98" s="5">
        <f t="shared" si="163"/>
        <v>88.288432243563108</v>
      </c>
      <c r="E98" s="5">
        <f t="shared" si="163"/>
        <v>80.12154719674453</v>
      </c>
      <c r="F98" s="5">
        <f t="shared" si="163"/>
        <v>85.682251552629623</v>
      </c>
      <c r="G98" s="5">
        <f t="shared" si="163"/>
        <v>85.488372588497228</v>
      </c>
      <c r="H98" s="5">
        <f t="shared" si="163"/>
        <v>84.881701873808225</v>
      </c>
      <c r="I98" s="5">
        <f t="shared" si="163"/>
        <v>77.575021571697931</v>
      </c>
      <c r="J98" s="5">
        <f t="shared" si="163"/>
        <v>85.667870420674745</v>
      </c>
      <c r="K98" s="5">
        <f t="shared" si="163"/>
        <v>84.453463722263052</v>
      </c>
      <c r="L98" s="56">
        <f t="shared" si="163"/>
        <v>80.411300373909427</v>
      </c>
      <c r="M98" s="53" t="s">
        <v>19</v>
      </c>
      <c r="N98" s="43">
        <f t="shared" ref="N98:W98" si="164">100-N76</f>
        <v>96.634565866721601</v>
      </c>
      <c r="O98" s="5">
        <f t="shared" si="164"/>
        <v>95.491296734988154</v>
      </c>
      <c r="P98" s="5">
        <f t="shared" si="164"/>
        <v>95.800288392213417</v>
      </c>
      <c r="Q98" s="5">
        <f t="shared" si="164"/>
        <v>95.220929034916054</v>
      </c>
      <c r="R98" s="5">
        <f t="shared" si="164"/>
        <v>94.844989185291993</v>
      </c>
      <c r="S98" s="5">
        <f t="shared" si="164"/>
        <v>95.226078895869819</v>
      </c>
      <c r="T98" s="5">
        <f t="shared" si="164"/>
        <v>95.44752291688124</v>
      </c>
      <c r="U98" s="5">
        <f t="shared" si="164"/>
        <v>95.298176949222366</v>
      </c>
      <c r="V98" s="5">
        <f t="shared" si="164"/>
        <v>94.414975795653518</v>
      </c>
      <c r="W98" s="56">
        <f t="shared" si="164"/>
        <v>95.277577505407351</v>
      </c>
      <c r="X98" s="53" t="s">
        <v>19</v>
      </c>
      <c r="Y98" s="43">
        <f t="shared" si="151"/>
        <v>84.256472270524583</v>
      </c>
      <c r="Z98" s="5">
        <f t="shared" si="151"/>
        <v>89.522998296422486</v>
      </c>
      <c r="AA98" s="5">
        <f t="shared" si="151"/>
        <v>82.80887272598882</v>
      </c>
      <c r="AB98" s="5">
        <f t="shared" si="151"/>
        <v>87.317174356303681</v>
      </c>
      <c r="AC98" s="5">
        <f t="shared" si="151"/>
        <v>87.092090280781349</v>
      </c>
      <c r="AD98" s="5">
        <f t="shared" si="151"/>
        <v>86.654721028148742</v>
      </c>
      <c r="AE98" s="5">
        <f t="shared" si="151"/>
        <v>80.638356091834311</v>
      </c>
      <c r="AF98" s="5">
        <f t="shared" si="151"/>
        <v>87.318498380277333</v>
      </c>
      <c r="AG98" s="5">
        <f t="shared" si="151"/>
        <v>86.160860085973297</v>
      </c>
      <c r="AH98" s="56">
        <f t="shared" si="151"/>
        <v>82.959370117661592</v>
      </c>
      <c r="AI98" s="56"/>
      <c r="AJ98" s="43">
        <f t="shared" si="152"/>
        <v>7</v>
      </c>
      <c r="AK98" s="5">
        <f t="shared" si="147"/>
        <v>1</v>
      </c>
      <c r="AL98" s="5">
        <f t="shared" si="147"/>
        <v>9</v>
      </c>
      <c r="AM98" s="5">
        <f t="shared" si="147"/>
        <v>3</v>
      </c>
      <c r="AN98" s="5">
        <f t="shared" si="147"/>
        <v>4</v>
      </c>
      <c r="AO98" s="5">
        <f t="shared" si="148"/>
        <v>5</v>
      </c>
      <c r="AP98" s="5">
        <f t="shared" si="148"/>
        <v>10</v>
      </c>
      <c r="AQ98" s="5">
        <f t="shared" si="148"/>
        <v>2</v>
      </c>
      <c r="AR98" s="5">
        <f t="shared" si="148"/>
        <v>6</v>
      </c>
      <c r="AS98" s="56">
        <f t="shared" si="148"/>
        <v>8</v>
      </c>
    </row>
    <row r="99" spans="1:45" x14ac:dyDescent="0.25">
      <c r="B99" s="53" t="s">
        <v>6</v>
      </c>
      <c r="C99" s="43">
        <f t="shared" ref="C99:L99" si="165">100-C77</f>
        <v>78.001002087220343</v>
      </c>
      <c r="D99" s="5">
        <f t="shared" si="165"/>
        <v>85.99686916948562</v>
      </c>
      <c r="E99" s="5">
        <f t="shared" si="165"/>
        <v>75.840355325733711</v>
      </c>
      <c r="F99" s="5">
        <f t="shared" si="165"/>
        <v>82.581814054688493</v>
      </c>
      <c r="G99" s="5">
        <f t="shared" si="165"/>
        <v>82.547903644607828</v>
      </c>
      <c r="H99" s="5">
        <f t="shared" si="165"/>
        <v>79.909535330495004</v>
      </c>
      <c r="I99" s="5">
        <f t="shared" si="165"/>
        <v>73.756941253328762</v>
      </c>
      <c r="J99" s="5">
        <f t="shared" si="165"/>
        <v>82.644859735471115</v>
      </c>
      <c r="K99" s="5">
        <f t="shared" si="165"/>
        <v>81.790594221112485</v>
      </c>
      <c r="L99" s="56">
        <f t="shared" si="165"/>
        <v>77.464802378434641</v>
      </c>
      <c r="M99" s="53" t="s">
        <v>6</v>
      </c>
      <c r="N99" s="43">
        <f t="shared" ref="N99:W99" si="166">100-N77</f>
        <v>94.91433651744353</v>
      </c>
      <c r="O99" s="5">
        <f t="shared" si="166"/>
        <v>94.609851801840946</v>
      </c>
      <c r="P99" s="5">
        <f t="shared" si="166"/>
        <v>93.608494822757137</v>
      </c>
      <c r="Q99" s="5">
        <f t="shared" si="166"/>
        <v>93.342780938120413</v>
      </c>
      <c r="R99" s="5">
        <f t="shared" si="166"/>
        <v>93.176667981309791</v>
      </c>
      <c r="S99" s="5">
        <f t="shared" si="166"/>
        <v>93.10647940800952</v>
      </c>
      <c r="T99" s="5">
        <f t="shared" si="166"/>
        <v>92.995848847236246</v>
      </c>
      <c r="U99" s="5">
        <f t="shared" si="166"/>
        <v>92.861153632760022</v>
      </c>
      <c r="V99" s="5">
        <f t="shared" si="166"/>
        <v>92.785283127335447</v>
      </c>
      <c r="W99" s="56">
        <f t="shared" si="166"/>
        <v>92.961757254490394</v>
      </c>
      <c r="X99" s="53" t="s">
        <v>6</v>
      </c>
      <c r="Y99" s="43">
        <f t="shared" si="151"/>
        <v>80.902293229246098</v>
      </c>
      <c r="Z99" s="5">
        <f t="shared" si="151"/>
        <v>87.474328881570571</v>
      </c>
      <c r="AA99" s="5">
        <f t="shared" si="151"/>
        <v>78.88827860459196</v>
      </c>
      <c r="AB99" s="5">
        <f t="shared" si="151"/>
        <v>84.427736159956154</v>
      </c>
      <c r="AC99" s="5">
        <f t="shared" si="151"/>
        <v>84.371147898895643</v>
      </c>
      <c r="AD99" s="5">
        <f t="shared" si="151"/>
        <v>82.173321759591047</v>
      </c>
      <c r="AE99" s="5">
        <f t="shared" si="151"/>
        <v>77.057158157022968</v>
      </c>
      <c r="AF99" s="5">
        <f t="shared" si="151"/>
        <v>84.397349353105014</v>
      </c>
      <c r="AG99" s="5">
        <f t="shared" si="151"/>
        <v>83.676608694754776</v>
      </c>
      <c r="AH99" s="56">
        <f t="shared" si="151"/>
        <v>80.123129634704711</v>
      </c>
      <c r="AI99" s="56"/>
      <c r="AJ99" s="43">
        <f t="shared" si="152"/>
        <v>7</v>
      </c>
      <c r="AK99" s="5">
        <f t="shared" si="147"/>
        <v>1</v>
      </c>
      <c r="AL99" s="5">
        <f t="shared" si="147"/>
        <v>9</v>
      </c>
      <c r="AM99" s="5">
        <f t="shared" si="147"/>
        <v>2</v>
      </c>
      <c r="AN99" s="5">
        <f t="shared" si="147"/>
        <v>4</v>
      </c>
      <c r="AO99" s="5">
        <f t="shared" si="148"/>
        <v>6</v>
      </c>
      <c r="AP99" s="5">
        <f t="shared" si="148"/>
        <v>10</v>
      </c>
      <c r="AQ99" s="5">
        <f t="shared" si="148"/>
        <v>3</v>
      </c>
      <c r="AR99" s="5">
        <f t="shared" si="148"/>
        <v>5</v>
      </c>
      <c r="AS99" s="56">
        <f t="shared" si="148"/>
        <v>8</v>
      </c>
    </row>
    <row r="100" spans="1:45" x14ac:dyDescent="0.25">
      <c r="B100" s="53" t="s">
        <v>7</v>
      </c>
      <c r="C100" s="43">
        <f t="shared" ref="C100:L100" si="167">100-C78</f>
        <v>78.541874773796593</v>
      </c>
      <c r="D100" s="5">
        <f t="shared" si="167"/>
        <v>83.089106044154903</v>
      </c>
      <c r="E100" s="5">
        <f t="shared" si="167"/>
        <v>76.81882012305465</v>
      </c>
      <c r="F100" s="5">
        <f t="shared" si="167"/>
        <v>76.995150199058997</v>
      </c>
      <c r="G100" s="5">
        <f t="shared" si="167"/>
        <v>76.944480636988771</v>
      </c>
      <c r="H100" s="5">
        <f t="shared" si="167"/>
        <v>74.816648570394506</v>
      </c>
      <c r="I100" s="5">
        <f t="shared" si="167"/>
        <v>74.789142236699234</v>
      </c>
      <c r="J100" s="5">
        <f t="shared" si="167"/>
        <v>76.216576185305826</v>
      </c>
      <c r="K100" s="5">
        <f t="shared" si="167"/>
        <v>74.476149113282659</v>
      </c>
      <c r="L100" s="56">
        <f t="shared" si="167"/>
        <v>74.002171552660144</v>
      </c>
      <c r="M100" s="53" t="s">
        <v>7</v>
      </c>
      <c r="N100" s="43">
        <f t="shared" ref="N100:W100" si="168">100-N78</f>
        <v>94.729482270684201</v>
      </c>
      <c r="O100" s="5">
        <f t="shared" si="168"/>
        <v>94.005327118361905</v>
      </c>
      <c r="P100" s="5">
        <f t="shared" si="168"/>
        <v>93.454303312801727</v>
      </c>
      <c r="Q100" s="5">
        <f t="shared" si="168"/>
        <v>92.75844847677709</v>
      </c>
      <c r="R100" s="5">
        <f t="shared" si="168"/>
        <v>92.801731313467627</v>
      </c>
      <c r="S100" s="5">
        <f t="shared" si="168"/>
        <v>92.793407691027141</v>
      </c>
      <c r="T100" s="5">
        <f t="shared" si="168"/>
        <v>92.608623272848348</v>
      </c>
      <c r="U100" s="5">
        <f t="shared" si="168"/>
        <v>92.477110038288657</v>
      </c>
      <c r="V100" s="5">
        <f t="shared" si="168"/>
        <v>92.085899783585816</v>
      </c>
      <c r="W100" s="56">
        <f t="shared" si="168"/>
        <v>92.73847178291993</v>
      </c>
      <c r="X100" s="53" t="s">
        <v>7</v>
      </c>
      <c r="Y100" s="43">
        <f t="shared" si="151"/>
        <v>80.940201506986156</v>
      </c>
      <c r="Z100" s="5">
        <f t="shared" si="151"/>
        <v>84.706433671644731</v>
      </c>
      <c r="AA100" s="5">
        <f t="shared" si="151"/>
        <v>79.283503311176617</v>
      </c>
      <c r="AB100" s="5">
        <f t="shared" si="151"/>
        <v>79.330612043557082</v>
      </c>
      <c r="AC100" s="5">
        <f t="shared" si="151"/>
        <v>79.293862299448762</v>
      </c>
      <c r="AD100" s="5">
        <f t="shared" si="151"/>
        <v>77.480052781511674</v>
      </c>
      <c r="AE100" s="5">
        <f t="shared" si="151"/>
        <v>77.429244410462573</v>
      </c>
      <c r="AF100" s="5">
        <f t="shared" si="151"/>
        <v>78.625707555895374</v>
      </c>
      <c r="AG100" s="5">
        <f t="shared" si="151"/>
        <v>77.085178014280601</v>
      </c>
      <c r="AH100" s="56">
        <f t="shared" si="151"/>
        <v>76.778108004784869</v>
      </c>
      <c r="AI100" s="56"/>
      <c r="AJ100" s="43">
        <f t="shared" si="152"/>
        <v>2</v>
      </c>
      <c r="AK100" s="5">
        <f t="shared" si="147"/>
        <v>1</v>
      </c>
      <c r="AL100" s="5">
        <f t="shared" si="147"/>
        <v>5</v>
      </c>
      <c r="AM100" s="5">
        <f t="shared" si="147"/>
        <v>3</v>
      </c>
      <c r="AN100" s="5">
        <f t="shared" si="147"/>
        <v>4</v>
      </c>
      <c r="AO100" s="5">
        <f t="shared" si="148"/>
        <v>7</v>
      </c>
      <c r="AP100" s="5">
        <f t="shared" si="148"/>
        <v>8</v>
      </c>
      <c r="AQ100" s="5">
        <f t="shared" si="148"/>
        <v>6</v>
      </c>
      <c r="AR100" s="5">
        <f t="shared" si="148"/>
        <v>9</v>
      </c>
      <c r="AS100" s="56">
        <f t="shared" si="148"/>
        <v>10</v>
      </c>
    </row>
    <row r="101" spans="1:45" x14ac:dyDescent="0.25">
      <c r="B101" s="53" t="s">
        <v>20</v>
      </c>
      <c r="C101" s="43">
        <f t="shared" ref="C101:L101" si="169">100-C79</f>
        <v>82.895566295440219</v>
      </c>
      <c r="D101" s="5">
        <f t="shared" si="169"/>
        <v>79.764656440428666</v>
      </c>
      <c r="E101" s="5">
        <f t="shared" si="169"/>
        <v>83.462912376549696</v>
      </c>
      <c r="F101" s="5">
        <f t="shared" si="169"/>
        <v>80.836310149191007</v>
      </c>
      <c r="G101" s="5">
        <f t="shared" si="169"/>
        <v>81.151502416474045</v>
      </c>
      <c r="H101" s="5">
        <f t="shared" si="169"/>
        <v>83.063668837991173</v>
      </c>
      <c r="I101" s="5">
        <f t="shared" si="169"/>
        <v>79.386425719689015</v>
      </c>
      <c r="J101" s="5">
        <f t="shared" si="169"/>
        <v>84.723681445681862</v>
      </c>
      <c r="K101" s="5">
        <f t="shared" si="169"/>
        <v>77.117041395251107</v>
      </c>
      <c r="L101" s="56">
        <f t="shared" si="169"/>
        <v>82.181130489598658</v>
      </c>
      <c r="M101" s="53" t="s">
        <v>20</v>
      </c>
      <c r="N101" s="43">
        <f t="shared" ref="N101:W101" si="170">100-N79</f>
        <v>91.022964509394569</v>
      </c>
      <c r="O101" s="5">
        <f t="shared" si="170"/>
        <v>54.488517745302715</v>
      </c>
      <c r="P101" s="5">
        <f t="shared" si="170"/>
        <v>90.292275574112736</v>
      </c>
      <c r="Q101" s="5">
        <f t="shared" si="170"/>
        <v>90.187891440501048</v>
      </c>
      <c r="R101" s="5">
        <f t="shared" si="170"/>
        <v>92.901878914405017</v>
      </c>
      <c r="S101" s="5">
        <f t="shared" si="170"/>
        <v>91.962421711899793</v>
      </c>
      <c r="T101" s="5">
        <f t="shared" si="170"/>
        <v>92.901878914405017</v>
      </c>
      <c r="U101" s="5">
        <f t="shared" si="170"/>
        <v>91.336116910229649</v>
      </c>
      <c r="V101" s="5">
        <f t="shared" si="170"/>
        <v>92.275574112734859</v>
      </c>
      <c r="W101" s="56">
        <f t="shared" si="170"/>
        <v>93.006263048016706</v>
      </c>
      <c r="X101" s="53" t="s">
        <v>20</v>
      </c>
      <c r="Y101" s="43">
        <f t="shared" si="151"/>
        <v>84.25747769809341</v>
      </c>
      <c r="Z101" s="5">
        <f t="shared" si="151"/>
        <v>75.529123666258528</v>
      </c>
      <c r="AA101" s="5">
        <f t="shared" si="151"/>
        <v>84.607311527024663</v>
      </c>
      <c r="AB101" s="5">
        <f t="shared" si="151"/>
        <v>82.403358404757739</v>
      </c>
      <c r="AC101" s="5">
        <f t="shared" si="151"/>
        <v>83.12051775406681</v>
      </c>
      <c r="AD101" s="5">
        <f t="shared" si="151"/>
        <v>84.554836452684981</v>
      </c>
      <c r="AE101" s="5">
        <f t="shared" si="151"/>
        <v>81.651215672555537</v>
      </c>
      <c r="AF101" s="5">
        <f t="shared" si="151"/>
        <v>85.831729928284062</v>
      </c>
      <c r="AG101" s="5">
        <f t="shared" si="151"/>
        <v>79.657162847647371</v>
      </c>
      <c r="AH101" s="56">
        <f t="shared" si="151"/>
        <v>83.995102326394971</v>
      </c>
      <c r="AI101" s="56"/>
      <c r="AJ101" s="43">
        <f t="shared" si="152"/>
        <v>4</v>
      </c>
      <c r="AK101" s="5">
        <f t="shared" si="147"/>
        <v>10</v>
      </c>
      <c r="AL101" s="5">
        <f t="shared" si="147"/>
        <v>2</v>
      </c>
      <c r="AM101" s="5">
        <f t="shared" si="147"/>
        <v>7</v>
      </c>
      <c r="AN101" s="5">
        <f t="shared" si="147"/>
        <v>6</v>
      </c>
      <c r="AO101" s="5">
        <f t="shared" si="148"/>
        <v>3</v>
      </c>
      <c r="AP101" s="5">
        <f t="shared" si="148"/>
        <v>8</v>
      </c>
      <c r="AQ101" s="5">
        <f t="shared" si="148"/>
        <v>1</v>
      </c>
      <c r="AR101" s="5">
        <f t="shared" si="148"/>
        <v>9</v>
      </c>
      <c r="AS101" s="56">
        <f t="shared" si="148"/>
        <v>5</v>
      </c>
    </row>
    <row r="102" spans="1:45" x14ac:dyDescent="0.25">
      <c r="B102" s="53" t="s">
        <v>8</v>
      </c>
      <c r="C102" s="43">
        <f t="shared" ref="C102:L102" si="171">100-C80</f>
        <v>81.782989803431377</v>
      </c>
      <c r="D102" s="5">
        <f t="shared" si="171"/>
        <v>90.093533648065403</v>
      </c>
      <c r="E102" s="5">
        <f t="shared" si="171"/>
        <v>81.041978630980935</v>
      </c>
      <c r="F102" s="5">
        <f t="shared" si="171"/>
        <v>86.825475142290642</v>
      </c>
      <c r="G102" s="5">
        <f t="shared" si="171"/>
        <v>87.131791183981221</v>
      </c>
      <c r="H102" s="5">
        <f t="shared" si="171"/>
        <v>84.440532964162529</v>
      </c>
      <c r="I102" s="5">
        <f t="shared" si="171"/>
        <v>81.942989035295412</v>
      </c>
      <c r="J102" s="5">
        <f t="shared" si="171"/>
        <v>85.069411559835387</v>
      </c>
      <c r="K102" s="5">
        <f t="shared" si="171"/>
        <v>85.858125722036903</v>
      </c>
      <c r="L102" s="56">
        <f t="shared" si="171"/>
        <v>81.595887592029015</v>
      </c>
      <c r="M102" s="53" t="s">
        <v>8</v>
      </c>
      <c r="N102" s="43">
        <f t="shared" ref="N102:W102" si="172">100-N80</f>
        <v>95.856496214339174</v>
      </c>
      <c r="O102" s="5">
        <f t="shared" si="172"/>
        <v>95.597686342598479</v>
      </c>
      <c r="P102" s="5">
        <f t="shared" si="172"/>
        <v>94.733883573745288</v>
      </c>
      <c r="Q102" s="5">
        <f t="shared" si="172"/>
        <v>94.946053696811077</v>
      </c>
      <c r="R102" s="5">
        <f t="shared" si="172"/>
        <v>94.188361447868886</v>
      </c>
      <c r="S102" s="5">
        <f t="shared" si="172"/>
        <v>94.521204283117527</v>
      </c>
      <c r="T102" s="5">
        <f t="shared" si="172"/>
        <v>94.595339080137876</v>
      </c>
      <c r="U102" s="5">
        <f t="shared" si="172"/>
        <v>94.486784555929518</v>
      </c>
      <c r="V102" s="5">
        <f t="shared" si="172"/>
        <v>93.834286325286783</v>
      </c>
      <c r="W102" s="56">
        <f t="shared" si="172"/>
        <v>94.318708343728844</v>
      </c>
      <c r="X102" s="53" t="s">
        <v>8</v>
      </c>
      <c r="Y102" s="43">
        <f t="shared" si="151"/>
        <v>84.266603911893881</v>
      </c>
      <c r="Z102" s="5">
        <f t="shared" si="151"/>
        <v>91.06487589129479</v>
      </c>
      <c r="AA102" s="5">
        <f t="shared" si="151"/>
        <v>83.45824983552032</v>
      </c>
      <c r="AB102" s="5">
        <f t="shared" si="151"/>
        <v>88.25854966387918</v>
      </c>
      <c r="AC102" s="5">
        <f t="shared" si="151"/>
        <v>88.377095442425642</v>
      </c>
      <c r="AD102" s="5">
        <f t="shared" si="151"/>
        <v>86.219513751148568</v>
      </c>
      <c r="AE102" s="5">
        <f t="shared" si="151"/>
        <v>84.175805375381188</v>
      </c>
      <c r="AF102" s="5">
        <f t="shared" si="151"/>
        <v>86.731337149297957</v>
      </c>
      <c r="AG102" s="5">
        <f t="shared" si="151"/>
        <v>87.265714167105614</v>
      </c>
      <c r="AH102" s="56">
        <f t="shared" si="151"/>
        <v>83.841140210372259</v>
      </c>
      <c r="AI102" s="56"/>
      <c r="AJ102" s="43">
        <f t="shared" si="152"/>
        <v>7</v>
      </c>
      <c r="AK102" s="5">
        <f t="shared" si="147"/>
        <v>1</v>
      </c>
      <c r="AL102" s="5">
        <f t="shared" si="147"/>
        <v>10</v>
      </c>
      <c r="AM102" s="5">
        <f t="shared" si="147"/>
        <v>3</v>
      </c>
      <c r="AN102" s="5">
        <f t="shared" si="147"/>
        <v>2</v>
      </c>
      <c r="AO102" s="5">
        <f t="shared" si="148"/>
        <v>6</v>
      </c>
      <c r="AP102" s="5">
        <f t="shared" si="148"/>
        <v>8</v>
      </c>
      <c r="AQ102" s="5">
        <f t="shared" si="148"/>
        <v>5</v>
      </c>
      <c r="AR102" s="5">
        <f t="shared" si="148"/>
        <v>4</v>
      </c>
      <c r="AS102" s="56">
        <f t="shared" si="148"/>
        <v>9</v>
      </c>
    </row>
    <row r="103" spans="1:45" x14ac:dyDescent="0.25">
      <c r="B103" s="53" t="s">
        <v>9</v>
      </c>
      <c r="C103" s="43">
        <f t="shared" ref="C103:L103" si="173">100-C81</f>
        <v>82.349353779446005</v>
      </c>
      <c r="D103" s="5">
        <f t="shared" si="173"/>
        <v>89.772294072742596</v>
      </c>
      <c r="E103" s="5">
        <f t="shared" si="173"/>
        <v>80.834279766981965</v>
      </c>
      <c r="F103" s="5">
        <f t="shared" si="173"/>
        <v>85.61955651223424</v>
      </c>
      <c r="G103" s="5">
        <f t="shared" si="173"/>
        <v>85.582139587465036</v>
      </c>
      <c r="H103" s="5">
        <f t="shared" si="173"/>
        <v>84.921822409975874</v>
      </c>
      <c r="I103" s="5">
        <f t="shared" si="173"/>
        <v>78.924223460392952</v>
      </c>
      <c r="J103" s="5">
        <f t="shared" si="173"/>
        <v>85.517901013075658</v>
      </c>
      <c r="K103" s="5">
        <f t="shared" si="173"/>
        <v>85.100551614939519</v>
      </c>
      <c r="L103" s="56">
        <f t="shared" si="173"/>
        <v>81.320322285116461</v>
      </c>
      <c r="M103" s="53" t="s">
        <v>9</v>
      </c>
      <c r="N103" s="43">
        <f t="shared" ref="N103:W103" si="174">100-N81</f>
        <v>94.678272285644596</v>
      </c>
      <c r="O103" s="5">
        <f t="shared" si="174"/>
        <v>94.432710659574909</v>
      </c>
      <c r="P103" s="5">
        <f t="shared" si="174"/>
        <v>93.312375962725383</v>
      </c>
      <c r="Q103" s="5">
        <f t="shared" si="174"/>
        <v>93.413107407239423</v>
      </c>
      <c r="R103" s="5">
        <f t="shared" si="174"/>
        <v>92.981528175997781</v>
      </c>
      <c r="S103" s="5">
        <f t="shared" si="174"/>
        <v>93.037057648909084</v>
      </c>
      <c r="T103" s="5">
        <f t="shared" si="174"/>
        <v>92.797900912374985</v>
      </c>
      <c r="U103" s="5">
        <f t="shared" si="174"/>
        <v>92.869886967490132</v>
      </c>
      <c r="V103" s="5">
        <f t="shared" si="174"/>
        <v>92.621536609613102</v>
      </c>
      <c r="W103" s="56">
        <f t="shared" si="174"/>
        <v>92.616357536256572</v>
      </c>
      <c r="X103" s="53" t="s">
        <v>9</v>
      </c>
      <c r="Y103" s="43">
        <f t="shared" si="151"/>
        <v>84.449414832973147</v>
      </c>
      <c r="Z103" s="5">
        <f t="shared" si="151"/>
        <v>90.566131696237136</v>
      </c>
      <c r="AA103" s="5">
        <f t="shared" si="151"/>
        <v>82.959751180364321</v>
      </c>
      <c r="AB103" s="5">
        <f t="shared" si="151"/>
        <v>86.94708030883109</v>
      </c>
      <c r="AC103" s="5">
        <f t="shared" si="151"/>
        <v>86.842523276989638</v>
      </c>
      <c r="AD103" s="5">
        <f t="shared" si="151"/>
        <v>86.304140693361887</v>
      </c>
      <c r="AE103" s="5">
        <f t="shared" si="151"/>
        <v>81.287412873272643</v>
      </c>
      <c r="AF103" s="5">
        <f t="shared" si="151"/>
        <v>86.770210318322654</v>
      </c>
      <c r="AG103" s="5">
        <f t="shared" si="151"/>
        <v>86.381647573480805</v>
      </c>
      <c r="AH103" s="56">
        <f t="shared" si="151"/>
        <v>83.24444593621061</v>
      </c>
      <c r="AI103" s="56"/>
      <c r="AJ103" s="43">
        <f t="shared" si="152"/>
        <v>7</v>
      </c>
      <c r="AK103" s="5">
        <f t="shared" si="147"/>
        <v>1</v>
      </c>
      <c r="AL103" s="5">
        <f t="shared" si="147"/>
        <v>9</v>
      </c>
      <c r="AM103" s="5">
        <f t="shared" si="147"/>
        <v>2</v>
      </c>
      <c r="AN103" s="5">
        <f t="shared" si="147"/>
        <v>3</v>
      </c>
      <c r="AO103" s="5">
        <f t="shared" si="148"/>
        <v>6</v>
      </c>
      <c r="AP103" s="5">
        <f t="shared" si="148"/>
        <v>10</v>
      </c>
      <c r="AQ103" s="5">
        <f t="shared" si="148"/>
        <v>4</v>
      </c>
      <c r="AR103" s="5">
        <f t="shared" si="148"/>
        <v>5</v>
      </c>
      <c r="AS103" s="56">
        <f t="shared" si="148"/>
        <v>8</v>
      </c>
    </row>
    <row r="104" spans="1:45" x14ac:dyDescent="0.25">
      <c r="B104" s="53" t="s">
        <v>10</v>
      </c>
      <c r="C104" s="43">
        <f t="shared" ref="C104:L104" si="175">100-C82</f>
        <v>68.561649795515848</v>
      </c>
      <c r="D104" s="5">
        <f t="shared" si="175"/>
        <v>76.363662731676186</v>
      </c>
      <c r="E104" s="5">
        <f t="shared" si="175"/>
        <v>66.228210111088543</v>
      </c>
      <c r="F104" s="5">
        <f t="shared" si="175"/>
        <v>72.680917713258111</v>
      </c>
      <c r="G104" s="5">
        <f t="shared" si="175"/>
        <v>72.565478434898637</v>
      </c>
      <c r="H104" s="5">
        <f t="shared" si="175"/>
        <v>73.241871392522555</v>
      </c>
      <c r="I104" s="5">
        <f t="shared" si="175"/>
        <v>63.496533921164833</v>
      </c>
      <c r="J104" s="5">
        <f t="shared" si="175"/>
        <v>73.760477999825966</v>
      </c>
      <c r="K104" s="5">
        <f t="shared" si="175"/>
        <v>71.322330829248486</v>
      </c>
      <c r="L104" s="56">
        <f t="shared" si="175"/>
        <v>67.433941468225186</v>
      </c>
      <c r="M104" s="53" t="s">
        <v>10</v>
      </c>
      <c r="N104" s="43">
        <f t="shared" ref="N104:W104" si="176">100-N82</f>
        <v>97.698038489480211</v>
      </c>
      <c r="O104" s="5">
        <f t="shared" si="176"/>
        <v>96.975826555177278</v>
      </c>
      <c r="P104" s="5">
        <f t="shared" si="176"/>
        <v>97.061295423142127</v>
      </c>
      <c r="Q104" s="5">
        <f t="shared" si="176"/>
        <v>96.8234070739733</v>
      </c>
      <c r="R104" s="5">
        <f t="shared" si="176"/>
        <v>96.259312545405336</v>
      </c>
      <c r="S104" s="5">
        <f t="shared" si="176"/>
        <v>96.623979715388671</v>
      </c>
      <c r="T104" s="5">
        <f t="shared" si="176"/>
        <v>96.975826555177278</v>
      </c>
      <c r="U104" s="5">
        <f t="shared" si="176"/>
        <v>96.727966838079226</v>
      </c>
      <c r="V104" s="5">
        <f t="shared" si="176"/>
        <v>96.153900941582023</v>
      </c>
      <c r="W104" s="56">
        <f t="shared" si="176"/>
        <v>96.639649007848888</v>
      </c>
      <c r="X104" s="53" t="s">
        <v>10</v>
      </c>
      <c r="Y104" s="43">
        <f t="shared" si="151"/>
        <v>73.490677661812512</v>
      </c>
      <c r="Z104" s="5">
        <f t="shared" si="151"/>
        <v>79.850640165216362</v>
      </c>
      <c r="AA104" s="5">
        <f t="shared" si="151"/>
        <v>71.444269599562375</v>
      </c>
      <c r="AB104" s="5">
        <f t="shared" si="151"/>
        <v>76.76512334596876</v>
      </c>
      <c r="AC104" s="5">
        <f t="shared" si="151"/>
        <v>76.57378467410976</v>
      </c>
      <c r="AD104" s="5">
        <f t="shared" si="151"/>
        <v>77.197442712864273</v>
      </c>
      <c r="AE104" s="5">
        <f t="shared" si="151"/>
        <v>69.160254572006238</v>
      </c>
      <c r="AF104" s="5">
        <f t="shared" si="151"/>
        <v>77.645907786327228</v>
      </c>
      <c r="AG104" s="5">
        <f t="shared" si="151"/>
        <v>75.523108843750521</v>
      </c>
      <c r="AH104" s="56">
        <f t="shared" si="151"/>
        <v>72.374696063098384</v>
      </c>
      <c r="AI104" s="56"/>
      <c r="AJ104" s="43">
        <f t="shared" si="152"/>
        <v>7</v>
      </c>
      <c r="AK104" s="5">
        <f t="shared" si="147"/>
        <v>1</v>
      </c>
      <c r="AL104" s="5">
        <f t="shared" si="147"/>
        <v>9</v>
      </c>
      <c r="AM104" s="5">
        <f t="shared" si="147"/>
        <v>4</v>
      </c>
      <c r="AN104" s="5">
        <f t="shared" si="147"/>
        <v>5</v>
      </c>
      <c r="AO104" s="5">
        <f t="shared" si="148"/>
        <v>3</v>
      </c>
      <c r="AP104" s="5">
        <f t="shared" si="148"/>
        <v>10</v>
      </c>
      <c r="AQ104" s="5">
        <f t="shared" si="148"/>
        <v>2</v>
      </c>
      <c r="AR104" s="5">
        <f t="shared" si="148"/>
        <v>6</v>
      </c>
      <c r="AS104" s="56">
        <f t="shared" si="148"/>
        <v>8</v>
      </c>
    </row>
    <row r="105" spans="1:45" x14ac:dyDescent="0.25">
      <c r="B105" s="53" t="s">
        <v>11</v>
      </c>
      <c r="C105" s="43">
        <f t="shared" ref="C105:L105" si="177">100-C83</f>
        <v>69.264795502632822</v>
      </c>
      <c r="D105" s="5">
        <f t="shared" si="177"/>
        <v>77.879499592580174</v>
      </c>
      <c r="E105" s="5">
        <f t="shared" si="177"/>
        <v>66.79049034175334</v>
      </c>
      <c r="F105" s="5">
        <f t="shared" si="177"/>
        <v>74.147842044357404</v>
      </c>
      <c r="G105" s="5">
        <f t="shared" si="177"/>
        <v>73.953376106709754</v>
      </c>
      <c r="H105" s="5">
        <f t="shared" si="177"/>
        <v>74.412151382146106</v>
      </c>
      <c r="I105" s="5">
        <f t="shared" si="177"/>
        <v>64.170849282050938</v>
      </c>
      <c r="J105" s="5">
        <f t="shared" si="177"/>
        <v>74.950356406762481</v>
      </c>
      <c r="K105" s="5">
        <f t="shared" si="177"/>
        <v>72.951260262529019</v>
      </c>
      <c r="L105" s="56">
        <f t="shared" si="177"/>
        <v>68.379598879766633</v>
      </c>
      <c r="M105" s="53" t="s">
        <v>11</v>
      </c>
      <c r="N105" s="43">
        <f t="shared" ref="N105:W105" si="178">100-N83</f>
        <v>94.871041161007483</v>
      </c>
      <c r="O105" s="5">
        <f t="shared" si="178"/>
        <v>94.416682763775626</v>
      </c>
      <c r="P105" s="5">
        <f t="shared" si="178"/>
        <v>93.619665908002929</v>
      </c>
      <c r="Q105" s="5">
        <f t="shared" si="178"/>
        <v>93.081322594462037</v>
      </c>
      <c r="R105" s="5">
        <f t="shared" si="178"/>
        <v>93.014134661414815</v>
      </c>
      <c r="S105" s="5">
        <f t="shared" si="178"/>
        <v>92.919231705985609</v>
      </c>
      <c r="T105" s="5">
        <f t="shared" si="178"/>
        <v>92.792414482358964</v>
      </c>
      <c r="U105" s="5">
        <f t="shared" si="178"/>
        <v>92.661398012916877</v>
      </c>
      <c r="V105" s="5">
        <f t="shared" si="178"/>
        <v>92.469072554569195</v>
      </c>
      <c r="W105" s="56">
        <f t="shared" si="178"/>
        <v>92.864641510384729</v>
      </c>
      <c r="X105" s="53" t="s">
        <v>11</v>
      </c>
      <c r="Y105" s="43">
        <f t="shared" si="151"/>
        <v>73.600357207355174</v>
      </c>
      <c r="Z105" s="5">
        <f t="shared" si="151"/>
        <v>80.679518737033106</v>
      </c>
      <c r="AA105" s="5">
        <f t="shared" si="151"/>
        <v>71.333114344747756</v>
      </c>
      <c r="AB105" s="5">
        <f t="shared" si="151"/>
        <v>77.353594043510469</v>
      </c>
      <c r="AC105" s="5">
        <f t="shared" si="151"/>
        <v>77.180678381133987</v>
      </c>
      <c r="AD105" s="5">
        <f t="shared" si="151"/>
        <v>77.545706757219875</v>
      </c>
      <c r="AE105" s="5">
        <f t="shared" si="151"/>
        <v>69.016954551336468</v>
      </c>
      <c r="AF105" s="5">
        <f t="shared" si="151"/>
        <v>77.949129235971583</v>
      </c>
      <c r="AG105" s="5">
        <f t="shared" si="151"/>
        <v>76.255949308408447</v>
      </c>
      <c r="AH105" s="56">
        <f t="shared" si="151"/>
        <v>72.525322332711923</v>
      </c>
      <c r="AI105" s="56"/>
      <c r="AJ105" s="43">
        <f t="shared" si="152"/>
        <v>7</v>
      </c>
      <c r="AK105" s="5">
        <f t="shared" si="147"/>
        <v>1</v>
      </c>
      <c r="AL105" s="5">
        <f t="shared" si="147"/>
        <v>9</v>
      </c>
      <c r="AM105" s="5">
        <f t="shared" si="147"/>
        <v>4</v>
      </c>
      <c r="AN105" s="5">
        <f t="shared" si="147"/>
        <v>5</v>
      </c>
      <c r="AO105" s="5">
        <f t="shared" si="148"/>
        <v>3</v>
      </c>
      <c r="AP105" s="5">
        <f t="shared" si="148"/>
        <v>10</v>
      </c>
      <c r="AQ105" s="5">
        <f t="shared" si="148"/>
        <v>2</v>
      </c>
      <c r="AR105" s="5">
        <f t="shared" si="148"/>
        <v>6</v>
      </c>
      <c r="AS105" s="56">
        <f t="shared" si="148"/>
        <v>8</v>
      </c>
    </row>
    <row r="106" spans="1:45" x14ac:dyDescent="0.25">
      <c r="B106" s="53" t="s">
        <v>12</v>
      </c>
      <c r="C106" s="43">
        <f t="shared" ref="C106:L106" si="179">100-C84</f>
        <v>68.122759856630822</v>
      </c>
      <c r="D106" s="5">
        <f t="shared" si="179"/>
        <v>68.615591397849471</v>
      </c>
      <c r="E106" s="5">
        <f t="shared" si="179"/>
        <v>65.983422939068106</v>
      </c>
      <c r="F106" s="5">
        <f t="shared" si="179"/>
        <v>67.103494623655905</v>
      </c>
      <c r="G106" s="5">
        <f t="shared" si="179"/>
        <v>67.215501792114694</v>
      </c>
      <c r="H106" s="5">
        <f t="shared" si="179"/>
        <v>69.601254480286741</v>
      </c>
      <c r="I106" s="5">
        <f t="shared" si="179"/>
        <v>57.515681003584227</v>
      </c>
      <c r="J106" s="5">
        <f t="shared" si="179"/>
        <v>70.474910394265237</v>
      </c>
      <c r="K106" s="5">
        <f t="shared" si="179"/>
        <v>56.67562724014337</v>
      </c>
      <c r="L106" s="56">
        <f t="shared" si="179"/>
        <v>65.737007168458774</v>
      </c>
      <c r="M106" s="53" t="s">
        <v>12</v>
      </c>
      <c r="N106" s="43">
        <f t="shared" ref="N106:W106" si="180">100-N84</f>
        <v>89.753639417693165</v>
      </c>
      <c r="O106" s="5">
        <f t="shared" si="180"/>
        <v>70.828667413213878</v>
      </c>
      <c r="P106" s="5">
        <f t="shared" si="180"/>
        <v>88.745800671892496</v>
      </c>
      <c r="Q106" s="5">
        <f t="shared" si="180"/>
        <v>86.226203807390817</v>
      </c>
      <c r="R106" s="5">
        <f t="shared" si="180"/>
        <v>87.625979843225082</v>
      </c>
      <c r="S106" s="5">
        <f t="shared" si="180"/>
        <v>87.122060470324755</v>
      </c>
      <c r="T106" s="5">
        <f t="shared" si="180"/>
        <v>88.185890257558796</v>
      </c>
      <c r="U106" s="5">
        <f t="shared" si="180"/>
        <v>87.737961926091828</v>
      </c>
      <c r="V106" s="5">
        <f t="shared" si="180"/>
        <v>85.162374020156776</v>
      </c>
      <c r="W106" s="56">
        <f t="shared" si="180"/>
        <v>88.353863381858901</v>
      </c>
      <c r="X106" s="53" t="s">
        <v>12</v>
      </c>
      <c r="Y106" s="43">
        <f t="shared" si="151"/>
        <v>71.728579428784769</v>
      </c>
      <c r="Z106" s="5">
        <f t="shared" si="151"/>
        <v>68.984506253500086</v>
      </c>
      <c r="AA106" s="5">
        <f t="shared" si="151"/>
        <v>69.777860742953152</v>
      </c>
      <c r="AB106" s="5">
        <f t="shared" si="151"/>
        <v>70.291207765540406</v>
      </c>
      <c r="AC106" s="5">
        <f t="shared" si="151"/>
        <v>70.6178831435505</v>
      </c>
      <c r="AD106" s="5">
        <f t="shared" si="151"/>
        <v>72.521933918237821</v>
      </c>
      <c r="AE106" s="5">
        <f t="shared" si="151"/>
        <v>62.628336755646821</v>
      </c>
      <c r="AF106" s="5">
        <f t="shared" si="151"/>
        <v>73.352622736606307</v>
      </c>
      <c r="AG106" s="5">
        <f t="shared" si="151"/>
        <v>61.42430464812395</v>
      </c>
      <c r="AH106" s="56">
        <f t="shared" si="151"/>
        <v>69.507186858316217</v>
      </c>
      <c r="AI106" s="56"/>
      <c r="AJ106" s="43">
        <f t="shared" si="152"/>
        <v>3</v>
      </c>
      <c r="AK106" s="5">
        <f t="shared" si="147"/>
        <v>8</v>
      </c>
      <c r="AL106" s="5">
        <f t="shared" si="147"/>
        <v>6</v>
      </c>
      <c r="AM106" s="5">
        <f t="shared" si="147"/>
        <v>5</v>
      </c>
      <c r="AN106" s="5">
        <f t="shared" si="147"/>
        <v>4</v>
      </c>
      <c r="AO106" s="5">
        <f t="shared" si="148"/>
        <v>2</v>
      </c>
      <c r="AP106" s="5">
        <f t="shared" si="148"/>
        <v>9</v>
      </c>
      <c r="AQ106" s="5">
        <f t="shared" si="148"/>
        <v>1</v>
      </c>
      <c r="AR106" s="5">
        <f t="shared" si="148"/>
        <v>10</v>
      </c>
      <c r="AS106" s="56">
        <f t="shared" si="148"/>
        <v>7</v>
      </c>
    </row>
    <row r="107" spans="1:45" x14ac:dyDescent="0.25">
      <c r="B107" s="53" t="s">
        <v>69</v>
      </c>
      <c r="C107" s="43">
        <f t="shared" ref="C107:L107" si="181">100-C85</f>
        <v>76.392927265712657</v>
      </c>
      <c r="D107" s="5">
        <f t="shared" si="181"/>
        <v>83.457955636870224</v>
      </c>
      <c r="E107" s="5">
        <f t="shared" si="181"/>
        <v>73.597054146864537</v>
      </c>
      <c r="F107" s="5">
        <f t="shared" si="181"/>
        <v>74.781912711779739</v>
      </c>
      <c r="G107" s="5">
        <f t="shared" si="181"/>
        <v>74.84326722240894</v>
      </c>
      <c r="H107" s="5">
        <f t="shared" si="181"/>
        <v>70.827734916005213</v>
      </c>
      <c r="I107" s="5">
        <f t="shared" si="181"/>
        <v>70.370743310463979</v>
      </c>
      <c r="J107" s="5">
        <f t="shared" si="181"/>
        <v>72.706583093381241</v>
      </c>
      <c r="K107" s="5">
        <f t="shared" si="181"/>
        <v>74.354579471511002</v>
      </c>
      <c r="L107" s="56">
        <f t="shared" si="181"/>
        <v>68.200154942997131</v>
      </c>
      <c r="M107" s="53" t="s">
        <v>69</v>
      </c>
      <c r="N107" s="43">
        <f t="shared" ref="N107:W107" si="182">100-N85</f>
        <v>94.962005492931013</v>
      </c>
      <c r="O107" s="5">
        <f t="shared" si="182"/>
        <v>94.737221106741856</v>
      </c>
      <c r="P107" s="5">
        <f t="shared" si="182"/>
        <v>93.630195166029111</v>
      </c>
      <c r="Q107" s="5">
        <f t="shared" si="182"/>
        <v>93.83852949721134</v>
      </c>
      <c r="R107" s="5">
        <f t="shared" si="182"/>
        <v>93.25088596593946</v>
      </c>
      <c r="S107" s="5">
        <f t="shared" si="182"/>
        <v>93.387077887211746</v>
      </c>
      <c r="T107" s="5">
        <f t="shared" si="182"/>
        <v>93.192385870724038</v>
      </c>
      <c r="U107" s="5">
        <f t="shared" si="182"/>
        <v>93.314390445358811</v>
      </c>
      <c r="V107" s="5">
        <f t="shared" si="182"/>
        <v>92.880033019026072</v>
      </c>
      <c r="W107" s="56">
        <f t="shared" si="182"/>
        <v>92.994357598100379</v>
      </c>
      <c r="X107" s="53" t="s">
        <v>69</v>
      </c>
      <c r="Y107" s="43">
        <f t="shared" si="151"/>
        <v>79.237637979374938</v>
      </c>
      <c r="Z107" s="5">
        <f t="shared" si="151"/>
        <v>85.185895329501435</v>
      </c>
      <c r="AA107" s="5">
        <f t="shared" si="151"/>
        <v>76.666053597897687</v>
      </c>
      <c r="AB107" s="5">
        <f t="shared" si="151"/>
        <v>77.701312440314041</v>
      </c>
      <c r="AC107" s="5">
        <f t="shared" si="151"/>
        <v>77.66324296983062</v>
      </c>
      <c r="AD107" s="5">
        <f t="shared" si="151"/>
        <v>74.283738701336148</v>
      </c>
      <c r="AE107" s="5">
        <f t="shared" si="151"/>
        <v>73.866930374794521</v>
      </c>
      <c r="AF107" s="5">
        <f t="shared" si="151"/>
        <v>75.863619196192701</v>
      </c>
      <c r="AG107" s="5">
        <f t="shared" si="151"/>
        <v>77.192607053559868</v>
      </c>
      <c r="AH107" s="56">
        <f t="shared" si="151"/>
        <v>71.998530557910541</v>
      </c>
      <c r="AI107" s="56"/>
      <c r="AJ107" s="43">
        <f t="shared" si="152"/>
        <v>2</v>
      </c>
      <c r="AK107" s="5">
        <f t="shared" si="147"/>
        <v>1</v>
      </c>
      <c r="AL107" s="5">
        <f t="shared" si="147"/>
        <v>6</v>
      </c>
      <c r="AM107" s="5">
        <f t="shared" si="147"/>
        <v>3</v>
      </c>
      <c r="AN107" s="5">
        <f t="shared" si="147"/>
        <v>4</v>
      </c>
      <c r="AO107" s="5">
        <f t="shared" si="148"/>
        <v>8</v>
      </c>
      <c r="AP107" s="5">
        <f t="shared" si="148"/>
        <v>9</v>
      </c>
      <c r="AQ107" s="5">
        <f t="shared" si="148"/>
        <v>7</v>
      </c>
      <c r="AR107" s="5">
        <f t="shared" si="148"/>
        <v>5</v>
      </c>
      <c r="AS107" s="56">
        <f t="shared" si="148"/>
        <v>10</v>
      </c>
    </row>
    <row r="108" spans="1:45" x14ac:dyDescent="0.25">
      <c r="B108" s="53" t="s">
        <v>22</v>
      </c>
      <c r="C108" s="43">
        <f t="shared" ref="C108:L108" si="183">100-C86</f>
        <v>70.871978771607019</v>
      </c>
      <c r="D108" s="5">
        <f t="shared" si="183"/>
        <v>78.267964652723009</v>
      </c>
      <c r="E108" s="5">
        <f t="shared" si="183"/>
        <v>68.271782258771111</v>
      </c>
      <c r="F108" s="5">
        <f t="shared" si="183"/>
        <v>73.886479416219188</v>
      </c>
      <c r="G108" s="5">
        <f t="shared" si="183"/>
        <v>73.797923472644669</v>
      </c>
      <c r="H108" s="5">
        <f t="shared" si="183"/>
        <v>73.351388732429626</v>
      </c>
      <c r="I108" s="5">
        <f t="shared" si="183"/>
        <v>65.088931445808768</v>
      </c>
      <c r="J108" s="5">
        <f t="shared" si="183"/>
        <v>74.438780619078017</v>
      </c>
      <c r="K108" s="5">
        <f t="shared" si="183"/>
        <v>72.550004380859406</v>
      </c>
      <c r="L108" s="56">
        <f t="shared" si="183"/>
        <v>69.206000525703132</v>
      </c>
      <c r="M108" s="53" t="s">
        <v>22</v>
      </c>
      <c r="N108" s="43">
        <f t="shared" ref="N108:W108" si="184">100-N86</f>
        <v>94.692422960162119</v>
      </c>
      <c r="O108" s="5">
        <f t="shared" si="184"/>
        <v>94.235114171913949</v>
      </c>
      <c r="P108" s="5">
        <f t="shared" si="184"/>
        <v>93.450934416174292</v>
      </c>
      <c r="Q108" s="5">
        <f t="shared" si="184"/>
        <v>92.929183133147518</v>
      </c>
      <c r="R108" s="5">
        <f t="shared" si="184"/>
        <v>92.851541573173293</v>
      </c>
      <c r="S108" s="5">
        <f t="shared" si="184"/>
        <v>92.876386872365046</v>
      </c>
      <c r="T108" s="5">
        <f t="shared" si="184"/>
        <v>92.55728006087098</v>
      </c>
      <c r="U108" s="5">
        <f t="shared" si="184"/>
        <v>92.518459280883874</v>
      </c>
      <c r="V108" s="5">
        <f t="shared" si="184"/>
        <v>92.406655434520985</v>
      </c>
      <c r="W108" s="56">
        <f t="shared" si="184"/>
        <v>92.731197155213238</v>
      </c>
      <c r="X108" s="53" t="s">
        <v>22</v>
      </c>
      <c r="Y108" s="43">
        <f t="shared" ref="Y108:AH110" si="185">100-Y86</f>
        <v>74.867079632419674</v>
      </c>
      <c r="Z108" s="5">
        <f t="shared" si="185"/>
        <v>80.945932044258612</v>
      </c>
      <c r="AA108" s="5">
        <f t="shared" si="185"/>
        <v>72.49476196739073</v>
      </c>
      <c r="AB108" s="5">
        <f t="shared" si="185"/>
        <v>77.080270489529795</v>
      </c>
      <c r="AC108" s="5">
        <f t="shared" si="185"/>
        <v>76.99354507703066</v>
      </c>
      <c r="AD108" s="5">
        <f t="shared" si="185"/>
        <v>76.626068929774561</v>
      </c>
      <c r="AE108" s="5">
        <f t="shared" si="185"/>
        <v>69.695849030068715</v>
      </c>
      <c r="AF108" s="5">
        <f t="shared" si="185"/>
        <v>77.471055719124251</v>
      </c>
      <c r="AG108" s="5">
        <f t="shared" si="185"/>
        <v>75.88030851328422</v>
      </c>
      <c r="AH108" s="56">
        <f t="shared" si="185"/>
        <v>73.15158325965146</v>
      </c>
      <c r="AI108" s="56"/>
      <c r="AJ108" s="43">
        <f t="shared" si="152"/>
        <v>7</v>
      </c>
      <c r="AK108" s="5">
        <f t="shared" si="147"/>
        <v>1</v>
      </c>
      <c r="AL108" s="5">
        <f t="shared" si="147"/>
        <v>9</v>
      </c>
      <c r="AM108" s="5">
        <f t="shared" si="147"/>
        <v>3</v>
      </c>
      <c r="AN108" s="5">
        <f t="shared" si="147"/>
        <v>4</v>
      </c>
      <c r="AO108" s="5">
        <f t="shared" si="148"/>
        <v>5</v>
      </c>
      <c r="AP108" s="5">
        <f t="shared" si="148"/>
        <v>10</v>
      </c>
      <c r="AQ108" s="5">
        <f t="shared" si="148"/>
        <v>2</v>
      </c>
      <c r="AR108" s="5">
        <f t="shared" si="148"/>
        <v>6</v>
      </c>
      <c r="AS108" s="56">
        <f t="shared" si="148"/>
        <v>8</v>
      </c>
    </row>
    <row r="109" spans="1:45" x14ac:dyDescent="0.25">
      <c r="B109" s="53" t="s">
        <v>13</v>
      </c>
      <c r="C109" s="43">
        <f t="shared" ref="C109:L109" si="186">100-C87</f>
        <v>78.604200827962856</v>
      </c>
      <c r="D109" s="5">
        <f t="shared" si="186"/>
        <v>84.768348045749093</v>
      </c>
      <c r="E109" s="5">
        <f t="shared" si="186"/>
        <v>74.999837234890521</v>
      </c>
      <c r="F109" s="5">
        <f t="shared" si="186"/>
        <v>80.291470457202536</v>
      </c>
      <c r="G109" s="5">
        <f t="shared" si="186"/>
        <v>80.296678940706073</v>
      </c>
      <c r="H109" s="5">
        <f t="shared" si="186"/>
        <v>78.665586526397249</v>
      </c>
      <c r="I109" s="5">
        <f t="shared" si="186"/>
        <v>68.080645926361342</v>
      </c>
      <c r="J109" s="5">
        <f t="shared" si="186"/>
        <v>85.5467373036239</v>
      </c>
      <c r="K109" s="5">
        <f t="shared" si="186"/>
        <v>77.659605141145249</v>
      </c>
      <c r="L109" s="56">
        <f t="shared" si="186"/>
        <v>69.766985469261115</v>
      </c>
      <c r="M109" s="53" t="s">
        <v>13</v>
      </c>
      <c r="N109" s="43">
        <f t="shared" ref="N109:W109" si="187">100-N87</f>
        <v>99.709184023411595</v>
      </c>
      <c r="O109" s="5">
        <f t="shared" si="187"/>
        <v>99.575207480738015</v>
      </c>
      <c r="P109" s="5">
        <f t="shared" si="187"/>
        <v>99.617275200621876</v>
      </c>
      <c r="Q109" s="5">
        <f t="shared" si="187"/>
        <v>99.63556551361485</v>
      </c>
      <c r="R109" s="5">
        <f t="shared" si="187"/>
        <v>99.53131072955486</v>
      </c>
      <c r="S109" s="5">
        <f t="shared" si="187"/>
        <v>99.538626854752053</v>
      </c>
      <c r="T109" s="5">
        <f t="shared" si="187"/>
        <v>99.532225245204515</v>
      </c>
      <c r="U109" s="5">
        <f t="shared" si="187"/>
        <v>99.494730103568898</v>
      </c>
      <c r="V109" s="5">
        <f t="shared" si="187"/>
        <v>99.476897048400744</v>
      </c>
      <c r="W109" s="56">
        <f t="shared" si="187"/>
        <v>99.248268135988482</v>
      </c>
      <c r="X109" s="53" t="s">
        <v>13</v>
      </c>
      <c r="Y109" s="43">
        <f t="shared" si="185"/>
        <v>82.171464697989904</v>
      </c>
      <c r="Z109" s="5">
        <f t="shared" si="185"/>
        <v>87.271073312187369</v>
      </c>
      <c r="AA109" s="5">
        <f t="shared" si="185"/>
        <v>79.160792788113739</v>
      </c>
      <c r="AB109" s="5">
        <f t="shared" si="185"/>
        <v>83.56110070301051</v>
      </c>
      <c r="AC109" s="5">
        <f t="shared" si="185"/>
        <v>83.547807188390749</v>
      </c>
      <c r="AD109" s="5">
        <f t="shared" si="185"/>
        <v>82.193646318314748</v>
      </c>
      <c r="AE109" s="5">
        <f t="shared" si="185"/>
        <v>73.396740306554634</v>
      </c>
      <c r="AF109" s="5">
        <f t="shared" si="185"/>
        <v>87.904292877767674</v>
      </c>
      <c r="AG109" s="5">
        <f t="shared" si="185"/>
        <v>81.347266791563868</v>
      </c>
      <c r="AH109" s="56">
        <f t="shared" si="185"/>
        <v>74.750051009997961</v>
      </c>
      <c r="AI109" s="56"/>
      <c r="AJ109" s="43">
        <f t="shared" si="152"/>
        <v>6</v>
      </c>
      <c r="AK109" s="5">
        <f t="shared" si="147"/>
        <v>2</v>
      </c>
      <c r="AL109" s="5">
        <f t="shared" si="147"/>
        <v>8</v>
      </c>
      <c r="AM109" s="5">
        <f t="shared" si="147"/>
        <v>3</v>
      </c>
      <c r="AN109" s="5">
        <f t="shared" si="147"/>
        <v>4</v>
      </c>
      <c r="AO109" s="5">
        <f t="shared" si="148"/>
        <v>5</v>
      </c>
      <c r="AP109" s="5">
        <f t="shared" si="148"/>
        <v>10</v>
      </c>
      <c r="AQ109" s="5">
        <f t="shared" si="148"/>
        <v>1</v>
      </c>
      <c r="AR109" s="5">
        <f t="shared" si="148"/>
        <v>7</v>
      </c>
      <c r="AS109" s="56">
        <f t="shared" si="148"/>
        <v>9</v>
      </c>
    </row>
    <row r="110" spans="1:45" ht="15.75" thickBot="1" x14ac:dyDescent="0.3">
      <c r="B110" s="54" t="s">
        <v>21</v>
      </c>
      <c r="C110" s="44">
        <f t="shared" ref="C110:L110" si="188">100-C88</f>
        <v>70.339369958910368</v>
      </c>
      <c r="D110" s="6">
        <f t="shared" si="188"/>
        <v>77.272144750859042</v>
      </c>
      <c r="E110" s="6">
        <f t="shared" si="188"/>
        <v>67.805509054938369</v>
      </c>
      <c r="F110" s="6">
        <f t="shared" si="188"/>
        <v>73.952935145655957</v>
      </c>
      <c r="G110" s="6">
        <f t="shared" si="188"/>
        <v>73.754295188587818</v>
      </c>
      <c r="H110" s="6">
        <f t="shared" si="188"/>
        <v>74.646172576472381</v>
      </c>
      <c r="I110" s="6">
        <f t="shared" si="188"/>
        <v>64.574806366090229</v>
      </c>
      <c r="J110" s="6">
        <f t="shared" si="188"/>
        <v>75.075491193361586</v>
      </c>
      <c r="K110" s="6">
        <f t="shared" si="188"/>
        <v>72.632940592235428</v>
      </c>
      <c r="L110" s="57">
        <f t="shared" si="188"/>
        <v>68.644122099496187</v>
      </c>
      <c r="M110" s="54" t="s">
        <v>21</v>
      </c>
      <c r="N110" s="44">
        <f t="shared" ref="N110:W110" si="189">100-N88</f>
        <v>93.995241359841913</v>
      </c>
      <c r="O110" s="6">
        <f t="shared" si="189"/>
        <v>93.160462959228937</v>
      </c>
      <c r="P110" s="6">
        <f t="shared" si="189"/>
        <v>92.644271484453768</v>
      </c>
      <c r="Q110" s="6">
        <f t="shared" si="189"/>
        <v>91.694559825785376</v>
      </c>
      <c r="R110" s="6">
        <f t="shared" si="189"/>
        <v>91.71472355526879</v>
      </c>
      <c r="S110" s="6">
        <f t="shared" si="189"/>
        <v>91.795378473202405</v>
      </c>
      <c r="T110" s="6">
        <f t="shared" si="189"/>
        <v>91.708674436423763</v>
      </c>
      <c r="U110" s="6">
        <f t="shared" si="189"/>
        <v>91.456627817881198</v>
      </c>
      <c r="V110" s="6">
        <f t="shared" si="189"/>
        <v>90.952534580796069</v>
      </c>
      <c r="W110" s="57">
        <f t="shared" si="189"/>
        <v>91.789329354357378</v>
      </c>
      <c r="X110" s="54" t="s">
        <v>21</v>
      </c>
      <c r="Y110" s="44">
        <f t="shared" si="185"/>
        <v>74.259251834329021</v>
      </c>
      <c r="Z110" s="6">
        <f t="shared" si="185"/>
        <v>79.904908918380713</v>
      </c>
      <c r="AA110" s="6">
        <f t="shared" si="185"/>
        <v>71.921401173435981</v>
      </c>
      <c r="AB110" s="6">
        <f t="shared" si="185"/>
        <v>76.892800342140788</v>
      </c>
      <c r="AC110" s="6">
        <f t="shared" si="185"/>
        <v>76.730417117731179</v>
      </c>
      <c r="AD110" s="6">
        <f t="shared" si="185"/>
        <v>77.487871376448425</v>
      </c>
      <c r="AE110" s="6">
        <f t="shared" si="185"/>
        <v>69.071007577883805</v>
      </c>
      <c r="AF110" s="6">
        <f t="shared" si="185"/>
        <v>77.789917538724723</v>
      </c>
      <c r="AG110" s="6">
        <f t="shared" si="185"/>
        <v>75.668577843711162</v>
      </c>
      <c r="AH110" s="57">
        <f t="shared" si="185"/>
        <v>72.479384681180917</v>
      </c>
      <c r="AI110" s="56"/>
      <c r="AJ110" s="44">
        <f t="shared" si="152"/>
        <v>7</v>
      </c>
      <c r="AK110" s="6">
        <f t="shared" si="147"/>
        <v>1</v>
      </c>
      <c r="AL110" s="6">
        <f t="shared" si="147"/>
        <v>9</v>
      </c>
      <c r="AM110" s="6">
        <f t="shared" si="147"/>
        <v>4</v>
      </c>
      <c r="AN110" s="6">
        <f t="shared" si="147"/>
        <v>5</v>
      </c>
      <c r="AO110" s="6">
        <f t="shared" si="148"/>
        <v>3</v>
      </c>
      <c r="AP110" s="6">
        <f t="shared" si="148"/>
        <v>10</v>
      </c>
      <c r="AQ110" s="6">
        <f t="shared" si="148"/>
        <v>2</v>
      </c>
      <c r="AR110" s="6">
        <f t="shared" si="148"/>
        <v>6</v>
      </c>
      <c r="AS110" s="57">
        <f t="shared" si="148"/>
        <v>8</v>
      </c>
    </row>
    <row r="111" spans="1:45" ht="15.75" thickBot="1" x14ac:dyDescent="0.3">
      <c r="AJ111" s="1">
        <f>SUM(AJ91:AJ110)</f>
        <v>110</v>
      </c>
      <c r="AK111" s="1">
        <f t="shared" ref="AK111:AS111" si="190">SUM(AK91:AK110)</f>
        <v>38</v>
      </c>
      <c r="AL111" s="1">
        <f t="shared" si="190"/>
        <v>150</v>
      </c>
      <c r="AM111" s="1">
        <f t="shared" si="190"/>
        <v>72.5</v>
      </c>
      <c r="AN111" s="1">
        <f t="shared" si="190"/>
        <v>85.5</v>
      </c>
      <c r="AO111" s="1">
        <f t="shared" si="190"/>
        <v>100</v>
      </c>
      <c r="AP111" s="1">
        <f t="shared" si="190"/>
        <v>187</v>
      </c>
      <c r="AQ111" s="1">
        <f t="shared" si="190"/>
        <v>56</v>
      </c>
      <c r="AR111" s="1">
        <f t="shared" si="190"/>
        <v>139</v>
      </c>
      <c r="AS111" s="1">
        <f t="shared" si="190"/>
        <v>162</v>
      </c>
    </row>
    <row r="112" spans="1:45" ht="15.75" thickBot="1" x14ac:dyDescent="0.3">
      <c r="A112" s="63" t="s">
        <v>76</v>
      </c>
      <c r="B112" s="30" t="s">
        <v>74</v>
      </c>
      <c r="C112" s="108" t="s">
        <v>38</v>
      </c>
      <c r="D112" s="109" t="s">
        <v>41</v>
      </c>
      <c r="E112" s="109" t="s">
        <v>39</v>
      </c>
      <c r="F112" s="109" t="s">
        <v>33</v>
      </c>
      <c r="G112" s="109" t="s">
        <v>32</v>
      </c>
      <c r="H112" s="109" t="s">
        <v>35</v>
      </c>
      <c r="I112" s="109" t="s">
        <v>40</v>
      </c>
      <c r="J112" s="109" t="s">
        <v>34</v>
      </c>
      <c r="K112" s="109" t="s">
        <v>37</v>
      </c>
      <c r="L112" s="110" t="s">
        <v>36</v>
      </c>
      <c r="M112" s="30" t="s">
        <v>74</v>
      </c>
      <c r="N112" s="108" t="s">
        <v>38</v>
      </c>
      <c r="O112" s="109" t="s">
        <v>41</v>
      </c>
      <c r="P112" s="109" t="s">
        <v>39</v>
      </c>
      <c r="Q112" s="109" t="s">
        <v>33</v>
      </c>
      <c r="R112" s="109" t="s">
        <v>32</v>
      </c>
      <c r="S112" s="109" t="s">
        <v>35</v>
      </c>
      <c r="T112" s="109" t="s">
        <v>40</v>
      </c>
      <c r="U112" s="109" t="s">
        <v>34</v>
      </c>
      <c r="V112" s="109" t="s">
        <v>37</v>
      </c>
      <c r="W112" s="110" t="s">
        <v>36</v>
      </c>
      <c r="X112" s="30" t="s">
        <v>74</v>
      </c>
      <c r="Y112" s="108" t="s">
        <v>38</v>
      </c>
      <c r="Z112" s="109" t="s">
        <v>41</v>
      </c>
      <c r="AA112" s="109" t="s">
        <v>39</v>
      </c>
      <c r="AB112" s="109" t="s">
        <v>33</v>
      </c>
      <c r="AC112" s="109" t="s">
        <v>32</v>
      </c>
      <c r="AD112" s="109" t="s">
        <v>35</v>
      </c>
      <c r="AE112" s="109" t="s">
        <v>40</v>
      </c>
      <c r="AF112" s="109" t="s">
        <v>34</v>
      </c>
      <c r="AG112" s="109" t="s">
        <v>37</v>
      </c>
      <c r="AH112" s="110" t="s">
        <v>36</v>
      </c>
      <c r="AJ112" s="41" t="s">
        <v>38</v>
      </c>
      <c r="AK112" s="29" t="s">
        <v>41</v>
      </c>
      <c r="AL112" s="29" t="s">
        <v>39</v>
      </c>
      <c r="AM112" s="29" t="s">
        <v>33</v>
      </c>
      <c r="AN112" s="29" t="s">
        <v>32</v>
      </c>
      <c r="AO112" s="29" t="s">
        <v>35</v>
      </c>
      <c r="AP112" s="29" t="s">
        <v>40</v>
      </c>
      <c r="AQ112" s="29" t="s">
        <v>34</v>
      </c>
      <c r="AR112" s="29" t="s">
        <v>37</v>
      </c>
      <c r="AS112" s="42" t="s">
        <v>36</v>
      </c>
    </row>
    <row r="113" spans="1:45" x14ac:dyDescent="0.25">
      <c r="A113" s="49">
        <v>237018</v>
      </c>
      <c r="B113" s="59" t="s">
        <v>0</v>
      </c>
      <c r="C113" s="61">
        <f t="shared" ref="C113:L113" si="191">C3*8/$A113</f>
        <v>66.675813651283875</v>
      </c>
      <c r="D113" s="55">
        <f t="shared" si="191"/>
        <v>42.749597077015245</v>
      </c>
      <c r="E113" s="55">
        <f t="shared" si="191"/>
        <v>72.034394012269104</v>
      </c>
      <c r="F113" s="55">
        <f t="shared" si="191"/>
        <v>57.144689432870081</v>
      </c>
      <c r="G113" s="55">
        <f t="shared" si="191"/>
        <v>57.033069218371601</v>
      </c>
      <c r="H113" s="55">
        <f t="shared" si="191"/>
        <v>57.833345990599867</v>
      </c>
      <c r="I113" s="55">
        <f t="shared" si="191"/>
        <v>80.787011956897786</v>
      </c>
      <c r="J113" s="55">
        <f t="shared" si="191"/>
        <v>55.865022909652431</v>
      </c>
      <c r="K113" s="55">
        <f t="shared" si="191"/>
        <v>58.76522458209925</v>
      </c>
      <c r="L113" s="62">
        <f t="shared" si="191"/>
        <v>69.434962745445489</v>
      </c>
      <c r="M113" s="59" t="s">
        <v>0</v>
      </c>
      <c r="N113" s="61">
        <f t="shared" ref="N113:W113" si="192">N3*8/$A113</f>
        <v>2.0909466791551696</v>
      </c>
      <c r="O113" s="55">
        <f t="shared" si="192"/>
        <v>2.1907534448860426</v>
      </c>
      <c r="P113" s="55">
        <f t="shared" si="192"/>
        <v>2.6675104844357813</v>
      </c>
      <c r="Q113" s="55">
        <f t="shared" si="192"/>
        <v>2.629066146874921</v>
      </c>
      <c r="R113" s="55">
        <f t="shared" si="192"/>
        <v>2.9708123433663265</v>
      </c>
      <c r="S113" s="55">
        <f t="shared" si="192"/>
        <v>2.8387042334337478</v>
      </c>
      <c r="T113" s="55">
        <f t="shared" si="192"/>
        <v>2.8435308710730829</v>
      </c>
      <c r="U113" s="55">
        <f t="shared" si="192"/>
        <v>2.8500451442506476</v>
      </c>
      <c r="V113" s="55">
        <f t="shared" si="192"/>
        <v>3.1569585432330034</v>
      </c>
      <c r="W113" s="62">
        <f t="shared" si="192"/>
        <v>2.9431351205393681</v>
      </c>
      <c r="X113" s="59" t="s">
        <v>0</v>
      </c>
      <c r="Y113" s="61">
        <f t="shared" ref="Y113:AH113" si="193">Y3*8/$A113</f>
        <v>68.766760330439041</v>
      </c>
      <c r="Z113" s="55">
        <f t="shared" si="193"/>
        <v>44.940350521901287</v>
      </c>
      <c r="AA113" s="55">
        <f t="shared" si="193"/>
        <v>74.701904496704898</v>
      </c>
      <c r="AB113" s="55">
        <f t="shared" si="193"/>
        <v>59.773755579745</v>
      </c>
      <c r="AC113" s="55">
        <f t="shared" si="193"/>
        <v>60.003881561737927</v>
      </c>
      <c r="AD113" s="55">
        <f t="shared" si="193"/>
        <v>60.672050224033619</v>
      </c>
      <c r="AE113" s="55">
        <f t="shared" si="193"/>
        <v>83.630542827970871</v>
      </c>
      <c r="AF113" s="55">
        <f t="shared" si="193"/>
        <v>58.715068053903082</v>
      </c>
      <c r="AG113" s="55">
        <f t="shared" si="193"/>
        <v>61.922183125332253</v>
      </c>
      <c r="AH113" s="62">
        <f t="shared" si="193"/>
        <v>72.378097865984856</v>
      </c>
      <c r="AI113" s="56"/>
      <c r="AJ113" s="43">
        <f>_xlfn.RANK.AVG(Y113,$Y113:$AH113)</f>
        <v>4</v>
      </c>
      <c r="AK113" s="5">
        <f t="shared" ref="AK113:AS128" si="194">_xlfn.RANK.AVG(Z113,$Y113:$AH113)</f>
        <v>10</v>
      </c>
      <c r="AL113" s="5">
        <f t="shared" si="194"/>
        <v>2</v>
      </c>
      <c r="AM113" s="5">
        <f t="shared" si="194"/>
        <v>8</v>
      </c>
      <c r="AN113" s="5">
        <f>_xlfn.RANK.AVG(AC113,$Y113:$AH113)</f>
        <v>7</v>
      </c>
      <c r="AO113" s="5">
        <f t="shared" si="194"/>
        <v>6</v>
      </c>
      <c r="AP113" s="5">
        <f t="shared" si="194"/>
        <v>1</v>
      </c>
      <c r="AQ113" s="5">
        <f t="shared" si="194"/>
        <v>9</v>
      </c>
      <c r="AR113" s="5">
        <f t="shared" si="194"/>
        <v>5</v>
      </c>
      <c r="AS113" s="56">
        <f t="shared" si="194"/>
        <v>3</v>
      </c>
    </row>
    <row r="114" spans="1:45" x14ac:dyDescent="0.25">
      <c r="A114" s="49">
        <v>172974</v>
      </c>
      <c r="B114" s="59" t="s">
        <v>18</v>
      </c>
      <c r="C114" s="43">
        <f t="shared" ref="C114:L114" si="195">C4*8/$A114</f>
        <v>45.160405610091694</v>
      </c>
      <c r="D114" s="5">
        <f t="shared" si="195"/>
        <v>29.069016152716593</v>
      </c>
      <c r="E114" s="5">
        <f t="shared" si="195"/>
        <v>49.015320221536186</v>
      </c>
      <c r="F114" s="5">
        <f t="shared" si="195"/>
        <v>41.007920265473423</v>
      </c>
      <c r="G114" s="5">
        <f t="shared" si="195"/>
        <v>41.253136309503162</v>
      </c>
      <c r="H114" s="5">
        <f t="shared" si="195"/>
        <v>46.212771861667072</v>
      </c>
      <c r="I114" s="5">
        <f t="shared" si="195"/>
        <v>50.015331783967532</v>
      </c>
      <c r="J114" s="5">
        <f t="shared" si="195"/>
        <v>44.175795206215966</v>
      </c>
      <c r="K114" s="5">
        <f t="shared" si="195"/>
        <v>44.215153722524775</v>
      </c>
      <c r="L114" s="56">
        <f t="shared" si="195"/>
        <v>53.100558465434112</v>
      </c>
      <c r="M114" s="59" t="s">
        <v>18</v>
      </c>
      <c r="N114" s="43">
        <f t="shared" ref="N114:W114" si="196">N4*8/$A114</f>
        <v>1.896793737787182</v>
      </c>
      <c r="O114" s="5">
        <f t="shared" si="196"/>
        <v>1.9964156462821001</v>
      </c>
      <c r="P114" s="5">
        <f t="shared" si="196"/>
        <v>2.4445292356076638</v>
      </c>
      <c r="Q114" s="5">
        <f t="shared" si="196"/>
        <v>2.4029969822054182</v>
      </c>
      <c r="R114" s="5">
        <f t="shared" si="196"/>
        <v>2.7587498699226471</v>
      </c>
      <c r="S114" s="5">
        <f t="shared" si="196"/>
        <v>2.5993270664955426</v>
      </c>
      <c r="T114" s="5">
        <f t="shared" si="196"/>
        <v>2.554279833963486</v>
      </c>
      <c r="U114" s="5">
        <f t="shared" si="196"/>
        <v>2.6089932591025242</v>
      </c>
      <c r="V114" s="5">
        <f t="shared" si="196"/>
        <v>3.0363407217269649</v>
      </c>
      <c r="W114" s="56">
        <f t="shared" si="196"/>
        <v>2.6905315249690704</v>
      </c>
      <c r="X114" s="59" t="s">
        <v>18</v>
      </c>
      <c r="Y114" s="43">
        <f t="shared" ref="Y114:AH114" si="197">Y4*8/$A114</f>
        <v>47.057199347878871</v>
      </c>
      <c r="Z114" s="5">
        <f t="shared" si="197"/>
        <v>31.065431798998695</v>
      </c>
      <c r="AA114" s="5">
        <f t="shared" si="197"/>
        <v>51.459849457143847</v>
      </c>
      <c r="AB114" s="5">
        <f t="shared" si="197"/>
        <v>43.410917247678839</v>
      </c>
      <c r="AC114" s="5">
        <f t="shared" si="197"/>
        <v>44.011886179425808</v>
      </c>
      <c r="AD114" s="5">
        <f t="shared" si="197"/>
        <v>48.812098928162612</v>
      </c>
      <c r="AE114" s="5">
        <f t="shared" si="197"/>
        <v>52.569611617931017</v>
      </c>
      <c r="AF114" s="5">
        <f t="shared" si="197"/>
        <v>46.784788465318485</v>
      </c>
      <c r="AG114" s="5">
        <f t="shared" si="197"/>
        <v>47.25149444425174</v>
      </c>
      <c r="AH114" s="56">
        <f t="shared" si="197"/>
        <v>55.791089990403179</v>
      </c>
      <c r="AJ114" s="43">
        <f t="shared" ref="AJ114:AS132" si="198">_xlfn.RANK.AVG(Y114,$Y114:$AH114)</f>
        <v>6</v>
      </c>
      <c r="AK114" s="5">
        <f t="shared" si="194"/>
        <v>10</v>
      </c>
      <c r="AL114" s="5">
        <f t="shared" si="194"/>
        <v>3</v>
      </c>
      <c r="AM114" s="5">
        <f t="shared" si="194"/>
        <v>9</v>
      </c>
      <c r="AN114" s="5">
        <f t="shared" si="194"/>
        <v>8</v>
      </c>
      <c r="AO114" s="5">
        <f t="shared" si="194"/>
        <v>4</v>
      </c>
      <c r="AP114" s="5">
        <f t="shared" si="194"/>
        <v>2</v>
      </c>
      <c r="AQ114" s="5">
        <f t="shared" si="194"/>
        <v>7</v>
      </c>
      <c r="AR114" s="5">
        <f t="shared" si="194"/>
        <v>5</v>
      </c>
      <c r="AS114" s="56">
        <f t="shared" si="194"/>
        <v>1</v>
      </c>
    </row>
    <row r="115" spans="1:45" x14ac:dyDescent="0.25">
      <c r="A115" s="49">
        <v>711</v>
      </c>
      <c r="B115" s="59" t="s">
        <v>1</v>
      </c>
      <c r="C115" s="43">
        <f t="shared" ref="C115:L115" si="199">C5*8/$A115</f>
        <v>38.897327707454288</v>
      </c>
      <c r="D115" s="5">
        <f t="shared" si="199"/>
        <v>34.587904360056257</v>
      </c>
      <c r="E115" s="5">
        <f t="shared" si="199"/>
        <v>42.452883263009845</v>
      </c>
      <c r="F115" s="5">
        <f t="shared" si="199"/>
        <v>42.981715893108301</v>
      </c>
      <c r="G115" s="5">
        <f t="shared" si="199"/>
        <v>43.139240506329116</v>
      </c>
      <c r="H115" s="5">
        <f t="shared" si="199"/>
        <v>50.104078762306614</v>
      </c>
      <c r="I115" s="5">
        <f t="shared" si="199"/>
        <v>54.9873417721519</v>
      </c>
      <c r="J115" s="5">
        <f t="shared" si="199"/>
        <v>39.61744022503516</v>
      </c>
      <c r="K115" s="5">
        <f t="shared" si="199"/>
        <v>53.805907172995781</v>
      </c>
      <c r="L115" s="56">
        <f t="shared" si="199"/>
        <v>50.542897327707458</v>
      </c>
      <c r="M115" s="59" t="s">
        <v>1</v>
      </c>
      <c r="N115" s="43">
        <f t="shared" ref="N115:W115" si="200">N5*8/$A115</f>
        <v>3.6343178621659633</v>
      </c>
      <c r="O115" s="5">
        <f t="shared" si="200"/>
        <v>7.4374120956399441</v>
      </c>
      <c r="P115" s="5">
        <f t="shared" si="200"/>
        <v>4.2419127988748242</v>
      </c>
      <c r="Q115" s="5">
        <f t="shared" si="200"/>
        <v>5.4120956399437414</v>
      </c>
      <c r="R115" s="5">
        <f t="shared" si="200"/>
        <v>5.0970464135021096</v>
      </c>
      <c r="S115" s="5">
        <f t="shared" si="200"/>
        <v>4.962025316455696</v>
      </c>
      <c r="T115" s="5">
        <f t="shared" si="200"/>
        <v>4.6694796061884674</v>
      </c>
      <c r="U115" s="5">
        <f t="shared" si="200"/>
        <v>4.8045007032348801</v>
      </c>
      <c r="V115" s="5">
        <f t="shared" si="200"/>
        <v>6.0646976090014064</v>
      </c>
      <c r="W115" s="56">
        <f t="shared" si="200"/>
        <v>4.6357243319268635</v>
      </c>
      <c r="X115" s="59" t="s">
        <v>1</v>
      </c>
      <c r="Y115" s="43">
        <f t="shared" ref="Y115:AH115" si="201">Y5*8/$A115</f>
        <v>42.531645569620252</v>
      </c>
      <c r="Z115" s="5">
        <f t="shared" si="201"/>
        <v>42.025316455696199</v>
      </c>
      <c r="AA115" s="5">
        <f t="shared" si="201"/>
        <v>46.694796061884666</v>
      </c>
      <c r="AB115" s="5">
        <f t="shared" si="201"/>
        <v>48.393811533052038</v>
      </c>
      <c r="AC115" s="5">
        <f t="shared" si="201"/>
        <v>48.236286919831223</v>
      </c>
      <c r="AD115" s="5">
        <f t="shared" si="201"/>
        <v>55.066104078762308</v>
      </c>
      <c r="AE115" s="5">
        <f t="shared" si="201"/>
        <v>59.656821378340368</v>
      </c>
      <c r="AF115" s="5">
        <f t="shared" si="201"/>
        <v>44.42194092827004</v>
      </c>
      <c r="AG115" s="5">
        <f t="shared" si="201"/>
        <v>59.870604781997187</v>
      </c>
      <c r="AH115" s="56">
        <f t="shared" si="201"/>
        <v>55.178621659634317</v>
      </c>
      <c r="AJ115" s="43">
        <f t="shared" si="198"/>
        <v>9</v>
      </c>
      <c r="AK115" s="5">
        <f t="shared" si="194"/>
        <v>10</v>
      </c>
      <c r="AL115" s="5">
        <f t="shared" si="194"/>
        <v>7</v>
      </c>
      <c r="AM115" s="5">
        <f t="shared" si="194"/>
        <v>5</v>
      </c>
      <c r="AN115" s="5">
        <f t="shared" si="194"/>
        <v>6</v>
      </c>
      <c r="AO115" s="5">
        <f t="shared" si="194"/>
        <v>4</v>
      </c>
      <c r="AP115" s="5">
        <f t="shared" si="194"/>
        <v>2</v>
      </c>
      <c r="AQ115" s="5">
        <f t="shared" si="194"/>
        <v>8</v>
      </c>
      <c r="AR115" s="5">
        <f t="shared" si="194"/>
        <v>1</v>
      </c>
      <c r="AS115" s="56">
        <f t="shared" si="194"/>
        <v>3</v>
      </c>
    </row>
    <row r="116" spans="1:45" x14ac:dyDescent="0.25">
      <c r="A116" s="49">
        <v>1494</v>
      </c>
      <c r="B116" s="59" t="s">
        <v>2</v>
      </c>
      <c r="C116" s="43">
        <f t="shared" ref="C116:L116" si="202">C6*8/$A116</f>
        <v>85.510040160642575</v>
      </c>
      <c r="D116" s="5">
        <f t="shared" si="202"/>
        <v>79.00401606425703</v>
      </c>
      <c r="E116" s="5">
        <f t="shared" si="202"/>
        <v>93.933065595716201</v>
      </c>
      <c r="F116" s="5">
        <f t="shared" si="202"/>
        <v>96.781793842034801</v>
      </c>
      <c r="G116" s="5">
        <f t="shared" si="202"/>
        <v>97.269076305220878</v>
      </c>
      <c r="H116" s="5">
        <f t="shared" si="202"/>
        <v>100.84605087014725</v>
      </c>
      <c r="I116" s="5">
        <f t="shared" si="202"/>
        <v>107.09504685408299</v>
      </c>
      <c r="J116" s="5">
        <f t="shared" si="202"/>
        <v>95.068273092369481</v>
      </c>
      <c r="K116" s="5">
        <f t="shared" si="202"/>
        <v>109.64390896921017</v>
      </c>
      <c r="L116" s="56">
        <f t="shared" si="202"/>
        <v>101.95448460508702</v>
      </c>
      <c r="M116" s="59" t="s">
        <v>2</v>
      </c>
      <c r="N116" s="43">
        <f t="shared" ref="N116:W116" si="203">N6*8/$A116</f>
        <v>3.2128514056224899</v>
      </c>
      <c r="O116" s="5">
        <f t="shared" si="203"/>
        <v>5.0495314591700131</v>
      </c>
      <c r="P116" s="5">
        <f t="shared" si="203"/>
        <v>3.8232931726907631</v>
      </c>
      <c r="Q116" s="5">
        <f t="shared" si="203"/>
        <v>4.9638554216867474</v>
      </c>
      <c r="R116" s="5">
        <f t="shared" si="203"/>
        <v>4.7068273092369477</v>
      </c>
      <c r="S116" s="5">
        <f t="shared" si="203"/>
        <v>4.4390896921017404</v>
      </c>
      <c r="T116" s="5">
        <f t="shared" si="203"/>
        <v>4.2838018741633199</v>
      </c>
      <c r="U116" s="5">
        <f t="shared" si="203"/>
        <v>4.4872824631860775</v>
      </c>
      <c r="V116" s="5">
        <f t="shared" si="203"/>
        <v>5.3547523427041499</v>
      </c>
      <c r="W116" s="56">
        <f t="shared" si="203"/>
        <v>4.3694779116465865</v>
      </c>
      <c r="X116" s="59" t="s">
        <v>2</v>
      </c>
      <c r="Y116" s="43">
        <f t="shared" ref="Y116:AH116" si="204">Y6*8/$A116</f>
        <v>88.722891566265062</v>
      </c>
      <c r="Z116" s="5">
        <f t="shared" si="204"/>
        <v>84.053547523427042</v>
      </c>
      <c r="AA116" s="5">
        <f t="shared" si="204"/>
        <v>97.756358768406955</v>
      </c>
      <c r="AB116" s="5">
        <f t="shared" si="204"/>
        <v>101.74564926372155</v>
      </c>
      <c r="AC116" s="5">
        <f t="shared" si="204"/>
        <v>101.97590361445783</v>
      </c>
      <c r="AD116" s="5">
        <f t="shared" si="204"/>
        <v>105.285140562249</v>
      </c>
      <c r="AE116" s="5">
        <f t="shared" si="204"/>
        <v>111.37884872824633</v>
      </c>
      <c r="AF116" s="5">
        <f t="shared" si="204"/>
        <v>99.555555555555557</v>
      </c>
      <c r="AG116" s="5">
        <f t="shared" si="204"/>
        <v>114.99866131191432</v>
      </c>
      <c r="AH116" s="56">
        <f t="shared" si="204"/>
        <v>106.3239625167336</v>
      </c>
      <c r="AJ116" s="43">
        <f t="shared" si="198"/>
        <v>9</v>
      </c>
      <c r="AK116" s="5">
        <f t="shared" si="194"/>
        <v>10</v>
      </c>
      <c r="AL116" s="5">
        <f t="shared" si="194"/>
        <v>8</v>
      </c>
      <c r="AM116" s="5">
        <f t="shared" si="194"/>
        <v>6</v>
      </c>
      <c r="AN116" s="5">
        <f t="shared" si="194"/>
        <v>5</v>
      </c>
      <c r="AO116" s="5">
        <f t="shared" si="194"/>
        <v>4</v>
      </c>
      <c r="AP116" s="5">
        <f t="shared" si="194"/>
        <v>2</v>
      </c>
      <c r="AQ116" s="5">
        <f t="shared" si="194"/>
        <v>7</v>
      </c>
      <c r="AR116" s="5">
        <f t="shared" si="194"/>
        <v>1</v>
      </c>
      <c r="AS116" s="56">
        <f t="shared" si="194"/>
        <v>3</v>
      </c>
    </row>
    <row r="117" spans="1:45" x14ac:dyDescent="0.25">
      <c r="A117" s="49">
        <v>2904</v>
      </c>
      <c r="B117" s="59" t="s">
        <v>3</v>
      </c>
      <c r="C117" s="43">
        <f t="shared" ref="C117:L117" si="205">C7*8/$A117</f>
        <v>63.876033057851238</v>
      </c>
      <c r="D117" s="5">
        <f t="shared" si="205"/>
        <v>43.319559228650135</v>
      </c>
      <c r="E117" s="5">
        <f t="shared" si="205"/>
        <v>64.903581267217632</v>
      </c>
      <c r="F117" s="5">
        <f t="shared" si="205"/>
        <v>51.939393939393938</v>
      </c>
      <c r="G117" s="5">
        <f t="shared" si="205"/>
        <v>52.382920110192835</v>
      </c>
      <c r="H117" s="5">
        <f t="shared" si="205"/>
        <v>52.399449035812673</v>
      </c>
      <c r="I117" s="5">
        <f t="shared" si="205"/>
        <v>63.829201101928376</v>
      </c>
      <c r="J117" s="5">
        <f t="shared" si="205"/>
        <v>44.371900826446279</v>
      </c>
      <c r="K117" s="5">
        <f t="shared" si="205"/>
        <v>62.234159779614323</v>
      </c>
      <c r="L117" s="56">
        <f t="shared" si="205"/>
        <v>60.074380165289256</v>
      </c>
      <c r="M117" s="59" t="s">
        <v>3</v>
      </c>
      <c r="N117" s="43">
        <f t="shared" ref="N117:W117" si="206">N7*8/$A117</f>
        <v>2.440771349862259</v>
      </c>
      <c r="O117" s="5">
        <f t="shared" si="206"/>
        <v>3.4490358126721765</v>
      </c>
      <c r="P117" s="5">
        <f t="shared" si="206"/>
        <v>2.9531680440771351</v>
      </c>
      <c r="Q117" s="5">
        <f t="shared" si="206"/>
        <v>3.6005509641873279</v>
      </c>
      <c r="R117" s="5">
        <f t="shared" si="206"/>
        <v>3.559228650137741</v>
      </c>
      <c r="S117" s="5">
        <f t="shared" si="206"/>
        <v>3.4104683195592287</v>
      </c>
      <c r="T117" s="5">
        <f t="shared" si="206"/>
        <v>3.2534435261707988</v>
      </c>
      <c r="U117" s="5">
        <f t="shared" si="206"/>
        <v>3.4187327823691458</v>
      </c>
      <c r="V117" s="5">
        <f t="shared" si="206"/>
        <v>3.9834710743801653</v>
      </c>
      <c r="W117" s="56">
        <f t="shared" si="206"/>
        <v>3.3581267217630852</v>
      </c>
      <c r="X117" s="59" t="s">
        <v>3</v>
      </c>
      <c r="Y117" s="43">
        <f t="shared" ref="Y117:AH117" si="207">Y7*8/$A117</f>
        <v>66.316804407713505</v>
      </c>
      <c r="Z117" s="5">
        <f t="shared" si="207"/>
        <v>46.768595041322314</v>
      </c>
      <c r="AA117" s="5">
        <f t="shared" si="207"/>
        <v>67.856749311294763</v>
      </c>
      <c r="AB117" s="5">
        <f t="shared" si="207"/>
        <v>55.539944903581265</v>
      </c>
      <c r="AC117" s="5">
        <f t="shared" si="207"/>
        <v>55.942148760330582</v>
      </c>
      <c r="AD117" s="5">
        <f t="shared" si="207"/>
        <v>55.809917355371901</v>
      </c>
      <c r="AE117" s="5">
        <f t="shared" si="207"/>
        <v>67.082644628099175</v>
      </c>
      <c r="AF117" s="5">
        <f t="shared" si="207"/>
        <v>47.790633608815426</v>
      </c>
      <c r="AG117" s="5">
        <f t="shared" si="207"/>
        <v>66.217630853994493</v>
      </c>
      <c r="AH117" s="56">
        <f t="shared" si="207"/>
        <v>63.432506887052341</v>
      </c>
      <c r="AJ117" s="43">
        <f t="shared" si="198"/>
        <v>3</v>
      </c>
      <c r="AK117" s="5">
        <f t="shared" si="194"/>
        <v>10</v>
      </c>
      <c r="AL117" s="5">
        <f t="shared" si="194"/>
        <v>1</v>
      </c>
      <c r="AM117" s="5">
        <f t="shared" si="194"/>
        <v>8</v>
      </c>
      <c r="AN117" s="5">
        <f t="shared" si="194"/>
        <v>6</v>
      </c>
      <c r="AO117" s="5">
        <f t="shared" si="194"/>
        <v>7</v>
      </c>
      <c r="AP117" s="5">
        <f t="shared" si="194"/>
        <v>2</v>
      </c>
      <c r="AQ117" s="5">
        <f t="shared" si="194"/>
        <v>9</v>
      </c>
      <c r="AR117" s="5">
        <f t="shared" si="194"/>
        <v>4</v>
      </c>
      <c r="AS117" s="56">
        <f t="shared" si="194"/>
        <v>5</v>
      </c>
    </row>
    <row r="118" spans="1:45" x14ac:dyDescent="0.25">
      <c r="A118" s="49">
        <v>14070</v>
      </c>
      <c r="B118" s="59" t="s">
        <v>4</v>
      </c>
      <c r="C118" s="43">
        <f t="shared" ref="C118:L118" si="208">C8*8/$A118</f>
        <v>71.936886993603409</v>
      </c>
      <c r="D118" s="5">
        <f t="shared" si="208"/>
        <v>52.55778251599147</v>
      </c>
      <c r="E118" s="5">
        <f t="shared" si="208"/>
        <v>77.992892679459842</v>
      </c>
      <c r="F118" s="5">
        <f t="shared" si="208"/>
        <v>64.68912579957356</v>
      </c>
      <c r="G118" s="5">
        <f t="shared" si="208"/>
        <v>64.923951670220333</v>
      </c>
      <c r="H118" s="5">
        <f t="shared" si="208"/>
        <v>64.156929637526659</v>
      </c>
      <c r="I118" s="5">
        <f t="shared" si="208"/>
        <v>81.51414356787491</v>
      </c>
      <c r="J118" s="5">
        <f t="shared" si="208"/>
        <v>62.738877043354655</v>
      </c>
      <c r="K118" s="5">
        <f t="shared" si="208"/>
        <v>68.999573560767587</v>
      </c>
      <c r="L118" s="56">
        <f t="shared" si="208"/>
        <v>75.316560056858563</v>
      </c>
      <c r="M118" s="59" t="s">
        <v>4</v>
      </c>
      <c r="N118" s="43">
        <f t="shared" ref="N118:W118" si="209">N8*8/$A118</f>
        <v>2.5859275053304902</v>
      </c>
      <c r="O118" s="5">
        <f t="shared" si="209"/>
        <v>2.8508884150675193</v>
      </c>
      <c r="P118" s="5">
        <f t="shared" si="209"/>
        <v>3.2</v>
      </c>
      <c r="Q118" s="5">
        <f t="shared" si="209"/>
        <v>3.51954513148543</v>
      </c>
      <c r="R118" s="5">
        <f t="shared" si="209"/>
        <v>3.4916844349680169</v>
      </c>
      <c r="S118" s="5">
        <f t="shared" si="209"/>
        <v>3.4962331201137173</v>
      </c>
      <c r="T118" s="5">
        <f t="shared" si="209"/>
        <v>3.6309879175550819</v>
      </c>
      <c r="U118" s="5">
        <f t="shared" si="209"/>
        <v>3.6850035536602701</v>
      </c>
      <c r="V118" s="5">
        <f t="shared" si="209"/>
        <v>3.8106609808102347</v>
      </c>
      <c r="W118" s="56">
        <f t="shared" si="209"/>
        <v>3.5667377398720683</v>
      </c>
      <c r="X118" s="59" t="s">
        <v>4</v>
      </c>
      <c r="Y118" s="43">
        <f t="shared" ref="Y118:AH118" si="210">Y8*8/$A118</f>
        <v>74.522814498933897</v>
      </c>
      <c r="Z118" s="5">
        <f t="shared" si="210"/>
        <v>55.408670931058992</v>
      </c>
      <c r="AA118" s="5">
        <f t="shared" si="210"/>
        <v>81.192892679459845</v>
      </c>
      <c r="AB118" s="5">
        <f t="shared" si="210"/>
        <v>68.20867093105899</v>
      </c>
      <c r="AC118" s="5">
        <f t="shared" si="210"/>
        <v>68.415636105188341</v>
      </c>
      <c r="AD118" s="5">
        <f t="shared" si="210"/>
        <v>67.653162757640374</v>
      </c>
      <c r="AE118" s="5">
        <f t="shared" si="210"/>
        <v>85.145131485429999</v>
      </c>
      <c r="AF118" s="5">
        <f t="shared" si="210"/>
        <v>66.423880597014929</v>
      </c>
      <c r="AG118" s="5">
        <f t="shared" si="210"/>
        <v>72.810234541577827</v>
      </c>
      <c r="AH118" s="56">
        <f t="shared" si="210"/>
        <v>78.883297796730631</v>
      </c>
      <c r="AJ118" s="43">
        <f t="shared" si="198"/>
        <v>4</v>
      </c>
      <c r="AK118" s="5">
        <f t="shared" si="194"/>
        <v>10</v>
      </c>
      <c r="AL118" s="5">
        <f t="shared" si="194"/>
        <v>2</v>
      </c>
      <c r="AM118" s="5">
        <f t="shared" si="194"/>
        <v>7</v>
      </c>
      <c r="AN118" s="5">
        <f t="shared" si="194"/>
        <v>6</v>
      </c>
      <c r="AO118" s="5">
        <f t="shared" si="194"/>
        <v>8</v>
      </c>
      <c r="AP118" s="5">
        <f t="shared" si="194"/>
        <v>1</v>
      </c>
      <c r="AQ118" s="5">
        <f t="shared" si="194"/>
        <v>9</v>
      </c>
      <c r="AR118" s="5">
        <f t="shared" si="194"/>
        <v>5</v>
      </c>
      <c r="AS118" s="56">
        <f t="shared" si="194"/>
        <v>3</v>
      </c>
    </row>
    <row r="119" spans="1:45" x14ac:dyDescent="0.25">
      <c r="A119" s="49">
        <v>766</v>
      </c>
      <c r="B119" s="59" t="s">
        <v>5</v>
      </c>
      <c r="C119" s="43">
        <f t="shared" ref="C119:L119" si="211">C9*8/$A119</f>
        <v>49.723237597911229</v>
      </c>
      <c r="D119" s="5">
        <f t="shared" si="211"/>
        <v>41.52480417754569</v>
      </c>
      <c r="E119" s="5">
        <f t="shared" si="211"/>
        <v>51.300261096605745</v>
      </c>
      <c r="F119" s="5">
        <f t="shared" si="211"/>
        <v>47.279373368146217</v>
      </c>
      <c r="G119" s="5">
        <f t="shared" si="211"/>
        <v>47.488250652741513</v>
      </c>
      <c r="H119" s="5">
        <f t="shared" si="211"/>
        <v>48.29242819843342</v>
      </c>
      <c r="I119" s="5">
        <f t="shared" si="211"/>
        <v>59.049608355091387</v>
      </c>
      <c r="J119" s="5">
        <f t="shared" si="211"/>
        <v>37.671018276762403</v>
      </c>
      <c r="K119" s="5">
        <f t="shared" si="211"/>
        <v>61.013054830287203</v>
      </c>
      <c r="L119" s="56">
        <f t="shared" si="211"/>
        <v>54.736292428198432</v>
      </c>
      <c r="M119" s="59" t="s">
        <v>5</v>
      </c>
      <c r="N119" s="43">
        <f t="shared" ref="N119:W119" si="212">N9*8/$A119</f>
        <v>2.0052219321148823</v>
      </c>
      <c r="O119" s="5">
        <f t="shared" si="212"/>
        <v>5.535248041775457</v>
      </c>
      <c r="P119" s="5">
        <f t="shared" si="212"/>
        <v>2.2036553524804177</v>
      </c>
      <c r="Q119" s="5">
        <f t="shared" si="212"/>
        <v>2.4125326370757181</v>
      </c>
      <c r="R119" s="5">
        <f t="shared" si="212"/>
        <v>2.2036553524804177</v>
      </c>
      <c r="S119" s="5">
        <f t="shared" si="212"/>
        <v>2.1201044386422976</v>
      </c>
      <c r="T119" s="5">
        <f t="shared" si="212"/>
        <v>2.0678851174934727</v>
      </c>
      <c r="U119" s="5">
        <f t="shared" si="212"/>
        <v>2.1201044386422976</v>
      </c>
      <c r="V119" s="5">
        <f t="shared" si="212"/>
        <v>2.4334203655352482</v>
      </c>
      <c r="W119" s="56">
        <f t="shared" si="212"/>
        <v>2.1514360313315928</v>
      </c>
      <c r="X119" s="59" t="s">
        <v>5</v>
      </c>
      <c r="Y119" s="43">
        <f t="shared" ref="Y119:AH119" si="213">Y9*8/$A119</f>
        <v>51.728459530026107</v>
      </c>
      <c r="Z119" s="5">
        <f t="shared" si="213"/>
        <v>47.06005221932115</v>
      </c>
      <c r="AA119" s="5">
        <f t="shared" si="213"/>
        <v>53.503916449086162</v>
      </c>
      <c r="AB119" s="5">
        <f t="shared" si="213"/>
        <v>49.691906005221931</v>
      </c>
      <c r="AC119" s="5">
        <f t="shared" si="213"/>
        <v>49.691906005221931</v>
      </c>
      <c r="AD119" s="5">
        <f t="shared" si="213"/>
        <v>50.412532637075721</v>
      </c>
      <c r="AE119" s="5">
        <f t="shared" si="213"/>
        <v>61.117493472584854</v>
      </c>
      <c r="AF119" s="5">
        <f t="shared" si="213"/>
        <v>39.791122715404697</v>
      </c>
      <c r="AG119" s="5">
        <f t="shared" si="213"/>
        <v>63.446475195822451</v>
      </c>
      <c r="AH119" s="56">
        <f t="shared" si="213"/>
        <v>56.887728459530024</v>
      </c>
      <c r="AJ119" s="43">
        <f t="shared" si="198"/>
        <v>5</v>
      </c>
      <c r="AK119" s="5">
        <f t="shared" si="194"/>
        <v>9</v>
      </c>
      <c r="AL119" s="5">
        <f t="shared" si="194"/>
        <v>4</v>
      </c>
      <c r="AM119" s="5">
        <f t="shared" si="194"/>
        <v>7.5</v>
      </c>
      <c r="AN119" s="5">
        <f t="shared" si="194"/>
        <v>7.5</v>
      </c>
      <c r="AO119" s="5">
        <f t="shared" si="194"/>
        <v>6</v>
      </c>
      <c r="AP119" s="5">
        <f t="shared" si="194"/>
        <v>2</v>
      </c>
      <c r="AQ119" s="5">
        <f t="shared" si="194"/>
        <v>10</v>
      </c>
      <c r="AR119" s="5">
        <f t="shared" si="194"/>
        <v>1</v>
      </c>
      <c r="AS119" s="56">
        <f t="shared" si="194"/>
        <v>3</v>
      </c>
    </row>
    <row r="120" spans="1:45" x14ac:dyDescent="0.25">
      <c r="A120" s="49">
        <v>6475</v>
      </c>
      <c r="B120" s="59" t="s">
        <v>19</v>
      </c>
      <c r="C120" s="43">
        <f t="shared" ref="C120:L120" si="214">C10*8/$A120</f>
        <v>42.458687258687256</v>
      </c>
      <c r="D120" s="5">
        <f t="shared" si="214"/>
        <v>27.166640926640927</v>
      </c>
      <c r="E120" s="5">
        <f t="shared" si="214"/>
        <v>46.110888030888027</v>
      </c>
      <c r="F120" s="5">
        <f t="shared" si="214"/>
        <v>33.212046332046334</v>
      </c>
      <c r="G120" s="5">
        <f t="shared" si="214"/>
        <v>33.66177606177606</v>
      </c>
      <c r="H120" s="5">
        <f t="shared" si="214"/>
        <v>35.069034749034749</v>
      </c>
      <c r="I120" s="5">
        <f t="shared" si="214"/>
        <v>52.017915057915054</v>
      </c>
      <c r="J120" s="5">
        <f t="shared" si="214"/>
        <v>33.245405405405407</v>
      </c>
      <c r="K120" s="5">
        <f t="shared" si="214"/>
        <v>36.062393822393823</v>
      </c>
      <c r="L120" s="56">
        <f t="shared" si="214"/>
        <v>45.438764478764476</v>
      </c>
      <c r="M120" s="59" t="s">
        <v>19</v>
      </c>
      <c r="N120" s="43">
        <f t="shared" ref="N120:W120" si="215">N10*8/$A120</f>
        <v>1.6148262548262549</v>
      </c>
      <c r="O120" s="5">
        <f t="shared" si="215"/>
        <v>2.1633976833976836</v>
      </c>
      <c r="P120" s="5">
        <f t="shared" si="215"/>
        <v>2.015135135135135</v>
      </c>
      <c r="Q120" s="5">
        <f t="shared" si="215"/>
        <v>2.2931274131274133</v>
      </c>
      <c r="R120" s="5">
        <f t="shared" si="215"/>
        <v>2.4735135135135136</v>
      </c>
      <c r="S120" s="5">
        <f t="shared" si="215"/>
        <v>2.2906563706563707</v>
      </c>
      <c r="T120" s="5">
        <f t="shared" si="215"/>
        <v>2.1844015444015445</v>
      </c>
      <c r="U120" s="5">
        <f t="shared" si="215"/>
        <v>2.256061776061776</v>
      </c>
      <c r="V120" s="5">
        <f t="shared" si="215"/>
        <v>2.6798455598455599</v>
      </c>
      <c r="W120" s="56">
        <f t="shared" si="215"/>
        <v>2.2659459459459459</v>
      </c>
      <c r="X120" s="59" t="s">
        <v>19</v>
      </c>
      <c r="Y120" s="43">
        <f t="shared" ref="Y120:AH120" si="216">Y10*8/$A120</f>
        <v>44.073513513513511</v>
      </c>
      <c r="Z120" s="5">
        <f t="shared" si="216"/>
        <v>29.33003861003861</v>
      </c>
      <c r="AA120" s="5">
        <f t="shared" si="216"/>
        <v>48.126023166023167</v>
      </c>
      <c r="AB120" s="5">
        <f t="shared" si="216"/>
        <v>35.505173745173742</v>
      </c>
      <c r="AC120" s="5">
        <f t="shared" si="216"/>
        <v>36.135289575289576</v>
      </c>
      <c r="AD120" s="5">
        <f t="shared" si="216"/>
        <v>37.359691119691121</v>
      </c>
      <c r="AE120" s="5">
        <f t="shared" si="216"/>
        <v>54.2023166023166</v>
      </c>
      <c r="AF120" s="5">
        <f t="shared" si="216"/>
        <v>35.501467181467184</v>
      </c>
      <c r="AG120" s="5">
        <f t="shared" si="216"/>
        <v>38.742239382239383</v>
      </c>
      <c r="AH120" s="56">
        <f t="shared" si="216"/>
        <v>47.704710424710427</v>
      </c>
      <c r="AJ120" s="43">
        <f t="shared" si="198"/>
        <v>4</v>
      </c>
      <c r="AK120" s="5">
        <f t="shared" si="194"/>
        <v>10</v>
      </c>
      <c r="AL120" s="5">
        <f t="shared" si="194"/>
        <v>2</v>
      </c>
      <c r="AM120" s="5">
        <f t="shared" si="194"/>
        <v>8</v>
      </c>
      <c r="AN120" s="5">
        <f t="shared" si="194"/>
        <v>7</v>
      </c>
      <c r="AO120" s="5">
        <f t="shared" si="194"/>
        <v>6</v>
      </c>
      <c r="AP120" s="5">
        <f t="shared" si="194"/>
        <v>1</v>
      </c>
      <c r="AQ120" s="5">
        <f t="shared" si="194"/>
        <v>9</v>
      </c>
      <c r="AR120" s="5">
        <f t="shared" si="194"/>
        <v>5</v>
      </c>
      <c r="AS120" s="56">
        <f t="shared" si="194"/>
        <v>3</v>
      </c>
    </row>
    <row r="121" spans="1:45" x14ac:dyDescent="0.25">
      <c r="A121" s="49">
        <v>49864</v>
      </c>
      <c r="B121" s="59" t="s">
        <v>6</v>
      </c>
      <c r="C121" s="43">
        <f t="shared" ref="C121:L121" si="217">C11*8/$A121</f>
        <v>50.99983956361303</v>
      </c>
      <c r="D121" s="5">
        <f t="shared" si="217"/>
        <v>32.4631798491898</v>
      </c>
      <c r="E121" s="5">
        <f t="shared" si="217"/>
        <v>56.008824001283493</v>
      </c>
      <c r="F121" s="5">
        <f t="shared" si="217"/>
        <v>40.380234237124981</v>
      </c>
      <c r="G121" s="5">
        <f t="shared" si="217"/>
        <v>40.458848066741538</v>
      </c>
      <c r="H121" s="5">
        <f t="shared" si="217"/>
        <v>46.575324883683621</v>
      </c>
      <c r="I121" s="5">
        <f t="shared" si="217"/>
        <v>60.838761431092571</v>
      </c>
      <c r="J121" s="5">
        <f t="shared" si="217"/>
        <v>40.234076688592971</v>
      </c>
      <c r="K121" s="5">
        <f t="shared" si="217"/>
        <v>42.21450344938232</v>
      </c>
      <c r="L121" s="56">
        <f t="shared" si="217"/>
        <v>52.242900689876464</v>
      </c>
      <c r="M121" s="59" t="s">
        <v>6</v>
      </c>
      <c r="N121" s="43">
        <f t="shared" ref="N121:W121" si="218">N11*8/$A121</f>
        <v>2.4412000641745548</v>
      </c>
      <c r="O121" s="5">
        <f t="shared" si="218"/>
        <v>2.5873576127065618</v>
      </c>
      <c r="P121" s="5">
        <f t="shared" si="218"/>
        <v>3.0680250280763679</v>
      </c>
      <c r="Q121" s="5">
        <f t="shared" si="218"/>
        <v>3.195571955719557</v>
      </c>
      <c r="R121" s="5">
        <f t="shared" si="218"/>
        <v>3.2753088400449224</v>
      </c>
      <c r="S121" s="5">
        <f t="shared" si="218"/>
        <v>3.3090004813091611</v>
      </c>
      <c r="T121" s="5">
        <f t="shared" si="218"/>
        <v>3.3621049253970803</v>
      </c>
      <c r="U121" s="5">
        <f t="shared" si="218"/>
        <v>3.426760789347024</v>
      </c>
      <c r="V121" s="5">
        <f t="shared" si="218"/>
        <v>3.463179849189796</v>
      </c>
      <c r="W121" s="56">
        <f t="shared" si="218"/>
        <v>3.3784694368682819</v>
      </c>
      <c r="X121" s="59" t="s">
        <v>6</v>
      </c>
      <c r="Y121" s="43">
        <f t="shared" ref="Y121:AH121" si="219">Y11*8/$A121</f>
        <v>53.441039627787582</v>
      </c>
      <c r="Z121" s="5">
        <f t="shared" si="219"/>
        <v>35.050537461896361</v>
      </c>
      <c r="AA121" s="5">
        <f t="shared" si="219"/>
        <v>59.076849029359856</v>
      </c>
      <c r="AB121" s="5">
        <f t="shared" si="219"/>
        <v>43.575806192844539</v>
      </c>
      <c r="AC121" s="5">
        <f t="shared" si="219"/>
        <v>43.73415690678646</v>
      </c>
      <c r="AD121" s="5">
        <f t="shared" si="219"/>
        <v>49.884325364992783</v>
      </c>
      <c r="AE121" s="5">
        <f t="shared" si="219"/>
        <v>64.200866356489655</v>
      </c>
      <c r="AF121" s="5">
        <f t="shared" si="219"/>
        <v>43.660837477939999</v>
      </c>
      <c r="AG121" s="5">
        <f t="shared" si="219"/>
        <v>45.677683298572113</v>
      </c>
      <c r="AH121" s="56">
        <f t="shared" si="219"/>
        <v>55.621370126744743</v>
      </c>
      <c r="AJ121" s="43">
        <f t="shared" si="198"/>
        <v>4</v>
      </c>
      <c r="AK121" s="5">
        <f t="shared" si="194"/>
        <v>10</v>
      </c>
      <c r="AL121" s="5">
        <f t="shared" si="194"/>
        <v>2</v>
      </c>
      <c r="AM121" s="5">
        <f t="shared" si="194"/>
        <v>9</v>
      </c>
      <c r="AN121" s="5">
        <f t="shared" si="194"/>
        <v>7</v>
      </c>
      <c r="AO121" s="5">
        <f t="shared" si="194"/>
        <v>5</v>
      </c>
      <c r="AP121" s="5">
        <f t="shared" si="194"/>
        <v>1</v>
      </c>
      <c r="AQ121" s="5">
        <f t="shared" si="194"/>
        <v>8</v>
      </c>
      <c r="AR121" s="5">
        <f t="shared" si="194"/>
        <v>6</v>
      </c>
      <c r="AS121" s="56">
        <f t="shared" si="194"/>
        <v>3</v>
      </c>
    </row>
    <row r="122" spans="1:45" x14ac:dyDescent="0.25">
      <c r="A122" s="49">
        <v>10016</v>
      </c>
      <c r="B122" s="59" t="s">
        <v>7</v>
      </c>
      <c r="C122" s="43">
        <f t="shared" ref="C122:L122" si="220">C12*8/$A122</f>
        <v>59.194089456869008</v>
      </c>
      <c r="D122" s="5">
        <f t="shared" si="220"/>
        <v>46.650159744408946</v>
      </c>
      <c r="E122" s="5">
        <f t="shared" si="220"/>
        <v>63.947284345047926</v>
      </c>
      <c r="F122" s="5">
        <f t="shared" si="220"/>
        <v>63.46086261980831</v>
      </c>
      <c r="G122" s="5">
        <f t="shared" si="220"/>
        <v>63.600638977635782</v>
      </c>
      <c r="H122" s="5">
        <f t="shared" si="220"/>
        <v>69.470447284345042</v>
      </c>
      <c r="I122" s="5">
        <f t="shared" si="220"/>
        <v>69.546325878594246</v>
      </c>
      <c r="J122" s="5">
        <f t="shared" si="220"/>
        <v>65.608626198083073</v>
      </c>
      <c r="K122" s="5">
        <f t="shared" si="220"/>
        <v>70.409744408945684</v>
      </c>
      <c r="L122" s="56">
        <f t="shared" si="220"/>
        <v>71.717252396166131</v>
      </c>
      <c r="M122" s="59" t="s">
        <v>7</v>
      </c>
      <c r="N122" s="43">
        <f t="shared" ref="N122:W122" si="221">N12*8/$A122</f>
        <v>2.5287539936102235</v>
      </c>
      <c r="O122" s="5">
        <f t="shared" si="221"/>
        <v>2.8761980830670928</v>
      </c>
      <c r="P122" s="5">
        <f t="shared" si="221"/>
        <v>3.1405750798722045</v>
      </c>
      <c r="Q122" s="5">
        <f t="shared" si="221"/>
        <v>3.4744408945686902</v>
      </c>
      <c r="R122" s="5">
        <f t="shared" si="221"/>
        <v>3.4536741214057507</v>
      </c>
      <c r="S122" s="5">
        <f t="shared" si="221"/>
        <v>3.4576677316293929</v>
      </c>
      <c r="T122" s="5">
        <f t="shared" si="221"/>
        <v>3.5463258785942493</v>
      </c>
      <c r="U122" s="5">
        <f t="shared" si="221"/>
        <v>3.6094249201277955</v>
      </c>
      <c r="V122" s="5">
        <f t="shared" si="221"/>
        <v>3.7971246006389778</v>
      </c>
      <c r="W122" s="56">
        <f t="shared" si="221"/>
        <v>3.4840255591054312</v>
      </c>
      <c r="X122" s="59" t="s">
        <v>7</v>
      </c>
      <c r="Y122" s="43">
        <f t="shared" ref="Y122:AH122" si="222">Y12*8/$A122</f>
        <v>61.722843450479232</v>
      </c>
      <c r="Z122" s="5">
        <f t="shared" si="222"/>
        <v>49.526357827476041</v>
      </c>
      <c r="AA122" s="5">
        <f t="shared" si="222"/>
        <v>67.087859424920126</v>
      </c>
      <c r="AB122" s="5">
        <f t="shared" si="222"/>
        <v>66.935303514376997</v>
      </c>
      <c r="AC122" s="5">
        <f t="shared" si="222"/>
        <v>67.054313099041536</v>
      </c>
      <c r="AD122" s="5">
        <f t="shared" si="222"/>
        <v>72.928115015974441</v>
      </c>
      <c r="AE122" s="5">
        <f t="shared" si="222"/>
        <v>73.092651757188492</v>
      </c>
      <c r="AF122" s="5">
        <f t="shared" si="222"/>
        <v>69.218051118210866</v>
      </c>
      <c r="AG122" s="5">
        <f t="shared" si="222"/>
        <v>74.206869009584665</v>
      </c>
      <c r="AH122" s="56">
        <f t="shared" si="222"/>
        <v>75.201277955271564</v>
      </c>
      <c r="AJ122" s="43">
        <f t="shared" si="198"/>
        <v>9</v>
      </c>
      <c r="AK122" s="5">
        <f t="shared" si="194"/>
        <v>10</v>
      </c>
      <c r="AL122" s="5">
        <f t="shared" si="194"/>
        <v>6</v>
      </c>
      <c r="AM122" s="5">
        <f t="shared" si="194"/>
        <v>8</v>
      </c>
      <c r="AN122" s="5">
        <f t="shared" si="194"/>
        <v>7</v>
      </c>
      <c r="AO122" s="5">
        <f t="shared" si="194"/>
        <v>4</v>
      </c>
      <c r="AP122" s="5">
        <f t="shared" si="194"/>
        <v>3</v>
      </c>
      <c r="AQ122" s="5">
        <f t="shared" si="194"/>
        <v>5</v>
      </c>
      <c r="AR122" s="5">
        <f t="shared" si="194"/>
        <v>2</v>
      </c>
      <c r="AS122" s="56">
        <f t="shared" si="194"/>
        <v>1</v>
      </c>
    </row>
    <row r="123" spans="1:45" x14ac:dyDescent="0.25">
      <c r="A123" s="49">
        <v>162</v>
      </c>
      <c r="B123" s="59" t="s">
        <v>20</v>
      </c>
      <c r="C123" s="43">
        <f t="shared" ref="C123:L123" si="223">C13*8/$A123</f>
        <v>40.197530864197532</v>
      </c>
      <c r="D123" s="5">
        <f t="shared" si="223"/>
        <v>47.555555555555557</v>
      </c>
      <c r="E123" s="5">
        <f t="shared" si="223"/>
        <v>38.864197530864196</v>
      </c>
      <c r="F123" s="5">
        <f t="shared" si="223"/>
        <v>45.037037037037038</v>
      </c>
      <c r="G123" s="5">
        <f t="shared" si="223"/>
        <v>44.296296296296298</v>
      </c>
      <c r="H123" s="5">
        <f t="shared" si="223"/>
        <v>39.802469135802468</v>
      </c>
      <c r="I123" s="5">
        <f t="shared" si="223"/>
        <v>48.444444444444443</v>
      </c>
      <c r="J123" s="5">
        <f t="shared" si="223"/>
        <v>35.901234567901234</v>
      </c>
      <c r="K123" s="5">
        <f t="shared" si="223"/>
        <v>53.777777777777779</v>
      </c>
      <c r="L123" s="56">
        <f t="shared" si="223"/>
        <v>41.876543209876544</v>
      </c>
      <c r="M123" s="59" t="s">
        <v>20</v>
      </c>
      <c r="N123" s="43">
        <f t="shared" ref="N123:W123" si="224">N13*8/$A123</f>
        <v>4.2469135802469138</v>
      </c>
      <c r="O123" s="5">
        <f t="shared" si="224"/>
        <v>21.530864197530864</v>
      </c>
      <c r="P123" s="5">
        <f t="shared" si="224"/>
        <v>4.5925925925925926</v>
      </c>
      <c r="Q123" s="5">
        <f t="shared" si="224"/>
        <v>4.6419753086419755</v>
      </c>
      <c r="R123" s="5">
        <f t="shared" si="224"/>
        <v>3.3580246913580245</v>
      </c>
      <c r="S123" s="5">
        <f t="shared" si="224"/>
        <v>3.8024691358024691</v>
      </c>
      <c r="T123" s="5">
        <f t="shared" si="224"/>
        <v>3.3580246913580245</v>
      </c>
      <c r="U123" s="5">
        <f t="shared" si="224"/>
        <v>4.0987654320987659</v>
      </c>
      <c r="V123" s="5">
        <f t="shared" si="224"/>
        <v>3.6543209876543208</v>
      </c>
      <c r="W123" s="56">
        <f t="shared" si="224"/>
        <v>3.308641975308642</v>
      </c>
      <c r="X123" s="59" t="s">
        <v>20</v>
      </c>
      <c r="Y123" s="43">
        <f t="shared" ref="Y123:AH123" si="225">Y13*8/$A123</f>
        <v>44.444444444444443</v>
      </c>
      <c r="Z123" s="5">
        <f t="shared" si="225"/>
        <v>69.086419753086417</v>
      </c>
      <c r="AA123" s="5">
        <f t="shared" si="225"/>
        <v>43.456790123456791</v>
      </c>
      <c r="AB123" s="5">
        <f t="shared" si="225"/>
        <v>49.679012345679013</v>
      </c>
      <c r="AC123" s="5">
        <f t="shared" si="225"/>
        <v>47.654320987654323</v>
      </c>
      <c r="AD123" s="5">
        <f t="shared" si="225"/>
        <v>43.604938271604937</v>
      </c>
      <c r="AE123" s="5">
        <f t="shared" si="225"/>
        <v>51.802469135802468</v>
      </c>
      <c r="AF123" s="5">
        <f t="shared" si="225"/>
        <v>40</v>
      </c>
      <c r="AG123" s="5">
        <f t="shared" si="225"/>
        <v>57.432098765432102</v>
      </c>
      <c r="AH123" s="56">
        <f t="shared" si="225"/>
        <v>45.185185185185183</v>
      </c>
      <c r="AJ123" s="43">
        <f t="shared" si="198"/>
        <v>7</v>
      </c>
      <c r="AK123" s="5">
        <f t="shared" si="194"/>
        <v>1</v>
      </c>
      <c r="AL123" s="5">
        <f t="shared" si="194"/>
        <v>9</v>
      </c>
      <c r="AM123" s="5">
        <f t="shared" si="194"/>
        <v>4</v>
      </c>
      <c r="AN123" s="5">
        <f t="shared" si="194"/>
        <v>5</v>
      </c>
      <c r="AO123" s="5">
        <f t="shared" si="194"/>
        <v>8</v>
      </c>
      <c r="AP123" s="5">
        <f t="shared" si="194"/>
        <v>3</v>
      </c>
      <c r="AQ123" s="5">
        <f t="shared" si="194"/>
        <v>10</v>
      </c>
      <c r="AR123" s="5">
        <f t="shared" si="194"/>
        <v>2</v>
      </c>
      <c r="AS123" s="56">
        <f t="shared" si="194"/>
        <v>6</v>
      </c>
    </row>
    <row r="124" spans="1:45" x14ac:dyDescent="0.25">
      <c r="A124" s="49">
        <v>327323</v>
      </c>
      <c r="B124" s="59" t="s">
        <v>8</v>
      </c>
      <c r="C124" s="43">
        <f t="shared" ref="C124:L124" si="226">C14*8/$A124</f>
        <v>40.806102840313699</v>
      </c>
      <c r="D124" s="5">
        <f t="shared" si="226"/>
        <v>22.190484628333483</v>
      </c>
      <c r="E124" s="5">
        <f t="shared" si="226"/>
        <v>42.465967866602711</v>
      </c>
      <c r="F124" s="5">
        <f t="shared" si="226"/>
        <v>29.510935681268961</v>
      </c>
      <c r="G124" s="5">
        <f t="shared" si="226"/>
        <v>28.824787747882063</v>
      </c>
      <c r="H124" s="5">
        <f t="shared" si="226"/>
        <v>34.853206160275938</v>
      </c>
      <c r="I124" s="5">
        <f t="shared" si="226"/>
        <v>40.447704560938277</v>
      </c>
      <c r="J124" s="5">
        <f t="shared" si="226"/>
        <v>33.444518105968719</v>
      </c>
      <c r="K124" s="5">
        <f t="shared" si="226"/>
        <v>31.677798382637334</v>
      </c>
      <c r="L124" s="56">
        <f t="shared" si="226"/>
        <v>41.225211793855003</v>
      </c>
      <c r="M124" s="59" t="s">
        <v>8</v>
      </c>
      <c r="N124" s="43">
        <f t="shared" ref="N124:W124" si="227">N14*8/$A124</f>
        <v>1.988934477564974</v>
      </c>
      <c r="O124" s="5">
        <f t="shared" si="227"/>
        <v>2.113166505256276</v>
      </c>
      <c r="P124" s="5">
        <f t="shared" si="227"/>
        <v>2.5278028125124115</v>
      </c>
      <c r="Q124" s="5">
        <f t="shared" si="227"/>
        <v>2.4259584569370318</v>
      </c>
      <c r="R124" s="5">
        <f t="shared" si="227"/>
        <v>2.7896603660604358</v>
      </c>
      <c r="S124" s="5">
        <f t="shared" si="227"/>
        <v>2.6298915749886196</v>
      </c>
      <c r="T124" s="5">
        <f t="shared" si="227"/>
        <v>2.5943059302279399</v>
      </c>
      <c r="U124" s="5">
        <f t="shared" si="227"/>
        <v>2.6464134814846498</v>
      </c>
      <c r="V124" s="5">
        <f t="shared" si="227"/>
        <v>2.9596209248968144</v>
      </c>
      <c r="W124" s="56">
        <f t="shared" si="227"/>
        <v>2.7270921994482515</v>
      </c>
      <c r="X124" s="59" t="s">
        <v>8</v>
      </c>
      <c r="Y124" s="43">
        <f t="shared" ref="Y124:AH124" si="228">Y14*8/$A124</f>
        <v>42.795037317878673</v>
      </c>
      <c r="Z124" s="5">
        <f t="shared" si="228"/>
        <v>24.303651133589756</v>
      </c>
      <c r="AA124" s="5">
        <f t="shared" si="228"/>
        <v>44.993770679115123</v>
      </c>
      <c r="AB124" s="5">
        <f t="shared" si="228"/>
        <v>31.936894138205993</v>
      </c>
      <c r="AC124" s="5">
        <f t="shared" si="228"/>
        <v>31.614448113942498</v>
      </c>
      <c r="AD124" s="5">
        <f t="shared" si="228"/>
        <v>37.483097735264558</v>
      </c>
      <c r="AE124" s="5">
        <f t="shared" si="228"/>
        <v>43.042010491166216</v>
      </c>
      <c r="AF124" s="5">
        <f t="shared" si="228"/>
        <v>36.090931587453369</v>
      </c>
      <c r="AG124" s="5">
        <f t="shared" si="228"/>
        <v>34.637419307534145</v>
      </c>
      <c r="AH124" s="56">
        <f t="shared" si="228"/>
        <v>43.952303993303254</v>
      </c>
      <c r="AJ124" s="43">
        <f t="shared" si="198"/>
        <v>4</v>
      </c>
      <c r="AK124" s="5">
        <f t="shared" si="194"/>
        <v>10</v>
      </c>
      <c r="AL124" s="5">
        <f t="shared" si="194"/>
        <v>1</v>
      </c>
      <c r="AM124" s="5">
        <f t="shared" si="194"/>
        <v>8</v>
      </c>
      <c r="AN124" s="5">
        <f t="shared" si="194"/>
        <v>9</v>
      </c>
      <c r="AO124" s="5">
        <f t="shared" si="194"/>
        <v>5</v>
      </c>
      <c r="AP124" s="5">
        <f t="shared" si="194"/>
        <v>3</v>
      </c>
      <c r="AQ124" s="5">
        <f t="shared" si="194"/>
        <v>6</v>
      </c>
      <c r="AR124" s="5">
        <f t="shared" si="194"/>
        <v>7</v>
      </c>
      <c r="AS124" s="56">
        <f t="shared" si="194"/>
        <v>2</v>
      </c>
    </row>
    <row r="125" spans="1:45" x14ac:dyDescent="0.25">
      <c r="A125" s="49">
        <v>543652</v>
      </c>
      <c r="B125" s="59" t="s">
        <v>9</v>
      </c>
      <c r="C125" s="43">
        <f t="shared" ref="C125:L125" si="229">C15*8/$A125</f>
        <v>41.281878848969562</v>
      </c>
      <c r="D125" s="5">
        <f t="shared" si="229"/>
        <v>23.920875854406862</v>
      </c>
      <c r="E125" s="5">
        <f t="shared" si="229"/>
        <v>44.825380942220391</v>
      </c>
      <c r="F125" s="5">
        <f t="shared" si="229"/>
        <v>33.633427265971612</v>
      </c>
      <c r="G125" s="5">
        <f t="shared" si="229"/>
        <v>33.720939130178863</v>
      </c>
      <c r="H125" s="5">
        <f t="shared" si="229"/>
        <v>35.265309425882734</v>
      </c>
      <c r="I125" s="5">
        <f t="shared" si="229"/>
        <v>49.29267987609721</v>
      </c>
      <c r="J125" s="5">
        <f t="shared" si="229"/>
        <v>33.871182300442193</v>
      </c>
      <c r="K125" s="5">
        <f t="shared" si="229"/>
        <v>34.847292017687785</v>
      </c>
      <c r="L125" s="56">
        <f t="shared" si="229"/>
        <v>43.688609625274992</v>
      </c>
      <c r="M125" s="59" t="s">
        <v>9</v>
      </c>
      <c r="N125" s="43">
        <f t="shared" ref="N125:W125" si="230">N15*8/$A125</f>
        <v>2.5553846946208236</v>
      </c>
      <c r="O125" s="5">
        <f t="shared" si="230"/>
        <v>2.6732983599802815</v>
      </c>
      <c r="P125" s="5">
        <f t="shared" si="230"/>
        <v>3.2112601443570519</v>
      </c>
      <c r="Q125" s="5">
        <f t="shared" si="230"/>
        <v>3.1628909670156644</v>
      </c>
      <c r="R125" s="5">
        <f t="shared" si="230"/>
        <v>3.3701264779675233</v>
      </c>
      <c r="S125" s="5">
        <f t="shared" si="230"/>
        <v>3.3434623619521311</v>
      </c>
      <c r="T125" s="5">
        <f t="shared" si="230"/>
        <v>3.4583005304864143</v>
      </c>
      <c r="U125" s="5">
        <f t="shared" si="230"/>
        <v>3.4237343006187784</v>
      </c>
      <c r="V125" s="5">
        <f t="shared" si="230"/>
        <v>3.5429870578973315</v>
      </c>
      <c r="W125" s="56">
        <f t="shared" si="230"/>
        <v>3.5454739428899371</v>
      </c>
      <c r="X125" s="59" t="s">
        <v>9</v>
      </c>
      <c r="Y125" s="43">
        <f t="shared" ref="Y125:AH125" si="231">Y15*8/$A125</f>
        <v>43.837263543590382</v>
      </c>
      <c r="Z125" s="5">
        <f t="shared" si="231"/>
        <v>26.594174214387145</v>
      </c>
      <c r="AA125" s="5">
        <f t="shared" si="231"/>
        <v>48.03664108657744</v>
      </c>
      <c r="AB125" s="5">
        <f t="shared" si="231"/>
        <v>36.796318232987275</v>
      </c>
      <c r="AC125" s="5">
        <f t="shared" si="231"/>
        <v>37.091065608146387</v>
      </c>
      <c r="AD125" s="5">
        <f t="shared" si="231"/>
        <v>38.608771787834868</v>
      </c>
      <c r="AE125" s="5">
        <f t="shared" si="231"/>
        <v>52.750980406583622</v>
      </c>
      <c r="AF125" s="5">
        <f t="shared" si="231"/>
        <v>37.294916601060976</v>
      </c>
      <c r="AG125" s="5">
        <f t="shared" si="231"/>
        <v>38.39027907558512</v>
      </c>
      <c r="AH125" s="56">
        <f t="shared" si="231"/>
        <v>47.234083568164927</v>
      </c>
      <c r="AJ125" s="43">
        <f t="shared" si="198"/>
        <v>4</v>
      </c>
      <c r="AK125" s="5">
        <f t="shared" si="194"/>
        <v>10</v>
      </c>
      <c r="AL125" s="5">
        <f t="shared" si="194"/>
        <v>2</v>
      </c>
      <c r="AM125" s="5">
        <f t="shared" si="194"/>
        <v>9</v>
      </c>
      <c r="AN125" s="5">
        <f t="shared" si="194"/>
        <v>8</v>
      </c>
      <c r="AO125" s="5">
        <f t="shared" si="194"/>
        <v>5</v>
      </c>
      <c r="AP125" s="5">
        <f t="shared" si="194"/>
        <v>1</v>
      </c>
      <c r="AQ125" s="5">
        <f t="shared" si="194"/>
        <v>7</v>
      </c>
      <c r="AR125" s="5">
        <f t="shared" si="194"/>
        <v>6</v>
      </c>
      <c r="AS125" s="56">
        <f t="shared" si="194"/>
        <v>3</v>
      </c>
    </row>
    <row r="126" spans="1:45" x14ac:dyDescent="0.25">
      <c r="A126" s="49">
        <v>11703</v>
      </c>
      <c r="B126" s="59" t="s">
        <v>10</v>
      </c>
      <c r="C126" s="43">
        <f t="shared" ref="C126:L126" si="232">C16*8/$A126</f>
        <v>74.093822096898236</v>
      </c>
      <c r="D126" s="5">
        <f t="shared" si="232"/>
        <v>55.706058275655813</v>
      </c>
      <c r="E126" s="5">
        <f t="shared" si="232"/>
        <v>79.593266683756298</v>
      </c>
      <c r="F126" s="5">
        <f t="shared" si="232"/>
        <v>64.385542168674704</v>
      </c>
      <c r="G126" s="5">
        <f t="shared" si="232"/>
        <v>64.65760916004443</v>
      </c>
      <c r="H126" s="5">
        <f t="shared" si="232"/>
        <v>63.063487994531314</v>
      </c>
      <c r="I126" s="5">
        <f t="shared" si="232"/>
        <v>86.031274032299407</v>
      </c>
      <c r="J126" s="5">
        <f t="shared" si="232"/>
        <v>61.841237289583866</v>
      </c>
      <c r="K126" s="5">
        <f t="shared" si="232"/>
        <v>67.587456207809964</v>
      </c>
      <c r="L126" s="56">
        <f t="shared" si="232"/>
        <v>76.75160215329403</v>
      </c>
      <c r="M126" s="59" t="s">
        <v>10</v>
      </c>
      <c r="N126" s="43">
        <f t="shared" ref="N126:W126" si="233">N16*8/$A126</f>
        <v>1.1046740152097754</v>
      </c>
      <c r="O126" s="5">
        <f t="shared" si="233"/>
        <v>1.4512518157737333</v>
      </c>
      <c r="P126" s="5">
        <f t="shared" si="233"/>
        <v>1.4102366914466375</v>
      </c>
      <c r="Q126" s="5">
        <f t="shared" si="233"/>
        <v>1.5243954541570537</v>
      </c>
      <c r="R126" s="5">
        <f t="shared" si="233"/>
        <v>1.7950952747158848</v>
      </c>
      <c r="S126" s="5">
        <f t="shared" si="233"/>
        <v>1.6200974109202768</v>
      </c>
      <c r="T126" s="5">
        <f t="shared" si="233"/>
        <v>1.4512518157737333</v>
      </c>
      <c r="U126" s="5">
        <f t="shared" si="233"/>
        <v>1.5701956763223106</v>
      </c>
      <c r="V126" s="5">
        <f t="shared" si="233"/>
        <v>1.8456805947193027</v>
      </c>
      <c r="W126" s="56">
        <f t="shared" si="233"/>
        <v>1.6125779714603092</v>
      </c>
      <c r="X126" s="59" t="s">
        <v>10</v>
      </c>
      <c r="Y126" s="43">
        <f t="shared" ref="Y126:AH126" si="234">Y16*8/$A126</f>
        <v>75.198496112108003</v>
      </c>
      <c r="Z126" s="5">
        <f t="shared" si="234"/>
        <v>57.157310091429551</v>
      </c>
      <c r="AA126" s="5">
        <f t="shared" si="234"/>
        <v>81.003503375202939</v>
      </c>
      <c r="AB126" s="5">
        <f t="shared" si="234"/>
        <v>65.909937622831748</v>
      </c>
      <c r="AC126" s="5">
        <f t="shared" si="234"/>
        <v>66.452704434760321</v>
      </c>
      <c r="AD126" s="5">
        <f t="shared" si="234"/>
        <v>64.683585405451595</v>
      </c>
      <c r="AE126" s="5">
        <f t="shared" si="234"/>
        <v>87.482525848073138</v>
      </c>
      <c r="AF126" s="5">
        <f t="shared" si="234"/>
        <v>63.41143296590618</v>
      </c>
      <c r="AG126" s="5">
        <f t="shared" si="234"/>
        <v>69.433136802529262</v>
      </c>
      <c r="AH126" s="56">
        <f t="shared" si="234"/>
        <v>78.364180124754341</v>
      </c>
      <c r="AJ126" s="43">
        <f t="shared" si="198"/>
        <v>4</v>
      </c>
      <c r="AK126" s="5">
        <f t="shared" si="194"/>
        <v>10</v>
      </c>
      <c r="AL126" s="5">
        <f t="shared" si="194"/>
        <v>2</v>
      </c>
      <c r="AM126" s="5">
        <f t="shared" si="194"/>
        <v>7</v>
      </c>
      <c r="AN126" s="5">
        <f t="shared" si="194"/>
        <v>6</v>
      </c>
      <c r="AO126" s="5">
        <f t="shared" si="194"/>
        <v>8</v>
      </c>
      <c r="AP126" s="5">
        <f t="shared" si="194"/>
        <v>1</v>
      </c>
      <c r="AQ126" s="5">
        <f t="shared" si="194"/>
        <v>9</v>
      </c>
      <c r="AR126" s="5">
        <f t="shared" si="194"/>
        <v>5</v>
      </c>
      <c r="AS126" s="56">
        <f t="shared" si="194"/>
        <v>3</v>
      </c>
    </row>
    <row r="127" spans="1:45" x14ac:dyDescent="0.25">
      <c r="A127" s="49">
        <v>19851</v>
      </c>
      <c r="B127" s="59" t="s">
        <v>11</v>
      </c>
      <c r="C127" s="43">
        <f t="shared" ref="C127:L127" si="235">C17*8/$A127</f>
        <v>72.356657095360433</v>
      </c>
      <c r="D127" s="5">
        <f t="shared" si="235"/>
        <v>52.075965946299938</v>
      </c>
      <c r="E127" s="5">
        <f t="shared" si="235"/>
        <v>78.181653317213232</v>
      </c>
      <c r="F127" s="5">
        <f t="shared" si="235"/>
        <v>60.861014558460532</v>
      </c>
      <c r="G127" s="5">
        <f t="shared" si="235"/>
        <v>61.318825248098335</v>
      </c>
      <c r="H127" s="5">
        <f t="shared" si="235"/>
        <v>60.238778902826056</v>
      </c>
      <c r="I127" s="5">
        <f t="shared" si="235"/>
        <v>84.348798549191471</v>
      </c>
      <c r="J127" s="5">
        <f t="shared" si="235"/>
        <v>58.971739458969324</v>
      </c>
      <c r="K127" s="5">
        <f t="shared" si="235"/>
        <v>63.67800110825651</v>
      </c>
      <c r="L127" s="56">
        <f t="shared" si="235"/>
        <v>74.440582338421237</v>
      </c>
      <c r="M127" s="59" t="s">
        <v>11</v>
      </c>
      <c r="N127" s="43">
        <f t="shared" ref="N127:W127" si="236">N17*8/$A127</f>
        <v>2.4611354591708228</v>
      </c>
      <c r="O127" s="5">
        <f t="shared" si="236"/>
        <v>2.679159740063473</v>
      </c>
      <c r="P127" s="5">
        <f t="shared" si="236"/>
        <v>3.0616089869527983</v>
      </c>
      <c r="Q127" s="5">
        <f t="shared" si="236"/>
        <v>3.3199335046093394</v>
      </c>
      <c r="R127" s="5">
        <f t="shared" si="236"/>
        <v>3.3521736940204523</v>
      </c>
      <c r="S127" s="5">
        <f t="shared" si="236"/>
        <v>3.397712961563649</v>
      </c>
      <c r="T127" s="5">
        <f t="shared" si="236"/>
        <v>3.4585663190771245</v>
      </c>
      <c r="U127" s="5">
        <f t="shared" si="236"/>
        <v>3.5214346884287946</v>
      </c>
      <c r="V127" s="5">
        <f t="shared" si="236"/>
        <v>3.6137222306181047</v>
      </c>
      <c r="W127" s="56">
        <f t="shared" si="236"/>
        <v>3.4239081154601783</v>
      </c>
      <c r="X127" s="59" t="s">
        <v>11</v>
      </c>
      <c r="Y127" s="43">
        <f t="shared" ref="Y127:AH127" si="237">Y17*8/$A127</f>
        <v>74.817792554531252</v>
      </c>
      <c r="Z127" s="5">
        <f t="shared" si="237"/>
        <v>54.755125686363407</v>
      </c>
      <c r="AA127" s="5">
        <f t="shared" si="237"/>
        <v>81.243262304166038</v>
      </c>
      <c r="AB127" s="5">
        <f t="shared" si="237"/>
        <v>64.180948063069877</v>
      </c>
      <c r="AC127" s="5">
        <f t="shared" si="237"/>
        <v>64.670998942118786</v>
      </c>
      <c r="AD127" s="5">
        <f t="shared" si="237"/>
        <v>63.636491864389704</v>
      </c>
      <c r="AE127" s="5">
        <f t="shared" si="237"/>
        <v>87.807364868268607</v>
      </c>
      <c r="AF127" s="5">
        <f t="shared" si="237"/>
        <v>62.493174147398115</v>
      </c>
      <c r="AG127" s="5">
        <f t="shared" si="237"/>
        <v>67.291723338874618</v>
      </c>
      <c r="AH127" s="56">
        <f t="shared" si="237"/>
        <v>77.864490453881416</v>
      </c>
      <c r="AJ127" s="43">
        <f t="shared" si="198"/>
        <v>4</v>
      </c>
      <c r="AK127" s="5">
        <f t="shared" si="194"/>
        <v>10</v>
      </c>
      <c r="AL127" s="5">
        <f t="shared" si="194"/>
        <v>2</v>
      </c>
      <c r="AM127" s="5">
        <f t="shared" si="194"/>
        <v>7</v>
      </c>
      <c r="AN127" s="5">
        <f t="shared" si="194"/>
        <v>6</v>
      </c>
      <c r="AO127" s="5">
        <f t="shared" si="194"/>
        <v>8</v>
      </c>
      <c r="AP127" s="5">
        <f t="shared" si="194"/>
        <v>1</v>
      </c>
      <c r="AQ127" s="5">
        <f t="shared" si="194"/>
        <v>9</v>
      </c>
      <c r="AR127" s="5">
        <f t="shared" si="194"/>
        <v>5</v>
      </c>
      <c r="AS127" s="56">
        <f t="shared" si="194"/>
        <v>3</v>
      </c>
    </row>
    <row r="128" spans="1:45" x14ac:dyDescent="0.25">
      <c r="A128" s="49">
        <v>299</v>
      </c>
      <c r="B128" s="59" t="s">
        <v>12</v>
      </c>
      <c r="C128" s="43">
        <f t="shared" ref="C128:L128" si="238">C18*8/$A128</f>
        <v>76.147157190635454</v>
      </c>
      <c r="D128" s="5">
        <f t="shared" si="238"/>
        <v>74.969899665551836</v>
      </c>
      <c r="E128" s="5">
        <f t="shared" si="238"/>
        <v>81.257525083612038</v>
      </c>
      <c r="F128" s="5">
        <f t="shared" si="238"/>
        <v>78.58193979933111</v>
      </c>
      <c r="G128" s="5">
        <f t="shared" si="238"/>
        <v>78.314381270903013</v>
      </c>
      <c r="H128" s="5">
        <f t="shared" si="238"/>
        <v>72.615384615384613</v>
      </c>
      <c r="I128" s="5">
        <f t="shared" si="238"/>
        <v>101.48494983277592</v>
      </c>
      <c r="J128" s="5">
        <f t="shared" si="238"/>
        <v>70.528428093645488</v>
      </c>
      <c r="K128" s="5">
        <f t="shared" si="238"/>
        <v>103.49163879598662</v>
      </c>
      <c r="L128" s="56">
        <f t="shared" si="238"/>
        <v>81.84615384615384</v>
      </c>
      <c r="M128" s="59" t="s">
        <v>12</v>
      </c>
      <c r="N128" s="43">
        <f t="shared" ref="N128:W128" si="239">N18*8/$A128</f>
        <v>4.896321070234114</v>
      </c>
      <c r="O128" s="5">
        <f t="shared" si="239"/>
        <v>13.939799331103679</v>
      </c>
      <c r="P128" s="5">
        <f t="shared" si="239"/>
        <v>5.3779264214046822</v>
      </c>
      <c r="Q128" s="5">
        <f t="shared" si="239"/>
        <v>6.5819397993311037</v>
      </c>
      <c r="R128" s="5">
        <f t="shared" si="239"/>
        <v>5.9130434782608692</v>
      </c>
      <c r="S128" s="5">
        <f t="shared" si="239"/>
        <v>6.1538461538461542</v>
      </c>
      <c r="T128" s="5">
        <f t="shared" si="239"/>
        <v>5.6454849498327757</v>
      </c>
      <c r="U128" s="5">
        <f t="shared" si="239"/>
        <v>5.8595317725752505</v>
      </c>
      <c r="V128" s="5">
        <f t="shared" si="239"/>
        <v>7.0903010033444813</v>
      </c>
      <c r="W128" s="56">
        <f t="shared" si="239"/>
        <v>5.5652173913043477</v>
      </c>
      <c r="X128" s="59" t="s">
        <v>12</v>
      </c>
      <c r="Y128" s="43">
        <f t="shared" ref="Y128:AH128" si="240">Y18*8/$A128</f>
        <v>81.043478260869563</v>
      </c>
      <c r="Z128" s="5">
        <f t="shared" si="240"/>
        <v>88.909698996655521</v>
      </c>
      <c r="AA128" s="5">
        <f t="shared" si="240"/>
        <v>86.635451505016718</v>
      </c>
      <c r="AB128" s="5">
        <f t="shared" si="240"/>
        <v>85.163879598662206</v>
      </c>
      <c r="AC128" s="5">
        <f t="shared" si="240"/>
        <v>84.227424749163873</v>
      </c>
      <c r="AD128" s="5">
        <f t="shared" si="240"/>
        <v>78.769230769230774</v>
      </c>
      <c r="AE128" s="5">
        <f t="shared" si="240"/>
        <v>107.1304347826087</v>
      </c>
      <c r="AF128" s="5">
        <f t="shared" si="240"/>
        <v>76.38795986622074</v>
      </c>
      <c r="AG128" s="5">
        <f t="shared" si="240"/>
        <v>110.58193979933111</v>
      </c>
      <c r="AH128" s="56">
        <f t="shared" si="240"/>
        <v>87.411371237458198</v>
      </c>
      <c r="AJ128" s="43">
        <f t="shared" si="198"/>
        <v>8</v>
      </c>
      <c r="AK128" s="5">
        <f t="shared" si="194"/>
        <v>3</v>
      </c>
      <c r="AL128" s="5">
        <f t="shared" si="194"/>
        <v>5</v>
      </c>
      <c r="AM128" s="5">
        <f t="shared" si="194"/>
        <v>6</v>
      </c>
      <c r="AN128" s="5">
        <f t="shared" si="194"/>
        <v>7</v>
      </c>
      <c r="AO128" s="5">
        <f t="shared" si="194"/>
        <v>9</v>
      </c>
      <c r="AP128" s="5">
        <f t="shared" si="194"/>
        <v>2</v>
      </c>
      <c r="AQ128" s="5">
        <f t="shared" si="194"/>
        <v>10</v>
      </c>
      <c r="AR128" s="5">
        <f t="shared" si="194"/>
        <v>1</v>
      </c>
      <c r="AS128" s="56">
        <f t="shared" si="194"/>
        <v>4</v>
      </c>
    </row>
    <row r="129" spans="1:45" x14ac:dyDescent="0.25">
      <c r="A129" s="49">
        <v>1009118</v>
      </c>
      <c r="B129" s="59" t="s">
        <v>69</v>
      </c>
      <c r="C129" s="43">
        <f t="shared" ref="C129:L129" si="241">C19*8/$A129</f>
        <v>62.635021870584012</v>
      </c>
      <c r="D129" s="5">
        <f t="shared" si="241"/>
        <v>43.889868181917279</v>
      </c>
      <c r="E129" s="5">
        <f t="shared" si="241"/>
        <v>70.053119654985835</v>
      </c>
      <c r="F129" s="5">
        <f t="shared" si="241"/>
        <v>66.909415945409748</v>
      </c>
      <c r="G129" s="5">
        <f t="shared" si="241"/>
        <v>66.746628243674181</v>
      </c>
      <c r="H129" s="5">
        <f t="shared" si="241"/>
        <v>77.400763835349281</v>
      </c>
      <c r="I129" s="5">
        <f t="shared" si="241"/>
        <v>78.613268220366692</v>
      </c>
      <c r="J129" s="5">
        <f t="shared" si="241"/>
        <v>72.41574523494775</v>
      </c>
      <c r="K129" s="5">
        <f t="shared" si="241"/>
        <v>68.043229830406361</v>
      </c>
      <c r="L129" s="56">
        <f t="shared" si="241"/>
        <v>84.372340994809335</v>
      </c>
      <c r="M129" s="59" t="s">
        <v>69</v>
      </c>
      <c r="N129" s="43">
        <f t="shared" ref="N129:W129" si="242">N19*8/$A129</f>
        <v>2.418230573629645</v>
      </c>
      <c r="O129" s="5">
        <f t="shared" si="242"/>
        <v>2.5261267760559223</v>
      </c>
      <c r="P129" s="5">
        <f t="shared" si="242"/>
        <v>3.0574977356463764</v>
      </c>
      <c r="Q129" s="5">
        <f t="shared" si="242"/>
        <v>2.9574975374534991</v>
      </c>
      <c r="R129" s="5">
        <f t="shared" si="242"/>
        <v>3.2395656404900119</v>
      </c>
      <c r="S129" s="5">
        <f t="shared" si="242"/>
        <v>3.1741937018267437</v>
      </c>
      <c r="T129" s="5">
        <f t="shared" si="242"/>
        <v>3.2676456073521631</v>
      </c>
      <c r="U129" s="5">
        <f t="shared" si="242"/>
        <v>3.2090835759544474</v>
      </c>
      <c r="V129" s="5">
        <f t="shared" si="242"/>
        <v>3.4175745552056349</v>
      </c>
      <c r="W129" s="56">
        <f t="shared" si="242"/>
        <v>3.3626989113265249</v>
      </c>
      <c r="X129" s="59" t="s">
        <v>69</v>
      </c>
      <c r="Y129" s="43">
        <f t="shared" ref="Y129:AH129" si="243">Y19*8/$A129</f>
        <v>65.053252444213655</v>
      </c>
      <c r="Z129" s="5">
        <f t="shared" si="243"/>
        <v>46.415994957973197</v>
      </c>
      <c r="AA129" s="5">
        <f t="shared" si="243"/>
        <v>73.110617390632214</v>
      </c>
      <c r="AB129" s="5">
        <f t="shared" si="243"/>
        <v>69.866913482863254</v>
      </c>
      <c r="AC129" s="5">
        <f t="shared" si="243"/>
        <v>69.986193884164194</v>
      </c>
      <c r="AD129" s="5">
        <f t="shared" si="243"/>
        <v>80.574957537176033</v>
      </c>
      <c r="AE129" s="5">
        <f t="shared" si="243"/>
        <v>81.880913827718857</v>
      </c>
      <c r="AF129" s="5">
        <f t="shared" si="243"/>
        <v>75.624828810902187</v>
      </c>
      <c r="AG129" s="5">
        <f t="shared" si="243"/>
        <v>71.460804385611993</v>
      </c>
      <c r="AH129" s="56">
        <f t="shared" si="243"/>
        <v>87.735039906135853</v>
      </c>
      <c r="AJ129" s="43">
        <f t="shared" si="198"/>
        <v>9</v>
      </c>
      <c r="AK129" s="5">
        <f t="shared" si="198"/>
        <v>10</v>
      </c>
      <c r="AL129" s="5">
        <f t="shared" si="198"/>
        <v>5</v>
      </c>
      <c r="AM129" s="5">
        <f t="shared" si="198"/>
        <v>8</v>
      </c>
      <c r="AN129" s="5">
        <f t="shared" si="198"/>
        <v>7</v>
      </c>
      <c r="AO129" s="5">
        <f t="shared" si="198"/>
        <v>3</v>
      </c>
      <c r="AP129" s="5">
        <f t="shared" si="198"/>
        <v>2</v>
      </c>
      <c r="AQ129" s="5">
        <f t="shared" si="198"/>
        <v>4</v>
      </c>
      <c r="AR129" s="5">
        <f t="shared" si="198"/>
        <v>6</v>
      </c>
      <c r="AS129" s="56">
        <f t="shared" si="198"/>
        <v>1</v>
      </c>
    </row>
    <row r="130" spans="1:45" x14ac:dyDescent="0.25">
      <c r="A130" s="49">
        <v>21469</v>
      </c>
      <c r="B130" s="59" t="s">
        <v>22</v>
      </c>
      <c r="C130" s="43">
        <f t="shared" ref="C130:L130" si="244">C20*8/$A130</f>
        <v>69.37258372537147</v>
      </c>
      <c r="D130" s="5">
        <f t="shared" si="244"/>
        <v>51.757976617448413</v>
      </c>
      <c r="E130" s="5">
        <f t="shared" si="244"/>
        <v>75.565326750197954</v>
      </c>
      <c r="F130" s="5">
        <f t="shared" si="244"/>
        <v>62.193115655130654</v>
      </c>
      <c r="G130" s="5">
        <f t="shared" si="244"/>
        <v>62.404024407284922</v>
      </c>
      <c r="H130" s="5">
        <f t="shared" si="244"/>
        <v>63.467511295356097</v>
      </c>
      <c r="I130" s="5">
        <f t="shared" si="244"/>
        <v>83.145745027714383</v>
      </c>
      <c r="J130" s="5">
        <f t="shared" si="244"/>
        <v>60.877730681447666</v>
      </c>
      <c r="K130" s="5">
        <f t="shared" si="244"/>
        <v>65.376123713260981</v>
      </c>
      <c r="L130" s="56">
        <f t="shared" si="244"/>
        <v>73.340351204061676</v>
      </c>
      <c r="M130" s="59" t="s">
        <v>22</v>
      </c>
      <c r="N130" s="43">
        <f t="shared" ref="N130:W130" si="245">N20*8/$A130</f>
        <v>2.5473007592342447</v>
      </c>
      <c r="O130" s="5">
        <f t="shared" si="245"/>
        <v>2.766780008384182</v>
      </c>
      <c r="P130" s="5">
        <f t="shared" si="245"/>
        <v>3.1431366155852625</v>
      </c>
      <c r="Q130" s="5">
        <f t="shared" si="245"/>
        <v>3.3935441799804371</v>
      </c>
      <c r="R130" s="5">
        <f t="shared" si="245"/>
        <v>3.4308072103963854</v>
      </c>
      <c r="S130" s="5">
        <f t="shared" si="245"/>
        <v>3.4188830406632817</v>
      </c>
      <c r="T130" s="5">
        <f t="shared" si="245"/>
        <v>3.5720340956728305</v>
      </c>
      <c r="U130" s="5">
        <f t="shared" si="245"/>
        <v>3.590665610880805</v>
      </c>
      <c r="V130" s="5">
        <f t="shared" si="245"/>
        <v>3.6443243746797709</v>
      </c>
      <c r="W130" s="56">
        <f t="shared" si="245"/>
        <v>3.4885649075411056</v>
      </c>
      <c r="X130" s="59" t="s">
        <v>22</v>
      </c>
      <c r="Y130" s="43">
        <f t="shared" ref="Y130:AH130" si="246">Y20*8/$A130</f>
        <v>71.919884484605717</v>
      </c>
      <c r="Z130" s="5">
        <f t="shared" si="246"/>
        <v>54.524756625832595</v>
      </c>
      <c r="AA130" s="5">
        <f t="shared" si="246"/>
        <v>78.708463365783217</v>
      </c>
      <c r="AB130" s="5">
        <f t="shared" si="246"/>
        <v>65.586659835111092</v>
      </c>
      <c r="AC130" s="5">
        <f t="shared" si="246"/>
        <v>65.834831617681303</v>
      </c>
      <c r="AD130" s="5">
        <f t="shared" si="246"/>
        <v>66.886394336019379</v>
      </c>
      <c r="AE130" s="5">
        <f t="shared" si="246"/>
        <v>86.717779123387203</v>
      </c>
      <c r="AF130" s="5">
        <f t="shared" si="246"/>
        <v>64.468396292328478</v>
      </c>
      <c r="AG130" s="5">
        <f t="shared" si="246"/>
        <v>69.02044808794075</v>
      </c>
      <c r="AH130" s="56">
        <f t="shared" si="246"/>
        <v>76.82891611160278</v>
      </c>
      <c r="AJ130" s="43">
        <f t="shared" si="198"/>
        <v>4</v>
      </c>
      <c r="AK130" s="5">
        <f t="shared" si="198"/>
        <v>10</v>
      </c>
      <c r="AL130" s="5">
        <f t="shared" si="198"/>
        <v>2</v>
      </c>
      <c r="AM130" s="5">
        <f t="shared" si="198"/>
        <v>8</v>
      </c>
      <c r="AN130" s="5">
        <f t="shared" si="198"/>
        <v>7</v>
      </c>
      <c r="AO130" s="5">
        <f t="shared" si="198"/>
        <v>6</v>
      </c>
      <c r="AP130" s="5">
        <f t="shared" si="198"/>
        <v>1</v>
      </c>
      <c r="AQ130" s="5">
        <f t="shared" si="198"/>
        <v>9</v>
      </c>
      <c r="AR130" s="5">
        <f t="shared" si="198"/>
        <v>5</v>
      </c>
      <c r="AS130" s="56">
        <f t="shared" si="198"/>
        <v>3</v>
      </c>
    </row>
    <row r="131" spans="1:45" x14ac:dyDescent="0.25">
      <c r="A131" s="49">
        <v>36450</v>
      </c>
      <c r="B131" s="59" t="s">
        <v>13</v>
      </c>
      <c r="C131" s="43">
        <f t="shared" ref="C131:L131" si="247">C21*8/$A131</f>
        <v>50.489108367626883</v>
      </c>
      <c r="D131" s="5">
        <f t="shared" si="247"/>
        <v>35.94315500685871</v>
      </c>
      <c r="E131" s="5">
        <f t="shared" si="247"/>
        <v>58.994567901234568</v>
      </c>
      <c r="F131" s="5">
        <f t="shared" si="247"/>
        <v>46.507544581618653</v>
      </c>
      <c r="G131" s="5">
        <f t="shared" si="247"/>
        <v>46.495253772290809</v>
      </c>
      <c r="H131" s="5">
        <f t="shared" si="247"/>
        <v>50.344252400548697</v>
      </c>
      <c r="I131" s="5">
        <f t="shared" si="247"/>
        <v>75.322249657064475</v>
      </c>
      <c r="J131" s="5">
        <f t="shared" si="247"/>
        <v>34.106337448559671</v>
      </c>
      <c r="K131" s="5">
        <f t="shared" si="247"/>
        <v>52.718134430727027</v>
      </c>
      <c r="L131" s="56">
        <f t="shared" si="247"/>
        <v>71.342880658436215</v>
      </c>
      <c r="M131" s="59" t="s">
        <v>13</v>
      </c>
      <c r="N131" s="43">
        <f t="shared" ref="N131:W131" si="248">N21*8/$A131</f>
        <v>0.13958847736625515</v>
      </c>
      <c r="O131" s="5">
        <f t="shared" si="248"/>
        <v>0.20389574759945131</v>
      </c>
      <c r="P131" s="5">
        <f t="shared" si="248"/>
        <v>0.1837037037037037</v>
      </c>
      <c r="Q131" s="5">
        <f t="shared" si="248"/>
        <v>0.17492455418381345</v>
      </c>
      <c r="R131" s="5">
        <f t="shared" si="248"/>
        <v>0.22496570644718794</v>
      </c>
      <c r="S131" s="5">
        <f t="shared" si="248"/>
        <v>0.22145404663923182</v>
      </c>
      <c r="T131" s="5">
        <f t="shared" si="248"/>
        <v>0.22452674897119343</v>
      </c>
      <c r="U131" s="5">
        <f t="shared" si="248"/>
        <v>0.24252400548696845</v>
      </c>
      <c r="V131" s="5">
        <f t="shared" si="248"/>
        <v>0.25108367626886147</v>
      </c>
      <c r="W131" s="56">
        <f t="shared" si="248"/>
        <v>0.36082304526748971</v>
      </c>
      <c r="X131" s="59" t="s">
        <v>13</v>
      </c>
      <c r="Y131" s="43">
        <f t="shared" ref="Y131:AH131" si="249">Y21*8/$A131</f>
        <v>50.628696844993144</v>
      </c>
      <c r="Z131" s="5">
        <f t="shared" si="249"/>
        <v>36.147050754458164</v>
      </c>
      <c r="AA131" s="5">
        <f t="shared" si="249"/>
        <v>59.178271604938274</v>
      </c>
      <c r="AB131" s="5">
        <f t="shared" si="249"/>
        <v>46.682469135802471</v>
      </c>
      <c r="AC131" s="5">
        <f t="shared" si="249"/>
        <v>46.720219478737995</v>
      </c>
      <c r="AD131" s="5">
        <f t="shared" si="249"/>
        <v>50.565706447187928</v>
      </c>
      <c r="AE131" s="5">
        <f t="shared" si="249"/>
        <v>75.546776406035661</v>
      </c>
      <c r="AF131" s="5">
        <f t="shared" si="249"/>
        <v>34.348861454046641</v>
      </c>
      <c r="AG131" s="5">
        <f t="shared" si="249"/>
        <v>52.969218106995882</v>
      </c>
      <c r="AH131" s="56">
        <f t="shared" si="249"/>
        <v>71.703703703703709</v>
      </c>
      <c r="AJ131" s="43">
        <f t="shared" si="198"/>
        <v>5</v>
      </c>
      <c r="AK131" s="5">
        <f t="shared" si="198"/>
        <v>9</v>
      </c>
      <c r="AL131" s="5">
        <f t="shared" si="198"/>
        <v>3</v>
      </c>
      <c r="AM131" s="5">
        <f t="shared" si="198"/>
        <v>8</v>
      </c>
      <c r="AN131" s="5">
        <f t="shared" si="198"/>
        <v>7</v>
      </c>
      <c r="AO131" s="5">
        <f t="shared" si="198"/>
        <v>6</v>
      </c>
      <c r="AP131" s="5">
        <f t="shared" si="198"/>
        <v>1</v>
      </c>
      <c r="AQ131" s="5">
        <f t="shared" si="198"/>
        <v>10</v>
      </c>
      <c r="AR131" s="5">
        <f t="shared" si="198"/>
        <v>4</v>
      </c>
      <c r="AS131" s="56">
        <f t="shared" si="198"/>
        <v>2</v>
      </c>
    </row>
    <row r="132" spans="1:45" ht="15.75" thickBot="1" x14ac:dyDescent="0.3">
      <c r="A132" s="50">
        <v>8268</v>
      </c>
      <c r="B132" s="60" t="s">
        <v>21</v>
      </c>
      <c r="C132" s="44">
        <f t="shared" ref="C132:L132" si="250">C22*8/$A132</f>
        <v>71.661344944363819</v>
      </c>
      <c r="D132" s="6">
        <f t="shared" si="250"/>
        <v>54.911465892597967</v>
      </c>
      <c r="E132" s="6">
        <f t="shared" si="250"/>
        <v>77.783260764392836</v>
      </c>
      <c r="F132" s="6">
        <f t="shared" si="250"/>
        <v>62.930817610062896</v>
      </c>
      <c r="G132" s="6">
        <f t="shared" si="250"/>
        <v>63.410740203193036</v>
      </c>
      <c r="H132" s="6">
        <f t="shared" si="250"/>
        <v>61.255926463473635</v>
      </c>
      <c r="I132" s="6">
        <f t="shared" si="250"/>
        <v>85.58877600387035</v>
      </c>
      <c r="J132" s="6">
        <f t="shared" si="250"/>
        <v>60.218674407353653</v>
      </c>
      <c r="K132" s="6">
        <f t="shared" si="250"/>
        <v>66.119980648282535</v>
      </c>
      <c r="L132" s="57">
        <f t="shared" si="250"/>
        <v>75.757135945815193</v>
      </c>
      <c r="M132" s="60" t="s">
        <v>21</v>
      </c>
      <c r="N132" s="44">
        <f t="shared" ref="N132:W132" si="251">N22*8/$A132</f>
        <v>2.8814707305273344</v>
      </c>
      <c r="O132" s="6">
        <f t="shared" si="251"/>
        <v>3.2820512820512819</v>
      </c>
      <c r="P132" s="6">
        <f t="shared" si="251"/>
        <v>3.5297532656023223</v>
      </c>
      <c r="Q132" s="6">
        <f t="shared" si="251"/>
        <v>3.9854862119013061</v>
      </c>
      <c r="R132" s="6">
        <f t="shared" si="251"/>
        <v>3.9758103531688436</v>
      </c>
      <c r="S132" s="6">
        <f t="shared" si="251"/>
        <v>3.9371069182389937</v>
      </c>
      <c r="T132" s="6">
        <f t="shared" si="251"/>
        <v>3.9787131107885827</v>
      </c>
      <c r="U132" s="6">
        <f t="shared" si="251"/>
        <v>4.099661344944364</v>
      </c>
      <c r="V132" s="6">
        <f t="shared" si="251"/>
        <v>4.3415578132559265</v>
      </c>
      <c r="W132" s="57">
        <f t="shared" si="251"/>
        <v>3.9400096758587324</v>
      </c>
      <c r="X132" s="60" t="s">
        <v>21</v>
      </c>
      <c r="Y132" s="44">
        <f t="shared" ref="Y132:AH132" si="252">Y22*8/$A132</f>
        <v>74.542815674891145</v>
      </c>
      <c r="Z132" s="6">
        <f t="shared" si="252"/>
        <v>58.193517174649251</v>
      </c>
      <c r="AA132" s="6">
        <f t="shared" si="252"/>
        <v>81.313014029995159</v>
      </c>
      <c r="AB132" s="6">
        <f t="shared" si="252"/>
        <v>66.916303821964206</v>
      </c>
      <c r="AC132" s="6">
        <f t="shared" si="252"/>
        <v>67.386550556361883</v>
      </c>
      <c r="AD132" s="6">
        <f t="shared" si="252"/>
        <v>65.193033381712624</v>
      </c>
      <c r="AE132" s="6">
        <f t="shared" si="252"/>
        <v>89.567489114658926</v>
      </c>
      <c r="AF132" s="6">
        <f t="shared" si="252"/>
        <v>64.318335752298012</v>
      </c>
      <c r="AG132" s="6">
        <f t="shared" si="252"/>
        <v>70.461538461538467</v>
      </c>
      <c r="AH132" s="57">
        <f t="shared" si="252"/>
        <v>79.697145621673926</v>
      </c>
      <c r="AJ132" s="44">
        <f t="shared" si="198"/>
        <v>4</v>
      </c>
      <c r="AK132" s="6">
        <f t="shared" si="198"/>
        <v>10</v>
      </c>
      <c r="AL132" s="6">
        <f t="shared" si="198"/>
        <v>2</v>
      </c>
      <c r="AM132" s="6">
        <f t="shared" si="198"/>
        <v>7</v>
      </c>
      <c r="AN132" s="6">
        <f t="shared" si="198"/>
        <v>6</v>
      </c>
      <c r="AO132" s="6">
        <f t="shared" si="198"/>
        <v>8</v>
      </c>
      <c r="AP132" s="6">
        <f t="shared" si="198"/>
        <v>1</v>
      </c>
      <c r="AQ132" s="6">
        <f t="shared" si="198"/>
        <v>9</v>
      </c>
      <c r="AR132" s="6">
        <f t="shared" si="198"/>
        <v>5</v>
      </c>
      <c r="AS132" s="57">
        <f t="shared" si="198"/>
        <v>3</v>
      </c>
    </row>
    <row r="133" spans="1:45" ht="15.75" thickBot="1" x14ac:dyDescent="0.3">
      <c r="AJ133" s="1">
        <f>SUM(AJ113:AJ132)</f>
        <v>110</v>
      </c>
      <c r="AK133" s="1">
        <f t="shared" ref="AK133:AS133" si="253">SUM(AK113:AK132)</f>
        <v>182</v>
      </c>
      <c r="AL133" s="1">
        <f t="shared" si="253"/>
        <v>70</v>
      </c>
      <c r="AM133" s="1">
        <f t="shared" si="253"/>
        <v>147.5</v>
      </c>
      <c r="AN133" s="1">
        <f t="shared" si="253"/>
        <v>134.5</v>
      </c>
      <c r="AO133" s="1">
        <f t="shared" si="253"/>
        <v>120</v>
      </c>
      <c r="AP133" s="1">
        <f t="shared" si="253"/>
        <v>33</v>
      </c>
      <c r="AQ133" s="1">
        <f t="shared" si="253"/>
        <v>164</v>
      </c>
      <c r="AR133" s="1">
        <f t="shared" si="253"/>
        <v>81</v>
      </c>
      <c r="AS133" s="1">
        <f t="shared" si="253"/>
        <v>58</v>
      </c>
    </row>
    <row r="134" spans="1:45" ht="15.75" thickBot="1" x14ac:dyDescent="0.3">
      <c r="B134" s="51" t="s">
        <v>113</v>
      </c>
      <c r="C134" s="108" t="s">
        <v>38</v>
      </c>
      <c r="D134" s="109" t="s">
        <v>41</v>
      </c>
      <c r="E134" s="109" t="s">
        <v>39</v>
      </c>
      <c r="F134" s="109" t="s">
        <v>33</v>
      </c>
      <c r="G134" s="109" t="s">
        <v>32</v>
      </c>
      <c r="H134" s="109" t="s">
        <v>35</v>
      </c>
      <c r="I134" s="109" t="s">
        <v>40</v>
      </c>
      <c r="J134" s="109" t="s">
        <v>34</v>
      </c>
      <c r="K134" s="109" t="s">
        <v>37</v>
      </c>
      <c r="L134" s="110" t="s">
        <v>36</v>
      </c>
      <c r="M134" s="51" t="s">
        <v>113</v>
      </c>
      <c r="N134" s="108" t="s">
        <v>38</v>
      </c>
      <c r="O134" s="109" t="s">
        <v>41</v>
      </c>
      <c r="P134" s="109" t="s">
        <v>39</v>
      </c>
      <c r="Q134" s="109" t="s">
        <v>33</v>
      </c>
      <c r="R134" s="109" t="s">
        <v>32</v>
      </c>
      <c r="S134" s="109" t="s">
        <v>35</v>
      </c>
      <c r="T134" s="109" t="s">
        <v>40</v>
      </c>
      <c r="U134" s="109" t="s">
        <v>34</v>
      </c>
      <c r="V134" s="109" t="s">
        <v>37</v>
      </c>
      <c r="W134" s="110" t="s">
        <v>36</v>
      </c>
    </row>
    <row r="135" spans="1:45" x14ac:dyDescent="0.25">
      <c r="B135" s="59" t="s">
        <v>0</v>
      </c>
      <c r="C135" s="61">
        <f>_xlfn.RANK.AVG(C113,$C113:$L113)</f>
        <v>4</v>
      </c>
      <c r="D135" s="55">
        <f t="shared" ref="D135:L135" si="254">_xlfn.RANK.AVG(D113,$C113:$L113)</f>
        <v>10</v>
      </c>
      <c r="E135" s="55">
        <f t="shared" si="254"/>
        <v>2</v>
      </c>
      <c r="F135" s="55">
        <f t="shared" si="254"/>
        <v>7</v>
      </c>
      <c r="G135" s="55">
        <f t="shared" si="254"/>
        <v>8</v>
      </c>
      <c r="H135" s="55">
        <f t="shared" si="254"/>
        <v>6</v>
      </c>
      <c r="I135" s="55">
        <f t="shared" si="254"/>
        <v>1</v>
      </c>
      <c r="J135" s="55">
        <f t="shared" si="254"/>
        <v>9</v>
      </c>
      <c r="K135" s="55">
        <f t="shared" si="254"/>
        <v>5</v>
      </c>
      <c r="L135" s="62">
        <f t="shared" si="254"/>
        <v>3</v>
      </c>
      <c r="M135" s="59" t="s">
        <v>0</v>
      </c>
      <c r="N135" s="61">
        <f>_xlfn.RANK.AVG(N113,$N113:$W113)</f>
        <v>10</v>
      </c>
      <c r="O135" s="55">
        <f t="shared" ref="O135:W135" si="255">_xlfn.RANK.AVG(O113,$N113:$W113)</f>
        <v>9</v>
      </c>
      <c r="P135" s="55">
        <f t="shared" si="255"/>
        <v>7</v>
      </c>
      <c r="Q135" s="55">
        <f t="shared" si="255"/>
        <v>8</v>
      </c>
      <c r="R135" s="55">
        <f t="shared" si="255"/>
        <v>2</v>
      </c>
      <c r="S135" s="55">
        <f t="shared" si="255"/>
        <v>6</v>
      </c>
      <c r="T135" s="55">
        <f t="shared" si="255"/>
        <v>5</v>
      </c>
      <c r="U135" s="55">
        <f t="shared" si="255"/>
        <v>4</v>
      </c>
      <c r="V135" s="55">
        <f t="shared" si="255"/>
        <v>1</v>
      </c>
      <c r="W135" s="62">
        <f t="shared" si="255"/>
        <v>3</v>
      </c>
    </row>
    <row r="136" spans="1:45" x14ac:dyDescent="0.25">
      <c r="B136" s="59" t="s">
        <v>18</v>
      </c>
      <c r="C136" s="43">
        <f t="shared" ref="C136:L136" si="256">_xlfn.RANK.AVG(C114,$C114:$L114)</f>
        <v>5</v>
      </c>
      <c r="D136" s="5">
        <f t="shared" si="256"/>
        <v>10</v>
      </c>
      <c r="E136" s="5">
        <f t="shared" si="256"/>
        <v>3</v>
      </c>
      <c r="F136" s="5">
        <f t="shared" si="256"/>
        <v>9</v>
      </c>
      <c r="G136" s="5">
        <f t="shared" si="256"/>
        <v>8</v>
      </c>
      <c r="H136" s="5">
        <f t="shared" si="256"/>
        <v>4</v>
      </c>
      <c r="I136" s="5">
        <f t="shared" si="256"/>
        <v>2</v>
      </c>
      <c r="J136" s="5">
        <f t="shared" si="256"/>
        <v>7</v>
      </c>
      <c r="K136" s="5">
        <f t="shared" si="256"/>
        <v>6</v>
      </c>
      <c r="L136" s="56">
        <f t="shared" si="256"/>
        <v>1</v>
      </c>
      <c r="M136" s="59" t="s">
        <v>18</v>
      </c>
      <c r="N136" s="43">
        <f t="shared" ref="N136:W136" si="257">_xlfn.RANK.AVG(N114,$N114:$W114)</f>
        <v>10</v>
      </c>
      <c r="O136" s="5">
        <f t="shared" si="257"/>
        <v>9</v>
      </c>
      <c r="P136" s="5">
        <f t="shared" si="257"/>
        <v>7</v>
      </c>
      <c r="Q136" s="5">
        <f t="shared" si="257"/>
        <v>8</v>
      </c>
      <c r="R136" s="5">
        <f t="shared" si="257"/>
        <v>2</v>
      </c>
      <c r="S136" s="5">
        <f t="shared" si="257"/>
        <v>5</v>
      </c>
      <c r="T136" s="5">
        <f t="shared" si="257"/>
        <v>6</v>
      </c>
      <c r="U136" s="5">
        <f t="shared" si="257"/>
        <v>4</v>
      </c>
      <c r="V136" s="5">
        <f t="shared" si="257"/>
        <v>1</v>
      </c>
      <c r="W136" s="56">
        <f t="shared" si="257"/>
        <v>3</v>
      </c>
    </row>
    <row r="137" spans="1:45" x14ac:dyDescent="0.25">
      <c r="B137" s="59" t="s">
        <v>1</v>
      </c>
      <c r="C137" s="43">
        <f t="shared" ref="C137:L137" si="258">_xlfn.RANK.AVG(C115,$C115:$L115)</f>
        <v>9</v>
      </c>
      <c r="D137" s="5">
        <f t="shared" si="258"/>
        <v>10</v>
      </c>
      <c r="E137" s="5">
        <f t="shared" si="258"/>
        <v>7</v>
      </c>
      <c r="F137" s="5">
        <f t="shared" si="258"/>
        <v>6</v>
      </c>
      <c r="G137" s="5">
        <f t="shared" si="258"/>
        <v>5</v>
      </c>
      <c r="H137" s="5">
        <f t="shared" si="258"/>
        <v>4</v>
      </c>
      <c r="I137" s="5">
        <f t="shared" si="258"/>
        <v>1</v>
      </c>
      <c r="J137" s="5">
        <f t="shared" si="258"/>
        <v>8</v>
      </c>
      <c r="K137" s="5">
        <f t="shared" si="258"/>
        <v>2</v>
      </c>
      <c r="L137" s="56">
        <f t="shared" si="258"/>
        <v>3</v>
      </c>
      <c r="M137" s="59" t="s">
        <v>1</v>
      </c>
      <c r="N137" s="43">
        <f t="shared" ref="N137:W137" si="259">_xlfn.RANK.AVG(N115,$N115:$W115)</f>
        <v>10</v>
      </c>
      <c r="O137" s="5">
        <f t="shared" si="259"/>
        <v>1</v>
      </c>
      <c r="P137" s="5">
        <f t="shared" si="259"/>
        <v>9</v>
      </c>
      <c r="Q137" s="5">
        <f t="shared" si="259"/>
        <v>3</v>
      </c>
      <c r="R137" s="5">
        <f t="shared" si="259"/>
        <v>4</v>
      </c>
      <c r="S137" s="5">
        <f t="shared" si="259"/>
        <v>5</v>
      </c>
      <c r="T137" s="5">
        <f t="shared" si="259"/>
        <v>7</v>
      </c>
      <c r="U137" s="5">
        <f t="shared" si="259"/>
        <v>6</v>
      </c>
      <c r="V137" s="5">
        <f t="shared" si="259"/>
        <v>2</v>
      </c>
      <c r="W137" s="56">
        <f t="shared" si="259"/>
        <v>8</v>
      </c>
    </row>
    <row r="138" spans="1:45" x14ac:dyDescent="0.25">
      <c r="B138" s="59" t="s">
        <v>2</v>
      </c>
      <c r="C138" s="43">
        <f t="shared" ref="C138:L138" si="260">_xlfn.RANK.AVG(C116,$C116:$L116)</f>
        <v>9</v>
      </c>
      <c r="D138" s="5">
        <f t="shared" si="260"/>
        <v>10</v>
      </c>
      <c r="E138" s="5">
        <f t="shared" si="260"/>
        <v>8</v>
      </c>
      <c r="F138" s="5">
        <f t="shared" si="260"/>
        <v>6</v>
      </c>
      <c r="G138" s="5">
        <f t="shared" si="260"/>
        <v>5</v>
      </c>
      <c r="H138" s="5">
        <f t="shared" si="260"/>
        <v>4</v>
      </c>
      <c r="I138" s="5">
        <f t="shared" si="260"/>
        <v>2</v>
      </c>
      <c r="J138" s="5">
        <f t="shared" si="260"/>
        <v>7</v>
      </c>
      <c r="K138" s="5">
        <f t="shared" si="260"/>
        <v>1</v>
      </c>
      <c r="L138" s="56">
        <f t="shared" si="260"/>
        <v>3</v>
      </c>
      <c r="M138" s="59" t="s">
        <v>2</v>
      </c>
      <c r="N138" s="43">
        <f t="shared" ref="N138:W138" si="261">_xlfn.RANK.AVG(N116,$N116:$W116)</f>
        <v>10</v>
      </c>
      <c r="O138" s="5">
        <f t="shared" si="261"/>
        <v>2</v>
      </c>
      <c r="P138" s="5">
        <f t="shared" si="261"/>
        <v>9</v>
      </c>
      <c r="Q138" s="5">
        <f t="shared" si="261"/>
        <v>3</v>
      </c>
      <c r="R138" s="5">
        <f t="shared" si="261"/>
        <v>4</v>
      </c>
      <c r="S138" s="5">
        <f t="shared" si="261"/>
        <v>6</v>
      </c>
      <c r="T138" s="5">
        <f t="shared" si="261"/>
        <v>8</v>
      </c>
      <c r="U138" s="5">
        <f t="shared" si="261"/>
        <v>5</v>
      </c>
      <c r="V138" s="5">
        <f t="shared" si="261"/>
        <v>1</v>
      </c>
      <c r="W138" s="56">
        <f t="shared" si="261"/>
        <v>7</v>
      </c>
    </row>
    <row r="139" spans="1:45" x14ac:dyDescent="0.25">
      <c r="B139" s="59" t="s">
        <v>3</v>
      </c>
      <c r="C139" s="43">
        <f t="shared" ref="C139:L139" si="262">_xlfn.RANK.AVG(C117,$C117:$L117)</f>
        <v>2</v>
      </c>
      <c r="D139" s="5">
        <f t="shared" si="262"/>
        <v>10</v>
      </c>
      <c r="E139" s="5">
        <f t="shared" si="262"/>
        <v>1</v>
      </c>
      <c r="F139" s="5">
        <f t="shared" si="262"/>
        <v>8</v>
      </c>
      <c r="G139" s="5">
        <f t="shared" si="262"/>
        <v>7</v>
      </c>
      <c r="H139" s="5">
        <f t="shared" si="262"/>
        <v>6</v>
      </c>
      <c r="I139" s="5">
        <f t="shared" si="262"/>
        <v>3</v>
      </c>
      <c r="J139" s="5">
        <f t="shared" si="262"/>
        <v>9</v>
      </c>
      <c r="K139" s="5">
        <f t="shared" si="262"/>
        <v>4</v>
      </c>
      <c r="L139" s="56">
        <f t="shared" si="262"/>
        <v>5</v>
      </c>
      <c r="M139" s="59" t="s">
        <v>3</v>
      </c>
      <c r="N139" s="43">
        <f t="shared" ref="N139:W139" si="263">_xlfn.RANK.AVG(N117,$N117:$W117)</f>
        <v>10</v>
      </c>
      <c r="O139" s="5">
        <f t="shared" si="263"/>
        <v>4</v>
      </c>
      <c r="P139" s="5">
        <f t="shared" si="263"/>
        <v>9</v>
      </c>
      <c r="Q139" s="5">
        <f t="shared" si="263"/>
        <v>2</v>
      </c>
      <c r="R139" s="5">
        <f t="shared" si="263"/>
        <v>3</v>
      </c>
      <c r="S139" s="5">
        <f t="shared" si="263"/>
        <v>6</v>
      </c>
      <c r="T139" s="5">
        <f t="shared" si="263"/>
        <v>8</v>
      </c>
      <c r="U139" s="5">
        <f t="shared" si="263"/>
        <v>5</v>
      </c>
      <c r="V139" s="5">
        <f t="shared" si="263"/>
        <v>1</v>
      </c>
      <c r="W139" s="56">
        <f t="shared" si="263"/>
        <v>7</v>
      </c>
    </row>
    <row r="140" spans="1:45" x14ac:dyDescent="0.25">
      <c r="B140" s="59" t="s">
        <v>4</v>
      </c>
      <c r="C140" s="43">
        <f t="shared" ref="C140:L140" si="264">_xlfn.RANK.AVG(C118,$C118:$L118)</f>
        <v>4</v>
      </c>
      <c r="D140" s="5">
        <f t="shared" si="264"/>
        <v>10</v>
      </c>
      <c r="E140" s="5">
        <f t="shared" si="264"/>
        <v>2</v>
      </c>
      <c r="F140" s="5">
        <f t="shared" si="264"/>
        <v>7</v>
      </c>
      <c r="G140" s="5">
        <f t="shared" si="264"/>
        <v>6</v>
      </c>
      <c r="H140" s="5">
        <f t="shared" si="264"/>
        <v>8</v>
      </c>
      <c r="I140" s="5">
        <f t="shared" si="264"/>
        <v>1</v>
      </c>
      <c r="J140" s="5">
        <f t="shared" si="264"/>
        <v>9</v>
      </c>
      <c r="K140" s="5">
        <f t="shared" si="264"/>
        <v>5</v>
      </c>
      <c r="L140" s="56">
        <f t="shared" si="264"/>
        <v>3</v>
      </c>
      <c r="M140" s="59" t="s">
        <v>4</v>
      </c>
      <c r="N140" s="43">
        <f t="shared" ref="N140:W140" si="265">_xlfn.RANK.AVG(N118,$N118:$W118)</f>
        <v>10</v>
      </c>
      <c r="O140" s="5">
        <f t="shared" si="265"/>
        <v>9</v>
      </c>
      <c r="P140" s="5">
        <f t="shared" si="265"/>
        <v>8</v>
      </c>
      <c r="Q140" s="5">
        <f t="shared" si="265"/>
        <v>5</v>
      </c>
      <c r="R140" s="5">
        <f t="shared" si="265"/>
        <v>7</v>
      </c>
      <c r="S140" s="5">
        <f t="shared" si="265"/>
        <v>6</v>
      </c>
      <c r="T140" s="5">
        <f t="shared" si="265"/>
        <v>3</v>
      </c>
      <c r="U140" s="5">
        <f t="shared" si="265"/>
        <v>2</v>
      </c>
      <c r="V140" s="5">
        <f t="shared" si="265"/>
        <v>1</v>
      </c>
      <c r="W140" s="56">
        <f t="shared" si="265"/>
        <v>4</v>
      </c>
    </row>
    <row r="141" spans="1:45" x14ac:dyDescent="0.25">
      <c r="B141" s="59" t="s">
        <v>5</v>
      </c>
      <c r="C141" s="43">
        <f t="shared" ref="C141:L141" si="266">_xlfn.RANK.AVG(C119,$C119:$L119)</f>
        <v>5</v>
      </c>
      <c r="D141" s="5">
        <f t="shared" si="266"/>
        <v>9</v>
      </c>
      <c r="E141" s="5">
        <f t="shared" si="266"/>
        <v>4</v>
      </c>
      <c r="F141" s="5">
        <f t="shared" si="266"/>
        <v>8</v>
      </c>
      <c r="G141" s="5">
        <f t="shared" si="266"/>
        <v>7</v>
      </c>
      <c r="H141" s="5">
        <f t="shared" si="266"/>
        <v>6</v>
      </c>
      <c r="I141" s="5">
        <f t="shared" si="266"/>
        <v>2</v>
      </c>
      <c r="J141" s="5">
        <f t="shared" si="266"/>
        <v>10</v>
      </c>
      <c r="K141" s="5">
        <f t="shared" si="266"/>
        <v>1</v>
      </c>
      <c r="L141" s="56">
        <f t="shared" si="266"/>
        <v>3</v>
      </c>
      <c r="M141" s="59" t="s">
        <v>5</v>
      </c>
      <c r="N141" s="43">
        <f t="shared" ref="N141:W141" si="267">_xlfn.RANK.AVG(N119,$N119:$W119)</f>
        <v>10</v>
      </c>
      <c r="O141" s="5">
        <f t="shared" si="267"/>
        <v>1</v>
      </c>
      <c r="P141" s="5">
        <f t="shared" si="267"/>
        <v>4.5</v>
      </c>
      <c r="Q141" s="5">
        <f t="shared" si="267"/>
        <v>3</v>
      </c>
      <c r="R141" s="5">
        <f t="shared" si="267"/>
        <v>4.5</v>
      </c>
      <c r="S141" s="5">
        <f t="shared" si="267"/>
        <v>7.5</v>
      </c>
      <c r="T141" s="5">
        <f t="shared" si="267"/>
        <v>9</v>
      </c>
      <c r="U141" s="5">
        <f t="shared" si="267"/>
        <v>7.5</v>
      </c>
      <c r="V141" s="5">
        <f t="shared" si="267"/>
        <v>2</v>
      </c>
      <c r="W141" s="56">
        <f t="shared" si="267"/>
        <v>6</v>
      </c>
    </row>
    <row r="142" spans="1:45" x14ac:dyDescent="0.25">
      <c r="B142" s="59" t="s">
        <v>19</v>
      </c>
      <c r="C142" s="43">
        <f t="shared" ref="C142:L142" si="268">_xlfn.RANK.AVG(C120,$C120:$L120)</f>
        <v>4</v>
      </c>
      <c r="D142" s="5">
        <f t="shared" si="268"/>
        <v>10</v>
      </c>
      <c r="E142" s="5">
        <f t="shared" si="268"/>
        <v>2</v>
      </c>
      <c r="F142" s="5">
        <f t="shared" si="268"/>
        <v>9</v>
      </c>
      <c r="G142" s="5">
        <f t="shared" si="268"/>
        <v>7</v>
      </c>
      <c r="H142" s="5">
        <f t="shared" si="268"/>
        <v>6</v>
      </c>
      <c r="I142" s="5">
        <f t="shared" si="268"/>
        <v>1</v>
      </c>
      <c r="J142" s="5">
        <f t="shared" si="268"/>
        <v>8</v>
      </c>
      <c r="K142" s="5">
        <f t="shared" si="268"/>
        <v>5</v>
      </c>
      <c r="L142" s="56">
        <f t="shared" si="268"/>
        <v>3</v>
      </c>
      <c r="M142" s="59" t="s">
        <v>19</v>
      </c>
      <c r="N142" s="43">
        <f t="shared" ref="N142:W142" si="269">_xlfn.RANK.AVG(N120,$N120:$W120)</f>
        <v>10</v>
      </c>
      <c r="O142" s="5">
        <f t="shared" si="269"/>
        <v>8</v>
      </c>
      <c r="P142" s="5">
        <f t="shared" si="269"/>
        <v>9</v>
      </c>
      <c r="Q142" s="5">
        <f t="shared" si="269"/>
        <v>3</v>
      </c>
      <c r="R142" s="5">
        <f t="shared" si="269"/>
        <v>2</v>
      </c>
      <c r="S142" s="5">
        <f t="shared" si="269"/>
        <v>4</v>
      </c>
      <c r="T142" s="5">
        <f t="shared" si="269"/>
        <v>7</v>
      </c>
      <c r="U142" s="5">
        <f t="shared" si="269"/>
        <v>6</v>
      </c>
      <c r="V142" s="5">
        <f t="shared" si="269"/>
        <v>1</v>
      </c>
      <c r="W142" s="56">
        <f t="shared" si="269"/>
        <v>5</v>
      </c>
    </row>
    <row r="143" spans="1:45" x14ac:dyDescent="0.25">
      <c r="B143" s="59" t="s">
        <v>6</v>
      </c>
      <c r="C143" s="43">
        <f t="shared" ref="C143:L143" si="270">_xlfn.RANK.AVG(C121,$C121:$L121)</f>
        <v>4</v>
      </c>
      <c r="D143" s="5">
        <f t="shared" si="270"/>
        <v>10</v>
      </c>
      <c r="E143" s="5">
        <f t="shared" si="270"/>
        <v>2</v>
      </c>
      <c r="F143" s="5">
        <f t="shared" si="270"/>
        <v>8</v>
      </c>
      <c r="G143" s="5">
        <f t="shared" si="270"/>
        <v>7</v>
      </c>
      <c r="H143" s="5">
        <f t="shared" si="270"/>
        <v>5</v>
      </c>
      <c r="I143" s="5">
        <f t="shared" si="270"/>
        <v>1</v>
      </c>
      <c r="J143" s="5">
        <f t="shared" si="270"/>
        <v>9</v>
      </c>
      <c r="K143" s="5">
        <f t="shared" si="270"/>
        <v>6</v>
      </c>
      <c r="L143" s="56">
        <f t="shared" si="270"/>
        <v>3</v>
      </c>
      <c r="M143" s="59" t="s">
        <v>6</v>
      </c>
      <c r="N143" s="43">
        <f t="shared" ref="N143:W143" si="271">_xlfn.RANK.AVG(N121,$N121:$W121)</f>
        <v>10</v>
      </c>
      <c r="O143" s="5">
        <f t="shared" si="271"/>
        <v>9</v>
      </c>
      <c r="P143" s="5">
        <f t="shared" si="271"/>
        <v>8</v>
      </c>
      <c r="Q143" s="5">
        <f t="shared" si="271"/>
        <v>7</v>
      </c>
      <c r="R143" s="5">
        <f t="shared" si="271"/>
        <v>6</v>
      </c>
      <c r="S143" s="5">
        <f t="shared" si="271"/>
        <v>5</v>
      </c>
      <c r="T143" s="5">
        <f t="shared" si="271"/>
        <v>4</v>
      </c>
      <c r="U143" s="5">
        <f t="shared" si="271"/>
        <v>2</v>
      </c>
      <c r="V143" s="5">
        <f t="shared" si="271"/>
        <v>1</v>
      </c>
      <c r="W143" s="56">
        <f t="shared" si="271"/>
        <v>3</v>
      </c>
    </row>
    <row r="144" spans="1:45" x14ac:dyDescent="0.25">
      <c r="B144" s="59" t="s">
        <v>7</v>
      </c>
      <c r="C144" s="43">
        <f t="shared" ref="C144:L144" si="272">_xlfn.RANK.AVG(C122,$C122:$L122)</f>
        <v>9</v>
      </c>
      <c r="D144" s="5">
        <f t="shared" si="272"/>
        <v>10</v>
      </c>
      <c r="E144" s="5">
        <f t="shared" si="272"/>
        <v>6</v>
      </c>
      <c r="F144" s="5">
        <f t="shared" si="272"/>
        <v>8</v>
      </c>
      <c r="G144" s="5">
        <f t="shared" si="272"/>
        <v>7</v>
      </c>
      <c r="H144" s="5">
        <f t="shared" si="272"/>
        <v>4</v>
      </c>
      <c r="I144" s="5">
        <f t="shared" si="272"/>
        <v>3</v>
      </c>
      <c r="J144" s="5">
        <f t="shared" si="272"/>
        <v>5</v>
      </c>
      <c r="K144" s="5">
        <f t="shared" si="272"/>
        <v>2</v>
      </c>
      <c r="L144" s="56">
        <f t="shared" si="272"/>
        <v>1</v>
      </c>
      <c r="M144" s="59" t="s">
        <v>7</v>
      </c>
      <c r="N144" s="43">
        <f t="shared" ref="N144:W144" si="273">_xlfn.RANK.AVG(N122,$N122:$W122)</f>
        <v>10</v>
      </c>
      <c r="O144" s="5">
        <f t="shared" si="273"/>
        <v>9</v>
      </c>
      <c r="P144" s="5">
        <f t="shared" si="273"/>
        <v>8</v>
      </c>
      <c r="Q144" s="5">
        <f t="shared" si="273"/>
        <v>5</v>
      </c>
      <c r="R144" s="5">
        <f t="shared" si="273"/>
        <v>7</v>
      </c>
      <c r="S144" s="5">
        <f t="shared" si="273"/>
        <v>6</v>
      </c>
      <c r="T144" s="5">
        <f t="shared" si="273"/>
        <v>3</v>
      </c>
      <c r="U144" s="5">
        <f t="shared" si="273"/>
        <v>2</v>
      </c>
      <c r="V144" s="5">
        <f t="shared" si="273"/>
        <v>1</v>
      </c>
      <c r="W144" s="56">
        <f t="shared" si="273"/>
        <v>4</v>
      </c>
    </row>
    <row r="145" spans="2:23" x14ac:dyDescent="0.25">
      <c r="B145" s="59" t="s">
        <v>20</v>
      </c>
      <c r="C145" s="43">
        <f t="shared" ref="C145:L145" si="274">_xlfn.RANK.AVG(C123,$C123:$L123)</f>
        <v>7</v>
      </c>
      <c r="D145" s="5">
        <f t="shared" si="274"/>
        <v>3</v>
      </c>
      <c r="E145" s="5">
        <f t="shared" si="274"/>
        <v>9</v>
      </c>
      <c r="F145" s="5">
        <f t="shared" si="274"/>
        <v>4</v>
      </c>
      <c r="G145" s="5">
        <f t="shared" si="274"/>
        <v>5</v>
      </c>
      <c r="H145" s="5">
        <f t="shared" si="274"/>
        <v>8</v>
      </c>
      <c r="I145" s="5">
        <f t="shared" si="274"/>
        <v>2</v>
      </c>
      <c r="J145" s="5">
        <f t="shared" si="274"/>
        <v>10</v>
      </c>
      <c r="K145" s="5">
        <f t="shared" si="274"/>
        <v>1</v>
      </c>
      <c r="L145" s="56">
        <f t="shared" si="274"/>
        <v>6</v>
      </c>
      <c r="M145" s="59" t="s">
        <v>20</v>
      </c>
      <c r="N145" s="43">
        <f t="shared" ref="N145:W145" si="275">_xlfn.RANK.AVG(N123,$N123:$W123)</f>
        <v>4</v>
      </c>
      <c r="O145" s="5">
        <f t="shared" si="275"/>
        <v>1</v>
      </c>
      <c r="P145" s="5">
        <f t="shared" si="275"/>
        <v>3</v>
      </c>
      <c r="Q145" s="5">
        <f t="shared" si="275"/>
        <v>2</v>
      </c>
      <c r="R145" s="5">
        <f t="shared" si="275"/>
        <v>8.5</v>
      </c>
      <c r="S145" s="5">
        <f t="shared" si="275"/>
        <v>6</v>
      </c>
      <c r="T145" s="5">
        <f t="shared" si="275"/>
        <v>8.5</v>
      </c>
      <c r="U145" s="5">
        <f t="shared" si="275"/>
        <v>5</v>
      </c>
      <c r="V145" s="5">
        <f t="shared" si="275"/>
        <v>7</v>
      </c>
      <c r="W145" s="56">
        <f t="shared" si="275"/>
        <v>10</v>
      </c>
    </row>
    <row r="146" spans="2:23" x14ac:dyDescent="0.25">
      <c r="B146" s="59" t="s">
        <v>8</v>
      </c>
      <c r="C146" s="43">
        <f t="shared" ref="C146:L146" si="276">_xlfn.RANK.AVG(C124,$C124:$L124)</f>
        <v>3</v>
      </c>
      <c r="D146" s="5">
        <f t="shared" si="276"/>
        <v>10</v>
      </c>
      <c r="E146" s="5">
        <f t="shared" si="276"/>
        <v>1</v>
      </c>
      <c r="F146" s="5">
        <f t="shared" si="276"/>
        <v>8</v>
      </c>
      <c r="G146" s="5">
        <f t="shared" si="276"/>
        <v>9</v>
      </c>
      <c r="H146" s="5">
        <f t="shared" si="276"/>
        <v>5</v>
      </c>
      <c r="I146" s="5">
        <f t="shared" si="276"/>
        <v>4</v>
      </c>
      <c r="J146" s="5">
        <f t="shared" si="276"/>
        <v>6</v>
      </c>
      <c r="K146" s="5">
        <f t="shared" si="276"/>
        <v>7</v>
      </c>
      <c r="L146" s="56">
        <f t="shared" si="276"/>
        <v>2</v>
      </c>
      <c r="M146" s="59" t="s">
        <v>8</v>
      </c>
      <c r="N146" s="43">
        <f t="shared" ref="N146:W146" si="277">_xlfn.RANK.AVG(N124,$N124:$W124)</f>
        <v>10</v>
      </c>
      <c r="O146" s="5">
        <f t="shared" si="277"/>
        <v>9</v>
      </c>
      <c r="P146" s="5">
        <f t="shared" si="277"/>
        <v>7</v>
      </c>
      <c r="Q146" s="5">
        <f t="shared" si="277"/>
        <v>8</v>
      </c>
      <c r="R146" s="5">
        <f t="shared" si="277"/>
        <v>2</v>
      </c>
      <c r="S146" s="5">
        <f t="shared" si="277"/>
        <v>5</v>
      </c>
      <c r="T146" s="5">
        <f t="shared" si="277"/>
        <v>6</v>
      </c>
      <c r="U146" s="5">
        <f t="shared" si="277"/>
        <v>4</v>
      </c>
      <c r="V146" s="5">
        <f t="shared" si="277"/>
        <v>1</v>
      </c>
      <c r="W146" s="56">
        <f t="shared" si="277"/>
        <v>3</v>
      </c>
    </row>
    <row r="147" spans="2:23" x14ac:dyDescent="0.25">
      <c r="B147" s="59" t="s">
        <v>9</v>
      </c>
      <c r="C147" s="43">
        <f t="shared" ref="C147:L147" si="278">_xlfn.RANK.AVG(C125,$C125:$L125)</f>
        <v>4</v>
      </c>
      <c r="D147" s="5">
        <f t="shared" si="278"/>
        <v>10</v>
      </c>
      <c r="E147" s="5">
        <f t="shared" si="278"/>
        <v>2</v>
      </c>
      <c r="F147" s="5">
        <f t="shared" si="278"/>
        <v>9</v>
      </c>
      <c r="G147" s="5">
        <f t="shared" si="278"/>
        <v>8</v>
      </c>
      <c r="H147" s="5">
        <f t="shared" si="278"/>
        <v>5</v>
      </c>
      <c r="I147" s="5">
        <f t="shared" si="278"/>
        <v>1</v>
      </c>
      <c r="J147" s="5">
        <f t="shared" si="278"/>
        <v>7</v>
      </c>
      <c r="K147" s="5">
        <f t="shared" si="278"/>
        <v>6</v>
      </c>
      <c r="L147" s="56">
        <f t="shared" si="278"/>
        <v>3</v>
      </c>
      <c r="M147" s="59" t="s">
        <v>9</v>
      </c>
      <c r="N147" s="43">
        <f t="shared" ref="N147:W147" si="279">_xlfn.RANK.AVG(N125,$N125:$W125)</f>
        <v>10</v>
      </c>
      <c r="O147" s="5">
        <f t="shared" si="279"/>
        <v>9</v>
      </c>
      <c r="P147" s="5">
        <f t="shared" si="279"/>
        <v>7</v>
      </c>
      <c r="Q147" s="5">
        <f t="shared" si="279"/>
        <v>8</v>
      </c>
      <c r="R147" s="5">
        <f t="shared" si="279"/>
        <v>5</v>
      </c>
      <c r="S147" s="5">
        <f t="shared" si="279"/>
        <v>6</v>
      </c>
      <c r="T147" s="5">
        <f t="shared" si="279"/>
        <v>3</v>
      </c>
      <c r="U147" s="5">
        <f t="shared" si="279"/>
        <v>4</v>
      </c>
      <c r="V147" s="5">
        <f t="shared" si="279"/>
        <v>2</v>
      </c>
      <c r="W147" s="56">
        <f t="shared" si="279"/>
        <v>1</v>
      </c>
    </row>
    <row r="148" spans="2:23" x14ac:dyDescent="0.25">
      <c r="B148" s="59" t="s">
        <v>10</v>
      </c>
      <c r="C148" s="43">
        <f t="shared" ref="C148:L148" si="280">_xlfn.RANK.AVG(C126,$C126:$L126)</f>
        <v>4</v>
      </c>
      <c r="D148" s="5">
        <f t="shared" si="280"/>
        <v>10</v>
      </c>
      <c r="E148" s="5">
        <f t="shared" si="280"/>
        <v>2</v>
      </c>
      <c r="F148" s="5">
        <f t="shared" si="280"/>
        <v>7</v>
      </c>
      <c r="G148" s="5">
        <f t="shared" si="280"/>
        <v>6</v>
      </c>
      <c r="H148" s="5">
        <f t="shared" si="280"/>
        <v>8</v>
      </c>
      <c r="I148" s="5">
        <f t="shared" si="280"/>
        <v>1</v>
      </c>
      <c r="J148" s="5">
        <f t="shared" si="280"/>
        <v>9</v>
      </c>
      <c r="K148" s="5">
        <f t="shared" si="280"/>
        <v>5</v>
      </c>
      <c r="L148" s="56">
        <f t="shared" si="280"/>
        <v>3</v>
      </c>
      <c r="M148" s="59" t="s">
        <v>10</v>
      </c>
      <c r="N148" s="43">
        <f t="shared" ref="N148:W148" si="281">_xlfn.RANK.AVG(N126,$N126:$W126)</f>
        <v>10</v>
      </c>
      <c r="O148" s="5">
        <f t="shared" si="281"/>
        <v>7.5</v>
      </c>
      <c r="P148" s="5">
        <f t="shared" si="281"/>
        <v>9</v>
      </c>
      <c r="Q148" s="5">
        <f t="shared" si="281"/>
        <v>6</v>
      </c>
      <c r="R148" s="5">
        <f t="shared" si="281"/>
        <v>2</v>
      </c>
      <c r="S148" s="5">
        <f t="shared" si="281"/>
        <v>3</v>
      </c>
      <c r="T148" s="5">
        <f t="shared" si="281"/>
        <v>7.5</v>
      </c>
      <c r="U148" s="5">
        <f t="shared" si="281"/>
        <v>5</v>
      </c>
      <c r="V148" s="5">
        <f t="shared" si="281"/>
        <v>1</v>
      </c>
      <c r="W148" s="56">
        <f t="shared" si="281"/>
        <v>4</v>
      </c>
    </row>
    <row r="149" spans="2:23" x14ac:dyDescent="0.25">
      <c r="B149" s="59" t="s">
        <v>11</v>
      </c>
      <c r="C149" s="43">
        <f t="shared" ref="C149:L149" si="282">_xlfn.RANK.AVG(C127,$C127:$L127)</f>
        <v>4</v>
      </c>
      <c r="D149" s="5">
        <f t="shared" si="282"/>
        <v>10</v>
      </c>
      <c r="E149" s="5">
        <f t="shared" si="282"/>
        <v>2</v>
      </c>
      <c r="F149" s="5">
        <f t="shared" si="282"/>
        <v>7</v>
      </c>
      <c r="G149" s="5">
        <f t="shared" si="282"/>
        <v>6</v>
      </c>
      <c r="H149" s="5">
        <f t="shared" si="282"/>
        <v>8</v>
      </c>
      <c r="I149" s="5">
        <f t="shared" si="282"/>
        <v>1</v>
      </c>
      <c r="J149" s="5">
        <f t="shared" si="282"/>
        <v>9</v>
      </c>
      <c r="K149" s="5">
        <f t="shared" si="282"/>
        <v>5</v>
      </c>
      <c r="L149" s="56">
        <f t="shared" si="282"/>
        <v>3</v>
      </c>
      <c r="M149" s="59" t="s">
        <v>11</v>
      </c>
      <c r="N149" s="43">
        <f t="shared" ref="N149:W149" si="283">_xlfn.RANK.AVG(N127,$N127:$W127)</f>
        <v>10</v>
      </c>
      <c r="O149" s="5">
        <f t="shared" si="283"/>
        <v>9</v>
      </c>
      <c r="P149" s="5">
        <f t="shared" si="283"/>
        <v>8</v>
      </c>
      <c r="Q149" s="5">
        <f t="shared" si="283"/>
        <v>7</v>
      </c>
      <c r="R149" s="5">
        <f t="shared" si="283"/>
        <v>6</v>
      </c>
      <c r="S149" s="5">
        <f t="shared" si="283"/>
        <v>5</v>
      </c>
      <c r="T149" s="5">
        <f t="shared" si="283"/>
        <v>3</v>
      </c>
      <c r="U149" s="5">
        <f t="shared" si="283"/>
        <v>2</v>
      </c>
      <c r="V149" s="5">
        <f t="shared" si="283"/>
        <v>1</v>
      </c>
      <c r="W149" s="56">
        <f t="shared" si="283"/>
        <v>4</v>
      </c>
    </row>
    <row r="150" spans="2:23" x14ac:dyDescent="0.25">
      <c r="B150" s="59" t="s">
        <v>12</v>
      </c>
      <c r="C150" s="43">
        <f t="shared" ref="C150:L150" si="284">_xlfn.RANK.AVG(C128,$C128:$L128)</f>
        <v>7</v>
      </c>
      <c r="D150" s="5">
        <f t="shared" si="284"/>
        <v>8</v>
      </c>
      <c r="E150" s="5">
        <f t="shared" si="284"/>
        <v>4</v>
      </c>
      <c r="F150" s="5">
        <f t="shared" si="284"/>
        <v>5</v>
      </c>
      <c r="G150" s="5">
        <f t="shared" si="284"/>
        <v>6</v>
      </c>
      <c r="H150" s="5">
        <f t="shared" si="284"/>
        <v>9</v>
      </c>
      <c r="I150" s="5">
        <f t="shared" si="284"/>
        <v>2</v>
      </c>
      <c r="J150" s="5">
        <f t="shared" si="284"/>
        <v>10</v>
      </c>
      <c r="K150" s="5">
        <f t="shared" si="284"/>
        <v>1</v>
      </c>
      <c r="L150" s="56">
        <f t="shared" si="284"/>
        <v>3</v>
      </c>
      <c r="M150" s="59" t="s">
        <v>12</v>
      </c>
      <c r="N150" s="43">
        <f t="shared" ref="N150:W150" si="285">_xlfn.RANK.AVG(N128,$N128:$W128)</f>
        <v>10</v>
      </c>
      <c r="O150" s="5">
        <f t="shared" si="285"/>
        <v>1</v>
      </c>
      <c r="P150" s="5">
        <f t="shared" si="285"/>
        <v>9</v>
      </c>
      <c r="Q150" s="5">
        <f t="shared" si="285"/>
        <v>3</v>
      </c>
      <c r="R150" s="5">
        <f t="shared" si="285"/>
        <v>5</v>
      </c>
      <c r="S150" s="5">
        <f t="shared" si="285"/>
        <v>4</v>
      </c>
      <c r="T150" s="5">
        <f t="shared" si="285"/>
        <v>7</v>
      </c>
      <c r="U150" s="5">
        <f t="shared" si="285"/>
        <v>6</v>
      </c>
      <c r="V150" s="5">
        <f t="shared" si="285"/>
        <v>2</v>
      </c>
      <c r="W150" s="56">
        <f t="shared" si="285"/>
        <v>8</v>
      </c>
    </row>
    <row r="151" spans="2:23" x14ac:dyDescent="0.25">
      <c r="B151" s="59" t="s">
        <v>69</v>
      </c>
      <c r="C151" s="43">
        <f t="shared" ref="C151:L151" si="286">_xlfn.RANK.AVG(C129,$C129:$L129)</f>
        <v>9</v>
      </c>
      <c r="D151" s="5">
        <f t="shared" si="286"/>
        <v>10</v>
      </c>
      <c r="E151" s="5">
        <f t="shared" si="286"/>
        <v>5</v>
      </c>
      <c r="F151" s="5">
        <f t="shared" si="286"/>
        <v>7</v>
      </c>
      <c r="G151" s="5">
        <f t="shared" si="286"/>
        <v>8</v>
      </c>
      <c r="H151" s="5">
        <f t="shared" si="286"/>
        <v>3</v>
      </c>
      <c r="I151" s="5">
        <f t="shared" si="286"/>
        <v>2</v>
      </c>
      <c r="J151" s="5">
        <f t="shared" si="286"/>
        <v>4</v>
      </c>
      <c r="K151" s="5">
        <f t="shared" si="286"/>
        <v>6</v>
      </c>
      <c r="L151" s="56">
        <f t="shared" si="286"/>
        <v>1</v>
      </c>
      <c r="M151" s="59" t="s">
        <v>69</v>
      </c>
      <c r="N151" s="43">
        <f t="shared" ref="N151:W151" si="287">_xlfn.RANK.AVG(N129,$N129:$W129)</f>
        <v>10</v>
      </c>
      <c r="O151" s="5">
        <f t="shared" si="287"/>
        <v>9</v>
      </c>
      <c r="P151" s="5">
        <f t="shared" si="287"/>
        <v>7</v>
      </c>
      <c r="Q151" s="5">
        <f t="shared" si="287"/>
        <v>8</v>
      </c>
      <c r="R151" s="5">
        <f t="shared" si="287"/>
        <v>4</v>
      </c>
      <c r="S151" s="5">
        <f t="shared" si="287"/>
        <v>6</v>
      </c>
      <c r="T151" s="5">
        <f t="shared" si="287"/>
        <v>3</v>
      </c>
      <c r="U151" s="5">
        <f t="shared" si="287"/>
        <v>5</v>
      </c>
      <c r="V151" s="5">
        <f t="shared" si="287"/>
        <v>1</v>
      </c>
      <c r="W151" s="56">
        <f t="shared" si="287"/>
        <v>2</v>
      </c>
    </row>
    <row r="152" spans="2:23" x14ac:dyDescent="0.25">
      <c r="B152" s="59" t="s">
        <v>22</v>
      </c>
      <c r="C152" s="43">
        <f t="shared" ref="C152:L152" si="288">_xlfn.RANK.AVG(C130,$C130:$L130)</f>
        <v>4</v>
      </c>
      <c r="D152" s="5">
        <f t="shared" si="288"/>
        <v>10</v>
      </c>
      <c r="E152" s="5">
        <f t="shared" si="288"/>
        <v>2</v>
      </c>
      <c r="F152" s="5">
        <f t="shared" si="288"/>
        <v>8</v>
      </c>
      <c r="G152" s="5">
        <f t="shared" si="288"/>
        <v>7</v>
      </c>
      <c r="H152" s="5">
        <f t="shared" si="288"/>
        <v>6</v>
      </c>
      <c r="I152" s="5">
        <f t="shared" si="288"/>
        <v>1</v>
      </c>
      <c r="J152" s="5">
        <f t="shared" si="288"/>
        <v>9</v>
      </c>
      <c r="K152" s="5">
        <f t="shared" si="288"/>
        <v>5</v>
      </c>
      <c r="L152" s="56">
        <f t="shared" si="288"/>
        <v>3</v>
      </c>
      <c r="M152" s="59" t="s">
        <v>22</v>
      </c>
      <c r="N152" s="43">
        <f t="shared" ref="N152:W152" si="289">_xlfn.RANK.AVG(N130,$N130:$W130)</f>
        <v>10</v>
      </c>
      <c r="O152" s="5">
        <f t="shared" si="289"/>
        <v>9</v>
      </c>
      <c r="P152" s="5">
        <f t="shared" si="289"/>
        <v>8</v>
      </c>
      <c r="Q152" s="5">
        <f t="shared" si="289"/>
        <v>7</v>
      </c>
      <c r="R152" s="5">
        <f t="shared" si="289"/>
        <v>5</v>
      </c>
      <c r="S152" s="5">
        <f t="shared" si="289"/>
        <v>6</v>
      </c>
      <c r="T152" s="5">
        <f t="shared" si="289"/>
        <v>3</v>
      </c>
      <c r="U152" s="5">
        <f t="shared" si="289"/>
        <v>2</v>
      </c>
      <c r="V152" s="5">
        <f t="shared" si="289"/>
        <v>1</v>
      </c>
      <c r="W152" s="56">
        <f t="shared" si="289"/>
        <v>4</v>
      </c>
    </row>
    <row r="153" spans="2:23" x14ac:dyDescent="0.25">
      <c r="B153" s="59" t="s">
        <v>13</v>
      </c>
      <c r="C153" s="43">
        <f t="shared" ref="C153:L153" si="290">_xlfn.RANK.AVG(C131,$C131:$L131)</f>
        <v>5</v>
      </c>
      <c r="D153" s="5">
        <f t="shared" si="290"/>
        <v>9</v>
      </c>
      <c r="E153" s="5">
        <f t="shared" si="290"/>
        <v>3</v>
      </c>
      <c r="F153" s="5">
        <f t="shared" si="290"/>
        <v>7</v>
      </c>
      <c r="G153" s="5">
        <f t="shared" si="290"/>
        <v>8</v>
      </c>
      <c r="H153" s="5">
        <f t="shared" si="290"/>
        <v>6</v>
      </c>
      <c r="I153" s="5">
        <f t="shared" si="290"/>
        <v>1</v>
      </c>
      <c r="J153" s="5">
        <f t="shared" si="290"/>
        <v>10</v>
      </c>
      <c r="K153" s="5">
        <f t="shared" si="290"/>
        <v>4</v>
      </c>
      <c r="L153" s="56">
        <f t="shared" si="290"/>
        <v>2</v>
      </c>
      <c r="M153" s="59" t="s">
        <v>13</v>
      </c>
      <c r="N153" s="43">
        <f t="shared" ref="N153:W153" si="291">_xlfn.RANK.AVG(N131,$N131:$W131)</f>
        <v>10</v>
      </c>
      <c r="O153" s="5">
        <f t="shared" si="291"/>
        <v>7</v>
      </c>
      <c r="P153" s="5">
        <f t="shared" si="291"/>
        <v>8</v>
      </c>
      <c r="Q153" s="5">
        <f t="shared" si="291"/>
        <v>9</v>
      </c>
      <c r="R153" s="5">
        <f t="shared" si="291"/>
        <v>4</v>
      </c>
      <c r="S153" s="5">
        <f t="shared" si="291"/>
        <v>6</v>
      </c>
      <c r="T153" s="5">
        <f t="shared" si="291"/>
        <v>5</v>
      </c>
      <c r="U153" s="5">
        <f t="shared" si="291"/>
        <v>3</v>
      </c>
      <c r="V153" s="5">
        <f t="shared" si="291"/>
        <v>2</v>
      </c>
      <c r="W153" s="56">
        <f t="shared" si="291"/>
        <v>1</v>
      </c>
    </row>
    <row r="154" spans="2:23" ht="15.75" thickBot="1" x14ac:dyDescent="0.3">
      <c r="B154" s="60" t="s">
        <v>21</v>
      </c>
      <c r="C154" s="44">
        <f t="shared" ref="C154:L154" si="292">_xlfn.RANK.AVG(C132,$C132:$L132)</f>
        <v>4</v>
      </c>
      <c r="D154" s="6">
        <f t="shared" si="292"/>
        <v>10</v>
      </c>
      <c r="E154" s="6">
        <f t="shared" si="292"/>
        <v>2</v>
      </c>
      <c r="F154" s="6">
        <f t="shared" si="292"/>
        <v>7</v>
      </c>
      <c r="G154" s="6">
        <f t="shared" si="292"/>
        <v>6</v>
      </c>
      <c r="H154" s="6">
        <f t="shared" si="292"/>
        <v>8</v>
      </c>
      <c r="I154" s="6">
        <f t="shared" si="292"/>
        <v>1</v>
      </c>
      <c r="J154" s="6">
        <f t="shared" si="292"/>
        <v>9</v>
      </c>
      <c r="K154" s="6">
        <f t="shared" si="292"/>
        <v>5</v>
      </c>
      <c r="L154" s="57">
        <f t="shared" si="292"/>
        <v>3</v>
      </c>
      <c r="M154" s="60" t="s">
        <v>21</v>
      </c>
      <c r="N154" s="44">
        <f t="shared" ref="N154:W154" si="293">_xlfn.RANK.AVG(N132,$N132:$W132)</f>
        <v>10</v>
      </c>
      <c r="O154" s="6">
        <f t="shared" si="293"/>
        <v>9</v>
      </c>
      <c r="P154" s="6">
        <f t="shared" si="293"/>
        <v>8</v>
      </c>
      <c r="Q154" s="6">
        <f t="shared" si="293"/>
        <v>3</v>
      </c>
      <c r="R154" s="6">
        <f t="shared" si="293"/>
        <v>5</v>
      </c>
      <c r="S154" s="6">
        <f t="shared" si="293"/>
        <v>7</v>
      </c>
      <c r="T154" s="6">
        <f t="shared" si="293"/>
        <v>4</v>
      </c>
      <c r="U154" s="6">
        <f t="shared" si="293"/>
        <v>2</v>
      </c>
      <c r="V154" s="6">
        <f t="shared" si="293"/>
        <v>1</v>
      </c>
      <c r="W154" s="57">
        <f t="shared" si="293"/>
        <v>6</v>
      </c>
    </row>
    <row r="155" spans="2:23" x14ac:dyDescent="0.25">
      <c r="B155" s="1" t="s">
        <v>114</v>
      </c>
      <c r="C155" s="1">
        <f>SUM(C135:C154)</f>
        <v>106</v>
      </c>
      <c r="D155" s="1">
        <f t="shared" ref="D155:L155" si="294">SUM(D135:D154)</f>
        <v>189</v>
      </c>
      <c r="E155" s="1">
        <f t="shared" si="294"/>
        <v>69</v>
      </c>
      <c r="F155" s="1">
        <f t="shared" si="294"/>
        <v>145</v>
      </c>
      <c r="G155" s="1">
        <f t="shared" si="294"/>
        <v>136</v>
      </c>
      <c r="H155" s="1">
        <f t="shared" si="294"/>
        <v>119</v>
      </c>
      <c r="I155" s="1">
        <f t="shared" si="294"/>
        <v>33</v>
      </c>
      <c r="J155" s="1">
        <f t="shared" si="294"/>
        <v>164</v>
      </c>
      <c r="K155" s="1">
        <f t="shared" si="294"/>
        <v>82</v>
      </c>
      <c r="L155" s="1">
        <f t="shared" si="294"/>
        <v>57</v>
      </c>
      <c r="M155" s="1" t="s">
        <v>114</v>
      </c>
      <c r="N155" s="1">
        <f>SUM(N135:N154)</f>
        <v>194</v>
      </c>
      <c r="O155" s="1">
        <f t="shared" ref="O155:W155" si="295">SUM(O135:O154)</f>
        <v>131.5</v>
      </c>
      <c r="P155" s="1">
        <f t="shared" si="295"/>
        <v>152.5</v>
      </c>
      <c r="Q155" s="1">
        <f t="shared" si="295"/>
        <v>108</v>
      </c>
      <c r="R155" s="1">
        <f t="shared" si="295"/>
        <v>88</v>
      </c>
      <c r="S155" s="1">
        <f t="shared" si="295"/>
        <v>110.5</v>
      </c>
      <c r="T155" s="1">
        <f t="shared" si="295"/>
        <v>110</v>
      </c>
      <c r="U155" s="1">
        <f t="shared" si="295"/>
        <v>81.5</v>
      </c>
      <c r="V155" s="1">
        <f t="shared" si="295"/>
        <v>31</v>
      </c>
      <c r="W155" s="1">
        <f t="shared" si="295"/>
        <v>93</v>
      </c>
    </row>
  </sheetData>
  <conditionalFormatting sqref="Y3:AH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:AH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:AH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:AH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7:AH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8:AH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9:AH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0:AH1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:AH1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2:AH1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3:AH1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4:AH1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5:AH1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6:AH1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7:AH1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8:AH1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9:AH1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0:AH2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1:AH2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2:AH22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L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L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L5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L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L7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L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L9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L10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L11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L12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L13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L14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L15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L1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L17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L18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L19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:L20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L2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:L22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W3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W4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:W5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W6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:W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:W8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W9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:W10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:W11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:W12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:W13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:W14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:W15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:W16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:W17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W18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:W19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:W20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:W21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2:W22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33:AS1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11:AS1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89:AS8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67:AS6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45:AS4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5:L1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5:W1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F820F-3DE7-4034-A2DF-6A29237C6D62}">
  <dimension ref="A1:AS155"/>
  <sheetViews>
    <sheetView zoomScale="70" zoomScaleNormal="70" workbookViewId="0">
      <pane xSplit="1" topLeftCell="B1" activePane="topRight" state="frozen"/>
      <selection pane="topRight" activeCell="AK3" sqref="AK3:AK22"/>
    </sheetView>
  </sheetViews>
  <sheetFormatPr defaultRowHeight="15" x14ac:dyDescent="0.25"/>
  <cols>
    <col min="1" max="1" width="10.85546875" style="1" bestFit="1" customWidth="1"/>
    <col min="2" max="2" width="11.28515625" style="1" bestFit="1" customWidth="1"/>
    <col min="3" max="11" width="8.5703125" style="1" bestFit="1" customWidth="1"/>
    <col min="12" max="12" width="9.7109375" style="1" bestFit="1" customWidth="1"/>
    <col min="13" max="13" width="11.28515625" style="1" bestFit="1" customWidth="1"/>
    <col min="14" max="22" width="7.42578125" style="1" bestFit="1" customWidth="1"/>
    <col min="23" max="23" width="9.7109375" style="1" bestFit="1" customWidth="1"/>
    <col min="24" max="24" width="11.28515625" style="1" bestFit="1" customWidth="1"/>
    <col min="25" max="34" width="12.5703125" style="1" bestFit="1" customWidth="1"/>
    <col min="35" max="35" width="8.5703125" style="1" bestFit="1" customWidth="1"/>
    <col min="36" max="36" width="4.85546875" style="1" bestFit="1" customWidth="1"/>
    <col min="37" max="37" width="12.5703125" style="1" bestFit="1" customWidth="1"/>
    <col min="38" max="38" width="6.42578125" style="1" bestFit="1" customWidth="1"/>
    <col min="39" max="39" width="5.42578125" style="1" bestFit="1" customWidth="1"/>
    <col min="40" max="40" width="5.28515625" style="1" bestFit="1" customWidth="1"/>
    <col min="41" max="42" width="6.42578125" style="1" bestFit="1" customWidth="1"/>
    <col min="43" max="43" width="5.85546875" style="1" bestFit="1" customWidth="1"/>
    <col min="44" max="44" width="6.28515625" style="1" bestFit="1" customWidth="1"/>
    <col min="45" max="45" width="9.7109375" style="1" bestFit="1" customWidth="1"/>
    <col min="46" max="16384" width="9.140625" style="1"/>
  </cols>
  <sheetData>
    <row r="1" spans="1:37" ht="15.75" thickBot="1" x14ac:dyDescent="0.3"/>
    <row r="2" spans="1:37" s="52" customFormat="1" ht="15.75" thickBot="1" x14ac:dyDescent="0.3">
      <c r="A2" s="51" t="s">
        <v>70</v>
      </c>
      <c r="B2" s="28" t="s">
        <v>26</v>
      </c>
      <c r="C2" s="29" t="s">
        <v>38</v>
      </c>
      <c r="D2" s="29" t="s">
        <v>41</v>
      </c>
      <c r="E2" s="29" t="s">
        <v>39</v>
      </c>
      <c r="F2" s="29" t="s">
        <v>33</v>
      </c>
      <c r="G2" s="29" t="s">
        <v>32</v>
      </c>
      <c r="H2" s="29" t="s">
        <v>35</v>
      </c>
      <c r="I2" s="29" t="s">
        <v>40</v>
      </c>
      <c r="J2" s="29" t="s">
        <v>34</v>
      </c>
      <c r="K2" s="29" t="s">
        <v>37</v>
      </c>
      <c r="L2" s="29" t="s">
        <v>36</v>
      </c>
      <c r="M2" s="28" t="s">
        <v>42</v>
      </c>
      <c r="N2" s="29" t="s">
        <v>38</v>
      </c>
      <c r="O2" s="29" t="s">
        <v>41</v>
      </c>
      <c r="P2" s="29" t="s">
        <v>39</v>
      </c>
      <c r="Q2" s="29" t="s">
        <v>33</v>
      </c>
      <c r="R2" s="29" t="s">
        <v>32</v>
      </c>
      <c r="S2" s="29" t="s">
        <v>35</v>
      </c>
      <c r="T2" s="29" t="s">
        <v>40</v>
      </c>
      <c r="U2" s="29" t="s">
        <v>34</v>
      </c>
      <c r="V2" s="29" t="s">
        <v>37</v>
      </c>
      <c r="W2" s="29" t="s">
        <v>36</v>
      </c>
      <c r="X2" s="28" t="s">
        <v>57</v>
      </c>
      <c r="Y2" s="41" t="s">
        <v>38</v>
      </c>
      <c r="Z2" s="29" t="s">
        <v>41</v>
      </c>
      <c r="AA2" s="29" t="s">
        <v>39</v>
      </c>
      <c r="AB2" s="29" t="s">
        <v>33</v>
      </c>
      <c r="AC2" s="29" t="s">
        <v>32</v>
      </c>
      <c r="AD2" s="29" t="s">
        <v>35</v>
      </c>
      <c r="AE2" s="29" t="s">
        <v>40</v>
      </c>
      <c r="AF2" s="29" t="s">
        <v>34</v>
      </c>
      <c r="AG2" s="29" t="s">
        <v>37</v>
      </c>
      <c r="AH2" s="42" t="s">
        <v>36</v>
      </c>
      <c r="AI2" s="102" t="s">
        <v>88</v>
      </c>
      <c r="AK2" s="52" t="s">
        <v>74</v>
      </c>
    </row>
    <row r="3" spans="1:37" x14ac:dyDescent="0.25">
      <c r="A3" s="53" t="s">
        <v>0</v>
      </c>
      <c r="B3" s="7">
        <v>7007812</v>
      </c>
      <c r="C3" s="2">
        <v>1975421</v>
      </c>
      <c r="D3" s="2">
        <v>1266553</v>
      </c>
      <c r="E3" s="2">
        <v>2134181</v>
      </c>
      <c r="F3" s="2">
        <v>1693040</v>
      </c>
      <c r="G3" s="2">
        <v>1689733</v>
      </c>
      <c r="H3" s="2">
        <v>1713443</v>
      </c>
      <c r="I3" s="2">
        <v>2393497</v>
      </c>
      <c r="J3" s="2">
        <v>1655127</v>
      </c>
      <c r="K3" s="2">
        <v>1741052</v>
      </c>
      <c r="L3" s="2">
        <v>2057167</v>
      </c>
      <c r="M3" s="7">
        <v>711655</v>
      </c>
      <c r="N3" s="2">
        <v>45427</v>
      </c>
      <c r="O3" s="2">
        <v>45433</v>
      </c>
      <c r="P3" s="2">
        <v>55573</v>
      </c>
      <c r="Q3" s="2">
        <v>57807</v>
      </c>
      <c r="R3" s="2">
        <v>58143</v>
      </c>
      <c r="S3" s="2">
        <v>59247</v>
      </c>
      <c r="T3" s="2">
        <v>60354</v>
      </c>
      <c r="U3" s="2">
        <v>60608</v>
      </c>
      <c r="V3" s="2">
        <v>60957</v>
      </c>
      <c r="W3" s="2">
        <v>61408</v>
      </c>
      <c r="X3" s="7">
        <f>B3+M3</f>
        <v>7719467</v>
      </c>
      <c r="Y3" s="64">
        <f t="shared" ref="Y3:Y22" si="0">N3+C3</f>
        <v>2020848</v>
      </c>
      <c r="Z3" s="65">
        <f t="shared" ref="Z3:Z22" si="1">O3+D3</f>
        <v>1311986</v>
      </c>
      <c r="AA3" s="65">
        <f t="shared" ref="AA3:AA22" si="2">P3+E3</f>
        <v>2189754</v>
      </c>
      <c r="AB3" s="65">
        <f t="shared" ref="AB3:AB22" si="3">Q3+F3</f>
        <v>1750847</v>
      </c>
      <c r="AC3" s="65">
        <f t="shared" ref="AC3:AC22" si="4">R3+G3</f>
        <v>1747876</v>
      </c>
      <c r="AD3" s="65">
        <f t="shared" ref="AD3:AD22" si="5">S3+H3</f>
        <v>1772690</v>
      </c>
      <c r="AE3" s="65">
        <f t="shared" ref="AE3:AE22" si="6">T3+I3</f>
        <v>2453851</v>
      </c>
      <c r="AF3" s="65">
        <f t="shared" ref="AF3:AF22" si="7">U3+J3</f>
        <v>1715735</v>
      </c>
      <c r="AG3" s="65">
        <f t="shared" ref="AG3:AG22" si="8">V3+K3</f>
        <v>1802009</v>
      </c>
      <c r="AH3" s="66">
        <f t="shared" ref="AH3:AH22" si="9">W3+L3</f>
        <v>2118575</v>
      </c>
      <c r="AI3" s="1">
        <f>(MIN(C3:L3)+MIN(N3:W3))</f>
        <v>1311980</v>
      </c>
      <c r="AK3" s="1">
        <f>AI3*8/A113</f>
        <v>44.282881468917971</v>
      </c>
    </row>
    <row r="4" spans="1:37" x14ac:dyDescent="0.25">
      <c r="A4" s="53" t="s">
        <v>18</v>
      </c>
      <c r="B4" s="7">
        <v>5458532</v>
      </c>
      <c r="C4" s="2">
        <v>976447</v>
      </c>
      <c r="D4" s="2">
        <v>628523</v>
      </c>
      <c r="E4" s="2">
        <v>1059797</v>
      </c>
      <c r="F4" s="2">
        <v>886663</v>
      </c>
      <c r="G4" s="2">
        <v>891965</v>
      </c>
      <c r="H4" s="2">
        <v>999201</v>
      </c>
      <c r="I4" s="2">
        <v>1081419</v>
      </c>
      <c r="J4" s="2">
        <v>955158</v>
      </c>
      <c r="K4" s="2">
        <v>956009</v>
      </c>
      <c r="L4" s="2">
        <v>1148127</v>
      </c>
      <c r="M4" s="7">
        <v>519067</v>
      </c>
      <c r="N4" s="2">
        <v>36847</v>
      </c>
      <c r="O4" s="2">
        <v>37814</v>
      </c>
      <c r="P4" s="2">
        <v>44586</v>
      </c>
      <c r="Q4" s="2">
        <v>46951</v>
      </c>
      <c r="R4" s="2">
        <v>46984</v>
      </c>
      <c r="S4" s="2">
        <v>47950</v>
      </c>
      <c r="T4" s="2">
        <v>50126</v>
      </c>
      <c r="U4" s="2">
        <v>49432</v>
      </c>
      <c r="V4" s="2">
        <v>49821</v>
      </c>
      <c r="W4" s="2">
        <v>50190</v>
      </c>
      <c r="X4" s="7">
        <f t="shared" ref="X4:X22" si="10">B4+M4</f>
        <v>5977599</v>
      </c>
      <c r="Y4" s="40">
        <f t="shared" si="0"/>
        <v>1013294</v>
      </c>
      <c r="Z4" s="2">
        <f t="shared" si="1"/>
        <v>666337</v>
      </c>
      <c r="AA4" s="2">
        <f t="shared" si="2"/>
        <v>1104383</v>
      </c>
      <c r="AB4" s="2">
        <f t="shared" si="3"/>
        <v>933614</v>
      </c>
      <c r="AC4" s="2">
        <f t="shared" si="4"/>
        <v>938949</v>
      </c>
      <c r="AD4" s="2">
        <f t="shared" si="5"/>
        <v>1047151</v>
      </c>
      <c r="AE4" s="2">
        <f t="shared" si="6"/>
        <v>1131545</v>
      </c>
      <c r="AF4" s="2">
        <f t="shared" si="7"/>
        <v>1004590</v>
      </c>
      <c r="AG4" s="2">
        <f t="shared" si="8"/>
        <v>1005830</v>
      </c>
      <c r="AH4" s="3">
        <f t="shared" si="9"/>
        <v>1198317</v>
      </c>
      <c r="AI4" s="1">
        <f t="shared" ref="AI4:AI22" si="11">(MIN(C4:L4)+MIN(N4:W4))</f>
        <v>665370</v>
      </c>
      <c r="AK4" s="1">
        <f t="shared" ref="AK4:AK22" si="12">AI4*8/A114</f>
        <v>30.773179784245031</v>
      </c>
    </row>
    <row r="5" spans="1:37" x14ac:dyDescent="0.25">
      <c r="A5" s="53" t="s">
        <v>1</v>
      </c>
      <c r="B5" s="7">
        <v>20978</v>
      </c>
      <c r="C5" s="2">
        <v>3457</v>
      </c>
      <c r="D5" s="2">
        <v>3074</v>
      </c>
      <c r="E5" s="2">
        <v>3773</v>
      </c>
      <c r="F5" s="2">
        <v>3820</v>
      </c>
      <c r="G5" s="2">
        <v>3834</v>
      </c>
      <c r="H5" s="2">
        <v>4453</v>
      </c>
      <c r="I5" s="2">
        <v>4887</v>
      </c>
      <c r="J5" s="2">
        <v>3521</v>
      </c>
      <c r="K5" s="2">
        <v>4782</v>
      </c>
      <c r="L5" s="2">
        <v>4492</v>
      </c>
      <c r="M5" s="7">
        <v>2139</v>
      </c>
      <c r="N5" s="2">
        <v>259</v>
      </c>
      <c r="O5" s="2">
        <v>620</v>
      </c>
      <c r="P5" s="2">
        <v>290</v>
      </c>
      <c r="Q5" s="2">
        <v>415</v>
      </c>
      <c r="R5" s="2">
        <v>391</v>
      </c>
      <c r="S5" s="2">
        <v>370</v>
      </c>
      <c r="T5" s="2">
        <v>363</v>
      </c>
      <c r="U5" s="2">
        <v>343</v>
      </c>
      <c r="V5" s="2">
        <v>471</v>
      </c>
      <c r="W5" s="2">
        <v>349</v>
      </c>
      <c r="X5" s="7">
        <f t="shared" si="10"/>
        <v>23117</v>
      </c>
      <c r="Y5" s="40">
        <f t="shared" si="0"/>
        <v>3716</v>
      </c>
      <c r="Z5" s="2">
        <f t="shared" si="1"/>
        <v>3694</v>
      </c>
      <c r="AA5" s="2">
        <f t="shared" si="2"/>
        <v>4063</v>
      </c>
      <c r="AB5" s="2">
        <f t="shared" si="3"/>
        <v>4235</v>
      </c>
      <c r="AC5" s="2">
        <f t="shared" si="4"/>
        <v>4225</v>
      </c>
      <c r="AD5" s="2">
        <f t="shared" si="5"/>
        <v>4823</v>
      </c>
      <c r="AE5" s="2">
        <f t="shared" si="6"/>
        <v>5250</v>
      </c>
      <c r="AF5" s="2">
        <f t="shared" si="7"/>
        <v>3864</v>
      </c>
      <c r="AG5" s="2">
        <f t="shared" si="8"/>
        <v>5253</v>
      </c>
      <c r="AH5" s="3">
        <f t="shared" si="9"/>
        <v>4841</v>
      </c>
      <c r="AI5" s="1">
        <f t="shared" si="11"/>
        <v>3333</v>
      </c>
      <c r="AK5" s="1">
        <f t="shared" si="12"/>
        <v>37.502109704641349</v>
      </c>
    </row>
    <row r="6" spans="1:37" x14ac:dyDescent="0.25">
      <c r="A6" s="53" t="s">
        <v>2</v>
      </c>
      <c r="B6" s="7">
        <v>48262</v>
      </c>
      <c r="C6" s="2">
        <v>15969</v>
      </c>
      <c r="D6" s="2">
        <v>14754</v>
      </c>
      <c r="E6" s="2">
        <v>17542</v>
      </c>
      <c r="F6" s="2">
        <v>18074</v>
      </c>
      <c r="G6" s="2">
        <v>18165</v>
      </c>
      <c r="H6" s="2">
        <v>18833</v>
      </c>
      <c r="I6" s="2">
        <v>20000</v>
      </c>
      <c r="J6" s="2">
        <v>17754</v>
      </c>
      <c r="K6" s="2">
        <v>20476</v>
      </c>
      <c r="L6" s="2">
        <v>19040</v>
      </c>
      <c r="M6" s="7">
        <v>4516</v>
      </c>
      <c r="N6" s="2">
        <v>513</v>
      </c>
      <c r="O6" s="2">
        <v>869</v>
      </c>
      <c r="P6" s="2">
        <v>584</v>
      </c>
      <c r="Q6" s="2">
        <v>788</v>
      </c>
      <c r="R6" s="2">
        <v>761</v>
      </c>
      <c r="S6" s="2">
        <v>722</v>
      </c>
      <c r="T6" s="2">
        <v>716</v>
      </c>
      <c r="U6" s="2">
        <v>693</v>
      </c>
      <c r="V6" s="2">
        <v>904</v>
      </c>
      <c r="W6" s="2">
        <v>708</v>
      </c>
      <c r="X6" s="7">
        <f t="shared" si="10"/>
        <v>52778</v>
      </c>
      <c r="Y6" s="40">
        <f t="shared" si="0"/>
        <v>16482</v>
      </c>
      <c r="Z6" s="2">
        <f t="shared" si="1"/>
        <v>15623</v>
      </c>
      <c r="AA6" s="2">
        <f t="shared" si="2"/>
        <v>18126</v>
      </c>
      <c r="AB6" s="2">
        <f t="shared" si="3"/>
        <v>18862</v>
      </c>
      <c r="AC6" s="2">
        <f t="shared" si="4"/>
        <v>18926</v>
      </c>
      <c r="AD6" s="2">
        <f t="shared" si="5"/>
        <v>19555</v>
      </c>
      <c r="AE6" s="2">
        <f t="shared" si="6"/>
        <v>20716</v>
      </c>
      <c r="AF6" s="2">
        <f t="shared" si="7"/>
        <v>18447</v>
      </c>
      <c r="AG6" s="2">
        <f t="shared" si="8"/>
        <v>21380</v>
      </c>
      <c r="AH6" s="3">
        <f t="shared" si="9"/>
        <v>19748</v>
      </c>
      <c r="AI6" s="1">
        <f t="shared" si="11"/>
        <v>15267</v>
      </c>
      <c r="AK6" s="1">
        <f t="shared" si="12"/>
        <v>81.751004016064257</v>
      </c>
    </row>
    <row r="7" spans="1:37" x14ac:dyDescent="0.25">
      <c r="A7" s="53" t="s">
        <v>3</v>
      </c>
      <c r="B7" s="7">
        <v>85102</v>
      </c>
      <c r="C7" s="5">
        <v>23187</v>
      </c>
      <c r="D7" s="5">
        <v>15725</v>
      </c>
      <c r="E7" s="5">
        <v>23560</v>
      </c>
      <c r="F7" s="5">
        <v>18854</v>
      </c>
      <c r="G7" s="5">
        <v>19015</v>
      </c>
      <c r="H7" s="5">
        <v>19021</v>
      </c>
      <c r="I7" s="5">
        <v>23170</v>
      </c>
      <c r="J7" s="5">
        <v>16107</v>
      </c>
      <c r="K7" s="5">
        <v>22591</v>
      </c>
      <c r="L7" s="5">
        <v>21807</v>
      </c>
      <c r="M7" s="7">
        <v>8775</v>
      </c>
      <c r="N7" s="5">
        <v>680</v>
      </c>
      <c r="O7" s="5">
        <v>1033</v>
      </c>
      <c r="P7" s="5">
        <v>823</v>
      </c>
      <c r="Q7" s="5">
        <v>1047</v>
      </c>
      <c r="R7" s="5">
        <v>998</v>
      </c>
      <c r="S7" s="5">
        <v>986</v>
      </c>
      <c r="T7" s="5">
        <v>944</v>
      </c>
      <c r="U7" s="5">
        <v>928</v>
      </c>
      <c r="V7" s="5">
        <v>1177</v>
      </c>
      <c r="W7" s="5">
        <v>942</v>
      </c>
      <c r="X7" s="7">
        <f t="shared" si="10"/>
        <v>93877</v>
      </c>
      <c r="Y7" s="43">
        <f t="shared" si="0"/>
        <v>23867</v>
      </c>
      <c r="Z7" s="5">
        <f t="shared" si="1"/>
        <v>16758</v>
      </c>
      <c r="AA7" s="5">
        <f t="shared" si="2"/>
        <v>24383</v>
      </c>
      <c r="AB7" s="5">
        <f t="shared" si="3"/>
        <v>19901</v>
      </c>
      <c r="AC7" s="5">
        <f t="shared" si="4"/>
        <v>20013</v>
      </c>
      <c r="AD7" s="5">
        <f t="shared" si="5"/>
        <v>20007</v>
      </c>
      <c r="AE7" s="5">
        <f t="shared" si="6"/>
        <v>24114</v>
      </c>
      <c r="AF7" s="5">
        <f t="shared" si="7"/>
        <v>17035</v>
      </c>
      <c r="AG7" s="5">
        <f t="shared" si="8"/>
        <v>23768</v>
      </c>
      <c r="AH7" s="56">
        <f t="shared" si="9"/>
        <v>22749</v>
      </c>
      <c r="AI7" s="1">
        <f t="shared" si="11"/>
        <v>16405</v>
      </c>
      <c r="AK7" s="1">
        <f t="shared" si="12"/>
        <v>45.192837465564736</v>
      </c>
    </row>
    <row r="8" spans="1:37" x14ac:dyDescent="0.25">
      <c r="A8" s="53" t="s">
        <v>4</v>
      </c>
      <c r="B8" s="7">
        <v>416744</v>
      </c>
      <c r="C8" s="5">
        <v>126519</v>
      </c>
      <c r="D8" s="5">
        <v>92436</v>
      </c>
      <c r="E8" s="5">
        <v>137170</v>
      </c>
      <c r="F8" s="5">
        <v>113772</v>
      </c>
      <c r="G8" s="5">
        <v>114185</v>
      </c>
      <c r="H8" s="5">
        <v>112836</v>
      </c>
      <c r="I8" s="5">
        <v>143363</v>
      </c>
      <c r="J8" s="5">
        <v>110342</v>
      </c>
      <c r="K8" s="5">
        <v>121353</v>
      </c>
      <c r="L8" s="5">
        <v>132463</v>
      </c>
      <c r="M8" s="7">
        <v>43407</v>
      </c>
      <c r="N8" s="5">
        <v>4041</v>
      </c>
      <c r="O8" s="5">
        <v>4388</v>
      </c>
      <c r="P8" s="5">
        <v>4669</v>
      </c>
      <c r="Q8" s="5">
        <v>5539</v>
      </c>
      <c r="R8" s="5">
        <v>5514</v>
      </c>
      <c r="S8" s="5">
        <v>5545</v>
      </c>
      <c r="T8" s="5">
        <v>5689</v>
      </c>
      <c r="U8" s="5">
        <v>5574</v>
      </c>
      <c r="V8" s="5">
        <v>6118</v>
      </c>
      <c r="W8" s="5">
        <v>5470</v>
      </c>
      <c r="X8" s="7">
        <f t="shared" si="10"/>
        <v>460151</v>
      </c>
      <c r="Y8" s="43">
        <f t="shared" si="0"/>
        <v>130560</v>
      </c>
      <c r="Z8" s="5">
        <f t="shared" si="1"/>
        <v>96824</v>
      </c>
      <c r="AA8" s="5">
        <f t="shared" si="2"/>
        <v>141839</v>
      </c>
      <c r="AB8" s="5">
        <f t="shared" si="3"/>
        <v>119311</v>
      </c>
      <c r="AC8" s="5">
        <f t="shared" si="4"/>
        <v>119699</v>
      </c>
      <c r="AD8" s="5">
        <f t="shared" si="5"/>
        <v>118381</v>
      </c>
      <c r="AE8" s="5">
        <f t="shared" si="6"/>
        <v>149052</v>
      </c>
      <c r="AF8" s="5">
        <f t="shared" si="7"/>
        <v>115916</v>
      </c>
      <c r="AG8" s="5">
        <f t="shared" si="8"/>
        <v>127471</v>
      </c>
      <c r="AH8" s="56">
        <f t="shared" si="9"/>
        <v>137933</v>
      </c>
      <c r="AI8" s="1">
        <f t="shared" si="11"/>
        <v>96477</v>
      </c>
      <c r="AK8" s="1">
        <f t="shared" si="12"/>
        <v>54.855437100213223</v>
      </c>
    </row>
    <row r="9" spans="1:37" x14ac:dyDescent="0.25">
      <c r="A9" s="53" t="s">
        <v>5</v>
      </c>
      <c r="B9" s="7">
        <v>22595</v>
      </c>
      <c r="C9" s="5">
        <v>4761</v>
      </c>
      <c r="D9" s="5">
        <v>3976</v>
      </c>
      <c r="E9" s="5">
        <v>4912</v>
      </c>
      <c r="F9" s="5">
        <v>4527</v>
      </c>
      <c r="G9" s="5">
        <v>4547</v>
      </c>
      <c r="H9" s="5">
        <v>4624</v>
      </c>
      <c r="I9" s="5">
        <v>5654</v>
      </c>
      <c r="J9" s="5">
        <v>3607</v>
      </c>
      <c r="K9" s="5">
        <v>5842</v>
      </c>
      <c r="L9" s="5">
        <v>5241</v>
      </c>
      <c r="M9" s="7">
        <v>2316</v>
      </c>
      <c r="N9" s="5">
        <v>63</v>
      </c>
      <c r="O9" s="5">
        <v>343</v>
      </c>
      <c r="P9" s="5">
        <v>69</v>
      </c>
      <c r="Q9" s="5">
        <v>85</v>
      </c>
      <c r="R9" s="5">
        <v>61</v>
      </c>
      <c r="S9" s="5">
        <v>67</v>
      </c>
      <c r="T9" s="5">
        <v>64</v>
      </c>
      <c r="U9" s="5">
        <v>69</v>
      </c>
      <c r="V9" s="5">
        <v>63</v>
      </c>
      <c r="W9" s="5">
        <v>62</v>
      </c>
      <c r="X9" s="7">
        <f t="shared" si="10"/>
        <v>24911</v>
      </c>
      <c r="Y9" s="43">
        <f t="shared" si="0"/>
        <v>4824</v>
      </c>
      <c r="Z9" s="5">
        <f t="shared" si="1"/>
        <v>4319</v>
      </c>
      <c r="AA9" s="5">
        <f t="shared" si="2"/>
        <v>4981</v>
      </c>
      <c r="AB9" s="5">
        <f t="shared" si="3"/>
        <v>4612</v>
      </c>
      <c r="AC9" s="5">
        <f t="shared" si="4"/>
        <v>4608</v>
      </c>
      <c r="AD9" s="5">
        <f t="shared" si="5"/>
        <v>4691</v>
      </c>
      <c r="AE9" s="5">
        <f t="shared" si="6"/>
        <v>5718</v>
      </c>
      <c r="AF9" s="5">
        <f t="shared" si="7"/>
        <v>3676</v>
      </c>
      <c r="AG9" s="5">
        <f t="shared" si="8"/>
        <v>5905</v>
      </c>
      <c r="AH9" s="56">
        <f t="shared" si="9"/>
        <v>5303</v>
      </c>
      <c r="AI9" s="1">
        <f t="shared" si="11"/>
        <v>3668</v>
      </c>
      <c r="AK9" s="1">
        <f t="shared" si="12"/>
        <v>38.308093994778069</v>
      </c>
    </row>
    <row r="10" spans="1:37" x14ac:dyDescent="0.25">
      <c r="A10" s="53" t="s">
        <v>19</v>
      </c>
      <c r="B10" s="7">
        <v>187746</v>
      </c>
      <c r="C10" s="5">
        <v>34365</v>
      </c>
      <c r="D10" s="5">
        <v>21988</v>
      </c>
      <c r="E10" s="5">
        <v>37321</v>
      </c>
      <c r="F10" s="5">
        <v>26881</v>
      </c>
      <c r="G10" s="5">
        <v>27245</v>
      </c>
      <c r="H10" s="5">
        <v>28384</v>
      </c>
      <c r="I10" s="5">
        <v>42102</v>
      </c>
      <c r="J10" s="5">
        <v>26908</v>
      </c>
      <c r="K10" s="5">
        <v>29188</v>
      </c>
      <c r="L10" s="5">
        <v>36777</v>
      </c>
      <c r="M10" s="7">
        <v>19425</v>
      </c>
      <c r="N10" s="5">
        <v>833</v>
      </c>
      <c r="O10" s="5">
        <v>1206</v>
      </c>
      <c r="P10" s="5">
        <v>1093</v>
      </c>
      <c r="Q10" s="5">
        <v>1312</v>
      </c>
      <c r="R10" s="5">
        <v>1315</v>
      </c>
      <c r="S10" s="5">
        <v>1260</v>
      </c>
      <c r="T10" s="5">
        <v>1178</v>
      </c>
      <c r="U10" s="5">
        <v>1184</v>
      </c>
      <c r="V10" s="5">
        <v>1505</v>
      </c>
      <c r="W10" s="5">
        <v>1221</v>
      </c>
      <c r="X10" s="7">
        <f t="shared" si="10"/>
        <v>207171</v>
      </c>
      <c r="Y10" s="43">
        <f t="shared" si="0"/>
        <v>35198</v>
      </c>
      <c r="Z10" s="5">
        <f t="shared" si="1"/>
        <v>23194</v>
      </c>
      <c r="AA10" s="5">
        <f t="shared" si="2"/>
        <v>38414</v>
      </c>
      <c r="AB10" s="5">
        <f t="shared" si="3"/>
        <v>28193</v>
      </c>
      <c r="AC10" s="5">
        <f t="shared" si="4"/>
        <v>28560</v>
      </c>
      <c r="AD10" s="5">
        <f t="shared" si="5"/>
        <v>29644</v>
      </c>
      <c r="AE10" s="5">
        <f t="shared" si="6"/>
        <v>43280</v>
      </c>
      <c r="AF10" s="5">
        <f t="shared" si="7"/>
        <v>28092</v>
      </c>
      <c r="AG10" s="5">
        <f t="shared" si="8"/>
        <v>30693</v>
      </c>
      <c r="AH10" s="56">
        <f t="shared" si="9"/>
        <v>37998</v>
      </c>
      <c r="AI10" s="1">
        <f t="shared" si="11"/>
        <v>22821</v>
      </c>
      <c r="AK10" s="1">
        <f t="shared" si="12"/>
        <v>28.195830115830116</v>
      </c>
    </row>
    <row r="11" spans="1:37" x14ac:dyDescent="0.25">
      <c r="A11" s="53" t="s">
        <v>6</v>
      </c>
      <c r="B11" s="7">
        <v>1444984</v>
      </c>
      <c r="C11" s="5">
        <v>317882</v>
      </c>
      <c r="D11" s="5">
        <v>202343</v>
      </c>
      <c r="E11" s="5">
        <v>349103</v>
      </c>
      <c r="F11" s="5">
        <v>251690</v>
      </c>
      <c r="G11" s="5">
        <v>252180</v>
      </c>
      <c r="H11" s="5">
        <v>290304</v>
      </c>
      <c r="I11" s="5">
        <v>379208</v>
      </c>
      <c r="J11" s="5">
        <v>250779</v>
      </c>
      <c r="K11" s="5">
        <v>263123</v>
      </c>
      <c r="L11" s="5">
        <v>325630</v>
      </c>
      <c r="M11" s="7">
        <v>150043</v>
      </c>
      <c r="N11" s="5">
        <v>14083</v>
      </c>
      <c r="O11" s="5">
        <v>14511</v>
      </c>
      <c r="P11" s="5">
        <v>16149</v>
      </c>
      <c r="Q11" s="5">
        <v>18541</v>
      </c>
      <c r="R11" s="5">
        <v>18507</v>
      </c>
      <c r="S11" s="5">
        <v>18731</v>
      </c>
      <c r="T11" s="5">
        <v>19375</v>
      </c>
      <c r="U11" s="5">
        <v>18937</v>
      </c>
      <c r="V11" s="5">
        <v>19684</v>
      </c>
      <c r="W11" s="5">
        <v>18643</v>
      </c>
      <c r="X11" s="7">
        <f t="shared" si="10"/>
        <v>1595027</v>
      </c>
      <c r="Y11" s="43">
        <f t="shared" si="0"/>
        <v>331965</v>
      </c>
      <c r="Z11" s="5">
        <f t="shared" si="1"/>
        <v>216854</v>
      </c>
      <c r="AA11" s="5">
        <f t="shared" si="2"/>
        <v>365252</v>
      </c>
      <c r="AB11" s="5">
        <f t="shared" si="3"/>
        <v>270231</v>
      </c>
      <c r="AC11" s="5">
        <f t="shared" si="4"/>
        <v>270687</v>
      </c>
      <c r="AD11" s="5">
        <f t="shared" si="5"/>
        <v>309035</v>
      </c>
      <c r="AE11" s="5">
        <f t="shared" si="6"/>
        <v>398583</v>
      </c>
      <c r="AF11" s="5">
        <f t="shared" si="7"/>
        <v>269716</v>
      </c>
      <c r="AG11" s="5">
        <f t="shared" si="8"/>
        <v>282807</v>
      </c>
      <c r="AH11" s="56">
        <f t="shared" si="9"/>
        <v>344273</v>
      </c>
      <c r="AI11" s="1">
        <f t="shared" si="11"/>
        <v>216426</v>
      </c>
      <c r="AK11" s="1">
        <f t="shared" si="12"/>
        <v>34.722605486924436</v>
      </c>
    </row>
    <row r="12" spans="1:37" x14ac:dyDescent="0.25">
      <c r="A12" s="53" t="s">
        <v>7</v>
      </c>
      <c r="B12" s="7">
        <v>345375</v>
      </c>
      <c r="C12" s="5">
        <v>74111</v>
      </c>
      <c r="D12" s="5">
        <v>58406</v>
      </c>
      <c r="E12" s="5">
        <v>80062</v>
      </c>
      <c r="F12" s="5">
        <v>79453</v>
      </c>
      <c r="G12" s="5">
        <v>79628</v>
      </c>
      <c r="H12" s="5">
        <v>86977</v>
      </c>
      <c r="I12" s="5">
        <v>87072</v>
      </c>
      <c r="J12" s="5">
        <v>82142</v>
      </c>
      <c r="K12" s="5">
        <v>88153</v>
      </c>
      <c r="L12" s="5">
        <v>89790</v>
      </c>
      <c r="M12" s="7">
        <v>30106</v>
      </c>
      <c r="N12" s="5">
        <v>2809</v>
      </c>
      <c r="O12" s="5">
        <v>3179</v>
      </c>
      <c r="P12" s="5">
        <v>3218</v>
      </c>
      <c r="Q12" s="5">
        <v>3929</v>
      </c>
      <c r="R12" s="5">
        <v>3906</v>
      </c>
      <c r="S12" s="5">
        <v>3929</v>
      </c>
      <c r="T12" s="5">
        <v>4001</v>
      </c>
      <c r="U12" s="5">
        <v>3892</v>
      </c>
      <c r="V12" s="5">
        <v>4388</v>
      </c>
      <c r="W12" s="5">
        <v>3809</v>
      </c>
      <c r="X12" s="7">
        <f t="shared" si="10"/>
        <v>375481</v>
      </c>
      <c r="Y12" s="43">
        <f t="shared" si="0"/>
        <v>76920</v>
      </c>
      <c r="Z12" s="5">
        <f t="shared" si="1"/>
        <v>61585</v>
      </c>
      <c r="AA12" s="5">
        <f t="shared" si="2"/>
        <v>83280</v>
      </c>
      <c r="AB12" s="5">
        <f t="shared" si="3"/>
        <v>83382</v>
      </c>
      <c r="AC12" s="5">
        <f t="shared" si="4"/>
        <v>83534</v>
      </c>
      <c r="AD12" s="5">
        <f t="shared" si="5"/>
        <v>90906</v>
      </c>
      <c r="AE12" s="5">
        <f t="shared" si="6"/>
        <v>91073</v>
      </c>
      <c r="AF12" s="5">
        <f t="shared" si="7"/>
        <v>86034</v>
      </c>
      <c r="AG12" s="5">
        <f t="shared" si="8"/>
        <v>92541</v>
      </c>
      <c r="AH12" s="56">
        <f t="shared" si="9"/>
        <v>93599</v>
      </c>
      <c r="AI12" s="1">
        <f t="shared" si="11"/>
        <v>61215</v>
      </c>
      <c r="AK12" s="1">
        <f t="shared" si="12"/>
        <v>48.893769968051117</v>
      </c>
    </row>
    <row r="13" spans="1:37" x14ac:dyDescent="0.25">
      <c r="A13" s="53" t="s">
        <v>20</v>
      </c>
      <c r="B13" s="7">
        <v>4759</v>
      </c>
      <c r="C13" s="5">
        <v>814</v>
      </c>
      <c r="D13" s="5">
        <v>963</v>
      </c>
      <c r="E13" s="5">
        <v>787</v>
      </c>
      <c r="F13" s="5">
        <v>912</v>
      </c>
      <c r="G13" s="5">
        <v>897</v>
      </c>
      <c r="H13" s="5">
        <v>806</v>
      </c>
      <c r="I13" s="5">
        <v>981</v>
      </c>
      <c r="J13" s="5">
        <v>727</v>
      </c>
      <c r="K13" s="5">
        <v>1089</v>
      </c>
      <c r="L13" s="5">
        <v>848</v>
      </c>
      <c r="M13" s="7">
        <v>486</v>
      </c>
      <c r="N13" s="5">
        <v>52</v>
      </c>
      <c r="O13" s="5">
        <v>332</v>
      </c>
      <c r="P13" s="5">
        <v>62</v>
      </c>
      <c r="Q13" s="5">
        <v>65</v>
      </c>
      <c r="R13" s="5">
        <v>41</v>
      </c>
      <c r="S13" s="5">
        <v>44</v>
      </c>
      <c r="T13" s="5">
        <v>36</v>
      </c>
      <c r="U13" s="5">
        <v>41</v>
      </c>
      <c r="V13" s="5">
        <v>43</v>
      </c>
      <c r="W13" s="5">
        <v>34</v>
      </c>
      <c r="X13" s="7">
        <f t="shared" si="10"/>
        <v>5245</v>
      </c>
      <c r="Y13" s="43">
        <f t="shared" si="0"/>
        <v>866</v>
      </c>
      <c r="Z13" s="5">
        <f t="shared" si="1"/>
        <v>1295</v>
      </c>
      <c r="AA13" s="5">
        <f t="shared" si="2"/>
        <v>849</v>
      </c>
      <c r="AB13" s="5">
        <f t="shared" si="3"/>
        <v>977</v>
      </c>
      <c r="AC13" s="5">
        <f t="shared" si="4"/>
        <v>938</v>
      </c>
      <c r="AD13" s="5">
        <f t="shared" si="5"/>
        <v>850</v>
      </c>
      <c r="AE13" s="5">
        <f t="shared" si="6"/>
        <v>1017</v>
      </c>
      <c r="AF13" s="5">
        <f t="shared" si="7"/>
        <v>768</v>
      </c>
      <c r="AG13" s="5">
        <f t="shared" si="8"/>
        <v>1132</v>
      </c>
      <c r="AH13" s="56">
        <f t="shared" si="9"/>
        <v>882</v>
      </c>
      <c r="AI13" s="1">
        <f t="shared" si="11"/>
        <v>761</v>
      </c>
      <c r="AK13" s="1">
        <f t="shared" si="12"/>
        <v>37.580246913580247</v>
      </c>
    </row>
    <row r="14" spans="1:37" x14ac:dyDescent="0.25">
      <c r="A14" s="53" t="s">
        <v>8</v>
      </c>
      <c r="B14" s="7">
        <v>9165044</v>
      </c>
      <c r="C14" s="5">
        <v>1669597</v>
      </c>
      <c r="D14" s="5">
        <v>907932</v>
      </c>
      <c r="E14" s="5">
        <v>1737511</v>
      </c>
      <c r="F14" s="5">
        <v>1207451</v>
      </c>
      <c r="G14" s="5">
        <v>1179377</v>
      </c>
      <c r="H14" s="5">
        <v>1426032</v>
      </c>
      <c r="I14" s="5">
        <v>1654933</v>
      </c>
      <c r="J14" s="5">
        <v>1368395</v>
      </c>
      <c r="K14" s="5">
        <v>1296109</v>
      </c>
      <c r="L14" s="5">
        <v>1686745</v>
      </c>
      <c r="M14" s="7">
        <v>982541</v>
      </c>
      <c r="N14" s="5">
        <v>72351</v>
      </c>
      <c r="O14" s="5">
        <v>73273</v>
      </c>
      <c r="P14" s="5">
        <v>86183</v>
      </c>
      <c r="Q14" s="5">
        <v>59617</v>
      </c>
      <c r="R14" s="5">
        <v>91088</v>
      </c>
      <c r="S14" s="5">
        <v>82438</v>
      </c>
      <c r="T14" s="5">
        <v>96217</v>
      </c>
      <c r="U14" s="5">
        <v>94818</v>
      </c>
      <c r="V14" s="5">
        <v>94923</v>
      </c>
      <c r="W14" s="5">
        <v>96862</v>
      </c>
      <c r="X14" s="7">
        <f t="shared" si="10"/>
        <v>10147585</v>
      </c>
      <c r="Y14" s="43">
        <f t="shared" si="0"/>
        <v>1741948</v>
      </c>
      <c r="Z14" s="5">
        <f t="shared" si="1"/>
        <v>981205</v>
      </c>
      <c r="AA14" s="5">
        <f t="shared" si="2"/>
        <v>1823694</v>
      </c>
      <c r="AB14" s="5">
        <f t="shared" si="3"/>
        <v>1267068</v>
      </c>
      <c r="AC14" s="5">
        <f t="shared" si="4"/>
        <v>1270465</v>
      </c>
      <c r="AD14" s="5">
        <f t="shared" si="5"/>
        <v>1508470</v>
      </c>
      <c r="AE14" s="5">
        <f t="shared" si="6"/>
        <v>1751150</v>
      </c>
      <c r="AF14" s="5">
        <f t="shared" si="7"/>
        <v>1463213</v>
      </c>
      <c r="AG14" s="5">
        <f t="shared" si="8"/>
        <v>1391032</v>
      </c>
      <c r="AH14" s="56">
        <f t="shared" si="9"/>
        <v>1783607</v>
      </c>
      <c r="AI14" s="1">
        <f t="shared" si="11"/>
        <v>967549</v>
      </c>
      <c r="AK14" s="1">
        <f t="shared" si="12"/>
        <v>23.647565249004806</v>
      </c>
    </row>
    <row r="15" spans="1:37" x14ac:dyDescent="0.25">
      <c r="A15" s="53" t="s">
        <v>9</v>
      </c>
      <c r="B15" s="7">
        <v>15893877</v>
      </c>
      <c r="C15" s="5">
        <v>2805372</v>
      </c>
      <c r="D15" s="5">
        <v>1625579</v>
      </c>
      <c r="E15" s="5">
        <v>3046176</v>
      </c>
      <c r="F15" s="5">
        <v>2285610</v>
      </c>
      <c r="G15" s="5">
        <v>2291557</v>
      </c>
      <c r="H15" s="5">
        <v>2396507</v>
      </c>
      <c r="I15" s="5">
        <v>3349758</v>
      </c>
      <c r="J15" s="5">
        <v>2301767</v>
      </c>
      <c r="K15" s="5">
        <v>2368100</v>
      </c>
      <c r="L15" s="5">
        <v>2968925</v>
      </c>
      <c r="M15" s="7">
        <v>1643875</v>
      </c>
      <c r="N15" s="5">
        <v>161326</v>
      </c>
      <c r="O15" s="5">
        <v>161539</v>
      </c>
      <c r="P15" s="5">
        <v>184654</v>
      </c>
      <c r="Q15" s="5">
        <v>198795</v>
      </c>
      <c r="R15" s="5">
        <v>198552</v>
      </c>
      <c r="S15" s="5">
        <v>201329</v>
      </c>
      <c r="T15" s="5">
        <v>215400</v>
      </c>
      <c r="U15" s="5">
        <v>208182</v>
      </c>
      <c r="V15" s="5">
        <v>207960</v>
      </c>
      <c r="W15" s="5">
        <v>210550</v>
      </c>
      <c r="X15" s="7">
        <f t="shared" si="10"/>
        <v>17537752</v>
      </c>
      <c r="Y15" s="43">
        <f t="shared" si="0"/>
        <v>2966698</v>
      </c>
      <c r="Z15" s="5">
        <f t="shared" si="1"/>
        <v>1787118</v>
      </c>
      <c r="AA15" s="5">
        <f t="shared" si="2"/>
        <v>3230830</v>
      </c>
      <c r="AB15" s="5">
        <f t="shared" si="3"/>
        <v>2484405</v>
      </c>
      <c r="AC15" s="5">
        <f t="shared" si="4"/>
        <v>2490109</v>
      </c>
      <c r="AD15" s="5">
        <f t="shared" si="5"/>
        <v>2597836</v>
      </c>
      <c r="AE15" s="5">
        <f t="shared" si="6"/>
        <v>3565158</v>
      </c>
      <c r="AF15" s="5">
        <f t="shared" si="7"/>
        <v>2509949</v>
      </c>
      <c r="AG15" s="5">
        <f t="shared" si="8"/>
        <v>2576060</v>
      </c>
      <c r="AH15" s="56">
        <f t="shared" si="9"/>
        <v>3179475</v>
      </c>
      <c r="AI15" s="1">
        <f t="shared" si="11"/>
        <v>1786905</v>
      </c>
      <c r="AK15" s="1">
        <f t="shared" si="12"/>
        <v>26.294835666933995</v>
      </c>
    </row>
    <row r="16" spans="1:37" x14ac:dyDescent="0.25">
      <c r="A16" s="53" t="s">
        <v>10</v>
      </c>
      <c r="B16" s="7">
        <v>344770</v>
      </c>
      <c r="C16" s="5">
        <v>108390</v>
      </c>
      <c r="D16" s="5">
        <v>81491</v>
      </c>
      <c r="E16" s="5">
        <v>116435</v>
      </c>
      <c r="F16" s="5">
        <v>94188</v>
      </c>
      <c r="G16" s="5">
        <v>94586</v>
      </c>
      <c r="H16" s="5">
        <v>92254</v>
      </c>
      <c r="I16" s="5">
        <v>125853</v>
      </c>
      <c r="J16" s="5">
        <v>90466</v>
      </c>
      <c r="K16" s="5">
        <v>98872</v>
      </c>
      <c r="L16" s="5">
        <v>112278</v>
      </c>
      <c r="M16" s="7">
        <v>35117</v>
      </c>
      <c r="N16" s="5">
        <v>614</v>
      </c>
      <c r="O16" s="5">
        <v>912</v>
      </c>
      <c r="P16" s="5">
        <v>850</v>
      </c>
      <c r="Q16" s="5">
        <v>896</v>
      </c>
      <c r="R16" s="5">
        <v>1063</v>
      </c>
      <c r="S16" s="5">
        <v>915</v>
      </c>
      <c r="T16" s="5">
        <v>824</v>
      </c>
      <c r="U16" s="5">
        <v>874</v>
      </c>
      <c r="V16" s="5">
        <v>1116</v>
      </c>
      <c r="W16" s="5">
        <v>948</v>
      </c>
      <c r="X16" s="7">
        <f t="shared" si="10"/>
        <v>379887</v>
      </c>
      <c r="Y16" s="43">
        <f t="shared" si="0"/>
        <v>109004</v>
      </c>
      <c r="Z16" s="5">
        <f t="shared" si="1"/>
        <v>82403</v>
      </c>
      <c r="AA16" s="5">
        <f t="shared" si="2"/>
        <v>117285</v>
      </c>
      <c r="AB16" s="5">
        <f t="shared" si="3"/>
        <v>95084</v>
      </c>
      <c r="AC16" s="5">
        <f t="shared" si="4"/>
        <v>95649</v>
      </c>
      <c r="AD16" s="5">
        <f t="shared" si="5"/>
        <v>93169</v>
      </c>
      <c r="AE16" s="5">
        <f t="shared" si="6"/>
        <v>126677</v>
      </c>
      <c r="AF16" s="5">
        <f t="shared" si="7"/>
        <v>91340</v>
      </c>
      <c r="AG16" s="5">
        <f t="shared" si="8"/>
        <v>99988</v>
      </c>
      <c r="AH16" s="56">
        <f t="shared" si="9"/>
        <v>113226</v>
      </c>
      <c r="AI16" s="1">
        <f t="shared" si="11"/>
        <v>82105</v>
      </c>
      <c r="AK16" s="1">
        <f t="shared" si="12"/>
        <v>56.125779714603091</v>
      </c>
    </row>
    <row r="17" spans="1:45" x14ac:dyDescent="0.25">
      <c r="A17" s="53" t="s">
        <v>11</v>
      </c>
      <c r="B17" s="7">
        <v>584164</v>
      </c>
      <c r="C17" s="5">
        <v>179544</v>
      </c>
      <c r="D17" s="5">
        <v>129220</v>
      </c>
      <c r="E17" s="5">
        <v>193998</v>
      </c>
      <c r="F17" s="5">
        <v>151019</v>
      </c>
      <c r="G17" s="5">
        <v>152155</v>
      </c>
      <c r="H17" s="5">
        <v>149475</v>
      </c>
      <c r="I17" s="5">
        <v>209301</v>
      </c>
      <c r="J17" s="5">
        <v>146331</v>
      </c>
      <c r="K17" s="5">
        <v>158009</v>
      </c>
      <c r="L17" s="5">
        <v>184715</v>
      </c>
      <c r="M17" s="7">
        <v>59745</v>
      </c>
      <c r="N17" s="5">
        <v>5558</v>
      </c>
      <c r="O17" s="5">
        <v>5947</v>
      </c>
      <c r="P17" s="5">
        <v>6390</v>
      </c>
      <c r="Q17" s="5">
        <v>7561</v>
      </c>
      <c r="R17" s="5">
        <v>7527</v>
      </c>
      <c r="S17" s="5">
        <v>7604</v>
      </c>
      <c r="T17" s="5">
        <v>7879</v>
      </c>
      <c r="U17" s="5">
        <v>7634</v>
      </c>
      <c r="V17" s="5">
        <v>8255</v>
      </c>
      <c r="W17" s="5">
        <v>7481</v>
      </c>
      <c r="X17" s="7">
        <f t="shared" si="10"/>
        <v>643909</v>
      </c>
      <c r="Y17" s="43">
        <f t="shared" si="0"/>
        <v>185102</v>
      </c>
      <c r="Z17" s="5">
        <f t="shared" si="1"/>
        <v>135167</v>
      </c>
      <c r="AA17" s="5">
        <f t="shared" si="2"/>
        <v>200388</v>
      </c>
      <c r="AB17" s="5">
        <f t="shared" si="3"/>
        <v>158580</v>
      </c>
      <c r="AC17" s="5">
        <f t="shared" si="4"/>
        <v>159682</v>
      </c>
      <c r="AD17" s="5">
        <f t="shared" si="5"/>
        <v>157079</v>
      </c>
      <c r="AE17" s="5">
        <f t="shared" si="6"/>
        <v>217180</v>
      </c>
      <c r="AF17" s="5">
        <f t="shared" si="7"/>
        <v>153965</v>
      </c>
      <c r="AG17" s="5">
        <f t="shared" si="8"/>
        <v>166264</v>
      </c>
      <c r="AH17" s="56">
        <f t="shared" si="9"/>
        <v>192196</v>
      </c>
      <c r="AI17" s="1">
        <f t="shared" si="11"/>
        <v>134778</v>
      </c>
      <c r="AK17" s="1">
        <f t="shared" si="12"/>
        <v>54.315853105636997</v>
      </c>
    </row>
    <row r="18" spans="1:45" x14ac:dyDescent="0.25">
      <c r="A18" s="53" t="s">
        <v>12</v>
      </c>
      <c r="B18" s="7">
        <v>8928</v>
      </c>
      <c r="C18" s="5">
        <v>2846</v>
      </c>
      <c r="D18" s="5">
        <v>2802</v>
      </c>
      <c r="E18" s="5">
        <v>3037</v>
      </c>
      <c r="F18" s="5">
        <v>2937</v>
      </c>
      <c r="G18" s="5">
        <v>2927</v>
      </c>
      <c r="H18" s="5">
        <v>2714</v>
      </c>
      <c r="I18" s="5">
        <v>3793</v>
      </c>
      <c r="J18" s="5">
        <v>2636</v>
      </c>
      <c r="K18" s="5">
        <v>3868</v>
      </c>
      <c r="L18" s="5">
        <v>3059</v>
      </c>
      <c r="M18" s="7">
        <v>902</v>
      </c>
      <c r="N18" s="5">
        <v>134</v>
      </c>
      <c r="O18" s="5">
        <v>456</v>
      </c>
      <c r="P18" s="5">
        <v>157</v>
      </c>
      <c r="Q18" s="5">
        <v>215</v>
      </c>
      <c r="R18" s="5">
        <v>189</v>
      </c>
      <c r="S18" s="5">
        <v>191</v>
      </c>
      <c r="T18" s="5">
        <v>174</v>
      </c>
      <c r="U18" s="5">
        <v>166</v>
      </c>
      <c r="V18" s="5">
        <v>216</v>
      </c>
      <c r="W18" s="5">
        <v>172</v>
      </c>
      <c r="X18" s="7">
        <f t="shared" si="10"/>
        <v>9830</v>
      </c>
      <c r="Y18" s="43">
        <f t="shared" si="0"/>
        <v>2980</v>
      </c>
      <c r="Z18" s="5">
        <f t="shared" si="1"/>
        <v>3258</v>
      </c>
      <c r="AA18" s="5">
        <f t="shared" si="2"/>
        <v>3194</v>
      </c>
      <c r="AB18" s="5">
        <f t="shared" si="3"/>
        <v>3152</v>
      </c>
      <c r="AC18" s="5">
        <f t="shared" si="4"/>
        <v>3116</v>
      </c>
      <c r="AD18" s="5">
        <f t="shared" si="5"/>
        <v>2905</v>
      </c>
      <c r="AE18" s="5">
        <f t="shared" si="6"/>
        <v>3967</v>
      </c>
      <c r="AF18" s="5">
        <f t="shared" si="7"/>
        <v>2802</v>
      </c>
      <c r="AG18" s="5">
        <f t="shared" si="8"/>
        <v>4084</v>
      </c>
      <c r="AH18" s="56">
        <f t="shared" si="9"/>
        <v>3231</v>
      </c>
      <c r="AI18" s="1">
        <f t="shared" si="11"/>
        <v>2770</v>
      </c>
      <c r="AK18" s="1">
        <f t="shared" si="12"/>
        <v>74.113712374581937</v>
      </c>
    </row>
    <row r="19" spans="1:45" x14ac:dyDescent="0.25">
      <c r="A19" s="53" t="s">
        <v>69</v>
      </c>
      <c r="B19" s="7">
        <v>33467792</v>
      </c>
      <c r="C19" s="5">
        <v>7900766</v>
      </c>
      <c r="D19" s="5">
        <v>5536257</v>
      </c>
      <c r="E19" s="5">
        <v>8836483</v>
      </c>
      <c r="F19" s="5">
        <v>8439937</v>
      </c>
      <c r="G19" s="5">
        <v>8419403</v>
      </c>
      <c r="H19" s="5">
        <v>9763313</v>
      </c>
      <c r="I19" s="5">
        <v>9916258</v>
      </c>
      <c r="J19" s="5">
        <v>9134504</v>
      </c>
      <c r="K19" s="5">
        <v>8582956</v>
      </c>
      <c r="L19" s="5">
        <v>10642706</v>
      </c>
      <c r="M19" s="7">
        <v>3036449</v>
      </c>
      <c r="N19" s="5">
        <v>287756</v>
      </c>
      <c r="O19" s="5">
        <v>290353</v>
      </c>
      <c r="P19" s="5">
        <v>327329</v>
      </c>
      <c r="Q19" s="5">
        <v>345559</v>
      </c>
      <c r="R19" s="5">
        <v>348546</v>
      </c>
      <c r="S19" s="5">
        <v>352813</v>
      </c>
      <c r="T19" s="5">
        <v>380703</v>
      </c>
      <c r="U19" s="5">
        <v>368254</v>
      </c>
      <c r="V19" s="5">
        <v>363306</v>
      </c>
      <c r="W19" s="5">
        <v>373649</v>
      </c>
      <c r="X19" s="7">
        <f t="shared" si="10"/>
        <v>36504241</v>
      </c>
      <c r="Y19" s="43">
        <f t="shared" si="0"/>
        <v>8188522</v>
      </c>
      <c r="Z19" s="5">
        <f t="shared" si="1"/>
        <v>5826610</v>
      </c>
      <c r="AA19" s="5">
        <f t="shared" si="2"/>
        <v>9163812</v>
      </c>
      <c r="AB19" s="5">
        <f t="shared" si="3"/>
        <v>8785496</v>
      </c>
      <c r="AC19" s="5">
        <f t="shared" si="4"/>
        <v>8767949</v>
      </c>
      <c r="AD19" s="5">
        <f t="shared" si="5"/>
        <v>10116126</v>
      </c>
      <c r="AE19" s="5">
        <f t="shared" si="6"/>
        <v>10296961</v>
      </c>
      <c r="AF19" s="5">
        <f t="shared" si="7"/>
        <v>9502758</v>
      </c>
      <c r="AG19" s="5">
        <f t="shared" si="8"/>
        <v>8946262</v>
      </c>
      <c r="AH19" s="56">
        <f t="shared" si="9"/>
        <v>11016355</v>
      </c>
      <c r="AI19" s="1">
        <f t="shared" si="11"/>
        <v>5824013</v>
      </c>
      <c r="AK19" s="1">
        <f t="shared" si="12"/>
        <v>46.171115766441588</v>
      </c>
    </row>
    <row r="20" spans="1:45" x14ac:dyDescent="0.25">
      <c r="A20" s="53" t="s">
        <v>22</v>
      </c>
      <c r="B20" s="7">
        <v>639144</v>
      </c>
      <c r="C20" s="5">
        <v>186170</v>
      </c>
      <c r="D20" s="5">
        <v>138899</v>
      </c>
      <c r="E20" s="5">
        <v>202789</v>
      </c>
      <c r="F20" s="5">
        <v>166903</v>
      </c>
      <c r="G20" s="5">
        <v>167469</v>
      </c>
      <c r="H20" s="5">
        <v>170323</v>
      </c>
      <c r="I20" s="5">
        <v>223132</v>
      </c>
      <c r="J20" s="5">
        <v>163373</v>
      </c>
      <c r="K20" s="5">
        <v>175445</v>
      </c>
      <c r="L20" s="5">
        <v>196818</v>
      </c>
      <c r="M20" s="7">
        <v>64658</v>
      </c>
      <c r="N20" s="5">
        <v>6201</v>
      </c>
      <c r="O20" s="5">
        <v>6560</v>
      </c>
      <c r="P20" s="5">
        <v>7076</v>
      </c>
      <c r="Q20" s="5">
        <v>8322</v>
      </c>
      <c r="R20" s="5">
        <v>8267</v>
      </c>
      <c r="S20" s="5">
        <v>8368</v>
      </c>
      <c r="T20" s="5">
        <v>8623</v>
      </c>
      <c r="U20" s="5">
        <v>8445</v>
      </c>
      <c r="V20" s="5">
        <v>8961</v>
      </c>
      <c r="W20" s="5">
        <v>8268</v>
      </c>
      <c r="X20" s="7">
        <f t="shared" si="10"/>
        <v>703802</v>
      </c>
      <c r="Y20" s="43">
        <f t="shared" si="0"/>
        <v>192371</v>
      </c>
      <c r="Z20" s="5">
        <f t="shared" si="1"/>
        <v>145459</v>
      </c>
      <c r="AA20" s="5">
        <f t="shared" si="2"/>
        <v>209865</v>
      </c>
      <c r="AB20" s="5">
        <f t="shared" si="3"/>
        <v>175225</v>
      </c>
      <c r="AC20" s="5">
        <f t="shared" si="4"/>
        <v>175736</v>
      </c>
      <c r="AD20" s="5">
        <f t="shared" si="5"/>
        <v>178691</v>
      </c>
      <c r="AE20" s="5">
        <f t="shared" si="6"/>
        <v>231755</v>
      </c>
      <c r="AF20" s="5">
        <f t="shared" si="7"/>
        <v>171818</v>
      </c>
      <c r="AG20" s="5">
        <f t="shared" si="8"/>
        <v>184406</v>
      </c>
      <c r="AH20" s="56">
        <f t="shared" si="9"/>
        <v>205086</v>
      </c>
      <c r="AI20" s="1">
        <f t="shared" si="11"/>
        <v>145100</v>
      </c>
      <c r="AK20" s="1">
        <f t="shared" si="12"/>
        <v>54.068657133541386</v>
      </c>
    </row>
    <row r="21" spans="1:45" x14ac:dyDescent="0.25">
      <c r="A21" s="53" t="s">
        <v>13</v>
      </c>
      <c r="B21" s="7">
        <v>1075169</v>
      </c>
      <c r="C21" s="5">
        <v>230041</v>
      </c>
      <c r="D21" s="5">
        <v>163766</v>
      </c>
      <c r="E21" s="5">
        <v>268794</v>
      </c>
      <c r="F21" s="5">
        <v>211900</v>
      </c>
      <c r="G21" s="5">
        <v>211844</v>
      </c>
      <c r="H21" s="5">
        <v>229381</v>
      </c>
      <c r="I21" s="5">
        <v>343187</v>
      </c>
      <c r="J21" s="5">
        <v>155397</v>
      </c>
      <c r="K21" s="5">
        <v>240197</v>
      </c>
      <c r="L21" s="5">
        <v>325056</v>
      </c>
      <c r="M21" s="7">
        <v>109359</v>
      </c>
      <c r="N21" s="5">
        <v>64</v>
      </c>
      <c r="O21" s="5">
        <v>337</v>
      </c>
      <c r="P21" s="5">
        <v>60</v>
      </c>
      <c r="Q21" s="5">
        <v>138</v>
      </c>
      <c r="R21" s="5">
        <v>114</v>
      </c>
      <c r="S21" s="5">
        <v>48</v>
      </c>
      <c r="T21" s="5">
        <v>142</v>
      </c>
      <c r="U21" s="5">
        <v>44</v>
      </c>
      <c r="V21" s="5">
        <v>165</v>
      </c>
      <c r="W21" s="5">
        <v>152</v>
      </c>
      <c r="X21" s="7">
        <f t="shared" si="10"/>
        <v>1184528</v>
      </c>
      <c r="Y21" s="43">
        <f t="shared" si="0"/>
        <v>230105</v>
      </c>
      <c r="Z21" s="5">
        <f t="shared" si="1"/>
        <v>164103</v>
      </c>
      <c r="AA21" s="5">
        <f t="shared" si="2"/>
        <v>268854</v>
      </c>
      <c r="AB21" s="5">
        <f t="shared" si="3"/>
        <v>212038</v>
      </c>
      <c r="AC21" s="5">
        <f t="shared" si="4"/>
        <v>211958</v>
      </c>
      <c r="AD21" s="5">
        <f t="shared" si="5"/>
        <v>229429</v>
      </c>
      <c r="AE21" s="5">
        <f t="shared" si="6"/>
        <v>343329</v>
      </c>
      <c r="AF21" s="5">
        <f t="shared" si="7"/>
        <v>155441</v>
      </c>
      <c r="AG21" s="5">
        <f t="shared" si="8"/>
        <v>240362</v>
      </c>
      <c r="AH21" s="56">
        <f t="shared" si="9"/>
        <v>325208</v>
      </c>
      <c r="AI21" s="1">
        <f t="shared" si="11"/>
        <v>155441</v>
      </c>
      <c r="AK21" s="1">
        <f t="shared" si="12"/>
        <v>34.115994513031552</v>
      </c>
    </row>
    <row r="22" spans="1:45" ht="15.75" thickBot="1" x14ac:dyDescent="0.3">
      <c r="A22" s="54" t="s">
        <v>21</v>
      </c>
      <c r="B22" s="8">
        <v>249698</v>
      </c>
      <c r="C22" s="6">
        <v>74062</v>
      </c>
      <c r="D22" s="6">
        <v>56751</v>
      </c>
      <c r="E22" s="6">
        <v>80389</v>
      </c>
      <c r="F22" s="6">
        <v>65039</v>
      </c>
      <c r="G22" s="6">
        <v>65535</v>
      </c>
      <c r="H22" s="6">
        <v>63308</v>
      </c>
      <c r="I22" s="6">
        <v>88456</v>
      </c>
      <c r="J22" s="6">
        <v>62236</v>
      </c>
      <c r="K22" s="6">
        <v>68335</v>
      </c>
      <c r="L22" s="6">
        <v>78295</v>
      </c>
      <c r="M22" s="8">
        <v>25100</v>
      </c>
      <c r="N22" s="6">
        <v>2866</v>
      </c>
      <c r="O22" s="6">
        <v>3227</v>
      </c>
      <c r="P22" s="6">
        <v>3205</v>
      </c>
      <c r="Q22" s="6">
        <v>4018</v>
      </c>
      <c r="R22" s="6">
        <v>3942</v>
      </c>
      <c r="S22" s="6">
        <v>4006</v>
      </c>
      <c r="T22" s="6">
        <v>4079</v>
      </c>
      <c r="U22" s="6">
        <v>3948</v>
      </c>
      <c r="V22" s="6">
        <v>4451</v>
      </c>
      <c r="W22" s="6">
        <v>3906</v>
      </c>
      <c r="X22" s="8">
        <f t="shared" si="10"/>
        <v>274798</v>
      </c>
      <c r="Y22" s="44">
        <f t="shared" si="0"/>
        <v>76928</v>
      </c>
      <c r="Z22" s="6">
        <f t="shared" si="1"/>
        <v>59978</v>
      </c>
      <c r="AA22" s="6">
        <f t="shared" si="2"/>
        <v>83594</v>
      </c>
      <c r="AB22" s="6">
        <f t="shared" si="3"/>
        <v>69057</v>
      </c>
      <c r="AC22" s="6">
        <f t="shared" si="4"/>
        <v>69477</v>
      </c>
      <c r="AD22" s="6">
        <f t="shared" si="5"/>
        <v>67314</v>
      </c>
      <c r="AE22" s="6">
        <f t="shared" si="6"/>
        <v>92535</v>
      </c>
      <c r="AF22" s="6">
        <f t="shared" si="7"/>
        <v>66184</v>
      </c>
      <c r="AG22" s="6">
        <f t="shared" si="8"/>
        <v>72786</v>
      </c>
      <c r="AH22" s="57">
        <f t="shared" si="9"/>
        <v>82201</v>
      </c>
      <c r="AI22" s="1">
        <f t="shared" si="11"/>
        <v>59617</v>
      </c>
      <c r="AK22" s="1">
        <f t="shared" si="12"/>
        <v>57.684567005321725</v>
      </c>
    </row>
    <row r="23" spans="1:45" ht="15.75" thickBot="1" x14ac:dyDescent="0.3"/>
    <row r="24" spans="1:45" ht="15.75" thickBot="1" x14ac:dyDescent="0.3">
      <c r="B24" s="28" t="s">
        <v>71</v>
      </c>
      <c r="C24" s="108" t="s">
        <v>38</v>
      </c>
      <c r="D24" s="109" t="s">
        <v>41</v>
      </c>
      <c r="E24" s="109" t="s">
        <v>39</v>
      </c>
      <c r="F24" s="109" t="s">
        <v>33</v>
      </c>
      <c r="G24" s="109" t="s">
        <v>32</v>
      </c>
      <c r="H24" s="109" t="s">
        <v>35</v>
      </c>
      <c r="I24" s="109" t="s">
        <v>40</v>
      </c>
      <c r="J24" s="109" t="s">
        <v>34</v>
      </c>
      <c r="K24" s="109" t="s">
        <v>37</v>
      </c>
      <c r="L24" s="110" t="s">
        <v>36</v>
      </c>
      <c r="M24" s="28" t="s">
        <v>71</v>
      </c>
      <c r="N24" s="108" t="s">
        <v>38</v>
      </c>
      <c r="O24" s="109" t="s">
        <v>41</v>
      </c>
      <c r="P24" s="109" t="s">
        <v>39</v>
      </c>
      <c r="Q24" s="109" t="s">
        <v>33</v>
      </c>
      <c r="R24" s="109" t="s">
        <v>32</v>
      </c>
      <c r="S24" s="109" t="s">
        <v>35</v>
      </c>
      <c r="T24" s="109" t="s">
        <v>40</v>
      </c>
      <c r="U24" s="109" t="s">
        <v>34</v>
      </c>
      <c r="V24" s="109" t="s">
        <v>37</v>
      </c>
      <c r="W24" s="110" t="s">
        <v>36</v>
      </c>
      <c r="X24" s="67" t="s">
        <v>71</v>
      </c>
      <c r="Y24" s="41" t="s">
        <v>38</v>
      </c>
      <c r="Z24" s="29" t="s">
        <v>41</v>
      </c>
      <c r="AA24" s="29" t="s">
        <v>39</v>
      </c>
      <c r="AB24" s="29" t="s">
        <v>33</v>
      </c>
      <c r="AC24" s="29" t="s">
        <v>32</v>
      </c>
      <c r="AD24" s="29" t="s">
        <v>35</v>
      </c>
      <c r="AE24" s="29" t="s">
        <v>40</v>
      </c>
      <c r="AF24" s="29" t="s">
        <v>34</v>
      </c>
      <c r="AG24" s="29" t="s">
        <v>37</v>
      </c>
      <c r="AH24" s="42" t="s">
        <v>36</v>
      </c>
      <c r="AJ24" s="41" t="s">
        <v>38</v>
      </c>
      <c r="AK24" s="29" t="s">
        <v>41</v>
      </c>
      <c r="AL24" s="29" t="s">
        <v>39</v>
      </c>
      <c r="AM24" s="29" t="s">
        <v>33</v>
      </c>
      <c r="AN24" s="29" t="s">
        <v>32</v>
      </c>
      <c r="AO24" s="29" t="s">
        <v>35</v>
      </c>
      <c r="AP24" s="29" t="s">
        <v>40</v>
      </c>
      <c r="AQ24" s="29" t="s">
        <v>34</v>
      </c>
      <c r="AR24" s="29" t="s">
        <v>37</v>
      </c>
      <c r="AS24" s="42" t="s">
        <v>36</v>
      </c>
    </row>
    <row r="25" spans="1:45" x14ac:dyDescent="0.25">
      <c r="B25" s="59" t="s">
        <v>0</v>
      </c>
      <c r="C25" s="61">
        <f>$B3/C3</f>
        <v>3.5475030385927862</v>
      </c>
      <c r="D25" s="55">
        <f>$B3/D3</f>
        <v>5.5329796700177569</v>
      </c>
      <c r="E25" s="55">
        <f>$B3/E3</f>
        <v>3.2836071542198155</v>
      </c>
      <c r="F25" s="55">
        <f>$B3/F3</f>
        <v>4.1391886783537304</v>
      </c>
      <c r="G25" s="55">
        <f>$B3/G3</f>
        <v>4.1472895421939446</v>
      </c>
      <c r="H25" s="55">
        <f t="shared" ref="H25:L25" si="13">$B3/H3</f>
        <v>4.0899008604313067</v>
      </c>
      <c r="I25" s="55">
        <f t="shared" si="13"/>
        <v>2.9278549335971591</v>
      </c>
      <c r="J25" s="55">
        <f t="shared" si="13"/>
        <v>4.2340025871126503</v>
      </c>
      <c r="K25" s="55">
        <f t="shared" si="13"/>
        <v>4.0250446281903125</v>
      </c>
      <c r="L25" s="62">
        <f t="shared" si="13"/>
        <v>3.4065352983010131</v>
      </c>
      <c r="M25" s="59" t="s">
        <v>0</v>
      </c>
      <c r="N25" s="61">
        <f>$M3/N3</f>
        <v>15.665903537543752</v>
      </c>
      <c r="O25" s="55">
        <f t="shared" ref="O25:W25" si="14">$M3/O3</f>
        <v>15.663834657627715</v>
      </c>
      <c r="P25" s="55">
        <f t="shared" si="14"/>
        <v>12.805768988537599</v>
      </c>
      <c r="Q25" s="55">
        <f t="shared" si="14"/>
        <v>12.310879305274447</v>
      </c>
      <c r="R25" s="55">
        <f t="shared" si="14"/>
        <v>12.239736511703903</v>
      </c>
      <c r="S25" s="55">
        <f t="shared" si="14"/>
        <v>12.011663037790942</v>
      </c>
      <c r="T25" s="55">
        <f t="shared" si="14"/>
        <v>11.791347715147298</v>
      </c>
      <c r="U25" s="55">
        <f t="shared" si="14"/>
        <v>11.741931758183737</v>
      </c>
      <c r="V25" s="55">
        <f t="shared" si="14"/>
        <v>11.674705120002624</v>
      </c>
      <c r="W25" s="62">
        <f t="shared" si="14"/>
        <v>11.588962350182387</v>
      </c>
      <c r="X25" s="59" t="s">
        <v>0</v>
      </c>
      <c r="Y25" s="61">
        <f>$X3/Y3</f>
        <v>3.8199147090726271</v>
      </c>
      <c r="Z25" s="55">
        <f t="shared" ref="Z25:AH25" si="15">$X3/Z3</f>
        <v>5.8838028759453227</v>
      </c>
      <c r="AA25" s="55">
        <f t="shared" si="15"/>
        <v>3.525266765125215</v>
      </c>
      <c r="AB25" s="55">
        <f t="shared" si="15"/>
        <v>4.4089900488163725</v>
      </c>
      <c r="AC25" s="55">
        <f t="shared" si="15"/>
        <v>4.4164843501484086</v>
      </c>
      <c r="AD25" s="55">
        <f t="shared" si="15"/>
        <v>4.3546626877795891</v>
      </c>
      <c r="AE25" s="55">
        <f t="shared" si="15"/>
        <v>3.1458580818476753</v>
      </c>
      <c r="AF25" s="55">
        <f t="shared" si="15"/>
        <v>4.4992187021888581</v>
      </c>
      <c r="AG25" s="55">
        <f t="shared" si="15"/>
        <v>4.2838115680887272</v>
      </c>
      <c r="AH25" s="62">
        <f t="shared" si="15"/>
        <v>3.6437072088550089</v>
      </c>
      <c r="AJ25" s="61">
        <f>_xlfn.RANK.AVG(Y25,$Y25:$AH25)</f>
        <v>7</v>
      </c>
      <c r="AK25" s="55">
        <f t="shared" ref="AK25:AN44" si="16">_xlfn.RANK.AVG(Z25,$Y25:$AH25)</f>
        <v>1</v>
      </c>
      <c r="AL25" s="55">
        <f t="shared" si="16"/>
        <v>9</v>
      </c>
      <c r="AM25" s="55">
        <f t="shared" si="16"/>
        <v>4</v>
      </c>
      <c r="AN25" s="55">
        <f>_xlfn.RANK.AVG(AC25,$Y25:$AH25)</f>
        <v>3</v>
      </c>
      <c r="AO25" s="55">
        <f t="shared" ref="AO25:AS44" si="17">_xlfn.RANK.AVG(AD25,$Y25:$AH25)</f>
        <v>5</v>
      </c>
      <c r="AP25" s="55">
        <f t="shared" si="17"/>
        <v>10</v>
      </c>
      <c r="AQ25" s="55">
        <f t="shared" si="17"/>
        <v>2</v>
      </c>
      <c r="AR25" s="55">
        <f t="shared" si="17"/>
        <v>6</v>
      </c>
      <c r="AS25" s="62">
        <f t="shared" si="17"/>
        <v>8</v>
      </c>
    </row>
    <row r="26" spans="1:45" x14ac:dyDescent="0.25">
      <c r="B26" s="59" t="s">
        <v>18</v>
      </c>
      <c r="C26" s="43">
        <f t="shared" ref="C26:L41" si="18">$B4/C4</f>
        <v>5.5901979318898007</v>
      </c>
      <c r="D26" s="5">
        <f t="shared" si="18"/>
        <v>8.684697298269116</v>
      </c>
      <c r="E26" s="5">
        <f t="shared" si="18"/>
        <v>5.1505448684984012</v>
      </c>
      <c r="F26" s="5">
        <f t="shared" si="18"/>
        <v>6.1562645559812461</v>
      </c>
      <c r="G26" s="5">
        <f t="shared" si="18"/>
        <v>6.1196706148783866</v>
      </c>
      <c r="H26" s="5">
        <f t="shared" si="18"/>
        <v>5.4628968545868153</v>
      </c>
      <c r="I26" s="5">
        <f t="shared" si="18"/>
        <v>5.0475643575709324</v>
      </c>
      <c r="J26" s="5">
        <f t="shared" si="18"/>
        <v>5.714794829755915</v>
      </c>
      <c r="K26" s="5">
        <f t="shared" si="18"/>
        <v>5.7097077537972964</v>
      </c>
      <c r="L26" s="56">
        <f t="shared" si="18"/>
        <v>4.7542928613298008</v>
      </c>
      <c r="M26" s="59" t="s">
        <v>18</v>
      </c>
      <c r="N26" s="43">
        <f t="shared" ref="N26:W41" si="19">$M4/N4</f>
        <v>14.087089858061715</v>
      </c>
      <c r="O26" s="5">
        <f t="shared" si="19"/>
        <v>13.726847199449939</v>
      </c>
      <c r="P26" s="5">
        <f t="shared" si="19"/>
        <v>11.641927959449154</v>
      </c>
      <c r="Q26" s="5">
        <f t="shared" si="19"/>
        <v>11.055504675086793</v>
      </c>
      <c r="R26" s="5">
        <f t="shared" si="19"/>
        <v>11.047739656053125</v>
      </c>
      <c r="S26" s="5">
        <f t="shared" si="19"/>
        <v>10.825172054223149</v>
      </c>
      <c r="T26" s="5">
        <f t="shared" si="19"/>
        <v>10.355244783146471</v>
      </c>
      <c r="U26" s="5">
        <f t="shared" si="19"/>
        <v>10.500627124130117</v>
      </c>
      <c r="V26" s="5">
        <f t="shared" si="19"/>
        <v>10.418638726641376</v>
      </c>
      <c r="W26" s="56">
        <f t="shared" si="19"/>
        <v>10.342040247061167</v>
      </c>
      <c r="X26" s="59" t="s">
        <v>18</v>
      </c>
      <c r="Y26" s="43">
        <f t="shared" ref="Y26:AH41" si="20">$X4/Y4</f>
        <v>5.8991753627278953</v>
      </c>
      <c r="Z26" s="5">
        <f t="shared" si="20"/>
        <v>8.9708345776986729</v>
      </c>
      <c r="AA26" s="5">
        <f t="shared" si="20"/>
        <v>5.4126141021728875</v>
      </c>
      <c r="AB26" s="5">
        <f t="shared" si="20"/>
        <v>6.4026449903279081</v>
      </c>
      <c r="AC26" s="5">
        <f t="shared" si="20"/>
        <v>6.366265899425847</v>
      </c>
      <c r="AD26" s="5">
        <f t="shared" si="20"/>
        <v>5.7084403300001627</v>
      </c>
      <c r="AE26" s="5">
        <f t="shared" si="20"/>
        <v>5.2826878294720938</v>
      </c>
      <c r="AF26" s="5">
        <f t="shared" si="20"/>
        <v>5.9502871818353755</v>
      </c>
      <c r="AG26" s="5">
        <f t="shared" si="20"/>
        <v>5.9429515922173728</v>
      </c>
      <c r="AH26" s="56">
        <f t="shared" si="20"/>
        <v>4.988328630904844</v>
      </c>
      <c r="AJ26" s="43">
        <f t="shared" ref="AJ26:AJ44" si="21">_xlfn.RANK.AVG(Y26,$Y26:$AH26)</f>
        <v>6</v>
      </c>
      <c r="AK26" s="5">
        <f t="shared" si="16"/>
        <v>1</v>
      </c>
      <c r="AL26" s="5">
        <f t="shared" si="16"/>
        <v>8</v>
      </c>
      <c r="AM26" s="5">
        <f t="shared" si="16"/>
        <v>2</v>
      </c>
      <c r="AN26" s="5">
        <f t="shared" si="16"/>
        <v>3</v>
      </c>
      <c r="AO26" s="5">
        <f t="shared" si="17"/>
        <v>7</v>
      </c>
      <c r="AP26" s="5">
        <f t="shared" si="17"/>
        <v>9</v>
      </c>
      <c r="AQ26" s="5">
        <f t="shared" si="17"/>
        <v>4</v>
      </c>
      <c r="AR26" s="5">
        <f t="shared" si="17"/>
        <v>5</v>
      </c>
      <c r="AS26" s="56">
        <f t="shared" si="17"/>
        <v>10</v>
      </c>
    </row>
    <row r="27" spans="1:45" x14ac:dyDescent="0.25">
      <c r="B27" s="59" t="s">
        <v>1</v>
      </c>
      <c r="C27" s="43">
        <f t="shared" si="18"/>
        <v>6.068267283772057</v>
      </c>
      <c r="D27" s="5">
        <f t="shared" si="18"/>
        <v>6.8243331164606378</v>
      </c>
      <c r="E27" s="5">
        <f t="shared" si="18"/>
        <v>5.5600318049297641</v>
      </c>
      <c r="F27" s="5">
        <f t="shared" si="18"/>
        <v>5.4916230366492149</v>
      </c>
      <c r="G27" s="5">
        <f t="shared" si="18"/>
        <v>5.4715701617110071</v>
      </c>
      <c r="H27" s="5">
        <f t="shared" si="18"/>
        <v>4.7109813608803055</v>
      </c>
      <c r="I27" s="5">
        <f t="shared" si="18"/>
        <v>4.2926130550439945</v>
      </c>
      <c r="J27" s="5">
        <f t="shared" si="18"/>
        <v>5.9579664867935245</v>
      </c>
      <c r="K27" s="5">
        <f t="shared" si="18"/>
        <v>4.3868674194897537</v>
      </c>
      <c r="L27" s="56">
        <f t="shared" si="18"/>
        <v>4.6700801424755118</v>
      </c>
      <c r="M27" s="59" t="s">
        <v>1</v>
      </c>
      <c r="N27" s="43">
        <f t="shared" si="19"/>
        <v>8.2586872586872584</v>
      </c>
      <c r="O27" s="5">
        <f t="shared" si="19"/>
        <v>3.45</v>
      </c>
      <c r="P27" s="5">
        <f t="shared" si="19"/>
        <v>7.3758620689655174</v>
      </c>
      <c r="Q27" s="5">
        <f t="shared" si="19"/>
        <v>5.1542168674698798</v>
      </c>
      <c r="R27" s="5">
        <f t="shared" si="19"/>
        <v>5.4705882352941178</v>
      </c>
      <c r="S27" s="5">
        <f t="shared" si="19"/>
        <v>5.7810810810810809</v>
      </c>
      <c r="T27" s="5">
        <f t="shared" si="19"/>
        <v>5.8925619834710741</v>
      </c>
      <c r="U27" s="5">
        <f t="shared" si="19"/>
        <v>6.2361516034985423</v>
      </c>
      <c r="V27" s="5">
        <f t="shared" si="19"/>
        <v>4.5414012738853504</v>
      </c>
      <c r="W27" s="56">
        <f t="shared" si="19"/>
        <v>6.1289398280802292</v>
      </c>
      <c r="X27" s="59" t="s">
        <v>1</v>
      </c>
      <c r="Y27" s="43">
        <f t="shared" si="20"/>
        <v>6.2209364908503764</v>
      </c>
      <c r="Z27" s="5">
        <f t="shared" si="20"/>
        <v>6.2579859231185706</v>
      </c>
      <c r="AA27" s="5">
        <f t="shared" si="20"/>
        <v>5.6896381983755848</v>
      </c>
      <c r="AB27" s="5">
        <f t="shared" si="20"/>
        <v>5.4585596221959856</v>
      </c>
      <c r="AC27" s="5">
        <f t="shared" si="20"/>
        <v>5.4714792899408282</v>
      </c>
      <c r="AD27" s="5">
        <f t="shared" si="20"/>
        <v>4.7930748496786233</v>
      </c>
      <c r="AE27" s="5">
        <f t="shared" si="20"/>
        <v>4.4032380952380956</v>
      </c>
      <c r="AF27" s="5">
        <f t="shared" si="20"/>
        <v>5.9826604554865428</v>
      </c>
      <c r="AG27" s="5">
        <f t="shared" si="20"/>
        <v>4.4007233961545786</v>
      </c>
      <c r="AH27" s="56">
        <f t="shared" si="20"/>
        <v>4.7752530468911383</v>
      </c>
      <c r="AJ27" s="43">
        <f t="shared" si="21"/>
        <v>2</v>
      </c>
      <c r="AK27" s="5">
        <f t="shared" si="16"/>
        <v>1</v>
      </c>
      <c r="AL27" s="5">
        <f t="shared" si="16"/>
        <v>4</v>
      </c>
      <c r="AM27" s="5">
        <f t="shared" si="16"/>
        <v>6</v>
      </c>
      <c r="AN27" s="5">
        <f t="shared" si="16"/>
        <v>5</v>
      </c>
      <c r="AO27" s="5">
        <f t="shared" si="17"/>
        <v>7</v>
      </c>
      <c r="AP27" s="5">
        <f t="shared" si="17"/>
        <v>9</v>
      </c>
      <c r="AQ27" s="5">
        <f t="shared" si="17"/>
        <v>3</v>
      </c>
      <c r="AR27" s="5">
        <f t="shared" si="17"/>
        <v>10</v>
      </c>
      <c r="AS27" s="56">
        <f t="shared" si="17"/>
        <v>8</v>
      </c>
    </row>
    <row r="28" spans="1:45" x14ac:dyDescent="0.25">
      <c r="B28" s="59" t="s">
        <v>2</v>
      </c>
      <c r="C28" s="43">
        <f t="shared" si="18"/>
        <v>3.0222305717327322</v>
      </c>
      <c r="D28" s="5">
        <f t="shared" si="18"/>
        <v>3.2711129185305681</v>
      </c>
      <c r="E28" s="5">
        <f t="shared" si="18"/>
        <v>2.751225629916771</v>
      </c>
      <c r="F28" s="5">
        <f t="shared" si="18"/>
        <v>2.6702445501825829</v>
      </c>
      <c r="G28" s="5">
        <f t="shared" si="18"/>
        <v>2.6568676025323423</v>
      </c>
      <c r="H28" s="5">
        <f t="shared" si="18"/>
        <v>2.5626294270695058</v>
      </c>
      <c r="I28" s="5">
        <f t="shared" si="18"/>
        <v>2.4131</v>
      </c>
      <c r="J28" s="5">
        <f t="shared" si="18"/>
        <v>2.7183733243212798</v>
      </c>
      <c r="K28" s="5">
        <f t="shared" si="18"/>
        <v>2.3570033209611254</v>
      </c>
      <c r="L28" s="56">
        <f t="shared" si="18"/>
        <v>2.5347689075630253</v>
      </c>
      <c r="M28" s="59" t="s">
        <v>2</v>
      </c>
      <c r="N28" s="43">
        <f t="shared" si="19"/>
        <v>8.803118908382066</v>
      </c>
      <c r="O28" s="5">
        <f t="shared" si="19"/>
        <v>5.1967779056386654</v>
      </c>
      <c r="P28" s="5">
        <f t="shared" si="19"/>
        <v>7.7328767123287667</v>
      </c>
      <c r="Q28" s="5">
        <f t="shared" si="19"/>
        <v>5.7309644670050766</v>
      </c>
      <c r="R28" s="5">
        <f t="shared" si="19"/>
        <v>5.9342969776609724</v>
      </c>
      <c r="S28" s="5">
        <f t="shared" si="19"/>
        <v>6.2548476454293631</v>
      </c>
      <c r="T28" s="5">
        <f t="shared" si="19"/>
        <v>6.3072625698324023</v>
      </c>
      <c r="U28" s="5">
        <f t="shared" si="19"/>
        <v>6.5165945165945169</v>
      </c>
      <c r="V28" s="5">
        <f t="shared" si="19"/>
        <v>4.9955752212389379</v>
      </c>
      <c r="W28" s="56">
        <f t="shared" si="19"/>
        <v>6.3785310734463279</v>
      </c>
      <c r="X28" s="59" t="s">
        <v>2</v>
      </c>
      <c r="Y28" s="43">
        <f t="shared" si="20"/>
        <v>3.2021599320470817</v>
      </c>
      <c r="Z28" s="5">
        <f t="shared" si="20"/>
        <v>3.3782244127248289</v>
      </c>
      <c r="AA28" s="5">
        <f t="shared" si="20"/>
        <v>2.9117290080547282</v>
      </c>
      <c r="AB28" s="5">
        <f t="shared" si="20"/>
        <v>2.7981126073587106</v>
      </c>
      <c r="AC28" s="5">
        <f t="shared" si="20"/>
        <v>2.7886505336574023</v>
      </c>
      <c r="AD28" s="5">
        <f t="shared" si="20"/>
        <v>2.6989516747634874</v>
      </c>
      <c r="AE28" s="5">
        <f t="shared" si="20"/>
        <v>2.5476926047499515</v>
      </c>
      <c r="AF28" s="5">
        <f t="shared" si="20"/>
        <v>2.8610614192009542</v>
      </c>
      <c r="AG28" s="5">
        <f t="shared" si="20"/>
        <v>2.4685687558465856</v>
      </c>
      <c r="AH28" s="56">
        <f t="shared" si="20"/>
        <v>2.6725744379177638</v>
      </c>
      <c r="AJ28" s="43">
        <f t="shared" si="21"/>
        <v>2</v>
      </c>
      <c r="AK28" s="5">
        <f t="shared" si="16"/>
        <v>1</v>
      </c>
      <c r="AL28" s="5">
        <f t="shared" si="16"/>
        <v>3</v>
      </c>
      <c r="AM28" s="5">
        <f t="shared" si="16"/>
        <v>5</v>
      </c>
      <c r="AN28" s="5">
        <f t="shared" si="16"/>
        <v>6</v>
      </c>
      <c r="AO28" s="5">
        <f t="shared" si="17"/>
        <v>7</v>
      </c>
      <c r="AP28" s="5">
        <f t="shared" si="17"/>
        <v>9</v>
      </c>
      <c r="AQ28" s="5">
        <f t="shared" si="17"/>
        <v>4</v>
      </c>
      <c r="AR28" s="5">
        <f t="shared" si="17"/>
        <v>10</v>
      </c>
      <c r="AS28" s="56">
        <f t="shared" si="17"/>
        <v>8</v>
      </c>
    </row>
    <row r="29" spans="1:45" x14ac:dyDescent="0.25">
      <c r="B29" s="59" t="s">
        <v>3</v>
      </c>
      <c r="C29" s="43">
        <f t="shared" si="18"/>
        <v>3.6702462586794327</v>
      </c>
      <c r="D29" s="5">
        <f t="shared" si="18"/>
        <v>5.4118918918918917</v>
      </c>
      <c r="E29" s="5">
        <f t="shared" si="18"/>
        <v>3.6121392190152801</v>
      </c>
      <c r="F29" s="5">
        <f t="shared" si="18"/>
        <v>4.5137371380078495</v>
      </c>
      <c r="G29" s="5">
        <f t="shared" si="18"/>
        <v>4.475519326847226</v>
      </c>
      <c r="H29" s="5">
        <f t="shared" si="18"/>
        <v>4.4741075653225382</v>
      </c>
      <c r="I29" s="5">
        <f t="shared" si="18"/>
        <v>3.6729391454466982</v>
      </c>
      <c r="J29" s="5">
        <f t="shared" si="18"/>
        <v>5.2835413174396226</v>
      </c>
      <c r="K29" s="5">
        <f t="shared" si="18"/>
        <v>3.7670753840024789</v>
      </c>
      <c r="L29" s="56">
        <f t="shared" si="18"/>
        <v>3.9025083688723803</v>
      </c>
      <c r="M29" s="59" t="s">
        <v>3</v>
      </c>
      <c r="N29" s="43">
        <f t="shared" si="19"/>
        <v>12.904411764705882</v>
      </c>
      <c r="O29" s="5">
        <f t="shared" si="19"/>
        <v>8.4946757018393022</v>
      </c>
      <c r="P29" s="5">
        <f t="shared" si="19"/>
        <v>10.662211421628189</v>
      </c>
      <c r="Q29" s="5">
        <f t="shared" si="19"/>
        <v>8.3810888252148992</v>
      </c>
      <c r="R29" s="5">
        <f t="shared" si="19"/>
        <v>8.792585170340681</v>
      </c>
      <c r="S29" s="5">
        <f t="shared" si="19"/>
        <v>8.8995943204868162</v>
      </c>
      <c r="T29" s="5">
        <f t="shared" si="19"/>
        <v>9.2955508474576263</v>
      </c>
      <c r="U29" s="5">
        <f t="shared" si="19"/>
        <v>9.455818965517242</v>
      </c>
      <c r="V29" s="5">
        <f t="shared" si="19"/>
        <v>7.4553950722175024</v>
      </c>
      <c r="W29" s="56">
        <f t="shared" si="19"/>
        <v>9.3152866242038215</v>
      </c>
      <c r="X29" s="59" t="s">
        <v>3</v>
      </c>
      <c r="Y29" s="43">
        <f t="shared" si="20"/>
        <v>3.933338919847488</v>
      </c>
      <c r="Z29" s="5">
        <f t="shared" si="20"/>
        <v>5.6019214703425231</v>
      </c>
      <c r="AA29" s="5">
        <f t="shared" si="20"/>
        <v>3.8501004798425131</v>
      </c>
      <c r="AB29" s="5">
        <f t="shared" si="20"/>
        <v>4.7172001406964474</v>
      </c>
      <c r="AC29" s="5">
        <f t="shared" si="20"/>
        <v>4.6908009793634138</v>
      </c>
      <c r="AD29" s="5">
        <f t="shared" si="20"/>
        <v>4.6922077272954468</v>
      </c>
      <c r="AE29" s="5">
        <f t="shared" si="20"/>
        <v>3.8930496806834203</v>
      </c>
      <c r="AF29" s="5">
        <f t="shared" si="20"/>
        <v>5.5108306427942475</v>
      </c>
      <c r="AG29" s="5">
        <f t="shared" si="20"/>
        <v>3.9497223157186134</v>
      </c>
      <c r="AH29" s="56">
        <f t="shared" si="20"/>
        <v>4.1266429293595319</v>
      </c>
      <c r="AJ29" s="43">
        <f t="shared" si="21"/>
        <v>8</v>
      </c>
      <c r="AK29" s="5">
        <f t="shared" si="16"/>
        <v>1</v>
      </c>
      <c r="AL29" s="5">
        <f t="shared" si="16"/>
        <v>10</v>
      </c>
      <c r="AM29" s="5">
        <f t="shared" si="16"/>
        <v>3</v>
      </c>
      <c r="AN29" s="5">
        <f t="shared" si="16"/>
        <v>5</v>
      </c>
      <c r="AO29" s="5">
        <f t="shared" si="17"/>
        <v>4</v>
      </c>
      <c r="AP29" s="5">
        <f t="shared" si="17"/>
        <v>9</v>
      </c>
      <c r="AQ29" s="5">
        <f t="shared" si="17"/>
        <v>2</v>
      </c>
      <c r="AR29" s="5">
        <f t="shared" si="17"/>
        <v>7</v>
      </c>
      <c r="AS29" s="56">
        <f t="shared" si="17"/>
        <v>6</v>
      </c>
    </row>
    <row r="30" spans="1:45" x14ac:dyDescent="0.25">
      <c r="B30" s="59" t="s">
        <v>4</v>
      </c>
      <c r="C30" s="43">
        <f t="shared" si="18"/>
        <v>3.2939242327239389</v>
      </c>
      <c r="D30" s="5">
        <f t="shared" si="18"/>
        <v>4.5084599073953875</v>
      </c>
      <c r="E30" s="5">
        <f t="shared" si="18"/>
        <v>3.0381570314208646</v>
      </c>
      <c r="F30" s="5">
        <f t="shared" si="18"/>
        <v>3.6629750729529236</v>
      </c>
      <c r="G30" s="5">
        <f t="shared" si="18"/>
        <v>3.6497263213206637</v>
      </c>
      <c r="H30" s="5">
        <f t="shared" si="18"/>
        <v>3.6933602750895105</v>
      </c>
      <c r="I30" s="5">
        <f t="shared" si="18"/>
        <v>2.906914615347056</v>
      </c>
      <c r="J30" s="5">
        <f t="shared" si="18"/>
        <v>3.7768392815065885</v>
      </c>
      <c r="K30" s="5">
        <f t="shared" si="18"/>
        <v>3.4341466630408806</v>
      </c>
      <c r="L30" s="56">
        <f t="shared" si="18"/>
        <v>3.1461162739783939</v>
      </c>
      <c r="M30" s="59" t="s">
        <v>4</v>
      </c>
      <c r="N30" s="43">
        <f t="shared" si="19"/>
        <v>10.741648106904231</v>
      </c>
      <c r="O30" s="5">
        <f t="shared" si="19"/>
        <v>9.8922060164083874</v>
      </c>
      <c r="P30" s="5">
        <f t="shared" si="19"/>
        <v>9.2968515742128943</v>
      </c>
      <c r="Q30" s="5">
        <f t="shared" si="19"/>
        <v>7.8366131070590361</v>
      </c>
      <c r="R30" s="5">
        <f t="shared" si="19"/>
        <v>7.8721436343852016</v>
      </c>
      <c r="S30" s="5">
        <f t="shared" si="19"/>
        <v>7.828133453561767</v>
      </c>
      <c r="T30" s="5">
        <f t="shared" si="19"/>
        <v>7.6299876955528214</v>
      </c>
      <c r="U30" s="5">
        <f t="shared" si="19"/>
        <v>7.78740581270183</v>
      </c>
      <c r="V30" s="5">
        <f t="shared" si="19"/>
        <v>7.0949656750572085</v>
      </c>
      <c r="W30" s="56">
        <f t="shared" si="19"/>
        <v>7.9354661791590493</v>
      </c>
      <c r="X30" s="59" t="s">
        <v>4</v>
      </c>
      <c r="Y30" s="43">
        <f t="shared" si="20"/>
        <v>3.5244408700980392</v>
      </c>
      <c r="Z30" s="5">
        <f t="shared" si="20"/>
        <v>4.7524477402296954</v>
      </c>
      <c r="AA30" s="5">
        <f t="shared" si="20"/>
        <v>3.2441782584479588</v>
      </c>
      <c r="AB30" s="5">
        <f t="shared" si="20"/>
        <v>3.8567357578094223</v>
      </c>
      <c r="AC30" s="5">
        <f t="shared" si="20"/>
        <v>3.844234287671576</v>
      </c>
      <c r="AD30" s="5">
        <f t="shared" si="20"/>
        <v>3.887034236913018</v>
      </c>
      <c r="AE30" s="5">
        <f t="shared" si="20"/>
        <v>3.0871843383517161</v>
      </c>
      <c r="AF30" s="5">
        <f t="shared" si="20"/>
        <v>3.969693571206736</v>
      </c>
      <c r="AG30" s="5">
        <f t="shared" si="20"/>
        <v>3.6098485145640971</v>
      </c>
      <c r="AH30" s="56">
        <f t="shared" si="20"/>
        <v>3.3360472113272386</v>
      </c>
      <c r="AJ30" s="43">
        <f t="shared" si="21"/>
        <v>7</v>
      </c>
      <c r="AK30" s="5">
        <f t="shared" si="16"/>
        <v>1</v>
      </c>
      <c r="AL30" s="5">
        <f t="shared" si="16"/>
        <v>9</v>
      </c>
      <c r="AM30" s="5">
        <f t="shared" si="16"/>
        <v>4</v>
      </c>
      <c r="AN30" s="5">
        <f t="shared" si="16"/>
        <v>5</v>
      </c>
      <c r="AO30" s="5">
        <f t="shared" si="17"/>
        <v>3</v>
      </c>
      <c r="AP30" s="5">
        <f t="shared" si="17"/>
        <v>10</v>
      </c>
      <c r="AQ30" s="5">
        <f t="shared" si="17"/>
        <v>2</v>
      </c>
      <c r="AR30" s="5">
        <f t="shared" si="17"/>
        <v>6</v>
      </c>
      <c r="AS30" s="56">
        <f t="shared" si="17"/>
        <v>8</v>
      </c>
    </row>
    <row r="31" spans="1:45" x14ac:dyDescent="0.25">
      <c r="B31" s="59" t="s">
        <v>5</v>
      </c>
      <c r="C31" s="43">
        <f t="shared" si="18"/>
        <v>4.7458517118252468</v>
      </c>
      <c r="D31" s="5">
        <f t="shared" si="18"/>
        <v>5.6828470824949697</v>
      </c>
      <c r="E31" s="5">
        <f t="shared" si="18"/>
        <v>4.5999592833876219</v>
      </c>
      <c r="F31" s="5">
        <f t="shared" si="18"/>
        <v>4.9911641263529933</v>
      </c>
      <c r="G31" s="5">
        <f t="shared" si="18"/>
        <v>4.9692104684407301</v>
      </c>
      <c r="H31" s="5">
        <f t="shared" si="18"/>
        <v>4.8864619377162626</v>
      </c>
      <c r="I31" s="5">
        <f t="shared" si="18"/>
        <v>3.9962858153519631</v>
      </c>
      <c r="J31" s="5">
        <f t="shared" si="18"/>
        <v>6.264208483504297</v>
      </c>
      <c r="K31" s="5">
        <f t="shared" si="18"/>
        <v>3.8676823005819925</v>
      </c>
      <c r="L31" s="56">
        <f t="shared" si="18"/>
        <v>4.3112001526426251</v>
      </c>
      <c r="M31" s="59" t="s">
        <v>5</v>
      </c>
      <c r="N31" s="43">
        <f t="shared" si="19"/>
        <v>36.761904761904759</v>
      </c>
      <c r="O31" s="5">
        <f t="shared" si="19"/>
        <v>6.7521865889212824</v>
      </c>
      <c r="P31" s="5">
        <f t="shared" si="19"/>
        <v>33.565217391304351</v>
      </c>
      <c r="Q31" s="5">
        <f t="shared" si="19"/>
        <v>27.247058823529411</v>
      </c>
      <c r="R31" s="5">
        <f t="shared" si="19"/>
        <v>37.967213114754095</v>
      </c>
      <c r="S31" s="5">
        <f t="shared" si="19"/>
        <v>34.567164179104481</v>
      </c>
      <c r="T31" s="5">
        <f t="shared" si="19"/>
        <v>36.1875</v>
      </c>
      <c r="U31" s="5">
        <f t="shared" si="19"/>
        <v>33.565217391304351</v>
      </c>
      <c r="V31" s="5">
        <f t="shared" si="19"/>
        <v>36.761904761904759</v>
      </c>
      <c r="W31" s="56">
        <f t="shared" si="19"/>
        <v>37.354838709677416</v>
      </c>
      <c r="X31" s="59" t="s">
        <v>5</v>
      </c>
      <c r="Y31" s="43">
        <f t="shared" si="20"/>
        <v>5.1639718076285241</v>
      </c>
      <c r="Z31" s="5">
        <f t="shared" si="20"/>
        <v>5.7677703172030563</v>
      </c>
      <c r="AA31" s="5">
        <f t="shared" si="20"/>
        <v>5.0012045773940974</v>
      </c>
      <c r="AB31" s="5">
        <f t="shared" si="20"/>
        <v>5.4013443191673893</v>
      </c>
      <c r="AC31" s="5">
        <f t="shared" si="20"/>
        <v>5.4060329861111107</v>
      </c>
      <c r="AD31" s="5">
        <f t="shared" si="20"/>
        <v>5.3103815817522912</v>
      </c>
      <c r="AE31" s="5">
        <f t="shared" si="20"/>
        <v>4.3565932144106334</v>
      </c>
      <c r="AF31" s="5">
        <f t="shared" si="20"/>
        <v>6.7766594124047881</v>
      </c>
      <c r="AG31" s="5">
        <f t="shared" si="20"/>
        <v>4.2186282811176969</v>
      </c>
      <c r="AH31" s="56">
        <f t="shared" si="20"/>
        <v>4.6975297001697154</v>
      </c>
      <c r="AJ31" s="43">
        <f t="shared" si="21"/>
        <v>6</v>
      </c>
      <c r="AK31" s="5">
        <f t="shared" si="16"/>
        <v>2</v>
      </c>
      <c r="AL31" s="5">
        <f t="shared" si="16"/>
        <v>7</v>
      </c>
      <c r="AM31" s="5">
        <f t="shared" si="16"/>
        <v>4</v>
      </c>
      <c r="AN31" s="5">
        <f t="shared" si="16"/>
        <v>3</v>
      </c>
      <c r="AO31" s="5">
        <f t="shared" si="17"/>
        <v>5</v>
      </c>
      <c r="AP31" s="5">
        <f t="shared" si="17"/>
        <v>9</v>
      </c>
      <c r="AQ31" s="5">
        <f t="shared" si="17"/>
        <v>1</v>
      </c>
      <c r="AR31" s="5">
        <f t="shared" si="17"/>
        <v>10</v>
      </c>
      <c r="AS31" s="56">
        <f t="shared" si="17"/>
        <v>8</v>
      </c>
    </row>
    <row r="32" spans="1:45" x14ac:dyDescent="0.25">
      <c r="B32" s="59" t="s">
        <v>19</v>
      </c>
      <c r="C32" s="43">
        <f t="shared" si="18"/>
        <v>5.4632911392405061</v>
      </c>
      <c r="D32" s="5">
        <f t="shared" si="18"/>
        <v>8.5385664908131709</v>
      </c>
      <c r="E32" s="5">
        <f t="shared" si="18"/>
        <v>5.030572599876745</v>
      </c>
      <c r="F32" s="5">
        <f t="shared" si="18"/>
        <v>6.984338380268591</v>
      </c>
      <c r="G32" s="5">
        <f t="shared" si="18"/>
        <v>6.8910258763075793</v>
      </c>
      <c r="H32" s="5">
        <f t="shared" si="18"/>
        <v>6.6145011273957159</v>
      </c>
      <c r="I32" s="5">
        <f t="shared" si="18"/>
        <v>4.4593130967649994</v>
      </c>
      <c r="J32" s="5">
        <f t="shared" si="18"/>
        <v>6.9773301620335957</v>
      </c>
      <c r="K32" s="5">
        <f t="shared" si="18"/>
        <v>6.4323009455940801</v>
      </c>
      <c r="L32" s="56">
        <f t="shared" si="18"/>
        <v>5.1049840933191941</v>
      </c>
      <c r="M32" s="59" t="s">
        <v>19</v>
      </c>
      <c r="N32" s="43">
        <f t="shared" si="19"/>
        <v>23.319327731092436</v>
      </c>
      <c r="O32" s="5">
        <f t="shared" si="19"/>
        <v>16.106965174129353</v>
      </c>
      <c r="P32" s="5">
        <f t="shared" si="19"/>
        <v>17.772186642268984</v>
      </c>
      <c r="Q32" s="5">
        <f t="shared" si="19"/>
        <v>14.805640243902438</v>
      </c>
      <c r="R32" s="5">
        <f t="shared" si="19"/>
        <v>14.771863117870723</v>
      </c>
      <c r="S32" s="5">
        <f t="shared" si="19"/>
        <v>15.416666666666666</v>
      </c>
      <c r="T32" s="5">
        <f t="shared" si="19"/>
        <v>16.489813242784379</v>
      </c>
      <c r="U32" s="5">
        <f t="shared" si="19"/>
        <v>16.40625</v>
      </c>
      <c r="V32" s="5">
        <f t="shared" si="19"/>
        <v>12.906976744186046</v>
      </c>
      <c r="W32" s="56">
        <f t="shared" si="19"/>
        <v>15.909090909090908</v>
      </c>
      <c r="X32" s="59" t="s">
        <v>19</v>
      </c>
      <c r="Y32" s="43">
        <f t="shared" si="20"/>
        <v>5.8858741973975794</v>
      </c>
      <c r="Z32" s="5">
        <f t="shared" si="20"/>
        <v>8.9320945072001372</v>
      </c>
      <c r="AA32" s="5">
        <f t="shared" si="20"/>
        <v>5.3931118862914564</v>
      </c>
      <c r="AB32" s="5">
        <f t="shared" si="20"/>
        <v>7.3483134111304222</v>
      </c>
      <c r="AC32" s="5">
        <f t="shared" si="20"/>
        <v>7.2538865546218485</v>
      </c>
      <c r="AD32" s="5">
        <f t="shared" si="20"/>
        <v>6.9886317635946567</v>
      </c>
      <c r="AE32" s="5">
        <f t="shared" si="20"/>
        <v>4.786760628465804</v>
      </c>
      <c r="AF32" s="5">
        <f t="shared" si="20"/>
        <v>7.3747330200768904</v>
      </c>
      <c r="AG32" s="5">
        <f t="shared" si="20"/>
        <v>6.7497800801485681</v>
      </c>
      <c r="AH32" s="56">
        <f t="shared" si="20"/>
        <v>5.4521553765987685</v>
      </c>
      <c r="AJ32" s="43">
        <f t="shared" si="21"/>
        <v>7</v>
      </c>
      <c r="AK32" s="5">
        <f t="shared" si="16"/>
        <v>1</v>
      </c>
      <c r="AL32" s="5">
        <f t="shared" si="16"/>
        <v>9</v>
      </c>
      <c r="AM32" s="5">
        <f t="shared" si="16"/>
        <v>3</v>
      </c>
      <c r="AN32" s="5">
        <f t="shared" si="16"/>
        <v>4</v>
      </c>
      <c r="AO32" s="5">
        <f t="shared" si="17"/>
        <v>5</v>
      </c>
      <c r="AP32" s="5">
        <f t="shared" si="17"/>
        <v>10</v>
      </c>
      <c r="AQ32" s="5">
        <f t="shared" si="17"/>
        <v>2</v>
      </c>
      <c r="AR32" s="5">
        <f t="shared" si="17"/>
        <v>6</v>
      </c>
      <c r="AS32" s="56">
        <f t="shared" si="17"/>
        <v>8</v>
      </c>
    </row>
    <row r="33" spans="2:45" x14ac:dyDescent="0.25">
      <c r="B33" s="59" t="s">
        <v>6</v>
      </c>
      <c r="C33" s="43">
        <f t="shared" si="18"/>
        <v>4.545661597699775</v>
      </c>
      <c r="D33" s="5">
        <f t="shared" si="18"/>
        <v>7.1412601374893123</v>
      </c>
      <c r="E33" s="5">
        <f t="shared" si="18"/>
        <v>4.1391337227122085</v>
      </c>
      <c r="F33" s="5">
        <f t="shared" si="18"/>
        <v>5.7411259883189638</v>
      </c>
      <c r="G33" s="5">
        <f t="shared" si="18"/>
        <v>5.7299706558807202</v>
      </c>
      <c r="H33" s="5">
        <f t="shared" si="18"/>
        <v>4.9774856701940031</v>
      </c>
      <c r="I33" s="5">
        <f t="shared" si="18"/>
        <v>3.8105314233876921</v>
      </c>
      <c r="J33" s="5">
        <f t="shared" si="18"/>
        <v>5.7619816651314508</v>
      </c>
      <c r="K33" s="5">
        <f t="shared" si="18"/>
        <v>5.4916673950965897</v>
      </c>
      <c r="L33" s="56">
        <f t="shared" si="18"/>
        <v>4.4375026870988545</v>
      </c>
      <c r="M33" s="59" t="s">
        <v>6</v>
      </c>
      <c r="N33" s="43">
        <f t="shared" si="19"/>
        <v>10.654192998650856</v>
      </c>
      <c r="O33" s="5">
        <f t="shared" si="19"/>
        <v>10.339949004203708</v>
      </c>
      <c r="P33" s="5">
        <f t="shared" si="19"/>
        <v>9.2911635395380525</v>
      </c>
      <c r="Q33" s="5">
        <f t="shared" si="19"/>
        <v>8.0924977077827513</v>
      </c>
      <c r="R33" s="5">
        <f t="shared" si="19"/>
        <v>8.1073647808937164</v>
      </c>
      <c r="S33" s="5">
        <f t="shared" si="19"/>
        <v>8.0104105493566813</v>
      </c>
      <c r="T33" s="5">
        <f t="shared" si="19"/>
        <v>7.7441548387096777</v>
      </c>
      <c r="U33" s="5">
        <f t="shared" si="19"/>
        <v>7.9232719015683584</v>
      </c>
      <c r="V33" s="5">
        <f t="shared" si="19"/>
        <v>7.6225868725868722</v>
      </c>
      <c r="W33" s="56">
        <f t="shared" si="19"/>
        <v>8.04822185270611</v>
      </c>
      <c r="X33" s="59" t="s">
        <v>6</v>
      </c>
      <c r="Y33" s="43">
        <f t="shared" si="20"/>
        <v>4.8048047233895144</v>
      </c>
      <c r="Z33" s="5">
        <f t="shared" si="20"/>
        <v>7.3553035682994086</v>
      </c>
      <c r="AA33" s="5">
        <f t="shared" si="20"/>
        <v>4.3669220154851995</v>
      </c>
      <c r="AB33" s="5">
        <f t="shared" si="20"/>
        <v>5.9024575270786848</v>
      </c>
      <c r="AC33" s="5">
        <f t="shared" si="20"/>
        <v>5.8925142323052082</v>
      </c>
      <c r="AD33" s="5">
        <f t="shared" si="20"/>
        <v>5.1613150614008125</v>
      </c>
      <c r="AE33" s="5">
        <f t="shared" si="20"/>
        <v>4.0017436769756864</v>
      </c>
      <c r="AF33" s="5">
        <f t="shared" si="20"/>
        <v>5.9137277729166975</v>
      </c>
      <c r="AG33" s="5">
        <f t="shared" si="20"/>
        <v>5.63998415880795</v>
      </c>
      <c r="AH33" s="56">
        <f t="shared" si="20"/>
        <v>4.6330296015081052</v>
      </c>
      <c r="AJ33" s="43">
        <f t="shared" si="21"/>
        <v>7</v>
      </c>
      <c r="AK33" s="5">
        <f t="shared" si="16"/>
        <v>1</v>
      </c>
      <c r="AL33" s="5">
        <f t="shared" si="16"/>
        <v>9</v>
      </c>
      <c r="AM33" s="5">
        <f t="shared" si="16"/>
        <v>3</v>
      </c>
      <c r="AN33" s="5">
        <f t="shared" si="16"/>
        <v>4</v>
      </c>
      <c r="AO33" s="5">
        <f t="shared" si="17"/>
        <v>6</v>
      </c>
      <c r="AP33" s="5">
        <f t="shared" si="17"/>
        <v>10</v>
      </c>
      <c r="AQ33" s="5">
        <f t="shared" si="17"/>
        <v>2</v>
      </c>
      <c r="AR33" s="5">
        <f t="shared" si="17"/>
        <v>5</v>
      </c>
      <c r="AS33" s="56">
        <f t="shared" si="17"/>
        <v>8</v>
      </c>
    </row>
    <row r="34" spans="2:45" x14ac:dyDescent="0.25">
      <c r="B34" s="59" t="s">
        <v>7</v>
      </c>
      <c r="C34" s="43">
        <f t="shared" si="18"/>
        <v>4.6602393706737191</v>
      </c>
      <c r="D34" s="5">
        <f t="shared" si="18"/>
        <v>5.9133479437044141</v>
      </c>
      <c r="E34" s="5">
        <f t="shared" si="18"/>
        <v>4.3138442706902147</v>
      </c>
      <c r="F34" s="5">
        <f t="shared" si="18"/>
        <v>4.3469094936629205</v>
      </c>
      <c r="G34" s="5">
        <f t="shared" si="18"/>
        <v>4.3373562063595719</v>
      </c>
      <c r="H34" s="5">
        <f t="shared" si="18"/>
        <v>3.9708773583821011</v>
      </c>
      <c r="I34" s="5">
        <f t="shared" si="18"/>
        <v>3.9665449283351708</v>
      </c>
      <c r="J34" s="5">
        <f t="shared" si="18"/>
        <v>4.2046090915731291</v>
      </c>
      <c r="K34" s="5">
        <f t="shared" si="18"/>
        <v>3.9179040985559199</v>
      </c>
      <c r="L34" s="56">
        <f t="shared" si="18"/>
        <v>3.8464751085867022</v>
      </c>
      <c r="M34" s="59" t="s">
        <v>7</v>
      </c>
      <c r="N34" s="43">
        <f t="shared" si="19"/>
        <v>10.717693129227483</v>
      </c>
      <c r="O34" s="5">
        <f t="shared" si="19"/>
        <v>9.470273670965712</v>
      </c>
      <c r="P34" s="5">
        <f t="shared" si="19"/>
        <v>9.3555003107520207</v>
      </c>
      <c r="Q34" s="5">
        <f t="shared" si="19"/>
        <v>7.6625095444133366</v>
      </c>
      <c r="R34" s="5">
        <f t="shared" si="19"/>
        <v>7.7076292882744495</v>
      </c>
      <c r="S34" s="5">
        <f t="shared" si="19"/>
        <v>7.6625095444133366</v>
      </c>
      <c r="T34" s="5">
        <f t="shared" si="19"/>
        <v>7.5246188452886775</v>
      </c>
      <c r="U34" s="5">
        <f t="shared" si="19"/>
        <v>7.7353545734840701</v>
      </c>
      <c r="V34" s="5">
        <f t="shared" si="19"/>
        <v>6.8609845031905197</v>
      </c>
      <c r="W34" s="56">
        <f t="shared" si="19"/>
        <v>7.9039117878708325</v>
      </c>
      <c r="X34" s="59" t="s">
        <v>7</v>
      </c>
      <c r="Y34" s="43">
        <f t="shared" si="20"/>
        <v>4.8814482579303169</v>
      </c>
      <c r="Z34" s="5">
        <f t="shared" si="20"/>
        <v>6.0969554274579849</v>
      </c>
      <c r="AA34" s="5">
        <f t="shared" si="20"/>
        <v>4.5086575408261291</v>
      </c>
      <c r="AB34" s="5">
        <f t="shared" si="20"/>
        <v>4.503142164975654</v>
      </c>
      <c r="AC34" s="5">
        <f t="shared" si="20"/>
        <v>4.4949481648191156</v>
      </c>
      <c r="AD34" s="5">
        <f t="shared" si="20"/>
        <v>4.1304314346687789</v>
      </c>
      <c r="AE34" s="5">
        <f t="shared" si="20"/>
        <v>4.1228574879492275</v>
      </c>
      <c r="AF34" s="5">
        <f t="shared" si="20"/>
        <v>4.3643327056745012</v>
      </c>
      <c r="AG34" s="5">
        <f t="shared" si="20"/>
        <v>4.0574556142682701</v>
      </c>
      <c r="AH34" s="56">
        <f t="shared" si="20"/>
        <v>4.0115920041880786</v>
      </c>
      <c r="AJ34" s="43">
        <f t="shared" si="21"/>
        <v>2</v>
      </c>
      <c r="AK34" s="5">
        <f t="shared" si="16"/>
        <v>1</v>
      </c>
      <c r="AL34" s="5">
        <f t="shared" si="16"/>
        <v>3</v>
      </c>
      <c r="AM34" s="5">
        <f t="shared" si="16"/>
        <v>4</v>
      </c>
      <c r="AN34" s="5">
        <f t="shared" si="16"/>
        <v>5</v>
      </c>
      <c r="AO34" s="5">
        <f t="shared" si="17"/>
        <v>7</v>
      </c>
      <c r="AP34" s="5">
        <f t="shared" si="17"/>
        <v>8</v>
      </c>
      <c r="AQ34" s="5">
        <f t="shared" si="17"/>
        <v>6</v>
      </c>
      <c r="AR34" s="5">
        <f t="shared" si="17"/>
        <v>9</v>
      </c>
      <c r="AS34" s="56">
        <f t="shared" si="17"/>
        <v>10</v>
      </c>
    </row>
    <row r="35" spans="2:45" x14ac:dyDescent="0.25">
      <c r="B35" s="59" t="s">
        <v>20</v>
      </c>
      <c r="C35" s="43">
        <f t="shared" si="18"/>
        <v>5.8464373464373462</v>
      </c>
      <c r="D35" s="5">
        <f t="shared" si="18"/>
        <v>4.9418483904465216</v>
      </c>
      <c r="E35" s="5">
        <f t="shared" si="18"/>
        <v>6.0470139771283353</v>
      </c>
      <c r="F35" s="5">
        <f t="shared" si="18"/>
        <v>5.2182017543859649</v>
      </c>
      <c r="G35" s="5">
        <f t="shared" si="18"/>
        <v>5.3054626532887399</v>
      </c>
      <c r="H35" s="5">
        <f t="shared" si="18"/>
        <v>5.9044665012406945</v>
      </c>
      <c r="I35" s="5">
        <f t="shared" si="18"/>
        <v>4.8511722731906222</v>
      </c>
      <c r="J35" s="5">
        <f t="shared" si="18"/>
        <v>6.546079779917469</v>
      </c>
      <c r="K35" s="5">
        <f t="shared" si="18"/>
        <v>4.370064279155188</v>
      </c>
      <c r="L35" s="56">
        <f t="shared" si="18"/>
        <v>5.6120283018867925</v>
      </c>
      <c r="M35" s="59" t="s">
        <v>20</v>
      </c>
      <c r="N35" s="43">
        <f t="shared" si="19"/>
        <v>9.3461538461538467</v>
      </c>
      <c r="O35" s="5">
        <f t="shared" si="19"/>
        <v>1.463855421686747</v>
      </c>
      <c r="P35" s="5">
        <f t="shared" si="19"/>
        <v>7.838709677419355</v>
      </c>
      <c r="Q35" s="5">
        <f t="shared" si="19"/>
        <v>7.476923076923077</v>
      </c>
      <c r="R35" s="5">
        <f t="shared" si="19"/>
        <v>11.853658536585366</v>
      </c>
      <c r="S35" s="5">
        <f t="shared" si="19"/>
        <v>11.045454545454545</v>
      </c>
      <c r="T35" s="5">
        <f t="shared" si="19"/>
        <v>13.5</v>
      </c>
      <c r="U35" s="5">
        <f t="shared" si="19"/>
        <v>11.853658536585366</v>
      </c>
      <c r="V35" s="5">
        <f t="shared" si="19"/>
        <v>11.302325581395349</v>
      </c>
      <c r="W35" s="56">
        <f t="shared" si="19"/>
        <v>14.294117647058824</v>
      </c>
      <c r="X35" s="59" t="s">
        <v>20</v>
      </c>
      <c r="Y35" s="43">
        <f t="shared" si="20"/>
        <v>6.0565819861431871</v>
      </c>
      <c r="Z35" s="5">
        <f t="shared" si="20"/>
        <v>4.0501930501930499</v>
      </c>
      <c r="AA35" s="5">
        <f t="shared" si="20"/>
        <v>6.1778563015312136</v>
      </c>
      <c r="AB35" s="5">
        <f t="shared" si="20"/>
        <v>5.3684749232343911</v>
      </c>
      <c r="AC35" s="5">
        <f t="shared" si="20"/>
        <v>5.591684434968017</v>
      </c>
      <c r="AD35" s="5">
        <f t="shared" si="20"/>
        <v>6.1705882352941179</v>
      </c>
      <c r="AE35" s="5">
        <f t="shared" si="20"/>
        <v>5.1573254670599802</v>
      </c>
      <c r="AF35" s="5">
        <f t="shared" si="20"/>
        <v>6.829427083333333</v>
      </c>
      <c r="AG35" s="5">
        <f t="shared" si="20"/>
        <v>4.63339222614841</v>
      </c>
      <c r="AH35" s="56">
        <f t="shared" si="20"/>
        <v>5.9467120181405893</v>
      </c>
      <c r="AJ35" s="43">
        <f t="shared" si="21"/>
        <v>4</v>
      </c>
      <c r="AK35" s="5">
        <f t="shared" si="16"/>
        <v>10</v>
      </c>
      <c r="AL35" s="5">
        <f t="shared" si="16"/>
        <v>2</v>
      </c>
      <c r="AM35" s="5">
        <f t="shared" si="16"/>
        <v>7</v>
      </c>
      <c r="AN35" s="5">
        <f t="shared" si="16"/>
        <v>6</v>
      </c>
      <c r="AO35" s="5">
        <f t="shared" si="17"/>
        <v>3</v>
      </c>
      <c r="AP35" s="5">
        <f t="shared" si="17"/>
        <v>8</v>
      </c>
      <c r="AQ35" s="5">
        <f t="shared" si="17"/>
        <v>1</v>
      </c>
      <c r="AR35" s="5">
        <f t="shared" si="17"/>
        <v>9</v>
      </c>
      <c r="AS35" s="56">
        <f t="shared" si="17"/>
        <v>5</v>
      </c>
    </row>
    <row r="36" spans="2:45" x14ac:dyDescent="0.25">
      <c r="B36" s="59" t="s">
        <v>8</v>
      </c>
      <c r="C36" s="43">
        <f t="shared" si="18"/>
        <v>5.4893749809085666</v>
      </c>
      <c r="D36" s="5">
        <f t="shared" si="18"/>
        <v>10.094416762488821</v>
      </c>
      <c r="E36" s="5">
        <f t="shared" si="18"/>
        <v>5.2748120731321988</v>
      </c>
      <c r="F36" s="5">
        <f t="shared" si="18"/>
        <v>7.5904065672230177</v>
      </c>
      <c r="G36" s="5">
        <f t="shared" si="18"/>
        <v>7.7710893124081615</v>
      </c>
      <c r="H36" s="5">
        <f t="shared" si="18"/>
        <v>6.4269553558405423</v>
      </c>
      <c r="I36" s="5">
        <f t="shared" si="18"/>
        <v>5.5380151341474244</v>
      </c>
      <c r="J36" s="5">
        <f t="shared" si="18"/>
        <v>6.6976596669821218</v>
      </c>
      <c r="K36" s="5">
        <f t="shared" si="18"/>
        <v>7.0711984871642741</v>
      </c>
      <c r="L36" s="56">
        <f t="shared" si="18"/>
        <v>5.4335682038482407</v>
      </c>
      <c r="M36" s="59" t="s">
        <v>8</v>
      </c>
      <c r="N36" s="43">
        <f t="shared" si="19"/>
        <v>13.580199306160246</v>
      </c>
      <c r="O36" s="5">
        <f t="shared" si="19"/>
        <v>13.409318575737311</v>
      </c>
      <c r="P36" s="5">
        <f t="shared" si="19"/>
        <v>11.400635856259354</v>
      </c>
      <c r="Q36" s="5">
        <f t="shared" si="19"/>
        <v>16.480886324370566</v>
      </c>
      <c r="R36" s="5">
        <f t="shared" si="19"/>
        <v>10.786722729668014</v>
      </c>
      <c r="S36" s="5">
        <f t="shared" si="19"/>
        <v>11.918544845823527</v>
      </c>
      <c r="T36" s="5">
        <f t="shared" si="19"/>
        <v>10.211719342735691</v>
      </c>
      <c r="U36" s="5">
        <f t="shared" si="19"/>
        <v>10.362388997869603</v>
      </c>
      <c r="V36" s="5">
        <f t="shared" si="19"/>
        <v>10.35092654045911</v>
      </c>
      <c r="W36" s="56">
        <f t="shared" si="19"/>
        <v>10.143719931448866</v>
      </c>
      <c r="X36" s="59" t="s">
        <v>8</v>
      </c>
      <c r="Y36" s="43">
        <f t="shared" si="20"/>
        <v>5.82542360621557</v>
      </c>
      <c r="Z36" s="5">
        <f t="shared" si="20"/>
        <v>10.34196217915726</v>
      </c>
      <c r="AA36" s="5">
        <f t="shared" si="20"/>
        <v>5.5643024542494519</v>
      </c>
      <c r="AB36" s="5">
        <f t="shared" si="20"/>
        <v>8.0087138180429154</v>
      </c>
      <c r="AC36" s="5">
        <f t="shared" si="20"/>
        <v>7.9872999256177852</v>
      </c>
      <c r="AD36" s="5">
        <f t="shared" si="20"/>
        <v>6.7270711383057007</v>
      </c>
      <c r="AE36" s="5">
        <f t="shared" si="20"/>
        <v>5.7948119806983982</v>
      </c>
      <c r="AF36" s="5">
        <f t="shared" si="20"/>
        <v>6.9351386298508828</v>
      </c>
      <c r="AG36" s="5">
        <f t="shared" si="20"/>
        <v>7.2950047159231417</v>
      </c>
      <c r="AH36" s="56">
        <f t="shared" si="20"/>
        <v>5.6893615017209509</v>
      </c>
      <c r="AJ36" s="43">
        <f t="shared" si="21"/>
        <v>7</v>
      </c>
      <c r="AK36" s="5">
        <f t="shared" si="16"/>
        <v>1</v>
      </c>
      <c r="AL36" s="5">
        <f t="shared" si="16"/>
        <v>10</v>
      </c>
      <c r="AM36" s="5">
        <f t="shared" si="16"/>
        <v>2</v>
      </c>
      <c r="AN36" s="5">
        <f t="shared" si="16"/>
        <v>3</v>
      </c>
      <c r="AO36" s="5">
        <f t="shared" si="17"/>
        <v>6</v>
      </c>
      <c r="AP36" s="5">
        <f t="shared" si="17"/>
        <v>8</v>
      </c>
      <c r="AQ36" s="5">
        <f t="shared" si="17"/>
        <v>5</v>
      </c>
      <c r="AR36" s="5">
        <f t="shared" si="17"/>
        <v>4</v>
      </c>
      <c r="AS36" s="56">
        <f t="shared" si="17"/>
        <v>9</v>
      </c>
    </row>
    <row r="37" spans="2:45" x14ac:dyDescent="0.25">
      <c r="B37" s="59" t="s">
        <v>9</v>
      </c>
      <c r="C37" s="43">
        <f t="shared" si="18"/>
        <v>5.6655149477502444</v>
      </c>
      <c r="D37" s="5">
        <f t="shared" si="18"/>
        <v>9.7773636347418371</v>
      </c>
      <c r="E37" s="5">
        <f t="shared" si="18"/>
        <v>5.217648947401595</v>
      </c>
      <c r="F37" s="5">
        <f t="shared" si="18"/>
        <v>6.9538884586609262</v>
      </c>
      <c r="G37" s="5">
        <f t="shared" si="18"/>
        <v>6.9358418751966457</v>
      </c>
      <c r="H37" s="5">
        <f t="shared" si="18"/>
        <v>6.632101220651557</v>
      </c>
      <c r="I37" s="5">
        <f t="shared" si="18"/>
        <v>4.7447836530280698</v>
      </c>
      <c r="J37" s="5">
        <f t="shared" si="18"/>
        <v>6.9050764043450101</v>
      </c>
      <c r="K37" s="5">
        <f t="shared" si="18"/>
        <v>6.7116578691778219</v>
      </c>
      <c r="L37" s="56">
        <f t="shared" si="18"/>
        <v>5.3534114199584026</v>
      </c>
      <c r="M37" s="59" t="s">
        <v>9</v>
      </c>
      <c r="N37" s="43">
        <f t="shared" si="19"/>
        <v>10.18977102264979</v>
      </c>
      <c r="O37" s="5">
        <f t="shared" si="19"/>
        <v>10.176335126501959</v>
      </c>
      <c r="P37" s="5">
        <f t="shared" si="19"/>
        <v>8.9024608186121075</v>
      </c>
      <c r="Q37" s="5">
        <f t="shared" si="19"/>
        <v>8.2691969113911323</v>
      </c>
      <c r="R37" s="5">
        <f t="shared" si="19"/>
        <v>8.2793172569402476</v>
      </c>
      <c r="S37" s="5">
        <f t="shared" si="19"/>
        <v>8.1651177922703635</v>
      </c>
      <c r="T37" s="5">
        <f t="shared" si="19"/>
        <v>7.6317316620241415</v>
      </c>
      <c r="U37" s="5">
        <f t="shared" si="19"/>
        <v>7.896335898396595</v>
      </c>
      <c r="V37" s="5">
        <f t="shared" si="19"/>
        <v>7.904765339488363</v>
      </c>
      <c r="W37" s="56">
        <f t="shared" si="19"/>
        <v>7.8075279031109002</v>
      </c>
      <c r="X37" s="59" t="s">
        <v>9</v>
      </c>
      <c r="Y37" s="43">
        <f t="shared" si="20"/>
        <v>5.9115393612696678</v>
      </c>
      <c r="Z37" s="5">
        <f t="shared" si="20"/>
        <v>9.8134269813185249</v>
      </c>
      <c r="AA37" s="5">
        <f t="shared" si="20"/>
        <v>5.428249706731707</v>
      </c>
      <c r="AB37" s="5">
        <f t="shared" si="20"/>
        <v>7.0591356884243917</v>
      </c>
      <c r="AC37" s="5">
        <f t="shared" si="20"/>
        <v>7.0429655890565437</v>
      </c>
      <c r="AD37" s="5">
        <f t="shared" si="20"/>
        <v>6.7509080634805274</v>
      </c>
      <c r="AE37" s="5">
        <f t="shared" si="20"/>
        <v>4.9192075077738489</v>
      </c>
      <c r="AF37" s="5">
        <f t="shared" si="20"/>
        <v>6.9872941641443713</v>
      </c>
      <c r="AG37" s="5">
        <f t="shared" si="20"/>
        <v>6.8079749695271072</v>
      </c>
      <c r="AH37" s="56">
        <f t="shared" si="20"/>
        <v>5.5159270005268164</v>
      </c>
      <c r="AJ37" s="43">
        <f t="shared" si="21"/>
        <v>7</v>
      </c>
      <c r="AK37" s="5">
        <f t="shared" si="16"/>
        <v>1</v>
      </c>
      <c r="AL37" s="5">
        <f t="shared" si="16"/>
        <v>9</v>
      </c>
      <c r="AM37" s="5">
        <f t="shared" si="16"/>
        <v>2</v>
      </c>
      <c r="AN37" s="5">
        <f t="shared" si="16"/>
        <v>3</v>
      </c>
      <c r="AO37" s="5">
        <f t="shared" si="17"/>
        <v>6</v>
      </c>
      <c r="AP37" s="5">
        <f t="shared" si="17"/>
        <v>10</v>
      </c>
      <c r="AQ37" s="5">
        <f t="shared" si="17"/>
        <v>4</v>
      </c>
      <c r="AR37" s="5">
        <f t="shared" si="17"/>
        <v>5</v>
      </c>
      <c r="AS37" s="56">
        <f t="shared" si="17"/>
        <v>8</v>
      </c>
    </row>
    <row r="38" spans="2:45" x14ac:dyDescent="0.25">
      <c r="B38" s="59" t="s">
        <v>10</v>
      </c>
      <c r="C38" s="43">
        <f t="shared" si="18"/>
        <v>3.1808284897130732</v>
      </c>
      <c r="D38" s="5">
        <f t="shared" si="18"/>
        <v>4.2307739504976007</v>
      </c>
      <c r="E38" s="5">
        <f t="shared" si="18"/>
        <v>2.9610512303001673</v>
      </c>
      <c r="F38" s="5">
        <f t="shared" si="18"/>
        <v>3.660445067312184</v>
      </c>
      <c r="G38" s="5">
        <f t="shared" si="18"/>
        <v>3.6450426067282686</v>
      </c>
      <c r="H38" s="5">
        <f t="shared" si="18"/>
        <v>3.737182127604223</v>
      </c>
      <c r="I38" s="5">
        <f t="shared" si="18"/>
        <v>2.7394658848021103</v>
      </c>
      <c r="J38" s="5">
        <f t="shared" si="18"/>
        <v>3.811045033493246</v>
      </c>
      <c r="K38" s="5">
        <f t="shared" si="18"/>
        <v>3.4870337405938994</v>
      </c>
      <c r="L38" s="56">
        <f t="shared" si="18"/>
        <v>3.0706817007784251</v>
      </c>
      <c r="M38" s="59" t="s">
        <v>10</v>
      </c>
      <c r="N38" s="43">
        <f t="shared" si="19"/>
        <v>57.193811074918564</v>
      </c>
      <c r="O38" s="5">
        <f t="shared" si="19"/>
        <v>38.505482456140349</v>
      </c>
      <c r="P38" s="5">
        <f t="shared" si="19"/>
        <v>41.314117647058822</v>
      </c>
      <c r="Q38" s="5">
        <f t="shared" si="19"/>
        <v>39.193080357142854</v>
      </c>
      <c r="R38" s="5">
        <f t="shared" si="19"/>
        <v>33.035747883349011</v>
      </c>
      <c r="S38" s="5">
        <f t="shared" si="19"/>
        <v>38.379234972677594</v>
      </c>
      <c r="T38" s="5">
        <f t="shared" si="19"/>
        <v>42.617718446601941</v>
      </c>
      <c r="U38" s="5">
        <f t="shared" si="19"/>
        <v>40.179633867276891</v>
      </c>
      <c r="V38" s="5">
        <f t="shared" si="19"/>
        <v>31.466845878136201</v>
      </c>
      <c r="W38" s="56">
        <f t="shared" si="19"/>
        <v>37.043248945147681</v>
      </c>
      <c r="X38" s="59" t="s">
        <v>10</v>
      </c>
      <c r="Y38" s="43">
        <f t="shared" si="20"/>
        <v>3.4850739422406516</v>
      </c>
      <c r="Z38" s="5">
        <f t="shared" si="20"/>
        <v>4.6101112823562245</v>
      </c>
      <c r="AA38" s="5">
        <f t="shared" si="20"/>
        <v>3.2390075457219591</v>
      </c>
      <c r="AB38" s="5">
        <f t="shared" si="20"/>
        <v>3.9952778595767953</v>
      </c>
      <c r="AC38" s="5">
        <f t="shared" si="20"/>
        <v>3.9716776965781135</v>
      </c>
      <c r="AD38" s="5">
        <f t="shared" si="20"/>
        <v>4.0773969882686298</v>
      </c>
      <c r="AE38" s="5">
        <f t="shared" si="20"/>
        <v>2.9988632506295541</v>
      </c>
      <c r="AF38" s="5">
        <f t="shared" si="20"/>
        <v>4.1590431355375523</v>
      </c>
      <c r="AG38" s="5">
        <f t="shared" si="20"/>
        <v>3.7993259191102933</v>
      </c>
      <c r="AH38" s="56">
        <f t="shared" si="20"/>
        <v>3.355121615176726</v>
      </c>
      <c r="AJ38" s="43">
        <f t="shared" si="21"/>
        <v>7</v>
      </c>
      <c r="AK38" s="5">
        <f t="shared" si="16"/>
        <v>1</v>
      </c>
      <c r="AL38" s="5">
        <f t="shared" si="16"/>
        <v>9</v>
      </c>
      <c r="AM38" s="5">
        <f t="shared" si="16"/>
        <v>4</v>
      </c>
      <c r="AN38" s="5">
        <f t="shared" si="16"/>
        <v>5</v>
      </c>
      <c r="AO38" s="5">
        <f t="shared" si="17"/>
        <v>3</v>
      </c>
      <c r="AP38" s="5">
        <f t="shared" si="17"/>
        <v>10</v>
      </c>
      <c r="AQ38" s="5">
        <f t="shared" si="17"/>
        <v>2</v>
      </c>
      <c r="AR38" s="5">
        <f t="shared" si="17"/>
        <v>6</v>
      </c>
      <c r="AS38" s="56">
        <f t="shared" si="17"/>
        <v>8</v>
      </c>
    </row>
    <row r="39" spans="2:45" x14ac:dyDescent="0.25">
      <c r="B39" s="59" t="s">
        <v>11</v>
      </c>
      <c r="C39" s="43">
        <f t="shared" si="18"/>
        <v>3.2535980038319297</v>
      </c>
      <c r="D39" s="5">
        <f t="shared" si="18"/>
        <v>4.5206933911159259</v>
      </c>
      <c r="E39" s="5">
        <f t="shared" si="18"/>
        <v>3.0111856823266221</v>
      </c>
      <c r="F39" s="5">
        <f t="shared" si="18"/>
        <v>3.8681490408491648</v>
      </c>
      <c r="G39" s="5">
        <f t="shared" si="18"/>
        <v>3.8392691663106699</v>
      </c>
      <c r="H39" s="5">
        <f t="shared" si="18"/>
        <v>3.9081050342866699</v>
      </c>
      <c r="I39" s="5">
        <f t="shared" si="18"/>
        <v>2.7910234542596548</v>
      </c>
      <c r="J39" s="5">
        <f t="shared" si="18"/>
        <v>3.9920727665361406</v>
      </c>
      <c r="K39" s="5">
        <f t="shared" si="18"/>
        <v>3.697029916017442</v>
      </c>
      <c r="L39" s="56">
        <f t="shared" si="18"/>
        <v>3.1625152261592184</v>
      </c>
      <c r="M39" s="59" t="s">
        <v>11</v>
      </c>
      <c r="N39" s="43">
        <f t="shared" si="19"/>
        <v>10.749370277078086</v>
      </c>
      <c r="O39" s="5">
        <f t="shared" si="19"/>
        <v>10.046241802589542</v>
      </c>
      <c r="P39" s="5">
        <f t="shared" si="19"/>
        <v>9.349765258215962</v>
      </c>
      <c r="Q39" s="5">
        <f t="shared" si="19"/>
        <v>7.9017325750562097</v>
      </c>
      <c r="R39" s="5">
        <f t="shared" si="19"/>
        <v>7.937425269031487</v>
      </c>
      <c r="S39" s="5">
        <f t="shared" si="19"/>
        <v>7.8570489216201995</v>
      </c>
      <c r="T39" s="5">
        <f t="shared" si="19"/>
        <v>7.5828150780555905</v>
      </c>
      <c r="U39" s="5">
        <f t="shared" si="19"/>
        <v>7.8261723866911188</v>
      </c>
      <c r="V39" s="5">
        <f t="shared" si="19"/>
        <v>7.2374318594791038</v>
      </c>
      <c r="W39" s="56">
        <f t="shared" si="19"/>
        <v>7.9862317871942254</v>
      </c>
      <c r="X39" s="59" t="s">
        <v>11</v>
      </c>
      <c r="Y39" s="43">
        <f t="shared" si="20"/>
        <v>3.4786712191116251</v>
      </c>
      <c r="Z39" s="5">
        <f t="shared" si="20"/>
        <v>4.7638032951829956</v>
      </c>
      <c r="AA39" s="5">
        <f t="shared" si="20"/>
        <v>3.2133111763179434</v>
      </c>
      <c r="AB39" s="5">
        <f t="shared" si="20"/>
        <v>4.0604679026358932</v>
      </c>
      <c r="AC39" s="5">
        <f t="shared" si="20"/>
        <v>4.0324457359001018</v>
      </c>
      <c r="AD39" s="5">
        <f t="shared" si="20"/>
        <v>4.0992685209353255</v>
      </c>
      <c r="AE39" s="5">
        <f t="shared" si="20"/>
        <v>2.964863247076158</v>
      </c>
      <c r="AF39" s="5">
        <f t="shared" si="20"/>
        <v>4.1821777676744718</v>
      </c>
      <c r="AG39" s="5">
        <f t="shared" si="20"/>
        <v>3.8728107106769958</v>
      </c>
      <c r="AH39" s="56">
        <f t="shared" si="20"/>
        <v>3.3502726383483528</v>
      </c>
      <c r="AJ39" s="43">
        <f t="shared" si="21"/>
        <v>7</v>
      </c>
      <c r="AK39" s="5">
        <f t="shared" si="16"/>
        <v>1</v>
      </c>
      <c r="AL39" s="5">
        <f t="shared" si="16"/>
        <v>9</v>
      </c>
      <c r="AM39" s="5">
        <f t="shared" si="16"/>
        <v>4</v>
      </c>
      <c r="AN39" s="5">
        <f t="shared" si="16"/>
        <v>5</v>
      </c>
      <c r="AO39" s="5">
        <f t="shared" si="17"/>
        <v>3</v>
      </c>
      <c r="AP39" s="5">
        <f t="shared" si="17"/>
        <v>10</v>
      </c>
      <c r="AQ39" s="5">
        <f t="shared" si="17"/>
        <v>2</v>
      </c>
      <c r="AR39" s="5">
        <f t="shared" si="17"/>
        <v>6</v>
      </c>
      <c r="AS39" s="56">
        <f t="shared" si="17"/>
        <v>8</v>
      </c>
    </row>
    <row r="40" spans="2:45" x14ac:dyDescent="0.25">
      <c r="B40" s="59" t="s">
        <v>12</v>
      </c>
      <c r="C40" s="43">
        <f t="shared" si="18"/>
        <v>3.1370344342937457</v>
      </c>
      <c r="D40" s="5">
        <f t="shared" si="18"/>
        <v>3.1862955032119915</v>
      </c>
      <c r="E40" s="5">
        <f t="shared" si="18"/>
        <v>2.9397431675996049</v>
      </c>
      <c r="F40" s="5">
        <f t="shared" si="18"/>
        <v>3.0398365679264554</v>
      </c>
      <c r="G40" s="5">
        <f t="shared" si="18"/>
        <v>3.050222070379228</v>
      </c>
      <c r="H40" s="5">
        <f t="shared" si="18"/>
        <v>3.2896094325718495</v>
      </c>
      <c r="I40" s="5">
        <f t="shared" si="18"/>
        <v>2.3538096493540732</v>
      </c>
      <c r="J40" s="5">
        <f t="shared" si="18"/>
        <v>3.3869499241274656</v>
      </c>
      <c r="K40" s="5">
        <f t="shared" si="18"/>
        <v>2.3081695966907962</v>
      </c>
      <c r="L40" s="56">
        <f t="shared" si="18"/>
        <v>2.9186008499509644</v>
      </c>
      <c r="M40" s="59" t="s">
        <v>12</v>
      </c>
      <c r="N40" s="43">
        <f t="shared" si="19"/>
        <v>6.7313432835820892</v>
      </c>
      <c r="O40" s="5">
        <f t="shared" si="19"/>
        <v>1.9780701754385965</v>
      </c>
      <c r="P40" s="5">
        <f t="shared" si="19"/>
        <v>5.7452229299363058</v>
      </c>
      <c r="Q40" s="5">
        <f t="shared" si="19"/>
        <v>4.195348837209302</v>
      </c>
      <c r="R40" s="5">
        <f t="shared" si="19"/>
        <v>4.7724867724867721</v>
      </c>
      <c r="S40" s="5">
        <f t="shared" si="19"/>
        <v>4.7225130890052354</v>
      </c>
      <c r="T40" s="5">
        <f t="shared" si="19"/>
        <v>5.1839080459770113</v>
      </c>
      <c r="U40" s="5">
        <f t="shared" si="19"/>
        <v>5.4337349397590362</v>
      </c>
      <c r="V40" s="5">
        <f t="shared" si="19"/>
        <v>4.1759259259259256</v>
      </c>
      <c r="W40" s="56">
        <f t="shared" si="19"/>
        <v>5.2441860465116283</v>
      </c>
      <c r="X40" s="59" t="s">
        <v>12</v>
      </c>
      <c r="Y40" s="43">
        <f t="shared" si="20"/>
        <v>3.2986577181208054</v>
      </c>
      <c r="Z40" s="5">
        <f t="shared" si="20"/>
        <v>3.0171884591774094</v>
      </c>
      <c r="AA40" s="5">
        <f t="shared" si="20"/>
        <v>3.0776455854727613</v>
      </c>
      <c r="AB40" s="5">
        <f t="shared" si="20"/>
        <v>3.1186548223350252</v>
      </c>
      <c r="AC40" s="5">
        <f t="shared" si="20"/>
        <v>3.1546854942233633</v>
      </c>
      <c r="AD40" s="5">
        <f t="shared" si="20"/>
        <v>3.3838209982788294</v>
      </c>
      <c r="AE40" s="5">
        <f t="shared" si="20"/>
        <v>2.4779430299974794</v>
      </c>
      <c r="AF40" s="5">
        <f t="shared" si="20"/>
        <v>3.5082084225553176</v>
      </c>
      <c r="AG40" s="5">
        <f t="shared" si="20"/>
        <v>2.4069539666993145</v>
      </c>
      <c r="AH40" s="56">
        <f t="shared" si="20"/>
        <v>3.0424017332095326</v>
      </c>
      <c r="AJ40" s="43">
        <f t="shared" si="21"/>
        <v>3</v>
      </c>
      <c r="AK40" s="5">
        <f t="shared" si="16"/>
        <v>8</v>
      </c>
      <c r="AL40" s="5">
        <f t="shared" si="16"/>
        <v>6</v>
      </c>
      <c r="AM40" s="5">
        <f t="shared" si="16"/>
        <v>5</v>
      </c>
      <c r="AN40" s="5">
        <f t="shared" si="16"/>
        <v>4</v>
      </c>
      <c r="AO40" s="5">
        <f t="shared" si="17"/>
        <v>2</v>
      </c>
      <c r="AP40" s="5">
        <f t="shared" si="17"/>
        <v>9</v>
      </c>
      <c r="AQ40" s="5">
        <f t="shared" si="17"/>
        <v>1</v>
      </c>
      <c r="AR40" s="5">
        <f t="shared" si="17"/>
        <v>10</v>
      </c>
      <c r="AS40" s="56">
        <f t="shared" si="17"/>
        <v>7</v>
      </c>
    </row>
    <row r="41" spans="2:45" x14ac:dyDescent="0.25">
      <c r="B41" s="59" t="s">
        <v>69</v>
      </c>
      <c r="C41" s="43">
        <f t="shared" si="18"/>
        <v>4.236018634142563</v>
      </c>
      <c r="D41" s="5">
        <f t="shared" si="18"/>
        <v>6.0452020200651813</v>
      </c>
      <c r="E41" s="5">
        <f t="shared" si="18"/>
        <v>3.7874561632721977</v>
      </c>
      <c r="F41" s="5">
        <f t="shared" si="18"/>
        <v>3.9654077986601086</v>
      </c>
      <c r="G41" s="5">
        <f t="shared" si="18"/>
        <v>3.9750789931305106</v>
      </c>
      <c r="H41" s="5">
        <f t="shared" si="18"/>
        <v>3.4279134551970216</v>
      </c>
      <c r="I41" s="5">
        <f t="shared" si="18"/>
        <v>3.3750424807422315</v>
      </c>
      <c r="J41" s="5">
        <f t="shared" si="18"/>
        <v>3.6638871689146999</v>
      </c>
      <c r="K41" s="5">
        <f t="shared" si="18"/>
        <v>3.8993316521720489</v>
      </c>
      <c r="L41" s="56">
        <f t="shared" si="18"/>
        <v>3.1446694102045099</v>
      </c>
      <c r="M41" s="59" t="s">
        <v>69</v>
      </c>
      <c r="N41" s="43">
        <f t="shared" si="19"/>
        <v>10.552165723738167</v>
      </c>
      <c r="O41" s="5">
        <f t="shared" si="19"/>
        <v>10.457784145505643</v>
      </c>
      <c r="P41" s="5">
        <f t="shared" si="19"/>
        <v>9.276443578173641</v>
      </c>
      <c r="Q41" s="5">
        <f t="shared" si="19"/>
        <v>8.7870638588489953</v>
      </c>
      <c r="R41" s="5">
        <f t="shared" si="19"/>
        <v>8.7117597103395248</v>
      </c>
      <c r="S41" s="5">
        <f t="shared" si="19"/>
        <v>8.6063977234398958</v>
      </c>
      <c r="T41" s="5">
        <f t="shared" si="19"/>
        <v>7.9758998484382841</v>
      </c>
      <c r="U41" s="5">
        <f t="shared" si="19"/>
        <v>8.2455289012475088</v>
      </c>
      <c r="V41" s="5">
        <f t="shared" si="19"/>
        <v>8.3578278365895411</v>
      </c>
      <c r="W41" s="56">
        <f t="shared" si="19"/>
        <v>8.1264743114527267</v>
      </c>
      <c r="X41" s="59" t="s">
        <v>69</v>
      </c>
      <c r="Y41" s="43">
        <f t="shared" si="20"/>
        <v>4.4579767875081728</v>
      </c>
      <c r="Z41" s="5">
        <f t="shared" si="20"/>
        <v>6.2650908504258913</v>
      </c>
      <c r="AA41" s="5">
        <f t="shared" si="20"/>
        <v>3.9835213773482039</v>
      </c>
      <c r="AB41" s="5">
        <f t="shared" si="20"/>
        <v>4.1550574947618211</v>
      </c>
      <c r="AC41" s="5">
        <f t="shared" si="20"/>
        <v>4.1633728708960325</v>
      </c>
      <c r="AD41" s="5">
        <f t="shared" si="20"/>
        <v>3.6085198029364207</v>
      </c>
      <c r="AE41" s="5">
        <f t="shared" si="20"/>
        <v>3.5451470584379217</v>
      </c>
      <c r="AF41" s="5">
        <f t="shared" si="20"/>
        <v>3.8414364545535098</v>
      </c>
      <c r="AG41" s="5">
        <f t="shared" si="20"/>
        <v>4.0803903350919075</v>
      </c>
      <c r="AH41" s="56">
        <f t="shared" si="20"/>
        <v>3.3136405825701876</v>
      </c>
      <c r="AJ41" s="43">
        <f t="shared" si="21"/>
        <v>2</v>
      </c>
      <c r="AK41" s="5">
        <f t="shared" si="16"/>
        <v>1</v>
      </c>
      <c r="AL41" s="5">
        <f t="shared" si="16"/>
        <v>6</v>
      </c>
      <c r="AM41" s="5">
        <f t="shared" si="16"/>
        <v>4</v>
      </c>
      <c r="AN41" s="5">
        <f t="shared" si="16"/>
        <v>3</v>
      </c>
      <c r="AO41" s="5">
        <f t="shared" si="17"/>
        <v>8</v>
      </c>
      <c r="AP41" s="5">
        <f t="shared" si="17"/>
        <v>9</v>
      </c>
      <c r="AQ41" s="5">
        <f t="shared" si="17"/>
        <v>7</v>
      </c>
      <c r="AR41" s="5">
        <f t="shared" si="17"/>
        <v>5</v>
      </c>
      <c r="AS41" s="56">
        <f t="shared" si="17"/>
        <v>10</v>
      </c>
    </row>
    <row r="42" spans="2:45" x14ac:dyDescent="0.25">
      <c r="B42" s="59" t="s">
        <v>22</v>
      </c>
      <c r="C42" s="43">
        <f t="shared" ref="C42:L44" si="22">$B20/C20</f>
        <v>3.4331202664231615</v>
      </c>
      <c r="D42" s="5">
        <f t="shared" si="22"/>
        <v>4.6015018106681831</v>
      </c>
      <c r="E42" s="5">
        <f t="shared" si="22"/>
        <v>3.1517685870535384</v>
      </c>
      <c r="F42" s="5">
        <f t="shared" si="22"/>
        <v>3.8294338627825741</v>
      </c>
      <c r="G42" s="5">
        <f t="shared" si="22"/>
        <v>3.8164914103505723</v>
      </c>
      <c r="H42" s="5">
        <f t="shared" si="22"/>
        <v>3.7525407607897936</v>
      </c>
      <c r="I42" s="5">
        <f t="shared" si="22"/>
        <v>2.8644210601796245</v>
      </c>
      <c r="J42" s="5">
        <f t="shared" si="22"/>
        <v>3.9121764306219511</v>
      </c>
      <c r="K42" s="5">
        <f t="shared" si="22"/>
        <v>3.6429878309441706</v>
      </c>
      <c r="L42" s="56">
        <f t="shared" si="22"/>
        <v>3.2473859098253208</v>
      </c>
      <c r="M42" s="59" t="s">
        <v>22</v>
      </c>
      <c r="N42" s="43">
        <f t="shared" ref="N42:W44" si="23">$M20/N20</f>
        <v>10.427027898726012</v>
      </c>
      <c r="O42" s="5">
        <f t="shared" si="23"/>
        <v>9.8564024390243894</v>
      </c>
      <c r="P42" s="5">
        <f t="shared" si="23"/>
        <v>9.1376483889202937</v>
      </c>
      <c r="Q42" s="5">
        <f t="shared" si="23"/>
        <v>7.7695265561163183</v>
      </c>
      <c r="R42" s="5">
        <f t="shared" si="23"/>
        <v>7.8212168864158702</v>
      </c>
      <c r="S42" s="5">
        <f t="shared" si="23"/>
        <v>7.7268164435946467</v>
      </c>
      <c r="T42" s="5">
        <f t="shared" si="23"/>
        <v>7.4983184506552245</v>
      </c>
      <c r="U42" s="5">
        <f t="shared" si="23"/>
        <v>7.6563647128478394</v>
      </c>
      <c r="V42" s="5">
        <f t="shared" si="23"/>
        <v>7.2154893427072873</v>
      </c>
      <c r="W42" s="56">
        <f t="shared" si="23"/>
        <v>7.8202709240445092</v>
      </c>
      <c r="X42" s="59" t="s">
        <v>22</v>
      </c>
      <c r="Y42" s="43">
        <f t="shared" ref="Y42:AH44" si="24">$X20/Y20</f>
        <v>3.658566000072776</v>
      </c>
      <c r="Z42" s="5">
        <f t="shared" si="24"/>
        <v>4.8384905712262558</v>
      </c>
      <c r="AA42" s="5">
        <f t="shared" si="24"/>
        <v>3.3535939770805041</v>
      </c>
      <c r="AB42" s="5">
        <f t="shared" si="24"/>
        <v>4.0165615637038092</v>
      </c>
      <c r="AC42" s="5">
        <f t="shared" si="24"/>
        <v>4.0048823234852282</v>
      </c>
      <c r="AD42" s="5">
        <f t="shared" si="24"/>
        <v>3.9386538773637172</v>
      </c>
      <c r="AE42" s="5">
        <f t="shared" si="24"/>
        <v>3.0368363142111283</v>
      </c>
      <c r="AF42" s="5">
        <f t="shared" si="24"/>
        <v>4.0962064510121179</v>
      </c>
      <c r="AG42" s="5">
        <f t="shared" si="24"/>
        <v>3.8165894819040593</v>
      </c>
      <c r="AH42" s="56">
        <f t="shared" si="24"/>
        <v>3.4317408306759116</v>
      </c>
      <c r="AJ42" s="43">
        <f t="shared" si="21"/>
        <v>7</v>
      </c>
      <c r="AK42" s="5">
        <f t="shared" si="16"/>
        <v>1</v>
      </c>
      <c r="AL42" s="5">
        <f t="shared" si="16"/>
        <v>9</v>
      </c>
      <c r="AM42" s="5">
        <f t="shared" si="16"/>
        <v>3</v>
      </c>
      <c r="AN42" s="5">
        <f t="shared" si="16"/>
        <v>4</v>
      </c>
      <c r="AO42" s="5">
        <f t="shared" si="17"/>
        <v>5</v>
      </c>
      <c r="AP42" s="5">
        <f t="shared" si="17"/>
        <v>10</v>
      </c>
      <c r="AQ42" s="5">
        <f t="shared" si="17"/>
        <v>2</v>
      </c>
      <c r="AR42" s="5">
        <f t="shared" si="17"/>
        <v>6</v>
      </c>
      <c r="AS42" s="56">
        <f t="shared" si="17"/>
        <v>8</v>
      </c>
    </row>
    <row r="43" spans="2:45" x14ac:dyDescent="0.25">
      <c r="B43" s="59" t="s">
        <v>13</v>
      </c>
      <c r="C43" s="43">
        <f t="shared" si="22"/>
        <v>4.6738146678200838</v>
      </c>
      <c r="D43" s="5">
        <f t="shared" si="22"/>
        <v>6.5652760646288</v>
      </c>
      <c r="E43" s="5">
        <f t="shared" si="22"/>
        <v>3.999973957752033</v>
      </c>
      <c r="F43" s="5">
        <f t="shared" si="22"/>
        <v>5.0739452571967911</v>
      </c>
      <c r="G43" s="5">
        <f t="shared" si="22"/>
        <v>5.0752865315987234</v>
      </c>
      <c r="H43" s="5">
        <f t="shared" si="22"/>
        <v>4.6872626765076442</v>
      </c>
      <c r="I43" s="5">
        <f t="shared" si="22"/>
        <v>3.132895476810019</v>
      </c>
      <c r="J43" s="5">
        <f t="shared" si="22"/>
        <v>6.9188530023102119</v>
      </c>
      <c r="K43" s="5">
        <f t="shared" si="22"/>
        <v>4.4761966219394917</v>
      </c>
      <c r="L43" s="56">
        <f t="shared" si="22"/>
        <v>3.3076423754676116</v>
      </c>
      <c r="M43" s="59" t="s">
        <v>13</v>
      </c>
      <c r="N43" s="43">
        <f t="shared" si="23"/>
        <v>1708.734375</v>
      </c>
      <c r="O43" s="5">
        <f t="shared" si="23"/>
        <v>324.50741839762611</v>
      </c>
      <c r="P43" s="5">
        <f t="shared" si="23"/>
        <v>1822.65</v>
      </c>
      <c r="Q43" s="5">
        <f t="shared" si="23"/>
        <v>792.45652173913038</v>
      </c>
      <c r="R43" s="5">
        <f t="shared" si="23"/>
        <v>959.28947368421052</v>
      </c>
      <c r="S43" s="5">
        <f t="shared" si="23"/>
        <v>2278.3125</v>
      </c>
      <c r="T43" s="5">
        <f t="shared" si="23"/>
        <v>770.13380281690138</v>
      </c>
      <c r="U43" s="5">
        <f t="shared" si="23"/>
        <v>2485.431818181818</v>
      </c>
      <c r="V43" s="5">
        <f t="shared" si="23"/>
        <v>662.78181818181815</v>
      </c>
      <c r="W43" s="56">
        <f t="shared" si="23"/>
        <v>719.46710526315792</v>
      </c>
      <c r="X43" s="59" t="s">
        <v>13</v>
      </c>
      <c r="Y43" s="43">
        <f t="shared" si="24"/>
        <v>5.1477716694552491</v>
      </c>
      <c r="Z43" s="5">
        <f t="shared" si="24"/>
        <v>7.2181983266606951</v>
      </c>
      <c r="AA43" s="5">
        <f t="shared" si="24"/>
        <v>4.40584108847181</v>
      </c>
      <c r="AB43" s="5">
        <f t="shared" si="24"/>
        <v>5.5863948914817154</v>
      </c>
      <c r="AC43" s="5">
        <f t="shared" si="24"/>
        <v>5.5885033827456381</v>
      </c>
      <c r="AD43" s="5">
        <f t="shared" si="24"/>
        <v>5.1629392971246002</v>
      </c>
      <c r="AE43" s="5">
        <f t="shared" si="24"/>
        <v>3.4501250986662937</v>
      </c>
      <c r="AF43" s="5">
        <f t="shared" si="24"/>
        <v>7.620434763029059</v>
      </c>
      <c r="AG43" s="5">
        <f t="shared" si="24"/>
        <v>4.9281001156588813</v>
      </c>
      <c r="AH43" s="56">
        <f t="shared" si="24"/>
        <v>3.6423704213918477</v>
      </c>
      <c r="AJ43" s="43">
        <f t="shared" si="21"/>
        <v>6</v>
      </c>
      <c r="AK43" s="5">
        <f t="shared" si="16"/>
        <v>2</v>
      </c>
      <c r="AL43" s="5">
        <f t="shared" si="16"/>
        <v>8</v>
      </c>
      <c r="AM43" s="5">
        <f t="shared" si="16"/>
        <v>4</v>
      </c>
      <c r="AN43" s="5">
        <f t="shared" si="16"/>
        <v>3</v>
      </c>
      <c r="AO43" s="5">
        <f t="shared" si="17"/>
        <v>5</v>
      </c>
      <c r="AP43" s="5">
        <f t="shared" si="17"/>
        <v>10</v>
      </c>
      <c r="AQ43" s="5">
        <f t="shared" si="17"/>
        <v>1</v>
      </c>
      <c r="AR43" s="5">
        <f t="shared" si="17"/>
        <v>7</v>
      </c>
      <c r="AS43" s="56">
        <f t="shared" si="17"/>
        <v>9</v>
      </c>
    </row>
    <row r="44" spans="2:45" ht="15.75" thickBot="1" x14ac:dyDescent="0.3">
      <c r="B44" s="60" t="s">
        <v>21</v>
      </c>
      <c r="C44" s="44">
        <f t="shared" si="22"/>
        <v>3.3714725500256542</v>
      </c>
      <c r="D44" s="6">
        <f t="shared" si="22"/>
        <v>4.3998872266567988</v>
      </c>
      <c r="E44" s="6">
        <f t="shared" si="22"/>
        <v>3.1061214842826756</v>
      </c>
      <c r="F44" s="6">
        <f t="shared" si="22"/>
        <v>3.839204169805809</v>
      </c>
      <c r="G44" s="6">
        <f t="shared" si="22"/>
        <v>3.8101472495613029</v>
      </c>
      <c r="H44" s="6">
        <f t="shared" si="22"/>
        <v>3.9441776710684273</v>
      </c>
      <c r="I44" s="6">
        <f t="shared" si="22"/>
        <v>2.8228497784209097</v>
      </c>
      <c r="J44" s="6">
        <f t="shared" si="22"/>
        <v>4.012115174497076</v>
      </c>
      <c r="K44" s="6">
        <f t="shared" si="22"/>
        <v>3.6540279505377917</v>
      </c>
      <c r="L44" s="57">
        <f t="shared" si="22"/>
        <v>3.1891947123060223</v>
      </c>
      <c r="M44" s="60" t="s">
        <v>21</v>
      </c>
      <c r="N44" s="44">
        <f t="shared" si="23"/>
        <v>8.75785066294487</v>
      </c>
      <c r="O44" s="6">
        <f t="shared" si="23"/>
        <v>7.7781220948249148</v>
      </c>
      <c r="P44" s="6">
        <f t="shared" si="23"/>
        <v>7.8315132605304214</v>
      </c>
      <c r="Q44" s="6">
        <f t="shared" si="23"/>
        <v>6.2468889995022403</v>
      </c>
      <c r="R44" s="6">
        <f t="shared" si="23"/>
        <v>6.3673262303399287</v>
      </c>
      <c r="S44" s="6">
        <f t="shared" si="23"/>
        <v>6.2656015976035944</v>
      </c>
      <c r="T44" s="6">
        <f t="shared" si="23"/>
        <v>6.1534689874969359</v>
      </c>
      <c r="U44" s="6">
        <f t="shared" si="23"/>
        <v>6.3576494427558261</v>
      </c>
      <c r="V44" s="6">
        <f t="shared" si="23"/>
        <v>5.6391822062457875</v>
      </c>
      <c r="W44" s="57">
        <f t="shared" si="23"/>
        <v>6.426011264720942</v>
      </c>
      <c r="X44" s="60" t="s">
        <v>21</v>
      </c>
      <c r="Y44" s="44">
        <f t="shared" si="24"/>
        <v>3.5721453826955076</v>
      </c>
      <c r="Z44" s="6">
        <f t="shared" si="24"/>
        <v>4.5816466037547103</v>
      </c>
      <c r="AA44" s="6">
        <f t="shared" si="24"/>
        <v>3.2872933464124219</v>
      </c>
      <c r="AB44" s="6">
        <f t="shared" si="24"/>
        <v>3.9792924685404811</v>
      </c>
      <c r="AC44" s="6">
        <f t="shared" si="24"/>
        <v>3.9552369849014783</v>
      </c>
      <c r="AD44" s="6">
        <f t="shared" si="24"/>
        <v>4.0823305701637107</v>
      </c>
      <c r="AE44" s="6">
        <f t="shared" si="24"/>
        <v>2.9696655319608798</v>
      </c>
      <c r="AF44" s="6">
        <f t="shared" si="24"/>
        <v>4.1520307022845397</v>
      </c>
      <c r="AG44" s="6">
        <f t="shared" si="24"/>
        <v>3.7754238452449647</v>
      </c>
      <c r="AH44" s="57">
        <f t="shared" si="24"/>
        <v>3.3430006934222209</v>
      </c>
      <c r="AJ44" s="44">
        <f t="shared" si="21"/>
        <v>7</v>
      </c>
      <c r="AK44" s="6">
        <f t="shared" si="16"/>
        <v>1</v>
      </c>
      <c r="AL44" s="6">
        <f t="shared" si="16"/>
        <v>9</v>
      </c>
      <c r="AM44" s="6">
        <f t="shared" si="16"/>
        <v>4</v>
      </c>
      <c r="AN44" s="6">
        <f t="shared" si="16"/>
        <v>5</v>
      </c>
      <c r="AO44" s="6">
        <f t="shared" si="17"/>
        <v>3</v>
      </c>
      <c r="AP44" s="6">
        <f t="shared" si="17"/>
        <v>10</v>
      </c>
      <c r="AQ44" s="6">
        <f t="shared" si="17"/>
        <v>2</v>
      </c>
      <c r="AR44" s="6">
        <f t="shared" si="17"/>
        <v>6</v>
      </c>
      <c r="AS44" s="57">
        <f t="shared" si="17"/>
        <v>8</v>
      </c>
    </row>
    <row r="45" spans="2:45" ht="15.75" thickBot="1" x14ac:dyDescent="0.3">
      <c r="AI45" s="1" t="s">
        <v>75</v>
      </c>
      <c r="AJ45" s="1">
        <f>SUM(AJ25:AJ44)</f>
        <v>111</v>
      </c>
      <c r="AK45" s="1">
        <f t="shared" ref="AK45:AS45" si="25">SUM(AK25:AK44)</f>
        <v>38</v>
      </c>
      <c r="AL45" s="1">
        <f t="shared" si="25"/>
        <v>148</v>
      </c>
      <c r="AM45" s="1">
        <f t="shared" si="25"/>
        <v>77</v>
      </c>
      <c r="AN45" s="1">
        <f t="shared" si="25"/>
        <v>84</v>
      </c>
      <c r="AO45" s="1">
        <f t="shared" si="25"/>
        <v>100</v>
      </c>
      <c r="AP45" s="1">
        <f t="shared" si="25"/>
        <v>187</v>
      </c>
      <c r="AQ45" s="1">
        <f t="shared" si="25"/>
        <v>55</v>
      </c>
      <c r="AR45" s="1">
        <f t="shared" si="25"/>
        <v>138</v>
      </c>
      <c r="AS45" s="1">
        <f t="shared" si="25"/>
        <v>162</v>
      </c>
    </row>
    <row r="46" spans="2:45" ht="15.75" thickBot="1" x14ac:dyDescent="0.3">
      <c r="B46" s="28" t="s">
        <v>86</v>
      </c>
      <c r="C46" s="41" t="s">
        <v>38</v>
      </c>
      <c r="D46" s="29" t="s">
        <v>41</v>
      </c>
      <c r="E46" s="29" t="s">
        <v>39</v>
      </c>
      <c r="F46" s="29" t="s">
        <v>33</v>
      </c>
      <c r="G46" s="29" t="s">
        <v>32</v>
      </c>
      <c r="H46" s="29" t="s">
        <v>35</v>
      </c>
      <c r="I46" s="29" t="s">
        <v>40</v>
      </c>
      <c r="J46" s="29" t="s">
        <v>34</v>
      </c>
      <c r="K46" s="29" t="s">
        <v>37</v>
      </c>
      <c r="L46" s="42" t="s">
        <v>36</v>
      </c>
      <c r="M46" s="28" t="s">
        <v>86</v>
      </c>
      <c r="N46" s="41" t="s">
        <v>38</v>
      </c>
      <c r="O46" s="29" t="s">
        <v>41</v>
      </c>
      <c r="P46" s="29" t="s">
        <v>39</v>
      </c>
      <c r="Q46" s="29" t="s">
        <v>33</v>
      </c>
      <c r="R46" s="29" t="s">
        <v>32</v>
      </c>
      <c r="S46" s="29" t="s">
        <v>35</v>
      </c>
      <c r="T46" s="29" t="s">
        <v>40</v>
      </c>
      <c r="U46" s="29" t="s">
        <v>34</v>
      </c>
      <c r="V46" s="29" t="s">
        <v>37</v>
      </c>
      <c r="W46" s="42" t="s">
        <v>36</v>
      </c>
      <c r="X46" s="67" t="s">
        <v>86</v>
      </c>
      <c r="Y46" s="41" t="s">
        <v>38</v>
      </c>
      <c r="Z46" s="29" t="s">
        <v>41</v>
      </c>
      <c r="AA46" s="29" t="s">
        <v>39</v>
      </c>
      <c r="AB46" s="29" t="s">
        <v>33</v>
      </c>
      <c r="AC46" s="29" t="s">
        <v>32</v>
      </c>
      <c r="AD46" s="29" t="s">
        <v>35</v>
      </c>
      <c r="AE46" s="29" t="s">
        <v>40</v>
      </c>
      <c r="AF46" s="29" t="s">
        <v>34</v>
      </c>
      <c r="AG46" s="29" t="s">
        <v>37</v>
      </c>
      <c r="AH46" s="42" t="s">
        <v>36</v>
      </c>
      <c r="AJ46" s="41" t="s">
        <v>38</v>
      </c>
      <c r="AK46" s="29" t="s">
        <v>41</v>
      </c>
      <c r="AL46" s="29" t="s">
        <v>39</v>
      </c>
      <c r="AM46" s="29" t="s">
        <v>33</v>
      </c>
      <c r="AN46" s="29" t="s">
        <v>32</v>
      </c>
      <c r="AO46" s="29" t="s">
        <v>35</v>
      </c>
      <c r="AP46" s="29" t="s">
        <v>40</v>
      </c>
      <c r="AQ46" s="29" t="s">
        <v>34</v>
      </c>
      <c r="AR46" s="29" t="s">
        <v>37</v>
      </c>
      <c r="AS46" s="42" t="s">
        <v>36</v>
      </c>
    </row>
    <row r="47" spans="2:45" x14ac:dyDescent="0.25">
      <c r="B47" s="53" t="s">
        <v>0</v>
      </c>
      <c r="C47" s="43">
        <f>ROUNDUP(C25,0)</f>
        <v>4</v>
      </c>
      <c r="D47" s="5">
        <f t="shared" ref="D47:L47" si="26">ROUNDUP(D25,0)</f>
        <v>6</v>
      </c>
      <c r="E47" s="5">
        <f t="shared" si="26"/>
        <v>4</v>
      </c>
      <c r="F47" s="5">
        <f t="shared" si="26"/>
        <v>5</v>
      </c>
      <c r="G47" s="5">
        <f t="shared" si="26"/>
        <v>5</v>
      </c>
      <c r="H47" s="5">
        <f t="shared" si="26"/>
        <v>5</v>
      </c>
      <c r="I47" s="5">
        <f t="shared" si="26"/>
        <v>3</v>
      </c>
      <c r="J47" s="5">
        <f t="shared" si="26"/>
        <v>5</v>
      </c>
      <c r="K47" s="5">
        <f t="shared" si="26"/>
        <v>5</v>
      </c>
      <c r="L47" s="56">
        <f t="shared" si="26"/>
        <v>4</v>
      </c>
      <c r="M47" s="53" t="s">
        <v>0</v>
      </c>
      <c r="N47" s="43">
        <f>ROUNDUP(N25,0)</f>
        <v>16</v>
      </c>
      <c r="O47" s="5">
        <f t="shared" ref="O47:W47" si="27">ROUNDUP(O25,0)</f>
        <v>16</v>
      </c>
      <c r="P47" s="5">
        <f t="shared" si="27"/>
        <v>13</v>
      </c>
      <c r="Q47" s="5">
        <f t="shared" si="27"/>
        <v>13</v>
      </c>
      <c r="R47" s="5">
        <f t="shared" si="27"/>
        <v>13</v>
      </c>
      <c r="S47" s="5">
        <f t="shared" si="27"/>
        <v>13</v>
      </c>
      <c r="T47" s="5">
        <f t="shared" si="27"/>
        <v>12</v>
      </c>
      <c r="U47" s="5">
        <f t="shared" si="27"/>
        <v>12</v>
      </c>
      <c r="V47" s="5">
        <f t="shared" si="27"/>
        <v>12</v>
      </c>
      <c r="W47" s="56">
        <f t="shared" si="27"/>
        <v>12</v>
      </c>
      <c r="X47" s="59" t="s">
        <v>0</v>
      </c>
      <c r="Y47" s="61">
        <f>ROUNDUP(Y25,0)</f>
        <v>4</v>
      </c>
      <c r="Z47" s="55">
        <f t="shared" ref="Z47:AH47" si="28">ROUNDUP(Z25,0)</f>
        <v>6</v>
      </c>
      <c r="AA47" s="55">
        <f t="shared" si="28"/>
        <v>4</v>
      </c>
      <c r="AB47" s="55">
        <f t="shared" si="28"/>
        <v>5</v>
      </c>
      <c r="AC47" s="55">
        <f t="shared" si="28"/>
        <v>5</v>
      </c>
      <c r="AD47" s="55">
        <f t="shared" si="28"/>
        <v>5</v>
      </c>
      <c r="AE47" s="55">
        <f t="shared" si="28"/>
        <v>4</v>
      </c>
      <c r="AF47" s="55">
        <f t="shared" si="28"/>
        <v>5</v>
      </c>
      <c r="AG47" s="55">
        <f t="shared" si="28"/>
        <v>5</v>
      </c>
      <c r="AH47" s="62">
        <f t="shared" si="28"/>
        <v>4</v>
      </c>
      <c r="AJ47" s="61">
        <f>_xlfn.RANK.AVG(Y47,$Y47:$AH47)</f>
        <v>8.5</v>
      </c>
      <c r="AK47" s="55">
        <f t="shared" ref="AK47:AN66" si="29">_xlfn.RANK.AVG(Z47,$Y47:$AH47)</f>
        <v>1</v>
      </c>
      <c r="AL47" s="55">
        <f t="shared" si="29"/>
        <v>8.5</v>
      </c>
      <c r="AM47" s="55">
        <f t="shared" si="29"/>
        <v>4</v>
      </c>
      <c r="AN47" s="55">
        <f>_xlfn.RANK.AVG(AC47,$Y47:$AH47)</f>
        <v>4</v>
      </c>
      <c r="AO47" s="55">
        <f t="shared" ref="AO47:AS66" si="30">_xlfn.RANK.AVG(AD47,$Y47:$AH47)</f>
        <v>4</v>
      </c>
      <c r="AP47" s="55">
        <f t="shared" si="30"/>
        <v>8.5</v>
      </c>
      <c r="AQ47" s="55">
        <f t="shared" si="30"/>
        <v>4</v>
      </c>
      <c r="AR47" s="55">
        <f t="shared" si="30"/>
        <v>4</v>
      </c>
      <c r="AS47" s="62">
        <f t="shared" si="30"/>
        <v>8.5</v>
      </c>
    </row>
    <row r="48" spans="2:45" x14ac:dyDescent="0.25">
      <c r="B48" s="53" t="s">
        <v>18</v>
      </c>
      <c r="C48" s="43">
        <f t="shared" ref="C48:L63" si="31">ROUNDUP(C26,0)</f>
        <v>6</v>
      </c>
      <c r="D48" s="5">
        <f t="shared" si="31"/>
        <v>9</v>
      </c>
      <c r="E48" s="5">
        <f t="shared" si="31"/>
        <v>6</v>
      </c>
      <c r="F48" s="5">
        <f t="shared" si="31"/>
        <v>7</v>
      </c>
      <c r="G48" s="5">
        <f t="shared" si="31"/>
        <v>7</v>
      </c>
      <c r="H48" s="5">
        <f t="shared" si="31"/>
        <v>6</v>
      </c>
      <c r="I48" s="5">
        <f t="shared" si="31"/>
        <v>6</v>
      </c>
      <c r="J48" s="5">
        <f t="shared" si="31"/>
        <v>6</v>
      </c>
      <c r="K48" s="5">
        <f t="shared" si="31"/>
        <v>6</v>
      </c>
      <c r="L48" s="56">
        <f t="shared" si="31"/>
        <v>5</v>
      </c>
      <c r="M48" s="53" t="s">
        <v>18</v>
      </c>
      <c r="N48" s="43">
        <f t="shared" ref="N48:W63" si="32">ROUNDUP(N26,0)</f>
        <v>15</v>
      </c>
      <c r="O48" s="5">
        <f t="shared" si="32"/>
        <v>14</v>
      </c>
      <c r="P48" s="5">
        <f t="shared" si="32"/>
        <v>12</v>
      </c>
      <c r="Q48" s="5">
        <f t="shared" si="32"/>
        <v>12</v>
      </c>
      <c r="R48" s="5">
        <f t="shared" si="32"/>
        <v>12</v>
      </c>
      <c r="S48" s="5">
        <f t="shared" si="32"/>
        <v>11</v>
      </c>
      <c r="T48" s="5">
        <f t="shared" si="32"/>
        <v>11</v>
      </c>
      <c r="U48" s="5">
        <f t="shared" si="32"/>
        <v>11</v>
      </c>
      <c r="V48" s="5">
        <f t="shared" si="32"/>
        <v>11</v>
      </c>
      <c r="W48" s="56">
        <f t="shared" si="32"/>
        <v>11</v>
      </c>
      <c r="X48" s="59" t="s">
        <v>18</v>
      </c>
      <c r="Y48" s="43">
        <f t="shared" ref="Y48:AH63" si="33">ROUNDUP(Y26,0)</f>
        <v>6</v>
      </c>
      <c r="Z48" s="5">
        <f t="shared" si="33"/>
        <v>9</v>
      </c>
      <c r="AA48" s="5">
        <f t="shared" si="33"/>
        <v>6</v>
      </c>
      <c r="AB48" s="5">
        <f t="shared" si="33"/>
        <v>7</v>
      </c>
      <c r="AC48" s="5">
        <f t="shared" si="33"/>
        <v>7</v>
      </c>
      <c r="AD48" s="5">
        <f t="shared" si="33"/>
        <v>6</v>
      </c>
      <c r="AE48" s="5">
        <f t="shared" si="33"/>
        <v>6</v>
      </c>
      <c r="AF48" s="5">
        <f t="shared" si="33"/>
        <v>6</v>
      </c>
      <c r="AG48" s="5">
        <f t="shared" si="33"/>
        <v>6</v>
      </c>
      <c r="AH48" s="56">
        <f t="shared" si="33"/>
        <v>5</v>
      </c>
      <c r="AJ48" s="43">
        <f t="shared" ref="AJ48:AJ66" si="34">_xlfn.RANK.AVG(Y48,$Y48:$AH48)</f>
        <v>6.5</v>
      </c>
      <c r="AK48" s="5">
        <f t="shared" si="29"/>
        <v>1</v>
      </c>
      <c r="AL48" s="5">
        <f t="shared" si="29"/>
        <v>6.5</v>
      </c>
      <c r="AM48" s="5">
        <f t="shared" si="29"/>
        <v>2.5</v>
      </c>
      <c r="AN48" s="5">
        <f t="shared" si="29"/>
        <v>2.5</v>
      </c>
      <c r="AO48" s="5">
        <f t="shared" si="30"/>
        <v>6.5</v>
      </c>
      <c r="AP48" s="5">
        <f t="shared" si="30"/>
        <v>6.5</v>
      </c>
      <c r="AQ48" s="5">
        <f t="shared" si="30"/>
        <v>6.5</v>
      </c>
      <c r="AR48" s="5">
        <f t="shared" si="30"/>
        <v>6.5</v>
      </c>
      <c r="AS48" s="56">
        <f t="shared" si="30"/>
        <v>10</v>
      </c>
    </row>
    <row r="49" spans="2:45" x14ac:dyDescent="0.25">
      <c r="B49" s="53" t="s">
        <v>1</v>
      </c>
      <c r="C49" s="43">
        <f t="shared" si="31"/>
        <v>7</v>
      </c>
      <c r="D49" s="5">
        <f t="shared" si="31"/>
        <v>7</v>
      </c>
      <c r="E49" s="5">
        <f t="shared" si="31"/>
        <v>6</v>
      </c>
      <c r="F49" s="5">
        <f t="shared" si="31"/>
        <v>6</v>
      </c>
      <c r="G49" s="5">
        <f t="shared" si="31"/>
        <v>6</v>
      </c>
      <c r="H49" s="5">
        <f t="shared" si="31"/>
        <v>5</v>
      </c>
      <c r="I49" s="5">
        <f t="shared" si="31"/>
        <v>5</v>
      </c>
      <c r="J49" s="5">
        <f t="shared" si="31"/>
        <v>6</v>
      </c>
      <c r="K49" s="5">
        <f t="shared" si="31"/>
        <v>5</v>
      </c>
      <c r="L49" s="56">
        <f t="shared" si="31"/>
        <v>5</v>
      </c>
      <c r="M49" s="53" t="s">
        <v>1</v>
      </c>
      <c r="N49" s="43">
        <f t="shared" si="32"/>
        <v>9</v>
      </c>
      <c r="O49" s="5">
        <f t="shared" si="32"/>
        <v>4</v>
      </c>
      <c r="P49" s="5">
        <f t="shared" si="32"/>
        <v>8</v>
      </c>
      <c r="Q49" s="5">
        <f t="shared" si="32"/>
        <v>6</v>
      </c>
      <c r="R49" s="5">
        <f t="shared" si="32"/>
        <v>6</v>
      </c>
      <c r="S49" s="5">
        <f t="shared" si="32"/>
        <v>6</v>
      </c>
      <c r="T49" s="5">
        <f t="shared" si="32"/>
        <v>6</v>
      </c>
      <c r="U49" s="5">
        <f t="shared" si="32"/>
        <v>7</v>
      </c>
      <c r="V49" s="5">
        <f t="shared" si="32"/>
        <v>5</v>
      </c>
      <c r="W49" s="56">
        <f t="shared" si="32"/>
        <v>7</v>
      </c>
      <c r="X49" s="59" t="s">
        <v>1</v>
      </c>
      <c r="Y49" s="43">
        <f t="shared" si="33"/>
        <v>7</v>
      </c>
      <c r="Z49" s="5">
        <f t="shared" si="33"/>
        <v>7</v>
      </c>
      <c r="AA49" s="5">
        <f t="shared" si="33"/>
        <v>6</v>
      </c>
      <c r="AB49" s="5">
        <f t="shared" si="33"/>
        <v>6</v>
      </c>
      <c r="AC49" s="5">
        <f t="shared" si="33"/>
        <v>6</v>
      </c>
      <c r="AD49" s="5">
        <f t="shared" si="33"/>
        <v>5</v>
      </c>
      <c r="AE49" s="5">
        <f t="shared" si="33"/>
        <v>5</v>
      </c>
      <c r="AF49" s="5">
        <f t="shared" si="33"/>
        <v>6</v>
      </c>
      <c r="AG49" s="5">
        <f t="shared" si="33"/>
        <v>5</v>
      </c>
      <c r="AH49" s="56">
        <f t="shared" si="33"/>
        <v>5</v>
      </c>
      <c r="AJ49" s="43">
        <f t="shared" si="34"/>
        <v>1.5</v>
      </c>
      <c r="AK49" s="5">
        <f t="shared" si="29"/>
        <v>1.5</v>
      </c>
      <c r="AL49" s="5">
        <f t="shared" si="29"/>
        <v>4.5</v>
      </c>
      <c r="AM49" s="5">
        <f t="shared" si="29"/>
        <v>4.5</v>
      </c>
      <c r="AN49" s="5">
        <f t="shared" si="29"/>
        <v>4.5</v>
      </c>
      <c r="AO49" s="5">
        <f t="shared" si="30"/>
        <v>8.5</v>
      </c>
      <c r="AP49" s="5">
        <f t="shared" si="30"/>
        <v>8.5</v>
      </c>
      <c r="AQ49" s="5">
        <f t="shared" si="30"/>
        <v>4.5</v>
      </c>
      <c r="AR49" s="5">
        <f t="shared" si="30"/>
        <v>8.5</v>
      </c>
      <c r="AS49" s="56">
        <f t="shared" si="30"/>
        <v>8.5</v>
      </c>
    </row>
    <row r="50" spans="2:45" x14ac:dyDescent="0.25">
      <c r="B50" s="53" t="s">
        <v>2</v>
      </c>
      <c r="C50" s="43">
        <f t="shared" si="31"/>
        <v>4</v>
      </c>
      <c r="D50" s="5">
        <f t="shared" si="31"/>
        <v>4</v>
      </c>
      <c r="E50" s="5">
        <f t="shared" si="31"/>
        <v>3</v>
      </c>
      <c r="F50" s="5">
        <f t="shared" si="31"/>
        <v>3</v>
      </c>
      <c r="G50" s="5">
        <f t="shared" si="31"/>
        <v>3</v>
      </c>
      <c r="H50" s="5">
        <f t="shared" si="31"/>
        <v>3</v>
      </c>
      <c r="I50" s="5">
        <f t="shared" si="31"/>
        <v>3</v>
      </c>
      <c r="J50" s="5">
        <f t="shared" si="31"/>
        <v>3</v>
      </c>
      <c r="K50" s="5">
        <f t="shared" si="31"/>
        <v>3</v>
      </c>
      <c r="L50" s="56">
        <f t="shared" si="31"/>
        <v>3</v>
      </c>
      <c r="M50" s="53" t="s">
        <v>2</v>
      </c>
      <c r="N50" s="43">
        <f t="shared" si="32"/>
        <v>9</v>
      </c>
      <c r="O50" s="5">
        <f t="shared" si="32"/>
        <v>6</v>
      </c>
      <c r="P50" s="5">
        <f t="shared" si="32"/>
        <v>8</v>
      </c>
      <c r="Q50" s="5">
        <f t="shared" si="32"/>
        <v>6</v>
      </c>
      <c r="R50" s="5">
        <f t="shared" si="32"/>
        <v>6</v>
      </c>
      <c r="S50" s="5">
        <f t="shared" si="32"/>
        <v>7</v>
      </c>
      <c r="T50" s="5">
        <f t="shared" si="32"/>
        <v>7</v>
      </c>
      <c r="U50" s="5">
        <f t="shared" si="32"/>
        <v>7</v>
      </c>
      <c r="V50" s="5">
        <f t="shared" si="32"/>
        <v>5</v>
      </c>
      <c r="W50" s="56">
        <f t="shared" si="32"/>
        <v>7</v>
      </c>
      <c r="X50" s="59" t="s">
        <v>2</v>
      </c>
      <c r="Y50" s="43">
        <f t="shared" si="33"/>
        <v>4</v>
      </c>
      <c r="Z50" s="5">
        <f t="shared" si="33"/>
        <v>4</v>
      </c>
      <c r="AA50" s="5">
        <f t="shared" si="33"/>
        <v>3</v>
      </c>
      <c r="AB50" s="5">
        <f t="shared" si="33"/>
        <v>3</v>
      </c>
      <c r="AC50" s="5">
        <f t="shared" si="33"/>
        <v>3</v>
      </c>
      <c r="AD50" s="5">
        <f t="shared" si="33"/>
        <v>3</v>
      </c>
      <c r="AE50" s="5">
        <f t="shared" si="33"/>
        <v>3</v>
      </c>
      <c r="AF50" s="5">
        <f t="shared" si="33"/>
        <v>3</v>
      </c>
      <c r="AG50" s="5">
        <f t="shared" si="33"/>
        <v>3</v>
      </c>
      <c r="AH50" s="56">
        <f t="shared" si="33"/>
        <v>3</v>
      </c>
      <c r="AJ50" s="43">
        <f t="shared" si="34"/>
        <v>1.5</v>
      </c>
      <c r="AK50" s="5">
        <f t="shared" si="29"/>
        <v>1.5</v>
      </c>
      <c r="AL50" s="5">
        <f t="shared" si="29"/>
        <v>6.5</v>
      </c>
      <c r="AM50" s="5">
        <f t="shared" si="29"/>
        <v>6.5</v>
      </c>
      <c r="AN50" s="5">
        <f t="shared" si="29"/>
        <v>6.5</v>
      </c>
      <c r="AO50" s="5">
        <f t="shared" si="30"/>
        <v>6.5</v>
      </c>
      <c r="AP50" s="5">
        <f t="shared" si="30"/>
        <v>6.5</v>
      </c>
      <c r="AQ50" s="5">
        <f t="shared" si="30"/>
        <v>6.5</v>
      </c>
      <c r="AR50" s="5">
        <f t="shared" si="30"/>
        <v>6.5</v>
      </c>
      <c r="AS50" s="56">
        <f t="shared" si="30"/>
        <v>6.5</v>
      </c>
    </row>
    <row r="51" spans="2:45" x14ac:dyDescent="0.25">
      <c r="B51" s="53" t="s">
        <v>3</v>
      </c>
      <c r="C51" s="43">
        <f t="shared" si="31"/>
        <v>4</v>
      </c>
      <c r="D51" s="5">
        <f t="shared" si="31"/>
        <v>6</v>
      </c>
      <c r="E51" s="5">
        <f t="shared" si="31"/>
        <v>4</v>
      </c>
      <c r="F51" s="5">
        <f t="shared" si="31"/>
        <v>5</v>
      </c>
      <c r="G51" s="5">
        <f t="shared" si="31"/>
        <v>5</v>
      </c>
      <c r="H51" s="5">
        <f t="shared" si="31"/>
        <v>5</v>
      </c>
      <c r="I51" s="5">
        <f t="shared" si="31"/>
        <v>4</v>
      </c>
      <c r="J51" s="5">
        <f t="shared" si="31"/>
        <v>6</v>
      </c>
      <c r="K51" s="5">
        <f t="shared" si="31"/>
        <v>4</v>
      </c>
      <c r="L51" s="56">
        <f t="shared" si="31"/>
        <v>4</v>
      </c>
      <c r="M51" s="53" t="s">
        <v>3</v>
      </c>
      <c r="N51" s="43">
        <f t="shared" si="32"/>
        <v>13</v>
      </c>
      <c r="O51" s="5">
        <f t="shared" si="32"/>
        <v>9</v>
      </c>
      <c r="P51" s="5">
        <f t="shared" si="32"/>
        <v>11</v>
      </c>
      <c r="Q51" s="5">
        <f t="shared" si="32"/>
        <v>9</v>
      </c>
      <c r="R51" s="5">
        <f t="shared" si="32"/>
        <v>9</v>
      </c>
      <c r="S51" s="5">
        <f t="shared" si="32"/>
        <v>9</v>
      </c>
      <c r="T51" s="5">
        <f t="shared" si="32"/>
        <v>10</v>
      </c>
      <c r="U51" s="5">
        <f t="shared" si="32"/>
        <v>10</v>
      </c>
      <c r="V51" s="5">
        <f t="shared" si="32"/>
        <v>8</v>
      </c>
      <c r="W51" s="56">
        <f t="shared" si="32"/>
        <v>10</v>
      </c>
      <c r="X51" s="59" t="s">
        <v>3</v>
      </c>
      <c r="Y51" s="43">
        <f t="shared" si="33"/>
        <v>4</v>
      </c>
      <c r="Z51" s="5">
        <f t="shared" si="33"/>
        <v>6</v>
      </c>
      <c r="AA51" s="5">
        <f t="shared" si="33"/>
        <v>4</v>
      </c>
      <c r="AB51" s="5">
        <f t="shared" si="33"/>
        <v>5</v>
      </c>
      <c r="AC51" s="5">
        <f t="shared" si="33"/>
        <v>5</v>
      </c>
      <c r="AD51" s="5">
        <f t="shared" si="33"/>
        <v>5</v>
      </c>
      <c r="AE51" s="5">
        <f t="shared" si="33"/>
        <v>4</v>
      </c>
      <c r="AF51" s="5">
        <f t="shared" si="33"/>
        <v>6</v>
      </c>
      <c r="AG51" s="5">
        <f t="shared" si="33"/>
        <v>4</v>
      </c>
      <c r="AH51" s="56">
        <f t="shared" si="33"/>
        <v>5</v>
      </c>
      <c r="AJ51" s="43">
        <f t="shared" si="34"/>
        <v>8.5</v>
      </c>
      <c r="AK51" s="5">
        <f t="shared" si="29"/>
        <v>1.5</v>
      </c>
      <c r="AL51" s="5">
        <f t="shared" si="29"/>
        <v>8.5</v>
      </c>
      <c r="AM51" s="5">
        <f t="shared" si="29"/>
        <v>4.5</v>
      </c>
      <c r="AN51" s="5">
        <f t="shared" si="29"/>
        <v>4.5</v>
      </c>
      <c r="AO51" s="5">
        <f t="shared" si="30"/>
        <v>4.5</v>
      </c>
      <c r="AP51" s="5">
        <f t="shared" si="30"/>
        <v>8.5</v>
      </c>
      <c r="AQ51" s="5">
        <f t="shared" si="30"/>
        <v>1.5</v>
      </c>
      <c r="AR51" s="5">
        <f t="shared" si="30"/>
        <v>8.5</v>
      </c>
      <c r="AS51" s="56">
        <f t="shared" si="30"/>
        <v>4.5</v>
      </c>
    </row>
    <row r="52" spans="2:45" x14ac:dyDescent="0.25">
      <c r="B52" s="53" t="s">
        <v>4</v>
      </c>
      <c r="C52" s="43">
        <f t="shared" si="31"/>
        <v>4</v>
      </c>
      <c r="D52" s="5">
        <f t="shared" si="31"/>
        <v>5</v>
      </c>
      <c r="E52" s="5">
        <f t="shared" si="31"/>
        <v>4</v>
      </c>
      <c r="F52" s="5">
        <f t="shared" si="31"/>
        <v>4</v>
      </c>
      <c r="G52" s="5">
        <f t="shared" si="31"/>
        <v>4</v>
      </c>
      <c r="H52" s="5">
        <f t="shared" si="31"/>
        <v>4</v>
      </c>
      <c r="I52" s="5">
        <f t="shared" si="31"/>
        <v>3</v>
      </c>
      <c r="J52" s="5">
        <f t="shared" si="31"/>
        <v>4</v>
      </c>
      <c r="K52" s="5">
        <f t="shared" si="31"/>
        <v>4</v>
      </c>
      <c r="L52" s="56">
        <f t="shared" si="31"/>
        <v>4</v>
      </c>
      <c r="M52" s="53" t="s">
        <v>4</v>
      </c>
      <c r="N52" s="43">
        <f t="shared" si="32"/>
        <v>11</v>
      </c>
      <c r="O52" s="5">
        <f t="shared" si="32"/>
        <v>10</v>
      </c>
      <c r="P52" s="5">
        <f t="shared" si="32"/>
        <v>10</v>
      </c>
      <c r="Q52" s="5">
        <f t="shared" si="32"/>
        <v>8</v>
      </c>
      <c r="R52" s="5">
        <f t="shared" si="32"/>
        <v>8</v>
      </c>
      <c r="S52" s="5">
        <f t="shared" si="32"/>
        <v>8</v>
      </c>
      <c r="T52" s="5">
        <f t="shared" si="32"/>
        <v>8</v>
      </c>
      <c r="U52" s="5">
        <f t="shared" si="32"/>
        <v>8</v>
      </c>
      <c r="V52" s="5">
        <f t="shared" si="32"/>
        <v>8</v>
      </c>
      <c r="W52" s="56">
        <f t="shared" si="32"/>
        <v>8</v>
      </c>
      <c r="X52" s="59" t="s">
        <v>4</v>
      </c>
      <c r="Y52" s="43">
        <f t="shared" si="33"/>
        <v>4</v>
      </c>
      <c r="Z52" s="5">
        <f t="shared" si="33"/>
        <v>5</v>
      </c>
      <c r="AA52" s="5">
        <f t="shared" si="33"/>
        <v>4</v>
      </c>
      <c r="AB52" s="5">
        <f t="shared" si="33"/>
        <v>4</v>
      </c>
      <c r="AC52" s="5">
        <f t="shared" si="33"/>
        <v>4</v>
      </c>
      <c r="AD52" s="5">
        <f t="shared" si="33"/>
        <v>4</v>
      </c>
      <c r="AE52" s="5">
        <f t="shared" si="33"/>
        <v>4</v>
      </c>
      <c r="AF52" s="5">
        <f t="shared" si="33"/>
        <v>4</v>
      </c>
      <c r="AG52" s="5">
        <f t="shared" si="33"/>
        <v>4</v>
      </c>
      <c r="AH52" s="56">
        <f t="shared" si="33"/>
        <v>4</v>
      </c>
      <c r="AJ52" s="43">
        <f t="shared" si="34"/>
        <v>6</v>
      </c>
      <c r="AK52" s="5">
        <f t="shared" si="29"/>
        <v>1</v>
      </c>
      <c r="AL52" s="5">
        <f t="shared" si="29"/>
        <v>6</v>
      </c>
      <c r="AM52" s="5">
        <f t="shared" si="29"/>
        <v>6</v>
      </c>
      <c r="AN52" s="5">
        <f t="shared" si="29"/>
        <v>6</v>
      </c>
      <c r="AO52" s="5">
        <f t="shared" si="30"/>
        <v>6</v>
      </c>
      <c r="AP52" s="5">
        <f t="shared" si="30"/>
        <v>6</v>
      </c>
      <c r="AQ52" s="5">
        <f t="shared" si="30"/>
        <v>6</v>
      </c>
      <c r="AR52" s="5">
        <f t="shared" si="30"/>
        <v>6</v>
      </c>
      <c r="AS52" s="56">
        <f t="shared" si="30"/>
        <v>6</v>
      </c>
    </row>
    <row r="53" spans="2:45" x14ac:dyDescent="0.25">
      <c r="B53" s="53" t="s">
        <v>5</v>
      </c>
      <c r="C53" s="43">
        <f t="shared" si="31"/>
        <v>5</v>
      </c>
      <c r="D53" s="5">
        <f t="shared" si="31"/>
        <v>6</v>
      </c>
      <c r="E53" s="5">
        <f t="shared" si="31"/>
        <v>5</v>
      </c>
      <c r="F53" s="5">
        <f t="shared" si="31"/>
        <v>5</v>
      </c>
      <c r="G53" s="5">
        <f t="shared" si="31"/>
        <v>5</v>
      </c>
      <c r="H53" s="5">
        <f t="shared" si="31"/>
        <v>5</v>
      </c>
      <c r="I53" s="5">
        <f t="shared" si="31"/>
        <v>4</v>
      </c>
      <c r="J53" s="5">
        <f t="shared" si="31"/>
        <v>7</v>
      </c>
      <c r="K53" s="5">
        <f t="shared" si="31"/>
        <v>4</v>
      </c>
      <c r="L53" s="56">
        <f t="shared" si="31"/>
        <v>5</v>
      </c>
      <c r="M53" s="53" t="s">
        <v>5</v>
      </c>
      <c r="N53" s="43">
        <f t="shared" si="32"/>
        <v>37</v>
      </c>
      <c r="O53" s="5">
        <f t="shared" si="32"/>
        <v>7</v>
      </c>
      <c r="P53" s="5">
        <f t="shared" si="32"/>
        <v>34</v>
      </c>
      <c r="Q53" s="5">
        <f t="shared" si="32"/>
        <v>28</v>
      </c>
      <c r="R53" s="5">
        <f t="shared" si="32"/>
        <v>38</v>
      </c>
      <c r="S53" s="5">
        <f t="shared" si="32"/>
        <v>35</v>
      </c>
      <c r="T53" s="5">
        <f t="shared" si="32"/>
        <v>37</v>
      </c>
      <c r="U53" s="5">
        <f t="shared" si="32"/>
        <v>34</v>
      </c>
      <c r="V53" s="5">
        <f t="shared" si="32"/>
        <v>37</v>
      </c>
      <c r="W53" s="56">
        <f t="shared" si="32"/>
        <v>38</v>
      </c>
      <c r="X53" s="59" t="s">
        <v>5</v>
      </c>
      <c r="Y53" s="43">
        <f t="shared" si="33"/>
        <v>6</v>
      </c>
      <c r="Z53" s="5">
        <f t="shared" si="33"/>
        <v>6</v>
      </c>
      <c r="AA53" s="5">
        <f t="shared" si="33"/>
        <v>6</v>
      </c>
      <c r="AB53" s="5">
        <f t="shared" si="33"/>
        <v>6</v>
      </c>
      <c r="AC53" s="5">
        <f t="shared" si="33"/>
        <v>6</v>
      </c>
      <c r="AD53" s="5">
        <f t="shared" si="33"/>
        <v>6</v>
      </c>
      <c r="AE53" s="5">
        <f t="shared" si="33"/>
        <v>5</v>
      </c>
      <c r="AF53" s="5">
        <f t="shared" si="33"/>
        <v>7</v>
      </c>
      <c r="AG53" s="5">
        <f t="shared" si="33"/>
        <v>5</v>
      </c>
      <c r="AH53" s="56">
        <f t="shared" si="33"/>
        <v>5</v>
      </c>
      <c r="AJ53" s="43">
        <f t="shared" si="34"/>
        <v>4.5</v>
      </c>
      <c r="AK53" s="5">
        <f t="shared" si="29"/>
        <v>4.5</v>
      </c>
      <c r="AL53" s="5">
        <f t="shared" si="29"/>
        <v>4.5</v>
      </c>
      <c r="AM53" s="5">
        <f t="shared" si="29"/>
        <v>4.5</v>
      </c>
      <c r="AN53" s="5">
        <f t="shared" si="29"/>
        <v>4.5</v>
      </c>
      <c r="AO53" s="5">
        <f t="shared" si="30"/>
        <v>4.5</v>
      </c>
      <c r="AP53" s="5">
        <f t="shared" si="30"/>
        <v>9</v>
      </c>
      <c r="AQ53" s="5">
        <f t="shared" si="30"/>
        <v>1</v>
      </c>
      <c r="AR53" s="5">
        <f t="shared" si="30"/>
        <v>9</v>
      </c>
      <c r="AS53" s="56">
        <f t="shared" si="30"/>
        <v>9</v>
      </c>
    </row>
    <row r="54" spans="2:45" x14ac:dyDescent="0.25">
      <c r="B54" s="53" t="s">
        <v>19</v>
      </c>
      <c r="C54" s="43">
        <f t="shared" si="31"/>
        <v>6</v>
      </c>
      <c r="D54" s="5">
        <f t="shared" si="31"/>
        <v>9</v>
      </c>
      <c r="E54" s="5">
        <f t="shared" si="31"/>
        <v>6</v>
      </c>
      <c r="F54" s="5">
        <f t="shared" si="31"/>
        <v>7</v>
      </c>
      <c r="G54" s="5">
        <f t="shared" si="31"/>
        <v>7</v>
      </c>
      <c r="H54" s="5">
        <f t="shared" si="31"/>
        <v>7</v>
      </c>
      <c r="I54" s="5">
        <f t="shared" si="31"/>
        <v>5</v>
      </c>
      <c r="J54" s="5">
        <f t="shared" si="31"/>
        <v>7</v>
      </c>
      <c r="K54" s="5">
        <f t="shared" si="31"/>
        <v>7</v>
      </c>
      <c r="L54" s="56">
        <f t="shared" si="31"/>
        <v>6</v>
      </c>
      <c r="M54" s="53" t="s">
        <v>19</v>
      </c>
      <c r="N54" s="43">
        <f t="shared" si="32"/>
        <v>24</v>
      </c>
      <c r="O54" s="5">
        <f t="shared" si="32"/>
        <v>17</v>
      </c>
      <c r="P54" s="5">
        <f t="shared" si="32"/>
        <v>18</v>
      </c>
      <c r="Q54" s="5">
        <f t="shared" si="32"/>
        <v>15</v>
      </c>
      <c r="R54" s="5">
        <f t="shared" si="32"/>
        <v>15</v>
      </c>
      <c r="S54" s="5">
        <f t="shared" si="32"/>
        <v>16</v>
      </c>
      <c r="T54" s="5">
        <f t="shared" si="32"/>
        <v>17</v>
      </c>
      <c r="U54" s="5">
        <f t="shared" si="32"/>
        <v>17</v>
      </c>
      <c r="V54" s="5">
        <f t="shared" si="32"/>
        <v>13</v>
      </c>
      <c r="W54" s="56">
        <f t="shared" si="32"/>
        <v>16</v>
      </c>
      <c r="X54" s="59" t="s">
        <v>19</v>
      </c>
      <c r="Y54" s="43">
        <f t="shared" si="33"/>
        <v>6</v>
      </c>
      <c r="Z54" s="5">
        <f t="shared" si="33"/>
        <v>9</v>
      </c>
      <c r="AA54" s="5">
        <f t="shared" si="33"/>
        <v>6</v>
      </c>
      <c r="AB54" s="5">
        <f t="shared" si="33"/>
        <v>8</v>
      </c>
      <c r="AC54" s="5">
        <f t="shared" si="33"/>
        <v>8</v>
      </c>
      <c r="AD54" s="5">
        <f t="shared" si="33"/>
        <v>7</v>
      </c>
      <c r="AE54" s="5">
        <f t="shared" si="33"/>
        <v>5</v>
      </c>
      <c r="AF54" s="5">
        <f t="shared" si="33"/>
        <v>8</v>
      </c>
      <c r="AG54" s="5">
        <f t="shared" si="33"/>
        <v>7</v>
      </c>
      <c r="AH54" s="56">
        <f t="shared" si="33"/>
        <v>6</v>
      </c>
      <c r="AJ54" s="43">
        <f t="shared" si="34"/>
        <v>8</v>
      </c>
      <c r="AK54" s="5">
        <f t="shared" si="29"/>
        <v>1</v>
      </c>
      <c r="AL54" s="5">
        <f t="shared" si="29"/>
        <v>8</v>
      </c>
      <c r="AM54" s="5">
        <f t="shared" si="29"/>
        <v>3</v>
      </c>
      <c r="AN54" s="5">
        <f t="shared" si="29"/>
        <v>3</v>
      </c>
      <c r="AO54" s="5">
        <f t="shared" si="30"/>
        <v>5.5</v>
      </c>
      <c r="AP54" s="5">
        <f t="shared" si="30"/>
        <v>10</v>
      </c>
      <c r="AQ54" s="5">
        <f t="shared" si="30"/>
        <v>3</v>
      </c>
      <c r="AR54" s="5">
        <f t="shared" si="30"/>
        <v>5.5</v>
      </c>
      <c r="AS54" s="56">
        <f t="shared" si="30"/>
        <v>8</v>
      </c>
    </row>
    <row r="55" spans="2:45" x14ac:dyDescent="0.25">
      <c r="B55" s="53" t="s">
        <v>6</v>
      </c>
      <c r="C55" s="43">
        <f t="shared" si="31"/>
        <v>5</v>
      </c>
      <c r="D55" s="5">
        <f t="shared" si="31"/>
        <v>8</v>
      </c>
      <c r="E55" s="5">
        <f t="shared" si="31"/>
        <v>5</v>
      </c>
      <c r="F55" s="5">
        <f t="shared" si="31"/>
        <v>6</v>
      </c>
      <c r="G55" s="5">
        <f t="shared" si="31"/>
        <v>6</v>
      </c>
      <c r="H55" s="5">
        <f t="shared" si="31"/>
        <v>5</v>
      </c>
      <c r="I55" s="5">
        <f t="shared" si="31"/>
        <v>4</v>
      </c>
      <c r="J55" s="5">
        <f t="shared" si="31"/>
        <v>6</v>
      </c>
      <c r="K55" s="5">
        <f t="shared" si="31"/>
        <v>6</v>
      </c>
      <c r="L55" s="56">
        <f t="shared" si="31"/>
        <v>5</v>
      </c>
      <c r="M55" s="53" t="s">
        <v>6</v>
      </c>
      <c r="N55" s="43">
        <f t="shared" si="32"/>
        <v>11</v>
      </c>
      <c r="O55" s="5">
        <f t="shared" si="32"/>
        <v>11</v>
      </c>
      <c r="P55" s="5">
        <f t="shared" si="32"/>
        <v>10</v>
      </c>
      <c r="Q55" s="5">
        <f t="shared" si="32"/>
        <v>9</v>
      </c>
      <c r="R55" s="5">
        <f t="shared" si="32"/>
        <v>9</v>
      </c>
      <c r="S55" s="5">
        <f t="shared" si="32"/>
        <v>9</v>
      </c>
      <c r="T55" s="5">
        <f t="shared" si="32"/>
        <v>8</v>
      </c>
      <c r="U55" s="5">
        <f t="shared" si="32"/>
        <v>8</v>
      </c>
      <c r="V55" s="5">
        <f t="shared" si="32"/>
        <v>8</v>
      </c>
      <c r="W55" s="56">
        <f t="shared" si="32"/>
        <v>9</v>
      </c>
      <c r="X55" s="59" t="s">
        <v>6</v>
      </c>
      <c r="Y55" s="43">
        <f t="shared" si="33"/>
        <v>5</v>
      </c>
      <c r="Z55" s="5">
        <f t="shared" si="33"/>
        <v>8</v>
      </c>
      <c r="AA55" s="5">
        <f t="shared" si="33"/>
        <v>5</v>
      </c>
      <c r="AB55" s="5">
        <f t="shared" si="33"/>
        <v>6</v>
      </c>
      <c r="AC55" s="5">
        <f t="shared" si="33"/>
        <v>6</v>
      </c>
      <c r="AD55" s="5">
        <f t="shared" si="33"/>
        <v>6</v>
      </c>
      <c r="AE55" s="5">
        <f t="shared" si="33"/>
        <v>5</v>
      </c>
      <c r="AF55" s="5">
        <f t="shared" si="33"/>
        <v>6</v>
      </c>
      <c r="AG55" s="5">
        <f t="shared" si="33"/>
        <v>6</v>
      </c>
      <c r="AH55" s="56">
        <f t="shared" si="33"/>
        <v>5</v>
      </c>
      <c r="AJ55" s="43">
        <f t="shared" si="34"/>
        <v>8.5</v>
      </c>
      <c r="AK55" s="5">
        <f t="shared" si="29"/>
        <v>1</v>
      </c>
      <c r="AL55" s="5">
        <f t="shared" si="29"/>
        <v>8.5</v>
      </c>
      <c r="AM55" s="5">
        <f t="shared" si="29"/>
        <v>4</v>
      </c>
      <c r="AN55" s="5">
        <f t="shared" si="29"/>
        <v>4</v>
      </c>
      <c r="AO55" s="5">
        <f t="shared" si="30"/>
        <v>4</v>
      </c>
      <c r="AP55" s="5">
        <f t="shared" si="30"/>
        <v>8.5</v>
      </c>
      <c r="AQ55" s="5">
        <f t="shared" si="30"/>
        <v>4</v>
      </c>
      <c r="AR55" s="5">
        <f t="shared" si="30"/>
        <v>4</v>
      </c>
      <c r="AS55" s="56">
        <f t="shared" si="30"/>
        <v>8.5</v>
      </c>
    </row>
    <row r="56" spans="2:45" x14ac:dyDescent="0.25">
      <c r="B56" s="53" t="s">
        <v>7</v>
      </c>
      <c r="C56" s="43">
        <f t="shared" si="31"/>
        <v>5</v>
      </c>
      <c r="D56" s="5">
        <f t="shared" si="31"/>
        <v>6</v>
      </c>
      <c r="E56" s="5">
        <f t="shared" si="31"/>
        <v>5</v>
      </c>
      <c r="F56" s="5">
        <f t="shared" si="31"/>
        <v>5</v>
      </c>
      <c r="G56" s="5">
        <f t="shared" si="31"/>
        <v>5</v>
      </c>
      <c r="H56" s="5">
        <f t="shared" si="31"/>
        <v>4</v>
      </c>
      <c r="I56" s="5">
        <f t="shared" si="31"/>
        <v>4</v>
      </c>
      <c r="J56" s="5">
        <f t="shared" si="31"/>
        <v>5</v>
      </c>
      <c r="K56" s="5">
        <f t="shared" si="31"/>
        <v>4</v>
      </c>
      <c r="L56" s="56">
        <f t="shared" si="31"/>
        <v>4</v>
      </c>
      <c r="M56" s="53" t="s">
        <v>7</v>
      </c>
      <c r="N56" s="43">
        <f t="shared" si="32"/>
        <v>11</v>
      </c>
      <c r="O56" s="5">
        <f t="shared" si="32"/>
        <v>10</v>
      </c>
      <c r="P56" s="5">
        <f t="shared" si="32"/>
        <v>10</v>
      </c>
      <c r="Q56" s="5">
        <f t="shared" si="32"/>
        <v>8</v>
      </c>
      <c r="R56" s="5">
        <f t="shared" si="32"/>
        <v>8</v>
      </c>
      <c r="S56" s="5">
        <f t="shared" si="32"/>
        <v>8</v>
      </c>
      <c r="T56" s="5">
        <f t="shared" si="32"/>
        <v>8</v>
      </c>
      <c r="U56" s="5">
        <f t="shared" si="32"/>
        <v>8</v>
      </c>
      <c r="V56" s="5">
        <f t="shared" si="32"/>
        <v>7</v>
      </c>
      <c r="W56" s="56">
        <f t="shared" si="32"/>
        <v>8</v>
      </c>
      <c r="X56" s="59" t="s">
        <v>7</v>
      </c>
      <c r="Y56" s="43">
        <f t="shared" si="33"/>
        <v>5</v>
      </c>
      <c r="Z56" s="5">
        <f t="shared" si="33"/>
        <v>7</v>
      </c>
      <c r="AA56" s="5">
        <f t="shared" si="33"/>
        <v>5</v>
      </c>
      <c r="AB56" s="5">
        <f t="shared" si="33"/>
        <v>5</v>
      </c>
      <c r="AC56" s="5">
        <f t="shared" si="33"/>
        <v>5</v>
      </c>
      <c r="AD56" s="5">
        <f t="shared" si="33"/>
        <v>5</v>
      </c>
      <c r="AE56" s="5">
        <f t="shared" si="33"/>
        <v>5</v>
      </c>
      <c r="AF56" s="5">
        <f t="shared" si="33"/>
        <v>5</v>
      </c>
      <c r="AG56" s="5">
        <f t="shared" si="33"/>
        <v>5</v>
      </c>
      <c r="AH56" s="56">
        <f t="shared" si="33"/>
        <v>5</v>
      </c>
      <c r="AJ56" s="43">
        <f t="shared" si="34"/>
        <v>6</v>
      </c>
      <c r="AK56" s="5">
        <f t="shared" si="29"/>
        <v>1</v>
      </c>
      <c r="AL56" s="5">
        <f t="shared" si="29"/>
        <v>6</v>
      </c>
      <c r="AM56" s="5">
        <f t="shared" si="29"/>
        <v>6</v>
      </c>
      <c r="AN56" s="5">
        <f t="shared" si="29"/>
        <v>6</v>
      </c>
      <c r="AO56" s="5">
        <f t="shared" si="30"/>
        <v>6</v>
      </c>
      <c r="AP56" s="5">
        <f t="shared" si="30"/>
        <v>6</v>
      </c>
      <c r="AQ56" s="5">
        <f t="shared" si="30"/>
        <v>6</v>
      </c>
      <c r="AR56" s="5">
        <f t="shared" si="30"/>
        <v>6</v>
      </c>
      <c r="AS56" s="56">
        <f t="shared" si="30"/>
        <v>6</v>
      </c>
    </row>
    <row r="57" spans="2:45" x14ac:dyDescent="0.25">
      <c r="B57" s="53" t="s">
        <v>20</v>
      </c>
      <c r="C57" s="43">
        <f t="shared" si="31"/>
        <v>6</v>
      </c>
      <c r="D57" s="5">
        <f t="shared" si="31"/>
        <v>5</v>
      </c>
      <c r="E57" s="5">
        <f t="shared" si="31"/>
        <v>7</v>
      </c>
      <c r="F57" s="5">
        <f t="shared" si="31"/>
        <v>6</v>
      </c>
      <c r="G57" s="5">
        <f t="shared" si="31"/>
        <v>6</v>
      </c>
      <c r="H57" s="5">
        <f t="shared" si="31"/>
        <v>6</v>
      </c>
      <c r="I57" s="5">
        <f t="shared" si="31"/>
        <v>5</v>
      </c>
      <c r="J57" s="5">
        <f t="shared" si="31"/>
        <v>7</v>
      </c>
      <c r="K57" s="5">
        <f t="shared" si="31"/>
        <v>5</v>
      </c>
      <c r="L57" s="56">
        <f t="shared" si="31"/>
        <v>6</v>
      </c>
      <c r="M57" s="53" t="s">
        <v>20</v>
      </c>
      <c r="N57" s="43">
        <f t="shared" si="32"/>
        <v>10</v>
      </c>
      <c r="O57" s="5">
        <f t="shared" si="32"/>
        <v>2</v>
      </c>
      <c r="P57" s="5">
        <f t="shared" si="32"/>
        <v>8</v>
      </c>
      <c r="Q57" s="5">
        <f t="shared" si="32"/>
        <v>8</v>
      </c>
      <c r="R57" s="5">
        <f t="shared" si="32"/>
        <v>12</v>
      </c>
      <c r="S57" s="5">
        <f t="shared" si="32"/>
        <v>12</v>
      </c>
      <c r="T57" s="5">
        <f t="shared" si="32"/>
        <v>14</v>
      </c>
      <c r="U57" s="5">
        <f t="shared" si="32"/>
        <v>12</v>
      </c>
      <c r="V57" s="5">
        <f t="shared" si="32"/>
        <v>12</v>
      </c>
      <c r="W57" s="56">
        <f t="shared" si="32"/>
        <v>15</v>
      </c>
      <c r="X57" s="59" t="s">
        <v>20</v>
      </c>
      <c r="Y57" s="43">
        <f t="shared" si="33"/>
        <v>7</v>
      </c>
      <c r="Z57" s="5">
        <f t="shared" si="33"/>
        <v>5</v>
      </c>
      <c r="AA57" s="5">
        <f t="shared" si="33"/>
        <v>7</v>
      </c>
      <c r="AB57" s="5">
        <f t="shared" si="33"/>
        <v>6</v>
      </c>
      <c r="AC57" s="5">
        <f t="shared" si="33"/>
        <v>6</v>
      </c>
      <c r="AD57" s="5">
        <f t="shared" si="33"/>
        <v>7</v>
      </c>
      <c r="AE57" s="5">
        <f t="shared" si="33"/>
        <v>6</v>
      </c>
      <c r="AF57" s="5">
        <f t="shared" si="33"/>
        <v>7</v>
      </c>
      <c r="AG57" s="5">
        <f t="shared" si="33"/>
        <v>5</v>
      </c>
      <c r="AH57" s="56">
        <f t="shared" si="33"/>
        <v>6</v>
      </c>
      <c r="AJ57" s="43">
        <f t="shared" si="34"/>
        <v>2.5</v>
      </c>
      <c r="AK57" s="5">
        <f t="shared" si="29"/>
        <v>9.5</v>
      </c>
      <c r="AL57" s="5">
        <f t="shared" si="29"/>
        <v>2.5</v>
      </c>
      <c r="AM57" s="5">
        <f t="shared" si="29"/>
        <v>6.5</v>
      </c>
      <c r="AN57" s="5">
        <f t="shared" si="29"/>
        <v>6.5</v>
      </c>
      <c r="AO57" s="5">
        <f t="shared" si="30"/>
        <v>2.5</v>
      </c>
      <c r="AP57" s="5">
        <f t="shared" si="30"/>
        <v>6.5</v>
      </c>
      <c r="AQ57" s="5">
        <f t="shared" si="30"/>
        <v>2.5</v>
      </c>
      <c r="AR57" s="5">
        <f t="shared" si="30"/>
        <v>9.5</v>
      </c>
      <c r="AS57" s="56">
        <f t="shared" si="30"/>
        <v>6.5</v>
      </c>
    </row>
    <row r="58" spans="2:45" x14ac:dyDescent="0.25">
      <c r="B58" s="53" t="s">
        <v>8</v>
      </c>
      <c r="C58" s="43">
        <f t="shared" si="31"/>
        <v>6</v>
      </c>
      <c r="D58" s="5">
        <f t="shared" si="31"/>
        <v>11</v>
      </c>
      <c r="E58" s="5">
        <f t="shared" si="31"/>
        <v>6</v>
      </c>
      <c r="F58" s="5">
        <f t="shared" si="31"/>
        <v>8</v>
      </c>
      <c r="G58" s="5">
        <f t="shared" si="31"/>
        <v>8</v>
      </c>
      <c r="H58" s="5">
        <f t="shared" si="31"/>
        <v>7</v>
      </c>
      <c r="I58" s="5">
        <f t="shared" si="31"/>
        <v>6</v>
      </c>
      <c r="J58" s="5">
        <f t="shared" si="31"/>
        <v>7</v>
      </c>
      <c r="K58" s="5">
        <f t="shared" si="31"/>
        <v>8</v>
      </c>
      <c r="L58" s="56">
        <f t="shared" si="31"/>
        <v>6</v>
      </c>
      <c r="M58" s="53" t="s">
        <v>8</v>
      </c>
      <c r="N58" s="43">
        <f t="shared" si="32"/>
        <v>14</v>
      </c>
      <c r="O58" s="5">
        <f t="shared" si="32"/>
        <v>14</v>
      </c>
      <c r="P58" s="5">
        <f t="shared" si="32"/>
        <v>12</v>
      </c>
      <c r="Q58" s="5">
        <f t="shared" si="32"/>
        <v>17</v>
      </c>
      <c r="R58" s="5">
        <f t="shared" si="32"/>
        <v>11</v>
      </c>
      <c r="S58" s="5">
        <f t="shared" si="32"/>
        <v>12</v>
      </c>
      <c r="T58" s="5">
        <f t="shared" si="32"/>
        <v>11</v>
      </c>
      <c r="U58" s="5">
        <f t="shared" si="32"/>
        <v>11</v>
      </c>
      <c r="V58" s="5">
        <f t="shared" si="32"/>
        <v>11</v>
      </c>
      <c r="W58" s="56">
        <f t="shared" si="32"/>
        <v>11</v>
      </c>
      <c r="X58" s="59" t="s">
        <v>8</v>
      </c>
      <c r="Y58" s="43">
        <f t="shared" si="33"/>
        <v>6</v>
      </c>
      <c r="Z58" s="5">
        <f t="shared" si="33"/>
        <v>11</v>
      </c>
      <c r="AA58" s="5">
        <f t="shared" si="33"/>
        <v>6</v>
      </c>
      <c r="AB58" s="5">
        <f t="shared" si="33"/>
        <v>9</v>
      </c>
      <c r="AC58" s="5">
        <f t="shared" si="33"/>
        <v>8</v>
      </c>
      <c r="AD58" s="5">
        <f t="shared" si="33"/>
        <v>7</v>
      </c>
      <c r="AE58" s="5">
        <f t="shared" si="33"/>
        <v>6</v>
      </c>
      <c r="AF58" s="5">
        <f t="shared" si="33"/>
        <v>7</v>
      </c>
      <c r="AG58" s="5">
        <f t="shared" si="33"/>
        <v>8</v>
      </c>
      <c r="AH58" s="56">
        <f t="shared" si="33"/>
        <v>6</v>
      </c>
      <c r="AJ58" s="43">
        <f t="shared" si="34"/>
        <v>8.5</v>
      </c>
      <c r="AK58" s="5">
        <f t="shared" si="29"/>
        <v>1</v>
      </c>
      <c r="AL58" s="5">
        <f t="shared" si="29"/>
        <v>8.5</v>
      </c>
      <c r="AM58" s="5">
        <f t="shared" si="29"/>
        <v>2</v>
      </c>
      <c r="AN58" s="5">
        <f t="shared" si="29"/>
        <v>3.5</v>
      </c>
      <c r="AO58" s="5">
        <f t="shared" si="30"/>
        <v>5.5</v>
      </c>
      <c r="AP58" s="5">
        <f t="shared" si="30"/>
        <v>8.5</v>
      </c>
      <c r="AQ58" s="5">
        <f t="shared" si="30"/>
        <v>5.5</v>
      </c>
      <c r="AR58" s="5">
        <f t="shared" si="30"/>
        <v>3.5</v>
      </c>
      <c r="AS58" s="56">
        <f t="shared" si="30"/>
        <v>8.5</v>
      </c>
    </row>
    <row r="59" spans="2:45" x14ac:dyDescent="0.25">
      <c r="B59" s="53" t="s">
        <v>9</v>
      </c>
      <c r="C59" s="43">
        <f t="shared" si="31"/>
        <v>6</v>
      </c>
      <c r="D59" s="5">
        <f t="shared" si="31"/>
        <v>10</v>
      </c>
      <c r="E59" s="5">
        <f t="shared" si="31"/>
        <v>6</v>
      </c>
      <c r="F59" s="5">
        <f t="shared" si="31"/>
        <v>7</v>
      </c>
      <c r="G59" s="5">
        <f t="shared" si="31"/>
        <v>7</v>
      </c>
      <c r="H59" s="5">
        <f t="shared" si="31"/>
        <v>7</v>
      </c>
      <c r="I59" s="5">
        <f t="shared" si="31"/>
        <v>5</v>
      </c>
      <c r="J59" s="5">
        <f t="shared" si="31"/>
        <v>7</v>
      </c>
      <c r="K59" s="5">
        <f t="shared" si="31"/>
        <v>7</v>
      </c>
      <c r="L59" s="56">
        <f t="shared" si="31"/>
        <v>6</v>
      </c>
      <c r="M59" s="53" t="s">
        <v>9</v>
      </c>
      <c r="N59" s="43">
        <f t="shared" si="32"/>
        <v>11</v>
      </c>
      <c r="O59" s="5">
        <f t="shared" si="32"/>
        <v>11</v>
      </c>
      <c r="P59" s="5">
        <f t="shared" si="32"/>
        <v>9</v>
      </c>
      <c r="Q59" s="5">
        <f t="shared" si="32"/>
        <v>9</v>
      </c>
      <c r="R59" s="5">
        <f t="shared" si="32"/>
        <v>9</v>
      </c>
      <c r="S59" s="5">
        <f t="shared" si="32"/>
        <v>9</v>
      </c>
      <c r="T59" s="5">
        <f t="shared" si="32"/>
        <v>8</v>
      </c>
      <c r="U59" s="5">
        <f t="shared" si="32"/>
        <v>8</v>
      </c>
      <c r="V59" s="5">
        <f t="shared" si="32"/>
        <v>8</v>
      </c>
      <c r="W59" s="56">
        <f t="shared" si="32"/>
        <v>8</v>
      </c>
      <c r="X59" s="59" t="s">
        <v>9</v>
      </c>
      <c r="Y59" s="43">
        <f t="shared" si="33"/>
        <v>6</v>
      </c>
      <c r="Z59" s="5">
        <f t="shared" si="33"/>
        <v>10</v>
      </c>
      <c r="AA59" s="5">
        <f t="shared" si="33"/>
        <v>6</v>
      </c>
      <c r="AB59" s="5">
        <f t="shared" si="33"/>
        <v>8</v>
      </c>
      <c r="AC59" s="5">
        <f t="shared" si="33"/>
        <v>8</v>
      </c>
      <c r="AD59" s="5">
        <f t="shared" si="33"/>
        <v>7</v>
      </c>
      <c r="AE59" s="5">
        <f t="shared" si="33"/>
        <v>5</v>
      </c>
      <c r="AF59" s="5">
        <f t="shared" si="33"/>
        <v>7</v>
      </c>
      <c r="AG59" s="5">
        <f t="shared" si="33"/>
        <v>7</v>
      </c>
      <c r="AH59" s="56">
        <f t="shared" si="33"/>
        <v>6</v>
      </c>
      <c r="AJ59" s="43">
        <f t="shared" si="34"/>
        <v>8</v>
      </c>
      <c r="AK59" s="5">
        <f t="shared" si="29"/>
        <v>1</v>
      </c>
      <c r="AL59" s="5">
        <f t="shared" si="29"/>
        <v>8</v>
      </c>
      <c r="AM59" s="5">
        <f t="shared" si="29"/>
        <v>2.5</v>
      </c>
      <c r="AN59" s="5">
        <f t="shared" si="29"/>
        <v>2.5</v>
      </c>
      <c r="AO59" s="5">
        <f t="shared" si="30"/>
        <v>5</v>
      </c>
      <c r="AP59" s="5">
        <f t="shared" si="30"/>
        <v>10</v>
      </c>
      <c r="AQ59" s="5">
        <f t="shared" si="30"/>
        <v>5</v>
      </c>
      <c r="AR59" s="5">
        <f t="shared" si="30"/>
        <v>5</v>
      </c>
      <c r="AS59" s="56">
        <f t="shared" si="30"/>
        <v>8</v>
      </c>
    </row>
    <row r="60" spans="2:45" x14ac:dyDescent="0.25">
      <c r="B60" s="53" t="s">
        <v>10</v>
      </c>
      <c r="C60" s="43">
        <f t="shared" si="31"/>
        <v>4</v>
      </c>
      <c r="D60" s="5">
        <f t="shared" si="31"/>
        <v>5</v>
      </c>
      <c r="E60" s="5">
        <f t="shared" si="31"/>
        <v>3</v>
      </c>
      <c r="F60" s="5">
        <f t="shared" si="31"/>
        <v>4</v>
      </c>
      <c r="G60" s="5">
        <f t="shared" si="31"/>
        <v>4</v>
      </c>
      <c r="H60" s="5">
        <f t="shared" si="31"/>
        <v>4</v>
      </c>
      <c r="I60" s="5">
        <f t="shared" si="31"/>
        <v>3</v>
      </c>
      <c r="J60" s="5">
        <f t="shared" si="31"/>
        <v>4</v>
      </c>
      <c r="K60" s="5">
        <f t="shared" si="31"/>
        <v>4</v>
      </c>
      <c r="L60" s="56">
        <f t="shared" si="31"/>
        <v>4</v>
      </c>
      <c r="M60" s="53" t="s">
        <v>10</v>
      </c>
      <c r="N60" s="43">
        <f t="shared" si="32"/>
        <v>58</v>
      </c>
      <c r="O60" s="5">
        <f t="shared" si="32"/>
        <v>39</v>
      </c>
      <c r="P60" s="5">
        <f t="shared" si="32"/>
        <v>42</v>
      </c>
      <c r="Q60" s="5">
        <f t="shared" si="32"/>
        <v>40</v>
      </c>
      <c r="R60" s="5">
        <f t="shared" si="32"/>
        <v>34</v>
      </c>
      <c r="S60" s="5">
        <f t="shared" si="32"/>
        <v>39</v>
      </c>
      <c r="T60" s="5">
        <f t="shared" si="32"/>
        <v>43</v>
      </c>
      <c r="U60" s="5">
        <f t="shared" si="32"/>
        <v>41</v>
      </c>
      <c r="V60" s="5">
        <f t="shared" si="32"/>
        <v>32</v>
      </c>
      <c r="W60" s="56">
        <f t="shared" si="32"/>
        <v>38</v>
      </c>
      <c r="X60" s="59" t="s">
        <v>10</v>
      </c>
      <c r="Y60" s="43">
        <f t="shared" si="33"/>
        <v>4</v>
      </c>
      <c r="Z60" s="5">
        <f t="shared" si="33"/>
        <v>5</v>
      </c>
      <c r="AA60" s="5">
        <f t="shared" si="33"/>
        <v>4</v>
      </c>
      <c r="AB60" s="5">
        <f t="shared" si="33"/>
        <v>4</v>
      </c>
      <c r="AC60" s="5">
        <f t="shared" si="33"/>
        <v>4</v>
      </c>
      <c r="AD60" s="5">
        <f t="shared" si="33"/>
        <v>5</v>
      </c>
      <c r="AE60" s="5">
        <f t="shared" si="33"/>
        <v>3</v>
      </c>
      <c r="AF60" s="5">
        <f t="shared" si="33"/>
        <v>5</v>
      </c>
      <c r="AG60" s="5">
        <f t="shared" si="33"/>
        <v>4</v>
      </c>
      <c r="AH60" s="56">
        <f t="shared" si="33"/>
        <v>4</v>
      </c>
      <c r="AJ60" s="43">
        <f t="shared" si="34"/>
        <v>6.5</v>
      </c>
      <c r="AK60" s="5">
        <f t="shared" si="29"/>
        <v>2</v>
      </c>
      <c r="AL60" s="5">
        <f t="shared" si="29"/>
        <v>6.5</v>
      </c>
      <c r="AM60" s="5">
        <f t="shared" si="29"/>
        <v>6.5</v>
      </c>
      <c r="AN60" s="5">
        <f t="shared" si="29"/>
        <v>6.5</v>
      </c>
      <c r="AO60" s="5">
        <f t="shared" si="30"/>
        <v>2</v>
      </c>
      <c r="AP60" s="5">
        <f t="shared" si="30"/>
        <v>10</v>
      </c>
      <c r="AQ60" s="5">
        <f t="shared" si="30"/>
        <v>2</v>
      </c>
      <c r="AR60" s="5">
        <f t="shared" si="30"/>
        <v>6.5</v>
      </c>
      <c r="AS60" s="56">
        <f t="shared" si="30"/>
        <v>6.5</v>
      </c>
    </row>
    <row r="61" spans="2:45" x14ac:dyDescent="0.25">
      <c r="B61" s="53" t="s">
        <v>11</v>
      </c>
      <c r="C61" s="43">
        <f t="shared" si="31"/>
        <v>4</v>
      </c>
      <c r="D61" s="5">
        <f t="shared" si="31"/>
        <v>5</v>
      </c>
      <c r="E61" s="5">
        <f t="shared" si="31"/>
        <v>4</v>
      </c>
      <c r="F61" s="5">
        <f t="shared" si="31"/>
        <v>4</v>
      </c>
      <c r="G61" s="5">
        <f t="shared" si="31"/>
        <v>4</v>
      </c>
      <c r="H61" s="5">
        <f t="shared" si="31"/>
        <v>4</v>
      </c>
      <c r="I61" s="5">
        <f t="shared" si="31"/>
        <v>3</v>
      </c>
      <c r="J61" s="5">
        <f t="shared" si="31"/>
        <v>4</v>
      </c>
      <c r="K61" s="5">
        <f t="shared" si="31"/>
        <v>4</v>
      </c>
      <c r="L61" s="56">
        <f t="shared" si="31"/>
        <v>4</v>
      </c>
      <c r="M61" s="53" t="s">
        <v>11</v>
      </c>
      <c r="N61" s="43">
        <f t="shared" si="32"/>
        <v>11</v>
      </c>
      <c r="O61" s="5">
        <f t="shared" si="32"/>
        <v>11</v>
      </c>
      <c r="P61" s="5">
        <f t="shared" si="32"/>
        <v>10</v>
      </c>
      <c r="Q61" s="5">
        <f t="shared" si="32"/>
        <v>8</v>
      </c>
      <c r="R61" s="5">
        <f t="shared" si="32"/>
        <v>8</v>
      </c>
      <c r="S61" s="5">
        <f t="shared" si="32"/>
        <v>8</v>
      </c>
      <c r="T61" s="5">
        <f t="shared" si="32"/>
        <v>8</v>
      </c>
      <c r="U61" s="5">
        <f t="shared" si="32"/>
        <v>8</v>
      </c>
      <c r="V61" s="5">
        <f t="shared" si="32"/>
        <v>8</v>
      </c>
      <c r="W61" s="56">
        <f t="shared" si="32"/>
        <v>8</v>
      </c>
      <c r="X61" s="59" t="s">
        <v>11</v>
      </c>
      <c r="Y61" s="43">
        <f t="shared" si="33"/>
        <v>4</v>
      </c>
      <c r="Z61" s="5">
        <f t="shared" si="33"/>
        <v>5</v>
      </c>
      <c r="AA61" s="5">
        <f t="shared" si="33"/>
        <v>4</v>
      </c>
      <c r="AB61" s="5">
        <f t="shared" si="33"/>
        <v>5</v>
      </c>
      <c r="AC61" s="5">
        <f t="shared" si="33"/>
        <v>5</v>
      </c>
      <c r="AD61" s="5">
        <f t="shared" si="33"/>
        <v>5</v>
      </c>
      <c r="AE61" s="5">
        <f t="shared" si="33"/>
        <v>3</v>
      </c>
      <c r="AF61" s="5">
        <f t="shared" si="33"/>
        <v>5</v>
      </c>
      <c r="AG61" s="5">
        <f t="shared" si="33"/>
        <v>4</v>
      </c>
      <c r="AH61" s="56">
        <f t="shared" si="33"/>
        <v>4</v>
      </c>
      <c r="AJ61" s="43">
        <f t="shared" si="34"/>
        <v>7.5</v>
      </c>
      <c r="AK61" s="5">
        <f t="shared" si="29"/>
        <v>3</v>
      </c>
      <c r="AL61" s="5">
        <f t="shared" si="29"/>
        <v>7.5</v>
      </c>
      <c r="AM61" s="5">
        <f t="shared" si="29"/>
        <v>3</v>
      </c>
      <c r="AN61" s="5">
        <f t="shared" si="29"/>
        <v>3</v>
      </c>
      <c r="AO61" s="5">
        <f t="shared" si="30"/>
        <v>3</v>
      </c>
      <c r="AP61" s="5">
        <f t="shared" si="30"/>
        <v>10</v>
      </c>
      <c r="AQ61" s="5">
        <f t="shared" si="30"/>
        <v>3</v>
      </c>
      <c r="AR61" s="5">
        <f t="shared" si="30"/>
        <v>7.5</v>
      </c>
      <c r="AS61" s="56">
        <f t="shared" si="30"/>
        <v>7.5</v>
      </c>
    </row>
    <row r="62" spans="2:45" x14ac:dyDescent="0.25">
      <c r="B62" s="53" t="s">
        <v>12</v>
      </c>
      <c r="C62" s="43">
        <f t="shared" si="31"/>
        <v>4</v>
      </c>
      <c r="D62" s="5">
        <f t="shared" si="31"/>
        <v>4</v>
      </c>
      <c r="E62" s="5">
        <f t="shared" si="31"/>
        <v>3</v>
      </c>
      <c r="F62" s="5">
        <f t="shared" si="31"/>
        <v>4</v>
      </c>
      <c r="G62" s="5">
        <f t="shared" si="31"/>
        <v>4</v>
      </c>
      <c r="H62" s="5">
        <f t="shared" si="31"/>
        <v>4</v>
      </c>
      <c r="I62" s="5">
        <f t="shared" si="31"/>
        <v>3</v>
      </c>
      <c r="J62" s="5">
        <f t="shared" si="31"/>
        <v>4</v>
      </c>
      <c r="K62" s="5">
        <f t="shared" si="31"/>
        <v>3</v>
      </c>
      <c r="L62" s="56">
        <f t="shared" si="31"/>
        <v>3</v>
      </c>
      <c r="M62" s="53" t="s">
        <v>12</v>
      </c>
      <c r="N62" s="43">
        <f t="shared" si="32"/>
        <v>7</v>
      </c>
      <c r="O62" s="5">
        <f t="shared" si="32"/>
        <v>2</v>
      </c>
      <c r="P62" s="5">
        <f t="shared" si="32"/>
        <v>6</v>
      </c>
      <c r="Q62" s="5">
        <f t="shared" si="32"/>
        <v>5</v>
      </c>
      <c r="R62" s="5">
        <f t="shared" si="32"/>
        <v>5</v>
      </c>
      <c r="S62" s="5">
        <f t="shared" si="32"/>
        <v>5</v>
      </c>
      <c r="T62" s="5">
        <f t="shared" si="32"/>
        <v>6</v>
      </c>
      <c r="U62" s="5">
        <f t="shared" si="32"/>
        <v>6</v>
      </c>
      <c r="V62" s="5">
        <f t="shared" si="32"/>
        <v>5</v>
      </c>
      <c r="W62" s="56">
        <f t="shared" si="32"/>
        <v>6</v>
      </c>
      <c r="X62" s="59" t="s">
        <v>12</v>
      </c>
      <c r="Y62" s="43">
        <f t="shared" si="33"/>
        <v>4</v>
      </c>
      <c r="Z62" s="5">
        <f t="shared" si="33"/>
        <v>4</v>
      </c>
      <c r="AA62" s="5">
        <f t="shared" si="33"/>
        <v>4</v>
      </c>
      <c r="AB62" s="5">
        <f t="shared" si="33"/>
        <v>4</v>
      </c>
      <c r="AC62" s="5">
        <f t="shared" si="33"/>
        <v>4</v>
      </c>
      <c r="AD62" s="5">
        <f t="shared" si="33"/>
        <v>4</v>
      </c>
      <c r="AE62" s="5">
        <f t="shared" si="33"/>
        <v>3</v>
      </c>
      <c r="AF62" s="5">
        <f t="shared" si="33"/>
        <v>4</v>
      </c>
      <c r="AG62" s="5">
        <f t="shared" si="33"/>
        <v>3</v>
      </c>
      <c r="AH62" s="56">
        <f t="shared" si="33"/>
        <v>4</v>
      </c>
      <c r="AJ62" s="43">
        <f t="shared" si="34"/>
        <v>4.5</v>
      </c>
      <c r="AK62" s="5">
        <f t="shared" si="29"/>
        <v>4.5</v>
      </c>
      <c r="AL62" s="5">
        <f t="shared" si="29"/>
        <v>4.5</v>
      </c>
      <c r="AM62" s="5">
        <f t="shared" si="29"/>
        <v>4.5</v>
      </c>
      <c r="AN62" s="5">
        <f t="shared" si="29"/>
        <v>4.5</v>
      </c>
      <c r="AO62" s="5">
        <f t="shared" si="30"/>
        <v>4.5</v>
      </c>
      <c r="AP62" s="5">
        <f t="shared" si="30"/>
        <v>9.5</v>
      </c>
      <c r="AQ62" s="5">
        <f t="shared" si="30"/>
        <v>4.5</v>
      </c>
      <c r="AR62" s="5">
        <f t="shared" si="30"/>
        <v>9.5</v>
      </c>
      <c r="AS62" s="56">
        <f t="shared" si="30"/>
        <v>4.5</v>
      </c>
    </row>
    <row r="63" spans="2:45" x14ac:dyDescent="0.25">
      <c r="B63" s="53" t="s">
        <v>69</v>
      </c>
      <c r="C63" s="43">
        <f t="shared" si="31"/>
        <v>5</v>
      </c>
      <c r="D63" s="5">
        <f t="shared" si="31"/>
        <v>7</v>
      </c>
      <c r="E63" s="5">
        <f t="shared" si="31"/>
        <v>4</v>
      </c>
      <c r="F63" s="5">
        <f t="shared" si="31"/>
        <v>4</v>
      </c>
      <c r="G63" s="5">
        <f t="shared" si="31"/>
        <v>4</v>
      </c>
      <c r="H63" s="5">
        <f t="shared" si="31"/>
        <v>4</v>
      </c>
      <c r="I63" s="5">
        <f t="shared" si="31"/>
        <v>4</v>
      </c>
      <c r="J63" s="5">
        <f t="shared" si="31"/>
        <v>4</v>
      </c>
      <c r="K63" s="5">
        <f t="shared" si="31"/>
        <v>4</v>
      </c>
      <c r="L63" s="56">
        <f t="shared" si="31"/>
        <v>4</v>
      </c>
      <c r="M63" s="53" t="s">
        <v>69</v>
      </c>
      <c r="N63" s="43">
        <f t="shared" si="32"/>
        <v>11</v>
      </c>
      <c r="O63" s="5">
        <f t="shared" si="32"/>
        <v>11</v>
      </c>
      <c r="P63" s="5">
        <f t="shared" si="32"/>
        <v>10</v>
      </c>
      <c r="Q63" s="5">
        <f t="shared" si="32"/>
        <v>9</v>
      </c>
      <c r="R63" s="5">
        <f t="shared" si="32"/>
        <v>9</v>
      </c>
      <c r="S63" s="5">
        <f t="shared" si="32"/>
        <v>9</v>
      </c>
      <c r="T63" s="5">
        <f t="shared" si="32"/>
        <v>8</v>
      </c>
      <c r="U63" s="5">
        <f t="shared" si="32"/>
        <v>9</v>
      </c>
      <c r="V63" s="5">
        <f t="shared" si="32"/>
        <v>9</v>
      </c>
      <c r="W63" s="56">
        <f t="shared" si="32"/>
        <v>9</v>
      </c>
      <c r="X63" s="59" t="s">
        <v>69</v>
      </c>
      <c r="Y63" s="43">
        <f t="shared" si="33"/>
        <v>5</v>
      </c>
      <c r="Z63" s="5">
        <f t="shared" si="33"/>
        <v>7</v>
      </c>
      <c r="AA63" s="5">
        <f t="shared" si="33"/>
        <v>4</v>
      </c>
      <c r="AB63" s="5">
        <f t="shared" si="33"/>
        <v>5</v>
      </c>
      <c r="AC63" s="5">
        <f t="shared" si="33"/>
        <v>5</v>
      </c>
      <c r="AD63" s="5">
        <f t="shared" si="33"/>
        <v>4</v>
      </c>
      <c r="AE63" s="5">
        <f t="shared" si="33"/>
        <v>4</v>
      </c>
      <c r="AF63" s="5">
        <f t="shared" si="33"/>
        <v>4</v>
      </c>
      <c r="AG63" s="5">
        <f t="shared" si="33"/>
        <v>5</v>
      </c>
      <c r="AH63" s="56">
        <f t="shared" si="33"/>
        <v>4</v>
      </c>
      <c r="AJ63" s="43">
        <f t="shared" si="34"/>
        <v>3.5</v>
      </c>
      <c r="AK63" s="5">
        <f t="shared" si="29"/>
        <v>1</v>
      </c>
      <c r="AL63" s="5">
        <f t="shared" si="29"/>
        <v>8</v>
      </c>
      <c r="AM63" s="5">
        <f t="shared" si="29"/>
        <v>3.5</v>
      </c>
      <c r="AN63" s="5">
        <f t="shared" si="29"/>
        <v>3.5</v>
      </c>
      <c r="AO63" s="5">
        <f t="shared" si="30"/>
        <v>8</v>
      </c>
      <c r="AP63" s="5">
        <f t="shared" si="30"/>
        <v>8</v>
      </c>
      <c r="AQ63" s="5">
        <f t="shared" si="30"/>
        <v>8</v>
      </c>
      <c r="AR63" s="5">
        <f t="shared" si="30"/>
        <v>3.5</v>
      </c>
      <c r="AS63" s="56">
        <f t="shared" si="30"/>
        <v>8</v>
      </c>
    </row>
    <row r="64" spans="2:45" x14ac:dyDescent="0.25">
      <c r="B64" s="53" t="s">
        <v>22</v>
      </c>
      <c r="C64" s="43">
        <f t="shared" ref="C64:L66" si="35">ROUNDUP(C42,0)</f>
        <v>4</v>
      </c>
      <c r="D64" s="5">
        <f t="shared" si="35"/>
        <v>5</v>
      </c>
      <c r="E64" s="5">
        <f t="shared" si="35"/>
        <v>4</v>
      </c>
      <c r="F64" s="5">
        <f t="shared" si="35"/>
        <v>4</v>
      </c>
      <c r="G64" s="5">
        <f t="shared" si="35"/>
        <v>4</v>
      </c>
      <c r="H64" s="5">
        <f t="shared" si="35"/>
        <v>4</v>
      </c>
      <c r="I64" s="5">
        <f t="shared" si="35"/>
        <v>3</v>
      </c>
      <c r="J64" s="5">
        <f t="shared" si="35"/>
        <v>4</v>
      </c>
      <c r="K64" s="5">
        <f t="shared" si="35"/>
        <v>4</v>
      </c>
      <c r="L64" s="56">
        <f t="shared" si="35"/>
        <v>4</v>
      </c>
      <c r="M64" s="53" t="s">
        <v>22</v>
      </c>
      <c r="N64" s="43">
        <f t="shared" ref="N64:W66" si="36">ROUNDUP(N42,0)</f>
        <v>11</v>
      </c>
      <c r="O64" s="5">
        <f t="shared" si="36"/>
        <v>10</v>
      </c>
      <c r="P64" s="5">
        <f t="shared" si="36"/>
        <v>10</v>
      </c>
      <c r="Q64" s="5">
        <f t="shared" si="36"/>
        <v>8</v>
      </c>
      <c r="R64" s="5">
        <f t="shared" si="36"/>
        <v>8</v>
      </c>
      <c r="S64" s="5">
        <f t="shared" si="36"/>
        <v>8</v>
      </c>
      <c r="T64" s="5">
        <f t="shared" si="36"/>
        <v>8</v>
      </c>
      <c r="U64" s="5">
        <f t="shared" si="36"/>
        <v>8</v>
      </c>
      <c r="V64" s="5">
        <f t="shared" si="36"/>
        <v>8</v>
      </c>
      <c r="W64" s="56">
        <f t="shared" si="36"/>
        <v>8</v>
      </c>
      <c r="X64" s="59" t="s">
        <v>22</v>
      </c>
      <c r="Y64" s="43">
        <f t="shared" ref="Y64:AH66" si="37">ROUNDUP(Y42,0)</f>
        <v>4</v>
      </c>
      <c r="Z64" s="5">
        <f t="shared" si="37"/>
        <v>5</v>
      </c>
      <c r="AA64" s="5">
        <f t="shared" si="37"/>
        <v>4</v>
      </c>
      <c r="AB64" s="5">
        <f t="shared" si="37"/>
        <v>5</v>
      </c>
      <c r="AC64" s="5">
        <f t="shared" si="37"/>
        <v>5</v>
      </c>
      <c r="AD64" s="5">
        <f t="shared" si="37"/>
        <v>4</v>
      </c>
      <c r="AE64" s="5">
        <f t="shared" si="37"/>
        <v>4</v>
      </c>
      <c r="AF64" s="5">
        <f t="shared" si="37"/>
        <v>5</v>
      </c>
      <c r="AG64" s="5">
        <f t="shared" si="37"/>
        <v>4</v>
      </c>
      <c r="AH64" s="56">
        <f t="shared" si="37"/>
        <v>4</v>
      </c>
      <c r="AJ64" s="43">
        <f t="shared" si="34"/>
        <v>7.5</v>
      </c>
      <c r="AK64" s="5">
        <f t="shared" si="29"/>
        <v>2.5</v>
      </c>
      <c r="AL64" s="5">
        <f t="shared" si="29"/>
        <v>7.5</v>
      </c>
      <c r="AM64" s="5">
        <f t="shared" si="29"/>
        <v>2.5</v>
      </c>
      <c r="AN64" s="5">
        <f t="shared" si="29"/>
        <v>2.5</v>
      </c>
      <c r="AO64" s="5">
        <f t="shared" si="30"/>
        <v>7.5</v>
      </c>
      <c r="AP64" s="5">
        <f t="shared" si="30"/>
        <v>7.5</v>
      </c>
      <c r="AQ64" s="5">
        <f t="shared" si="30"/>
        <v>2.5</v>
      </c>
      <c r="AR64" s="5">
        <f t="shared" si="30"/>
        <v>7.5</v>
      </c>
      <c r="AS64" s="56">
        <f t="shared" si="30"/>
        <v>7.5</v>
      </c>
    </row>
    <row r="65" spans="2:45" x14ac:dyDescent="0.25">
      <c r="B65" s="53" t="s">
        <v>13</v>
      </c>
      <c r="C65" s="43">
        <f t="shared" si="35"/>
        <v>5</v>
      </c>
      <c r="D65" s="5">
        <f t="shared" si="35"/>
        <v>7</v>
      </c>
      <c r="E65" s="5">
        <f t="shared" si="35"/>
        <v>4</v>
      </c>
      <c r="F65" s="5">
        <f t="shared" si="35"/>
        <v>6</v>
      </c>
      <c r="G65" s="5">
        <f t="shared" si="35"/>
        <v>6</v>
      </c>
      <c r="H65" s="5">
        <f t="shared" si="35"/>
        <v>5</v>
      </c>
      <c r="I65" s="5">
        <f t="shared" si="35"/>
        <v>4</v>
      </c>
      <c r="J65" s="5">
        <f t="shared" si="35"/>
        <v>7</v>
      </c>
      <c r="K65" s="5">
        <f t="shared" si="35"/>
        <v>5</v>
      </c>
      <c r="L65" s="56">
        <f t="shared" si="35"/>
        <v>4</v>
      </c>
      <c r="M65" s="53" t="s">
        <v>13</v>
      </c>
      <c r="N65" s="43">
        <f t="shared" si="36"/>
        <v>1709</v>
      </c>
      <c r="O65" s="5">
        <f t="shared" si="36"/>
        <v>325</v>
      </c>
      <c r="P65" s="5">
        <f t="shared" si="36"/>
        <v>1823</v>
      </c>
      <c r="Q65" s="5">
        <f t="shared" si="36"/>
        <v>793</v>
      </c>
      <c r="R65" s="5">
        <f t="shared" si="36"/>
        <v>960</v>
      </c>
      <c r="S65" s="5">
        <f t="shared" si="36"/>
        <v>2279</v>
      </c>
      <c r="T65" s="5">
        <f t="shared" si="36"/>
        <v>771</v>
      </c>
      <c r="U65" s="5">
        <f t="shared" si="36"/>
        <v>2486</v>
      </c>
      <c r="V65" s="5">
        <f t="shared" si="36"/>
        <v>663</v>
      </c>
      <c r="W65" s="56">
        <f t="shared" si="36"/>
        <v>720</v>
      </c>
      <c r="X65" s="59" t="s">
        <v>13</v>
      </c>
      <c r="Y65" s="43">
        <f t="shared" si="37"/>
        <v>6</v>
      </c>
      <c r="Z65" s="5">
        <f t="shared" si="37"/>
        <v>8</v>
      </c>
      <c r="AA65" s="5">
        <f t="shared" si="37"/>
        <v>5</v>
      </c>
      <c r="AB65" s="5">
        <f t="shared" si="37"/>
        <v>6</v>
      </c>
      <c r="AC65" s="5">
        <f t="shared" si="37"/>
        <v>6</v>
      </c>
      <c r="AD65" s="5">
        <f t="shared" si="37"/>
        <v>6</v>
      </c>
      <c r="AE65" s="5">
        <f t="shared" si="37"/>
        <v>4</v>
      </c>
      <c r="AF65" s="5">
        <f t="shared" si="37"/>
        <v>8</v>
      </c>
      <c r="AG65" s="5">
        <f t="shared" si="37"/>
        <v>5</v>
      </c>
      <c r="AH65" s="56">
        <f t="shared" si="37"/>
        <v>4</v>
      </c>
      <c r="AJ65" s="43">
        <f t="shared" si="34"/>
        <v>4.5</v>
      </c>
      <c r="AK65" s="5">
        <f t="shared" si="29"/>
        <v>1.5</v>
      </c>
      <c r="AL65" s="5">
        <f t="shared" si="29"/>
        <v>7.5</v>
      </c>
      <c r="AM65" s="5">
        <f t="shared" si="29"/>
        <v>4.5</v>
      </c>
      <c r="AN65" s="5">
        <f t="shared" si="29"/>
        <v>4.5</v>
      </c>
      <c r="AO65" s="5">
        <f t="shared" si="30"/>
        <v>4.5</v>
      </c>
      <c r="AP65" s="5">
        <f t="shared" si="30"/>
        <v>9.5</v>
      </c>
      <c r="AQ65" s="5">
        <f t="shared" si="30"/>
        <v>1.5</v>
      </c>
      <c r="AR65" s="5">
        <f t="shared" si="30"/>
        <v>7.5</v>
      </c>
      <c r="AS65" s="56">
        <f t="shared" si="30"/>
        <v>9.5</v>
      </c>
    </row>
    <row r="66" spans="2:45" ht="15.75" thickBot="1" x14ac:dyDescent="0.3">
      <c r="B66" s="54" t="s">
        <v>21</v>
      </c>
      <c r="C66" s="44">
        <f t="shared" si="35"/>
        <v>4</v>
      </c>
      <c r="D66" s="6">
        <f t="shared" si="35"/>
        <v>5</v>
      </c>
      <c r="E66" s="6">
        <f t="shared" si="35"/>
        <v>4</v>
      </c>
      <c r="F66" s="6">
        <f t="shared" si="35"/>
        <v>4</v>
      </c>
      <c r="G66" s="6">
        <f t="shared" si="35"/>
        <v>4</v>
      </c>
      <c r="H66" s="6">
        <f t="shared" si="35"/>
        <v>4</v>
      </c>
      <c r="I66" s="6">
        <f t="shared" si="35"/>
        <v>3</v>
      </c>
      <c r="J66" s="6">
        <f t="shared" si="35"/>
        <v>5</v>
      </c>
      <c r="K66" s="6">
        <f t="shared" si="35"/>
        <v>4</v>
      </c>
      <c r="L66" s="57">
        <f t="shared" si="35"/>
        <v>4</v>
      </c>
      <c r="M66" s="54" t="s">
        <v>21</v>
      </c>
      <c r="N66" s="44">
        <f t="shared" si="36"/>
        <v>9</v>
      </c>
      <c r="O66" s="6">
        <f t="shared" si="36"/>
        <v>8</v>
      </c>
      <c r="P66" s="6">
        <f t="shared" si="36"/>
        <v>8</v>
      </c>
      <c r="Q66" s="6">
        <f t="shared" si="36"/>
        <v>7</v>
      </c>
      <c r="R66" s="6">
        <f t="shared" si="36"/>
        <v>7</v>
      </c>
      <c r="S66" s="6">
        <f t="shared" si="36"/>
        <v>7</v>
      </c>
      <c r="T66" s="6">
        <f t="shared" si="36"/>
        <v>7</v>
      </c>
      <c r="U66" s="6">
        <f t="shared" si="36"/>
        <v>7</v>
      </c>
      <c r="V66" s="6">
        <f t="shared" si="36"/>
        <v>6</v>
      </c>
      <c r="W66" s="57">
        <f t="shared" si="36"/>
        <v>7</v>
      </c>
      <c r="X66" s="60" t="s">
        <v>21</v>
      </c>
      <c r="Y66" s="44">
        <f t="shared" si="37"/>
        <v>4</v>
      </c>
      <c r="Z66" s="6">
        <f t="shared" si="37"/>
        <v>5</v>
      </c>
      <c r="AA66" s="6">
        <f t="shared" si="37"/>
        <v>4</v>
      </c>
      <c r="AB66" s="6">
        <f t="shared" si="37"/>
        <v>4</v>
      </c>
      <c r="AC66" s="6">
        <f t="shared" si="37"/>
        <v>4</v>
      </c>
      <c r="AD66" s="6">
        <f t="shared" si="37"/>
        <v>5</v>
      </c>
      <c r="AE66" s="6">
        <f t="shared" si="37"/>
        <v>3</v>
      </c>
      <c r="AF66" s="6">
        <f t="shared" si="37"/>
        <v>5</v>
      </c>
      <c r="AG66" s="6">
        <f t="shared" si="37"/>
        <v>4</v>
      </c>
      <c r="AH66" s="57">
        <f t="shared" si="37"/>
        <v>4</v>
      </c>
      <c r="AJ66" s="44">
        <f t="shared" si="34"/>
        <v>6.5</v>
      </c>
      <c r="AK66" s="6">
        <f t="shared" si="29"/>
        <v>2</v>
      </c>
      <c r="AL66" s="6">
        <f t="shared" si="29"/>
        <v>6.5</v>
      </c>
      <c r="AM66" s="6">
        <f t="shared" si="29"/>
        <v>6.5</v>
      </c>
      <c r="AN66" s="6">
        <f t="shared" si="29"/>
        <v>6.5</v>
      </c>
      <c r="AO66" s="6">
        <f t="shared" si="30"/>
        <v>2</v>
      </c>
      <c r="AP66" s="6">
        <f t="shared" si="30"/>
        <v>10</v>
      </c>
      <c r="AQ66" s="6">
        <f t="shared" si="30"/>
        <v>2</v>
      </c>
      <c r="AR66" s="6">
        <f t="shared" si="30"/>
        <v>6.5</v>
      </c>
      <c r="AS66" s="57">
        <f t="shared" si="30"/>
        <v>6.5</v>
      </c>
    </row>
    <row r="67" spans="2:45" ht="15.75" thickBot="1" x14ac:dyDescent="0.3">
      <c r="AI67" s="1" t="s">
        <v>75</v>
      </c>
      <c r="AJ67" s="1">
        <f>SUM(AJ47:AJ66)</f>
        <v>119</v>
      </c>
      <c r="AK67" s="1">
        <f t="shared" ref="AK67:AS67" si="38">SUM(AK47:AK66)</f>
        <v>43</v>
      </c>
      <c r="AL67" s="1">
        <f t="shared" si="38"/>
        <v>134.5</v>
      </c>
      <c r="AM67" s="1">
        <f t="shared" si="38"/>
        <v>87.5</v>
      </c>
      <c r="AN67" s="1">
        <f t="shared" si="38"/>
        <v>89</v>
      </c>
      <c r="AO67" s="1">
        <f t="shared" si="38"/>
        <v>100.5</v>
      </c>
      <c r="AP67" s="1">
        <f t="shared" si="38"/>
        <v>167.5</v>
      </c>
      <c r="AQ67" s="1">
        <f t="shared" si="38"/>
        <v>79.5</v>
      </c>
      <c r="AR67" s="1">
        <f t="shared" si="38"/>
        <v>131</v>
      </c>
      <c r="AS67" s="1">
        <f t="shared" si="38"/>
        <v>148.5</v>
      </c>
    </row>
    <row r="68" spans="2:45" ht="15.75" thickBot="1" x14ac:dyDescent="0.3">
      <c r="B68" s="28" t="s">
        <v>72</v>
      </c>
      <c r="C68" s="108" t="s">
        <v>38</v>
      </c>
      <c r="D68" s="109" t="s">
        <v>41</v>
      </c>
      <c r="E68" s="109" t="s">
        <v>39</v>
      </c>
      <c r="F68" s="109" t="s">
        <v>33</v>
      </c>
      <c r="G68" s="109" t="s">
        <v>32</v>
      </c>
      <c r="H68" s="109" t="s">
        <v>35</v>
      </c>
      <c r="I68" s="109" t="s">
        <v>40</v>
      </c>
      <c r="J68" s="109" t="s">
        <v>34</v>
      </c>
      <c r="K68" s="109" t="s">
        <v>37</v>
      </c>
      <c r="L68" s="110" t="s">
        <v>36</v>
      </c>
      <c r="M68" s="28" t="s">
        <v>72</v>
      </c>
      <c r="N68" s="108" t="s">
        <v>38</v>
      </c>
      <c r="O68" s="109" t="s">
        <v>41</v>
      </c>
      <c r="P68" s="109" t="s">
        <v>39</v>
      </c>
      <c r="Q68" s="109" t="s">
        <v>33</v>
      </c>
      <c r="R68" s="109" t="s">
        <v>32</v>
      </c>
      <c r="S68" s="109" t="s">
        <v>35</v>
      </c>
      <c r="T68" s="109" t="s">
        <v>40</v>
      </c>
      <c r="U68" s="109" t="s">
        <v>34</v>
      </c>
      <c r="V68" s="109" t="s">
        <v>37</v>
      </c>
      <c r="W68" s="110" t="s">
        <v>36</v>
      </c>
      <c r="X68" s="67" t="s">
        <v>72</v>
      </c>
      <c r="Y68" s="41" t="s">
        <v>38</v>
      </c>
      <c r="Z68" s="29" t="s">
        <v>41</v>
      </c>
      <c r="AA68" s="29" t="s">
        <v>39</v>
      </c>
      <c r="AB68" s="29" t="s">
        <v>33</v>
      </c>
      <c r="AC68" s="29" t="s">
        <v>32</v>
      </c>
      <c r="AD68" s="29" t="s">
        <v>35</v>
      </c>
      <c r="AE68" s="29" t="s">
        <v>40</v>
      </c>
      <c r="AF68" s="29" t="s">
        <v>34</v>
      </c>
      <c r="AG68" s="29" t="s">
        <v>37</v>
      </c>
      <c r="AH68" s="42" t="s">
        <v>36</v>
      </c>
      <c r="AJ68" s="41" t="s">
        <v>38</v>
      </c>
      <c r="AK68" s="29" t="s">
        <v>41</v>
      </c>
      <c r="AL68" s="29" t="s">
        <v>39</v>
      </c>
      <c r="AM68" s="29" t="s">
        <v>33</v>
      </c>
      <c r="AN68" s="29" t="s">
        <v>32</v>
      </c>
      <c r="AO68" s="29" t="s">
        <v>35</v>
      </c>
      <c r="AP68" s="29" t="s">
        <v>40</v>
      </c>
      <c r="AQ68" s="29" t="s">
        <v>34</v>
      </c>
      <c r="AR68" s="29" t="s">
        <v>37</v>
      </c>
      <c r="AS68" s="42" t="s">
        <v>36</v>
      </c>
    </row>
    <row r="69" spans="2:45" x14ac:dyDescent="0.25">
      <c r="B69" s="59" t="s">
        <v>0</v>
      </c>
      <c r="C69" s="61">
        <f>100*C3/$B3</f>
        <v>28.18884125316147</v>
      </c>
      <c r="D69" s="55">
        <f t="shared" ref="D69:L69" si="39">100*D3/$B3</f>
        <v>18.073444321851099</v>
      </c>
      <c r="E69" s="55">
        <f t="shared" si="39"/>
        <v>30.454312986706835</v>
      </c>
      <c r="F69" s="55">
        <f t="shared" si="39"/>
        <v>24.15932390880349</v>
      </c>
      <c r="G69" s="55">
        <f t="shared" si="39"/>
        <v>24.112133715915895</v>
      </c>
      <c r="H69" s="55">
        <f t="shared" si="39"/>
        <v>24.4504704178708</v>
      </c>
      <c r="I69" s="55">
        <f t="shared" si="39"/>
        <v>34.154697643144537</v>
      </c>
      <c r="J69" s="55">
        <f t="shared" si="39"/>
        <v>23.618313390827264</v>
      </c>
      <c r="K69" s="55">
        <f t="shared" si="39"/>
        <v>24.844445027920269</v>
      </c>
      <c r="L69" s="62">
        <f t="shared" si="39"/>
        <v>29.355339441183638</v>
      </c>
      <c r="M69" s="59" t="s">
        <v>0</v>
      </c>
      <c r="N69" s="61">
        <f>100*N3/$M3</f>
        <v>6.3832896558023196</v>
      </c>
      <c r="O69" s="55">
        <f t="shared" ref="O69:W69" si="40">100*O3/$M3</f>
        <v>6.3841327609586109</v>
      </c>
      <c r="P69" s="55">
        <f t="shared" si="40"/>
        <v>7.808980475089756</v>
      </c>
      <c r="Q69" s="55">
        <f t="shared" si="40"/>
        <v>8.1228966282819624</v>
      </c>
      <c r="R69" s="55">
        <f t="shared" si="40"/>
        <v>8.170110517034237</v>
      </c>
      <c r="S69" s="55">
        <f t="shared" si="40"/>
        <v>8.3252418657917104</v>
      </c>
      <c r="T69" s="55">
        <f t="shared" si="40"/>
        <v>8.48079476712733</v>
      </c>
      <c r="U69" s="55">
        <f t="shared" si="40"/>
        <v>8.5164862187436334</v>
      </c>
      <c r="V69" s="55">
        <f t="shared" si="40"/>
        <v>8.5655268353345377</v>
      </c>
      <c r="W69" s="62">
        <f t="shared" si="40"/>
        <v>8.6289002395823822</v>
      </c>
      <c r="X69" s="59" t="s">
        <v>0</v>
      </c>
      <c r="Y69" s="61">
        <f>100*Y3/$X3</f>
        <v>26.178594972943081</v>
      </c>
      <c r="Z69" s="55">
        <f t="shared" ref="Z69:AH69" si="41">100*Z3/$X3</f>
        <v>16.995810721128802</v>
      </c>
      <c r="AA69" s="55">
        <f t="shared" si="41"/>
        <v>28.366647593674536</v>
      </c>
      <c r="AB69" s="55">
        <f t="shared" si="41"/>
        <v>22.680931209369767</v>
      </c>
      <c r="AC69" s="55">
        <f t="shared" si="41"/>
        <v>22.642444096205089</v>
      </c>
      <c r="AD69" s="55">
        <f t="shared" si="41"/>
        <v>22.96389115984303</v>
      </c>
      <c r="AE69" s="55">
        <f t="shared" si="41"/>
        <v>31.787829392884248</v>
      </c>
      <c r="AF69" s="55">
        <f t="shared" si="41"/>
        <v>22.226081153012249</v>
      </c>
      <c r="AG69" s="55">
        <f t="shared" si="41"/>
        <v>23.34369717494744</v>
      </c>
      <c r="AH69" s="62">
        <f t="shared" si="41"/>
        <v>27.444576160504347</v>
      </c>
      <c r="AJ69" s="61">
        <f>_xlfn.RANK.AVG(Y69,$Y69:$AH69)</f>
        <v>4</v>
      </c>
      <c r="AK69" s="55">
        <f t="shared" ref="AK69:AN88" si="42">_xlfn.RANK.AVG(Z69,$Y69:$AH69)</f>
        <v>10</v>
      </c>
      <c r="AL69" s="55">
        <f t="shared" si="42"/>
        <v>2</v>
      </c>
      <c r="AM69" s="55">
        <f t="shared" si="42"/>
        <v>7</v>
      </c>
      <c r="AN69" s="55">
        <f>_xlfn.RANK.AVG(AC69,$Y69:$AH69)</f>
        <v>8</v>
      </c>
      <c r="AO69" s="55">
        <f t="shared" ref="AO69:AS88" si="43">_xlfn.RANK.AVG(AD69,$Y69:$AH69)</f>
        <v>6</v>
      </c>
      <c r="AP69" s="55">
        <f t="shared" si="43"/>
        <v>1</v>
      </c>
      <c r="AQ69" s="55">
        <f t="shared" si="43"/>
        <v>9</v>
      </c>
      <c r="AR69" s="55">
        <f t="shared" si="43"/>
        <v>5</v>
      </c>
      <c r="AS69" s="62">
        <f t="shared" si="43"/>
        <v>3</v>
      </c>
    </row>
    <row r="70" spans="2:45" x14ac:dyDescent="0.25">
      <c r="B70" s="59" t="s">
        <v>18</v>
      </c>
      <c r="C70" s="43">
        <f t="shared" ref="C70:L85" si="44">100*C4/$B4</f>
        <v>17.88845425839768</v>
      </c>
      <c r="D70" s="5">
        <f t="shared" si="44"/>
        <v>11.514506097976525</v>
      </c>
      <c r="E70" s="5">
        <f t="shared" si="44"/>
        <v>19.415421582212947</v>
      </c>
      <c r="F70" s="5">
        <f t="shared" si="44"/>
        <v>16.243616415549088</v>
      </c>
      <c r="G70" s="5">
        <f t="shared" si="44"/>
        <v>16.340748758091003</v>
      </c>
      <c r="H70" s="5">
        <f t="shared" si="44"/>
        <v>18.305306261830104</v>
      </c>
      <c r="I70" s="5">
        <f t="shared" si="44"/>
        <v>19.811535409153961</v>
      </c>
      <c r="J70" s="5">
        <f t="shared" si="44"/>
        <v>17.498440972774365</v>
      </c>
      <c r="K70" s="5">
        <f t="shared" si="44"/>
        <v>17.514031245030715</v>
      </c>
      <c r="L70" s="56">
        <f t="shared" si="44"/>
        <v>21.033622226635295</v>
      </c>
      <c r="M70" s="59" t="s">
        <v>18</v>
      </c>
      <c r="N70" s="43">
        <f t="shared" ref="N70:W85" si="45">100*N4/$M4</f>
        <v>7.0986982412675053</v>
      </c>
      <c r="O70" s="5">
        <f t="shared" si="45"/>
        <v>7.2849940373786044</v>
      </c>
      <c r="P70" s="5">
        <f t="shared" si="45"/>
        <v>8.5896425702269656</v>
      </c>
      <c r="Q70" s="5">
        <f t="shared" si="45"/>
        <v>9.0452677592680715</v>
      </c>
      <c r="R70" s="5">
        <f t="shared" si="45"/>
        <v>9.0516253200453889</v>
      </c>
      <c r="S70" s="5">
        <f t="shared" si="45"/>
        <v>9.2377284627996001</v>
      </c>
      <c r="T70" s="5">
        <f t="shared" si="45"/>
        <v>9.6569421673887952</v>
      </c>
      <c r="U70" s="5">
        <f t="shared" si="45"/>
        <v>9.5232407377082335</v>
      </c>
      <c r="V70" s="5">
        <f t="shared" si="45"/>
        <v>9.5981828935378282</v>
      </c>
      <c r="W70" s="56">
        <f t="shared" si="45"/>
        <v>9.6692719822296542</v>
      </c>
      <c r="X70" s="59" t="s">
        <v>18</v>
      </c>
      <c r="Y70" s="43">
        <f t="shared" ref="Y70:AH85" si="46">100*Y4/$X4</f>
        <v>16.951521840123434</v>
      </c>
      <c r="Z70" s="5">
        <f t="shared" si="46"/>
        <v>11.147234868046519</v>
      </c>
      <c r="AA70" s="5">
        <f t="shared" si="46"/>
        <v>18.4753610939777</v>
      </c>
      <c r="AB70" s="5">
        <f t="shared" si="46"/>
        <v>15.618545171731995</v>
      </c>
      <c r="AC70" s="5">
        <f t="shared" si="46"/>
        <v>15.70779505282974</v>
      </c>
      <c r="AD70" s="5">
        <f t="shared" si="46"/>
        <v>17.517919820315814</v>
      </c>
      <c r="AE70" s="5">
        <f t="shared" si="46"/>
        <v>18.929757583270472</v>
      </c>
      <c r="AF70" s="5">
        <f t="shared" si="46"/>
        <v>16.805911537391516</v>
      </c>
      <c r="AG70" s="5">
        <f t="shared" si="46"/>
        <v>16.826655652210864</v>
      </c>
      <c r="AH70" s="56">
        <f t="shared" si="46"/>
        <v>20.046794708042476</v>
      </c>
      <c r="AJ70" s="43">
        <f t="shared" ref="AJ70:AJ88" si="47">_xlfn.RANK.AVG(Y70,$Y70:$AH70)</f>
        <v>5</v>
      </c>
      <c r="AK70" s="5">
        <f t="shared" si="42"/>
        <v>10</v>
      </c>
      <c r="AL70" s="5">
        <f t="shared" si="42"/>
        <v>3</v>
      </c>
      <c r="AM70" s="5">
        <f t="shared" si="42"/>
        <v>9</v>
      </c>
      <c r="AN70" s="5">
        <f t="shared" si="42"/>
        <v>8</v>
      </c>
      <c r="AO70" s="5">
        <f t="shared" si="43"/>
        <v>4</v>
      </c>
      <c r="AP70" s="5">
        <f t="shared" si="43"/>
        <v>2</v>
      </c>
      <c r="AQ70" s="5">
        <f t="shared" si="43"/>
        <v>7</v>
      </c>
      <c r="AR70" s="5">
        <f t="shared" si="43"/>
        <v>6</v>
      </c>
      <c r="AS70" s="56">
        <f t="shared" si="43"/>
        <v>1</v>
      </c>
    </row>
    <row r="71" spans="2:45" x14ac:dyDescent="0.25">
      <c r="B71" s="59" t="s">
        <v>1</v>
      </c>
      <c r="C71" s="43">
        <f t="shared" si="44"/>
        <v>16.479168652874439</v>
      </c>
      <c r="D71" s="5">
        <f t="shared" si="44"/>
        <v>14.653446467728097</v>
      </c>
      <c r="E71" s="5">
        <f t="shared" si="44"/>
        <v>17.985508628086567</v>
      </c>
      <c r="F71" s="5">
        <f t="shared" si="44"/>
        <v>18.209552864906094</v>
      </c>
      <c r="G71" s="5">
        <f t="shared" si="44"/>
        <v>18.276289446086377</v>
      </c>
      <c r="H71" s="5">
        <f t="shared" si="44"/>
        <v>21.226999713986082</v>
      </c>
      <c r="I71" s="5">
        <f t="shared" si="44"/>
        <v>23.295833730574888</v>
      </c>
      <c r="J71" s="5">
        <f t="shared" si="44"/>
        <v>16.784250166841453</v>
      </c>
      <c r="K71" s="5">
        <f t="shared" si="44"/>
        <v>22.795309371722759</v>
      </c>
      <c r="L71" s="56">
        <f t="shared" si="44"/>
        <v>21.412908761559731</v>
      </c>
      <c r="M71" s="59" t="s">
        <v>1</v>
      </c>
      <c r="N71" s="43">
        <f t="shared" si="45"/>
        <v>12.108461898083217</v>
      </c>
      <c r="O71" s="5">
        <f t="shared" si="45"/>
        <v>28.985507246376812</v>
      </c>
      <c r="P71" s="5">
        <f t="shared" si="45"/>
        <v>13.557737260402057</v>
      </c>
      <c r="Q71" s="5">
        <f t="shared" si="45"/>
        <v>19.401589527816736</v>
      </c>
      <c r="R71" s="5">
        <f t="shared" si="45"/>
        <v>18.27956989247312</v>
      </c>
      <c r="S71" s="5">
        <f t="shared" si="45"/>
        <v>17.297802711547451</v>
      </c>
      <c r="T71" s="5">
        <f t="shared" si="45"/>
        <v>16.970546984572231</v>
      </c>
      <c r="U71" s="5">
        <f t="shared" si="45"/>
        <v>16.035530621785881</v>
      </c>
      <c r="V71" s="5">
        <f t="shared" si="45"/>
        <v>22.019635343618514</v>
      </c>
      <c r="W71" s="56">
        <f t="shared" si="45"/>
        <v>16.316035530621786</v>
      </c>
      <c r="X71" s="59" t="s">
        <v>1</v>
      </c>
      <c r="Y71" s="43">
        <f t="shared" si="46"/>
        <v>16.074750183847385</v>
      </c>
      <c r="Z71" s="5">
        <f t="shared" si="46"/>
        <v>15.979582125708353</v>
      </c>
      <c r="AA71" s="5">
        <f t="shared" si="46"/>
        <v>17.575810009949389</v>
      </c>
      <c r="AB71" s="5">
        <f t="shared" si="46"/>
        <v>18.319851191763636</v>
      </c>
      <c r="AC71" s="5">
        <f t="shared" si="46"/>
        <v>18.276592983518622</v>
      </c>
      <c r="AD71" s="5">
        <f t="shared" si="46"/>
        <v>20.86343383657049</v>
      </c>
      <c r="AE71" s="5">
        <f t="shared" si="46"/>
        <v>22.710559328632609</v>
      </c>
      <c r="AF71" s="5">
        <f t="shared" si="46"/>
        <v>16.714971665873598</v>
      </c>
      <c r="AG71" s="5">
        <f t="shared" si="46"/>
        <v>22.723536791106113</v>
      </c>
      <c r="AH71" s="56">
        <f t="shared" si="46"/>
        <v>20.941298611411515</v>
      </c>
      <c r="AJ71" s="43">
        <f t="shared" si="47"/>
        <v>9</v>
      </c>
      <c r="AK71" s="5">
        <f t="shared" si="42"/>
        <v>10</v>
      </c>
      <c r="AL71" s="5">
        <f t="shared" si="42"/>
        <v>7</v>
      </c>
      <c r="AM71" s="5">
        <f t="shared" si="42"/>
        <v>5</v>
      </c>
      <c r="AN71" s="5">
        <f t="shared" si="42"/>
        <v>6</v>
      </c>
      <c r="AO71" s="5">
        <f t="shared" si="43"/>
        <v>4</v>
      </c>
      <c r="AP71" s="5">
        <f t="shared" si="43"/>
        <v>2</v>
      </c>
      <c r="AQ71" s="5">
        <f t="shared" si="43"/>
        <v>8</v>
      </c>
      <c r="AR71" s="5">
        <f t="shared" si="43"/>
        <v>1</v>
      </c>
      <c r="AS71" s="56">
        <f t="shared" si="43"/>
        <v>3</v>
      </c>
    </row>
    <row r="72" spans="2:45" x14ac:dyDescent="0.25">
      <c r="B72" s="59" t="s">
        <v>2</v>
      </c>
      <c r="C72" s="43">
        <f t="shared" si="44"/>
        <v>33.088143881314494</v>
      </c>
      <c r="D72" s="5">
        <f t="shared" si="44"/>
        <v>30.570635282416809</v>
      </c>
      <c r="E72" s="5">
        <f t="shared" si="44"/>
        <v>36.34743690688326</v>
      </c>
      <c r="F72" s="5">
        <f t="shared" si="44"/>
        <v>37.449753429198957</v>
      </c>
      <c r="G72" s="5">
        <f t="shared" si="44"/>
        <v>37.63830757117401</v>
      </c>
      <c r="H72" s="5">
        <f t="shared" si="44"/>
        <v>39.022419294683189</v>
      </c>
      <c r="I72" s="5">
        <f t="shared" si="44"/>
        <v>41.440470763747875</v>
      </c>
      <c r="J72" s="5">
        <f t="shared" si="44"/>
        <v>36.786705896978987</v>
      </c>
      <c r="K72" s="5">
        <f t="shared" si="44"/>
        <v>42.426753967925073</v>
      </c>
      <c r="L72" s="56">
        <f t="shared" si="44"/>
        <v>39.451328167087979</v>
      </c>
      <c r="M72" s="59" t="s">
        <v>2</v>
      </c>
      <c r="N72" s="43">
        <f t="shared" si="45"/>
        <v>11.359610274579273</v>
      </c>
      <c r="O72" s="5">
        <f t="shared" si="45"/>
        <v>19.24269264836138</v>
      </c>
      <c r="P72" s="5">
        <f t="shared" si="45"/>
        <v>12.931798051372896</v>
      </c>
      <c r="Q72" s="5">
        <f t="shared" si="45"/>
        <v>17.449069973427811</v>
      </c>
      <c r="R72" s="5">
        <f t="shared" si="45"/>
        <v>16.851195748449957</v>
      </c>
      <c r="S72" s="5">
        <f t="shared" si="45"/>
        <v>15.987599645704163</v>
      </c>
      <c r="T72" s="5">
        <f t="shared" si="45"/>
        <v>15.854738706820195</v>
      </c>
      <c r="U72" s="5">
        <f t="shared" si="45"/>
        <v>15.345438441098317</v>
      </c>
      <c r="V72" s="5">
        <f t="shared" si="45"/>
        <v>20.017714791851194</v>
      </c>
      <c r="W72" s="56">
        <f t="shared" si="45"/>
        <v>15.677590788308237</v>
      </c>
      <c r="X72" s="59" t="s">
        <v>2</v>
      </c>
      <c r="Y72" s="43">
        <f t="shared" si="46"/>
        <v>31.228921141384667</v>
      </c>
      <c r="Z72" s="5">
        <f t="shared" si="46"/>
        <v>29.60134904695138</v>
      </c>
      <c r="AA72" s="5">
        <f t="shared" si="46"/>
        <v>34.34385539429308</v>
      </c>
      <c r="AB72" s="5">
        <f t="shared" si="46"/>
        <v>35.738375838417525</v>
      </c>
      <c r="AC72" s="5">
        <f t="shared" si="46"/>
        <v>35.859638485732688</v>
      </c>
      <c r="AD72" s="5">
        <f t="shared" si="46"/>
        <v>37.051422941377091</v>
      </c>
      <c r="AE72" s="5">
        <f t="shared" si="46"/>
        <v>39.251203152828829</v>
      </c>
      <c r="AF72" s="5">
        <f t="shared" si="46"/>
        <v>34.952063359733224</v>
      </c>
      <c r="AG72" s="5">
        <f t="shared" si="46"/>
        <v>40.509303118723707</v>
      </c>
      <c r="AH72" s="56">
        <f t="shared" si="46"/>
        <v>37.417105612186894</v>
      </c>
      <c r="AJ72" s="43">
        <f t="shared" si="47"/>
        <v>9</v>
      </c>
      <c r="AK72" s="5">
        <f t="shared" si="42"/>
        <v>10</v>
      </c>
      <c r="AL72" s="5">
        <f t="shared" si="42"/>
        <v>8</v>
      </c>
      <c r="AM72" s="5">
        <f t="shared" si="42"/>
        <v>6</v>
      </c>
      <c r="AN72" s="5">
        <f t="shared" si="42"/>
        <v>5</v>
      </c>
      <c r="AO72" s="5">
        <f t="shared" si="43"/>
        <v>4</v>
      </c>
      <c r="AP72" s="5">
        <f t="shared" si="43"/>
        <v>2</v>
      </c>
      <c r="AQ72" s="5">
        <f t="shared" si="43"/>
        <v>7</v>
      </c>
      <c r="AR72" s="5">
        <f t="shared" si="43"/>
        <v>1</v>
      </c>
      <c r="AS72" s="56">
        <f t="shared" si="43"/>
        <v>3</v>
      </c>
    </row>
    <row r="73" spans="2:45" x14ac:dyDescent="0.25">
      <c r="B73" s="59" t="s">
        <v>3</v>
      </c>
      <c r="C73" s="43">
        <f t="shared" si="44"/>
        <v>27.246128175601044</v>
      </c>
      <c r="D73" s="5">
        <f t="shared" si="44"/>
        <v>18.477826608070316</v>
      </c>
      <c r="E73" s="5">
        <f t="shared" si="44"/>
        <v>27.684425747926017</v>
      </c>
      <c r="F73" s="5">
        <f t="shared" si="44"/>
        <v>22.154590961434515</v>
      </c>
      <c r="G73" s="5">
        <f t="shared" si="44"/>
        <v>22.343775704448777</v>
      </c>
      <c r="H73" s="5">
        <f t="shared" si="44"/>
        <v>22.350826067542478</v>
      </c>
      <c r="I73" s="5">
        <f t="shared" si="44"/>
        <v>27.226152146835563</v>
      </c>
      <c r="J73" s="5">
        <f t="shared" si="44"/>
        <v>18.926699725035839</v>
      </c>
      <c r="K73" s="5">
        <f t="shared" si="44"/>
        <v>26.545792108293575</v>
      </c>
      <c r="L73" s="56">
        <f t="shared" si="44"/>
        <v>25.624544664050198</v>
      </c>
      <c r="M73" s="59" t="s">
        <v>3</v>
      </c>
      <c r="N73" s="43">
        <f t="shared" si="45"/>
        <v>7.749287749287749</v>
      </c>
      <c r="O73" s="5">
        <f t="shared" si="45"/>
        <v>11.772079772079772</v>
      </c>
      <c r="P73" s="5">
        <f t="shared" si="45"/>
        <v>9.3789173789173788</v>
      </c>
      <c r="Q73" s="5">
        <f t="shared" si="45"/>
        <v>11.931623931623932</v>
      </c>
      <c r="R73" s="5">
        <f t="shared" si="45"/>
        <v>11.373219373219372</v>
      </c>
      <c r="S73" s="5">
        <f t="shared" si="45"/>
        <v>11.236467236467236</v>
      </c>
      <c r="T73" s="5">
        <f t="shared" si="45"/>
        <v>10.757834757834758</v>
      </c>
      <c r="U73" s="5">
        <f t="shared" si="45"/>
        <v>10.575498575498575</v>
      </c>
      <c r="V73" s="5">
        <f t="shared" si="45"/>
        <v>13.413105413105413</v>
      </c>
      <c r="W73" s="56">
        <f t="shared" si="45"/>
        <v>10.735042735042734</v>
      </c>
      <c r="X73" s="59" t="s">
        <v>3</v>
      </c>
      <c r="Y73" s="43">
        <f t="shared" si="46"/>
        <v>25.423692704283265</v>
      </c>
      <c r="Z73" s="5">
        <f t="shared" si="46"/>
        <v>17.851017821191558</v>
      </c>
      <c r="AA73" s="5">
        <f t="shared" si="46"/>
        <v>25.973348104434525</v>
      </c>
      <c r="AB73" s="5">
        <f t="shared" si="46"/>
        <v>21.199015733353217</v>
      </c>
      <c r="AC73" s="5">
        <f t="shared" si="46"/>
        <v>21.318320781448065</v>
      </c>
      <c r="AD73" s="5">
        <f t="shared" si="46"/>
        <v>21.311929439585843</v>
      </c>
      <c r="AE73" s="5">
        <f t="shared" si="46"/>
        <v>25.686802944278153</v>
      </c>
      <c r="AF73" s="5">
        <f t="shared" si="46"/>
        <v>18.146084770497566</v>
      </c>
      <c r="AG73" s="5">
        <f t="shared" si="46"/>
        <v>25.31823556355657</v>
      </c>
      <c r="AH73" s="56">
        <f t="shared" si="46"/>
        <v>24.232772670622197</v>
      </c>
      <c r="AJ73" s="43">
        <f t="shared" si="47"/>
        <v>3</v>
      </c>
      <c r="AK73" s="5">
        <f t="shared" si="42"/>
        <v>10</v>
      </c>
      <c r="AL73" s="5">
        <f t="shared" si="42"/>
        <v>1</v>
      </c>
      <c r="AM73" s="5">
        <f t="shared" si="42"/>
        <v>8</v>
      </c>
      <c r="AN73" s="5">
        <f t="shared" si="42"/>
        <v>6</v>
      </c>
      <c r="AO73" s="5">
        <f t="shared" si="43"/>
        <v>7</v>
      </c>
      <c r="AP73" s="5">
        <f t="shared" si="43"/>
        <v>2</v>
      </c>
      <c r="AQ73" s="5">
        <f t="shared" si="43"/>
        <v>9</v>
      </c>
      <c r="AR73" s="5">
        <f t="shared" si="43"/>
        <v>4</v>
      </c>
      <c r="AS73" s="56">
        <f t="shared" si="43"/>
        <v>5</v>
      </c>
    </row>
    <row r="74" spans="2:45" x14ac:dyDescent="0.25">
      <c r="B74" s="59" t="s">
        <v>4</v>
      </c>
      <c r="C74" s="43">
        <f t="shared" si="44"/>
        <v>30.358925383448831</v>
      </c>
      <c r="D74" s="5">
        <f t="shared" si="44"/>
        <v>22.180523294876473</v>
      </c>
      <c r="E74" s="5">
        <f t="shared" si="44"/>
        <v>32.914691033344212</v>
      </c>
      <c r="F74" s="5">
        <f t="shared" si="44"/>
        <v>27.300213080452266</v>
      </c>
      <c r="G74" s="5">
        <f t="shared" si="44"/>
        <v>27.399314687194057</v>
      </c>
      <c r="H74" s="5">
        <f t="shared" si="44"/>
        <v>27.075614765899449</v>
      </c>
      <c r="I74" s="5">
        <f t="shared" si="44"/>
        <v>34.400735223542512</v>
      </c>
      <c r="J74" s="5">
        <f t="shared" si="44"/>
        <v>26.477165838020465</v>
      </c>
      <c r="K74" s="5">
        <f t="shared" si="44"/>
        <v>29.119315455051542</v>
      </c>
      <c r="L74" s="56">
        <f t="shared" si="44"/>
        <v>31.785220663044939</v>
      </c>
      <c r="M74" s="59" t="s">
        <v>4</v>
      </c>
      <c r="N74" s="43">
        <f t="shared" si="45"/>
        <v>9.3095583661621397</v>
      </c>
      <c r="O74" s="5">
        <f t="shared" si="45"/>
        <v>10.108968599534638</v>
      </c>
      <c r="P74" s="5">
        <f t="shared" si="45"/>
        <v>10.756329624254153</v>
      </c>
      <c r="Q74" s="5">
        <f t="shared" si="45"/>
        <v>12.760614647407101</v>
      </c>
      <c r="R74" s="5">
        <f t="shared" si="45"/>
        <v>12.703020250190061</v>
      </c>
      <c r="S74" s="5">
        <f t="shared" si="45"/>
        <v>12.774437302739189</v>
      </c>
      <c r="T74" s="5">
        <f t="shared" si="45"/>
        <v>13.106181030709333</v>
      </c>
      <c r="U74" s="5">
        <f t="shared" si="45"/>
        <v>12.841246803510954</v>
      </c>
      <c r="V74" s="5">
        <f t="shared" si="45"/>
        <v>14.094500886953718</v>
      </c>
      <c r="W74" s="56">
        <f t="shared" si="45"/>
        <v>12.601654111088074</v>
      </c>
      <c r="X74" s="59" t="s">
        <v>4</v>
      </c>
      <c r="Y74" s="43">
        <f t="shared" si="46"/>
        <v>28.373294853211227</v>
      </c>
      <c r="Z74" s="5">
        <f t="shared" si="46"/>
        <v>21.04178845639801</v>
      </c>
      <c r="AA74" s="5">
        <f t="shared" si="46"/>
        <v>30.824446757694755</v>
      </c>
      <c r="AB74" s="5">
        <f t="shared" si="46"/>
        <v>25.928662547728898</v>
      </c>
      <c r="AC74" s="5">
        <f t="shared" si="46"/>
        <v>26.012982694811051</v>
      </c>
      <c r="AD74" s="5">
        <f t="shared" si="46"/>
        <v>25.726554978691777</v>
      </c>
      <c r="AE74" s="5">
        <f t="shared" si="46"/>
        <v>32.391975677549325</v>
      </c>
      <c r="AF74" s="5">
        <f t="shared" si="46"/>
        <v>25.190861260760055</v>
      </c>
      <c r="AG74" s="5">
        <f t="shared" si="46"/>
        <v>27.7019934760546</v>
      </c>
      <c r="AH74" s="56">
        <f t="shared" si="46"/>
        <v>29.97559496773885</v>
      </c>
      <c r="AJ74" s="43">
        <f t="shared" si="47"/>
        <v>4</v>
      </c>
      <c r="AK74" s="5">
        <f t="shared" si="42"/>
        <v>10</v>
      </c>
      <c r="AL74" s="5">
        <f t="shared" si="42"/>
        <v>2</v>
      </c>
      <c r="AM74" s="5">
        <f t="shared" si="42"/>
        <v>7</v>
      </c>
      <c r="AN74" s="5">
        <f t="shared" si="42"/>
        <v>6</v>
      </c>
      <c r="AO74" s="5">
        <f t="shared" si="43"/>
        <v>8</v>
      </c>
      <c r="AP74" s="5">
        <f t="shared" si="43"/>
        <v>1</v>
      </c>
      <c r="AQ74" s="5">
        <f t="shared" si="43"/>
        <v>9</v>
      </c>
      <c r="AR74" s="5">
        <f t="shared" si="43"/>
        <v>5</v>
      </c>
      <c r="AS74" s="56">
        <f t="shared" si="43"/>
        <v>3</v>
      </c>
    </row>
    <row r="75" spans="2:45" x14ac:dyDescent="0.25">
      <c r="B75" s="59" t="s">
        <v>5</v>
      </c>
      <c r="C75" s="43">
        <f t="shared" si="44"/>
        <v>21.071033414472229</v>
      </c>
      <c r="D75" s="5">
        <f t="shared" si="44"/>
        <v>17.596813454304051</v>
      </c>
      <c r="E75" s="5">
        <f t="shared" si="44"/>
        <v>21.739322859039611</v>
      </c>
      <c r="F75" s="5">
        <f t="shared" si="44"/>
        <v>20.035406063288338</v>
      </c>
      <c r="G75" s="5">
        <f t="shared" si="44"/>
        <v>20.123921221509182</v>
      </c>
      <c r="H75" s="5">
        <f t="shared" si="44"/>
        <v>20.464704580659436</v>
      </c>
      <c r="I75" s="5">
        <f t="shared" si="44"/>
        <v>25.023235229032974</v>
      </c>
      <c r="J75" s="5">
        <f t="shared" si="44"/>
        <v>15.963708785129453</v>
      </c>
      <c r="K75" s="5">
        <f t="shared" si="44"/>
        <v>25.855277716308919</v>
      </c>
      <c r="L75" s="56">
        <f t="shared" si="44"/>
        <v>23.195397211772516</v>
      </c>
      <c r="M75" s="59" t="s">
        <v>5</v>
      </c>
      <c r="N75" s="43">
        <f t="shared" si="45"/>
        <v>2.7202072538860103</v>
      </c>
      <c r="O75" s="5">
        <f t="shared" si="45"/>
        <v>14.810017271157168</v>
      </c>
      <c r="P75" s="5">
        <f t="shared" si="45"/>
        <v>2.9792746113989637</v>
      </c>
      <c r="Q75" s="5">
        <f t="shared" si="45"/>
        <v>3.6701208981001727</v>
      </c>
      <c r="R75" s="5">
        <f t="shared" si="45"/>
        <v>2.6338514680483591</v>
      </c>
      <c r="S75" s="5">
        <f t="shared" si="45"/>
        <v>2.8929188255613125</v>
      </c>
      <c r="T75" s="5">
        <f t="shared" si="45"/>
        <v>2.7633851468048358</v>
      </c>
      <c r="U75" s="5">
        <f t="shared" si="45"/>
        <v>2.9792746113989637</v>
      </c>
      <c r="V75" s="5">
        <f t="shared" si="45"/>
        <v>2.7202072538860103</v>
      </c>
      <c r="W75" s="56">
        <f t="shared" si="45"/>
        <v>2.6770293609671847</v>
      </c>
      <c r="X75" s="59" t="s">
        <v>5</v>
      </c>
      <c r="Y75" s="43">
        <f t="shared" si="46"/>
        <v>19.364939183493235</v>
      </c>
      <c r="Z75" s="5">
        <f t="shared" si="46"/>
        <v>17.337722291357231</v>
      </c>
      <c r="AA75" s="5">
        <f t="shared" si="46"/>
        <v>19.99518285094938</v>
      </c>
      <c r="AB75" s="5">
        <f t="shared" si="46"/>
        <v>18.513909517883665</v>
      </c>
      <c r="AC75" s="5">
        <f t="shared" si="46"/>
        <v>18.4978523543816</v>
      </c>
      <c r="AD75" s="5">
        <f t="shared" si="46"/>
        <v>18.831038497049498</v>
      </c>
      <c r="AE75" s="5">
        <f t="shared" si="46"/>
        <v>22.95371522620529</v>
      </c>
      <c r="AF75" s="5">
        <f t="shared" si="46"/>
        <v>14.756533258399903</v>
      </c>
      <c r="AG75" s="5">
        <f t="shared" si="46"/>
        <v>23.704387619926941</v>
      </c>
      <c r="AH75" s="56">
        <f t="shared" si="46"/>
        <v>21.287784512865802</v>
      </c>
      <c r="AJ75" s="43">
        <f t="shared" si="47"/>
        <v>5</v>
      </c>
      <c r="AK75" s="5">
        <f t="shared" si="42"/>
        <v>9</v>
      </c>
      <c r="AL75" s="5">
        <f t="shared" si="42"/>
        <v>4</v>
      </c>
      <c r="AM75" s="5">
        <f t="shared" si="42"/>
        <v>7</v>
      </c>
      <c r="AN75" s="5">
        <f t="shared" si="42"/>
        <v>8</v>
      </c>
      <c r="AO75" s="5">
        <f t="shared" si="43"/>
        <v>6</v>
      </c>
      <c r="AP75" s="5">
        <f t="shared" si="43"/>
        <v>2</v>
      </c>
      <c r="AQ75" s="5">
        <f t="shared" si="43"/>
        <v>10</v>
      </c>
      <c r="AR75" s="5">
        <f t="shared" si="43"/>
        <v>1</v>
      </c>
      <c r="AS75" s="56">
        <f t="shared" si="43"/>
        <v>3</v>
      </c>
    </row>
    <row r="76" spans="2:45" x14ac:dyDescent="0.25">
      <c r="B76" s="59" t="s">
        <v>19</v>
      </c>
      <c r="C76" s="43">
        <f t="shared" si="44"/>
        <v>18.30398517145505</v>
      </c>
      <c r="D76" s="5">
        <f t="shared" si="44"/>
        <v>11.711567756436889</v>
      </c>
      <c r="E76" s="5">
        <f t="shared" si="44"/>
        <v>19.878452803255463</v>
      </c>
      <c r="F76" s="5">
        <f t="shared" si="44"/>
        <v>14.317748447370384</v>
      </c>
      <c r="G76" s="5">
        <f t="shared" si="44"/>
        <v>14.511627411502776</v>
      </c>
      <c r="H76" s="5">
        <f t="shared" si="44"/>
        <v>15.118298126191769</v>
      </c>
      <c r="I76" s="5">
        <f t="shared" si="44"/>
        <v>22.424978428302069</v>
      </c>
      <c r="J76" s="5">
        <f t="shared" si="44"/>
        <v>14.332129579325258</v>
      </c>
      <c r="K76" s="5">
        <f t="shared" si="44"/>
        <v>15.546536277736942</v>
      </c>
      <c r="L76" s="56">
        <f t="shared" si="44"/>
        <v>19.58869962609057</v>
      </c>
      <c r="M76" s="59" t="s">
        <v>19</v>
      </c>
      <c r="N76" s="43">
        <f t="shared" si="45"/>
        <v>4.288288288288288</v>
      </c>
      <c r="O76" s="5">
        <f t="shared" si="45"/>
        <v>6.2084942084942085</v>
      </c>
      <c r="P76" s="5">
        <f t="shared" si="45"/>
        <v>5.6267696267696268</v>
      </c>
      <c r="Q76" s="5">
        <f t="shared" si="45"/>
        <v>6.7541827541827546</v>
      </c>
      <c r="R76" s="5">
        <f t="shared" si="45"/>
        <v>6.76962676962677</v>
      </c>
      <c r="S76" s="5">
        <f t="shared" si="45"/>
        <v>6.4864864864864868</v>
      </c>
      <c r="T76" s="5">
        <f t="shared" si="45"/>
        <v>6.0643500643500641</v>
      </c>
      <c r="U76" s="5">
        <f t="shared" si="45"/>
        <v>6.0952380952380949</v>
      </c>
      <c r="V76" s="5">
        <f t="shared" si="45"/>
        <v>7.7477477477477477</v>
      </c>
      <c r="W76" s="56">
        <f t="shared" si="45"/>
        <v>6.2857142857142856</v>
      </c>
      <c r="X76" s="59" t="s">
        <v>19</v>
      </c>
      <c r="Y76" s="43">
        <f t="shared" si="46"/>
        <v>16.989829657625826</v>
      </c>
      <c r="Z76" s="5">
        <f t="shared" si="46"/>
        <v>11.195582393288635</v>
      </c>
      <c r="AA76" s="5">
        <f t="shared" si="46"/>
        <v>18.542170477528227</v>
      </c>
      <c r="AB76" s="5">
        <f t="shared" si="46"/>
        <v>13.60856490531976</v>
      </c>
      <c r="AC76" s="5">
        <f t="shared" si="46"/>
        <v>13.785713251372055</v>
      </c>
      <c r="AD76" s="5">
        <f t="shared" si="46"/>
        <v>14.308952507831695</v>
      </c>
      <c r="AE76" s="5">
        <f t="shared" si="46"/>
        <v>20.890954815104429</v>
      </c>
      <c r="AF76" s="5">
        <f t="shared" si="46"/>
        <v>13.559812908177303</v>
      </c>
      <c r="AG76" s="5">
        <f t="shared" si="46"/>
        <v>14.81529750785583</v>
      </c>
      <c r="AH76" s="56">
        <f t="shared" si="46"/>
        <v>18.341370172466224</v>
      </c>
      <c r="AJ76" s="43">
        <f t="shared" si="47"/>
        <v>4</v>
      </c>
      <c r="AK76" s="5">
        <f t="shared" si="42"/>
        <v>10</v>
      </c>
      <c r="AL76" s="5">
        <f t="shared" si="42"/>
        <v>2</v>
      </c>
      <c r="AM76" s="5">
        <f t="shared" si="42"/>
        <v>8</v>
      </c>
      <c r="AN76" s="5">
        <f t="shared" si="42"/>
        <v>7</v>
      </c>
      <c r="AO76" s="5">
        <f t="shared" si="43"/>
        <v>6</v>
      </c>
      <c r="AP76" s="5">
        <f t="shared" si="43"/>
        <v>1</v>
      </c>
      <c r="AQ76" s="5">
        <f t="shared" si="43"/>
        <v>9</v>
      </c>
      <c r="AR76" s="5">
        <f t="shared" si="43"/>
        <v>5</v>
      </c>
      <c r="AS76" s="56">
        <f t="shared" si="43"/>
        <v>3</v>
      </c>
    </row>
    <row r="77" spans="2:45" x14ac:dyDescent="0.25">
      <c r="B77" s="59" t="s">
        <v>6</v>
      </c>
      <c r="C77" s="43">
        <f t="shared" si="44"/>
        <v>21.998997912779657</v>
      </c>
      <c r="D77" s="5">
        <f t="shared" si="44"/>
        <v>14.003130830514387</v>
      </c>
      <c r="E77" s="5">
        <f t="shared" si="44"/>
        <v>24.159644674266289</v>
      </c>
      <c r="F77" s="5">
        <f t="shared" si="44"/>
        <v>17.418185945311507</v>
      </c>
      <c r="G77" s="5">
        <f t="shared" si="44"/>
        <v>17.452096355392172</v>
      </c>
      <c r="H77" s="5">
        <f t="shared" si="44"/>
        <v>20.090464669504993</v>
      </c>
      <c r="I77" s="5">
        <f t="shared" si="44"/>
        <v>26.243058746671242</v>
      </c>
      <c r="J77" s="5">
        <f t="shared" si="44"/>
        <v>17.355140264528881</v>
      </c>
      <c r="K77" s="5">
        <f t="shared" si="44"/>
        <v>18.209405778887518</v>
      </c>
      <c r="L77" s="56">
        <f t="shared" si="44"/>
        <v>22.535197621565359</v>
      </c>
      <c r="M77" s="59" t="s">
        <v>6</v>
      </c>
      <c r="N77" s="43">
        <f t="shared" si="45"/>
        <v>9.38597602020754</v>
      </c>
      <c r="O77" s="5">
        <f t="shared" si="45"/>
        <v>9.6712275814266579</v>
      </c>
      <c r="P77" s="5">
        <f t="shared" si="45"/>
        <v>10.762914631139074</v>
      </c>
      <c r="Q77" s="5">
        <f t="shared" si="45"/>
        <v>12.35712429103657</v>
      </c>
      <c r="R77" s="5">
        <f t="shared" si="45"/>
        <v>12.334464120285519</v>
      </c>
      <c r="S77" s="5">
        <f t="shared" si="45"/>
        <v>12.483754656998327</v>
      </c>
      <c r="T77" s="5">
        <f t="shared" si="45"/>
        <v>12.912964950047654</v>
      </c>
      <c r="U77" s="5">
        <f t="shared" si="45"/>
        <v>12.621048632725286</v>
      </c>
      <c r="V77" s="5">
        <f t="shared" si="45"/>
        <v>13.118905913638091</v>
      </c>
      <c r="W77" s="56">
        <f t="shared" si="45"/>
        <v>12.425104803289724</v>
      </c>
      <c r="X77" s="59" t="s">
        <v>6</v>
      </c>
      <c r="Y77" s="43">
        <f t="shared" si="46"/>
        <v>20.812500352658606</v>
      </c>
      <c r="Z77" s="5">
        <f t="shared" si="46"/>
        <v>13.595631923472142</v>
      </c>
      <c r="AA77" s="5">
        <f t="shared" si="46"/>
        <v>22.899424273068732</v>
      </c>
      <c r="AB77" s="5">
        <f t="shared" si="46"/>
        <v>16.942095651045406</v>
      </c>
      <c r="AC77" s="5">
        <f t="shared" si="46"/>
        <v>16.970684508788878</v>
      </c>
      <c r="AD77" s="5">
        <f t="shared" si="46"/>
        <v>19.374907133233481</v>
      </c>
      <c r="AE77" s="5">
        <f t="shared" si="46"/>
        <v>24.989106767471647</v>
      </c>
      <c r="AF77" s="5">
        <f t="shared" si="46"/>
        <v>16.909807796357054</v>
      </c>
      <c r="AG77" s="5">
        <f t="shared" si="46"/>
        <v>17.73054625407595</v>
      </c>
      <c r="AH77" s="56">
        <f t="shared" si="46"/>
        <v>21.584148732278514</v>
      </c>
      <c r="AJ77" s="43">
        <f t="shared" si="47"/>
        <v>4</v>
      </c>
      <c r="AK77" s="5">
        <f t="shared" si="42"/>
        <v>10</v>
      </c>
      <c r="AL77" s="5">
        <f t="shared" si="42"/>
        <v>2</v>
      </c>
      <c r="AM77" s="5">
        <f t="shared" si="42"/>
        <v>8</v>
      </c>
      <c r="AN77" s="5">
        <f t="shared" si="42"/>
        <v>7</v>
      </c>
      <c r="AO77" s="5">
        <f t="shared" si="43"/>
        <v>5</v>
      </c>
      <c r="AP77" s="5">
        <f t="shared" si="43"/>
        <v>1</v>
      </c>
      <c r="AQ77" s="5">
        <f t="shared" si="43"/>
        <v>9</v>
      </c>
      <c r="AR77" s="5">
        <f t="shared" si="43"/>
        <v>6</v>
      </c>
      <c r="AS77" s="56">
        <f t="shared" si="43"/>
        <v>3</v>
      </c>
    </row>
    <row r="78" spans="2:45" x14ac:dyDescent="0.25">
      <c r="B78" s="59" t="s">
        <v>7</v>
      </c>
      <c r="C78" s="43">
        <f t="shared" si="44"/>
        <v>21.458125226203403</v>
      </c>
      <c r="D78" s="5">
        <f t="shared" si="44"/>
        <v>16.910893955845097</v>
      </c>
      <c r="E78" s="5">
        <f t="shared" si="44"/>
        <v>23.18117987694535</v>
      </c>
      <c r="F78" s="5">
        <f t="shared" si="44"/>
        <v>23.004849800941006</v>
      </c>
      <c r="G78" s="5">
        <f t="shared" si="44"/>
        <v>23.055519363011221</v>
      </c>
      <c r="H78" s="5">
        <f t="shared" si="44"/>
        <v>25.183351429605501</v>
      </c>
      <c r="I78" s="5">
        <f t="shared" si="44"/>
        <v>25.210857763300758</v>
      </c>
      <c r="J78" s="5">
        <f t="shared" si="44"/>
        <v>23.783423814694174</v>
      </c>
      <c r="K78" s="5">
        <f t="shared" si="44"/>
        <v>25.523850886717337</v>
      </c>
      <c r="L78" s="56">
        <f t="shared" si="44"/>
        <v>25.997828447339849</v>
      </c>
      <c r="M78" s="59" t="s">
        <v>7</v>
      </c>
      <c r="N78" s="43">
        <f t="shared" si="45"/>
        <v>9.330366039992029</v>
      </c>
      <c r="O78" s="5">
        <f t="shared" si="45"/>
        <v>10.559356938816183</v>
      </c>
      <c r="P78" s="5">
        <f t="shared" si="45"/>
        <v>10.688899222746297</v>
      </c>
      <c r="Q78" s="5">
        <f t="shared" si="45"/>
        <v>13.050554706702982</v>
      </c>
      <c r="R78" s="5">
        <f t="shared" si="45"/>
        <v>12.974157975154455</v>
      </c>
      <c r="S78" s="5">
        <f t="shared" si="45"/>
        <v>13.050554706702982</v>
      </c>
      <c r="T78" s="5">
        <f t="shared" si="45"/>
        <v>13.289709692420116</v>
      </c>
      <c r="U78" s="5">
        <f t="shared" si="45"/>
        <v>12.927655616820568</v>
      </c>
      <c r="V78" s="5">
        <f t="shared" si="45"/>
        <v>14.575167740649704</v>
      </c>
      <c r="W78" s="56">
        <f t="shared" si="45"/>
        <v>12.651963063841094</v>
      </c>
      <c r="X78" s="59" t="s">
        <v>7</v>
      </c>
      <c r="Y78" s="43">
        <f t="shared" si="46"/>
        <v>20.485723645137835</v>
      </c>
      <c r="Z78" s="5">
        <f t="shared" si="46"/>
        <v>16.401628844069339</v>
      </c>
      <c r="AA78" s="5">
        <f t="shared" si="46"/>
        <v>22.179551029213197</v>
      </c>
      <c r="AB78" s="5">
        <f t="shared" si="46"/>
        <v>22.206716185372894</v>
      </c>
      <c r="AC78" s="5">
        <f t="shared" si="46"/>
        <v>22.247197594552055</v>
      </c>
      <c r="AD78" s="5">
        <f t="shared" si="46"/>
        <v>24.210545939741291</v>
      </c>
      <c r="AE78" s="5">
        <f t="shared" si="46"/>
        <v>24.255022224826291</v>
      </c>
      <c r="AF78" s="5">
        <f t="shared" si="46"/>
        <v>22.913010245525072</v>
      </c>
      <c r="AG78" s="5">
        <f t="shared" si="46"/>
        <v>24.645987413477645</v>
      </c>
      <c r="AH78" s="56">
        <f t="shared" si="46"/>
        <v>24.927759327369426</v>
      </c>
      <c r="AJ78" s="43">
        <f t="shared" si="47"/>
        <v>9</v>
      </c>
      <c r="AK78" s="5">
        <f t="shared" si="42"/>
        <v>10</v>
      </c>
      <c r="AL78" s="5">
        <f t="shared" si="42"/>
        <v>8</v>
      </c>
      <c r="AM78" s="5">
        <f t="shared" si="42"/>
        <v>7</v>
      </c>
      <c r="AN78" s="5">
        <f t="shared" si="42"/>
        <v>6</v>
      </c>
      <c r="AO78" s="5">
        <f t="shared" si="43"/>
        <v>4</v>
      </c>
      <c r="AP78" s="5">
        <f t="shared" si="43"/>
        <v>3</v>
      </c>
      <c r="AQ78" s="5">
        <f t="shared" si="43"/>
        <v>5</v>
      </c>
      <c r="AR78" s="5">
        <f t="shared" si="43"/>
        <v>2</v>
      </c>
      <c r="AS78" s="56">
        <f t="shared" si="43"/>
        <v>1</v>
      </c>
    </row>
    <row r="79" spans="2:45" x14ac:dyDescent="0.25">
      <c r="B79" s="59" t="s">
        <v>20</v>
      </c>
      <c r="C79" s="43">
        <f t="shared" si="44"/>
        <v>17.104433704559781</v>
      </c>
      <c r="D79" s="5">
        <f t="shared" si="44"/>
        <v>20.235343559571337</v>
      </c>
      <c r="E79" s="5">
        <f t="shared" si="44"/>
        <v>16.537087623450304</v>
      </c>
      <c r="F79" s="5">
        <f t="shared" si="44"/>
        <v>19.163689850808993</v>
      </c>
      <c r="G79" s="5">
        <f t="shared" si="44"/>
        <v>18.848497583525951</v>
      </c>
      <c r="H79" s="5">
        <f t="shared" si="44"/>
        <v>16.936331162008827</v>
      </c>
      <c r="I79" s="5">
        <f t="shared" si="44"/>
        <v>20.613574280310988</v>
      </c>
      <c r="J79" s="5">
        <f t="shared" si="44"/>
        <v>15.276318554318134</v>
      </c>
      <c r="K79" s="5">
        <f t="shared" si="44"/>
        <v>22.882958604748897</v>
      </c>
      <c r="L79" s="56">
        <f t="shared" si="44"/>
        <v>17.818869510401345</v>
      </c>
      <c r="M79" s="59" t="s">
        <v>20</v>
      </c>
      <c r="N79" s="43">
        <f t="shared" si="45"/>
        <v>10.699588477366255</v>
      </c>
      <c r="O79" s="5">
        <f t="shared" si="45"/>
        <v>68.312757201646093</v>
      </c>
      <c r="P79" s="5">
        <f t="shared" si="45"/>
        <v>12.757201646090534</v>
      </c>
      <c r="Q79" s="5">
        <f t="shared" si="45"/>
        <v>13.374485596707819</v>
      </c>
      <c r="R79" s="5">
        <f t="shared" si="45"/>
        <v>8.4362139917695469</v>
      </c>
      <c r="S79" s="5">
        <f t="shared" si="45"/>
        <v>9.0534979423868318</v>
      </c>
      <c r="T79" s="5">
        <f t="shared" si="45"/>
        <v>7.4074074074074074</v>
      </c>
      <c r="U79" s="5">
        <f t="shared" si="45"/>
        <v>8.4362139917695469</v>
      </c>
      <c r="V79" s="5">
        <f t="shared" si="45"/>
        <v>8.8477366255144041</v>
      </c>
      <c r="W79" s="56">
        <f t="shared" si="45"/>
        <v>6.9958847736625511</v>
      </c>
      <c r="X79" s="59" t="s">
        <v>20</v>
      </c>
      <c r="Y79" s="43">
        <f t="shared" si="46"/>
        <v>16.510962821734985</v>
      </c>
      <c r="Z79" s="5">
        <f t="shared" si="46"/>
        <v>24.690181124880837</v>
      </c>
      <c r="AA79" s="5">
        <f t="shared" si="46"/>
        <v>16.186844613918016</v>
      </c>
      <c r="AB79" s="5">
        <f t="shared" si="46"/>
        <v>18.627264061010486</v>
      </c>
      <c r="AC79" s="5">
        <f t="shared" si="46"/>
        <v>17.883698760724499</v>
      </c>
      <c r="AD79" s="5">
        <f t="shared" si="46"/>
        <v>16.205910390848427</v>
      </c>
      <c r="AE79" s="5">
        <f t="shared" si="46"/>
        <v>19.389895138226883</v>
      </c>
      <c r="AF79" s="5">
        <f t="shared" si="46"/>
        <v>14.642516682554815</v>
      </c>
      <c r="AG79" s="5">
        <f t="shared" si="46"/>
        <v>21.582459485224025</v>
      </c>
      <c r="AH79" s="56">
        <f t="shared" si="46"/>
        <v>16.816015252621543</v>
      </c>
      <c r="AJ79" s="43">
        <f t="shared" si="47"/>
        <v>7</v>
      </c>
      <c r="AK79" s="5">
        <f t="shared" si="42"/>
        <v>1</v>
      </c>
      <c r="AL79" s="5">
        <f t="shared" si="42"/>
        <v>9</v>
      </c>
      <c r="AM79" s="5">
        <f t="shared" si="42"/>
        <v>4</v>
      </c>
      <c r="AN79" s="5">
        <f t="shared" si="42"/>
        <v>5</v>
      </c>
      <c r="AO79" s="5">
        <f t="shared" si="43"/>
        <v>8</v>
      </c>
      <c r="AP79" s="5">
        <f t="shared" si="43"/>
        <v>3</v>
      </c>
      <c r="AQ79" s="5">
        <f t="shared" si="43"/>
        <v>10</v>
      </c>
      <c r="AR79" s="5">
        <f t="shared" si="43"/>
        <v>2</v>
      </c>
      <c r="AS79" s="56">
        <f t="shared" si="43"/>
        <v>6</v>
      </c>
    </row>
    <row r="80" spans="2:45" x14ac:dyDescent="0.25">
      <c r="B80" s="59" t="s">
        <v>8</v>
      </c>
      <c r="C80" s="43">
        <f t="shared" si="44"/>
        <v>18.217010196568616</v>
      </c>
      <c r="D80" s="5">
        <f t="shared" si="44"/>
        <v>9.9064663519345899</v>
      </c>
      <c r="E80" s="5">
        <f t="shared" si="44"/>
        <v>18.958021369019068</v>
      </c>
      <c r="F80" s="5">
        <f t="shared" si="44"/>
        <v>13.174524857709358</v>
      </c>
      <c r="G80" s="5">
        <f t="shared" si="44"/>
        <v>12.868208816018777</v>
      </c>
      <c r="H80" s="5">
        <f t="shared" si="44"/>
        <v>15.559467035837471</v>
      </c>
      <c r="I80" s="5">
        <f t="shared" si="44"/>
        <v>18.057010964704588</v>
      </c>
      <c r="J80" s="5">
        <f t="shared" si="44"/>
        <v>14.930588440164607</v>
      </c>
      <c r="K80" s="5">
        <f t="shared" si="44"/>
        <v>14.141874277963096</v>
      </c>
      <c r="L80" s="56">
        <f t="shared" si="44"/>
        <v>18.404112407970981</v>
      </c>
      <c r="M80" s="59" t="s">
        <v>8</v>
      </c>
      <c r="N80" s="43">
        <f t="shared" si="45"/>
        <v>7.3636621779650921</v>
      </c>
      <c r="O80" s="5">
        <f t="shared" si="45"/>
        <v>7.4575005012513476</v>
      </c>
      <c r="P80" s="5">
        <f t="shared" si="45"/>
        <v>8.7714405811055212</v>
      </c>
      <c r="Q80" s="5">
        <f t="shared" si="45"/>
        <v>6.0676348366124158</v>
      </c>
      <c r="R80" s="5">
        <f t="shared" si="45"/>
        <v>9.2706563899114638</v>
      </c>
      <c r="S80" s="5">
        <f t="shared" si="45"/>
        <v>8.3902860033321769</v>
      </c>
      <c r="T80" s="5">
        <f t="shared" si="45"/>
        <v>9.7926702295374959</v>
      </c>
      <c r="U80" s="5">
        <f t="shared" si="45"/>
        <v>9.6502843138352503</v>
      </c>
      <c r="V80" s="5">
        <f t="shared" si="45"/>
        <v>9.6609708907821652</v>
      </c>
      <c r="W80" s="56">
        <f t="shared" si="45"/>
        <v>9.8583163450685518</v>
      </c>
      <c r="X80" s="59" t="s">
        <v>8</v>
      </c>
      <c r="Y80" s="43">
        <f t="shared" si="46"/>
        <v>17.166133617013308</v>
      </c>
      <c r="Z80" s="5">
        <f t="shared" si="46"/>
        <v>9.6693449722273819</v>
      </c>
      <c r="AA80" s="5">
        <f t="shared" si="46"/>
        <v>17.97170459769492</v>
      </c>
      <c r="AB80" s="5">
        <f t="shared" si="46"/>
        <v>12.486399473372236</v>
      </c>
      <c r="AC80" s="5">
        <f t="shared" si="46"/>
        <v>12.519875418634088</v>
      </c>
      <c r="AD80" s="5">
        <f t="shared" si="46"/>
        <v>14.86531031767657</v>
      </c>
      <c r="AE80" s="5">
        <f t="shared" si="46"/>
        <v>17.256815291520102</v>
      </c>
      <c r="AF80" s="5">
        <f t="shared" si="46"/>
        <v>14.419322429918054</v>
      </c>
      <c r="AG80" s="5">
        <f t="shared" si="46"/>
        <v>13.708010329551318</v>
      </c>
      <c r="AH80" s="56">
        <f t="shared" si="46"/>
        <v>17.576664792657564</v>
      </c>
      <c r="AJ80" s="43">
        <f t="shared" si="47"/>
        <v>4</v>
      </c>
      <c r="AK80" s="5">
        <f t="shared" si="42"/>
        <v>10</v>
      </c>
      <c r="AL80" s="5">
        <f t="shared" si="42"/>
        <v>1</v>
      </c>
      <c r="AM80" s="5">
        <f t="shared" si="42"/>
        <v>9</v>
      </c>
      <c r="AN80" s="5">
        <f t="shared" si="42"/>
        <v>8</v>
      </c>
      <c r="AO80" s="5">
        <f t="shared" si="43"/>
        <v>5</v>
      </c>
      <c r="AP80" s="5">
        <f t="shared" si="43"/>
        <v>3</v>
      </c>
      <c r="AQ80" s="5">
        <f t="shared" si="43"/>
        <v>6</v>
      </c>
      <c r="AR80" s="5">
        <f t="shared" si="43"/>
        <v>7</v>
      </c>
      <c r="AS80" s="56">
        <f t="shared" si="43"/>
        <v>2</v>
      </c>
    </row>
    <row r="81" spans="2:45" x14ac:dyDescent="0.25">
      <c r="B81" s="59" t="s">
        <v>9</v>
      </c>
      <c r="C81" s="43">
        <f t="shared" si="44"/>
        <v>17.650646220553991</v>
      </c>
      <c r="D81" s="5">
        <f t="shared" si="44"/>
        <v>10.227705927257396</v>
      </c>
      <c r="E81" s="5">
        <f t="shared" si="44"/>
        <v>19.165720233018035</v>
      </c>
      <c r="F81" s="5">
        <f t="shared" si="44"/>
        <v>14.38044348776576</v>
      </c>
      <c r="G81" s="5">
        <f t="shared" si="44"/>
        <v>14.417860412534965</v>
      </c>
      <c r="H81" s="5">
        <f t="shared" si="44"/>
        <v>15.078177590024133</v>
      </c>
      <c r="I81" s="5">
        <f t="shared" si="44"/>
        <v>21.075776539607045</v>
      </c>
      <c r="J81" s="5">
        <f t="shared" si="44"/>
        <v>14.482098986924335</v>
      </c>
      <c r="K81" s="5">
        <f t="shared" si="44"/>
        <v>14.899448385060486</v>
      </c>
      <c r="L81" s="56">
        <f t="shared" si="44"/>
        <v>18.679677714883535</v>
      </c>
      <c r="M81" s="59" t="s">
        <v>9</v>
      </c>
      <c r="N81" s="43">
        <f t="shared" si="45"/>
        <v>9.8137632119230478</v>
      </c>
      <c r="O81" s="5">
        <f t="shared" si="45"/>
        <v>9.8267204014903804</v>
      </c>
      <c r="P81" s="5">
        <f t="shared" si="45"/>
        <v>11.232849212987606</v>
      </c>
      <c r="Q81" s="5">
        <f t="shared" si="45"/>
        <v>12.093072770131549</v>
      </c>
      <c r="R81" s="5">
        <f t="shared" si="45"/>
        <v>12.078290624287126</v>
      </c>
      <c r="S81" s="5">
        <f t="shared" si="45"/>
        <v>12.247220743669683</v>
      </c>
      <c r="T81" s="5">
        <f t="shared" si="45"/>
        <v>13.103186069500419</v>
      </c>
      <c r="U81" s="5">
        <f t="shared" si="45"/>
        <v>12.664101589232757</v>
      </c>
      <c r="V81" s="5">
        <f t="shared" si="45"/>
        <v>12.650596912782298</v>
      </c>
      <c r="W81" s="56">
        <f t="shared" si="45"/>
        <v>12.808151471370998</v>
      </c>
      <c r="X81" s="59" t="s">
        <v>9</v>
      </c>
      <c r="Y81" s="43">
        <f t="shared" si="46"/>
        <v>16.916067692142072</v>
      </c>
      <c r="Z81" s="5">
        <f t="shared" si="46"/>
        <v>10.190120147667729</v>
      </c>
      <c r="AA81" s="5">
        <f t="shared" si="46"/>
        <v>18.422144411666899</v>
      </c>
      <c r="AB81" s="5">
        <f t="shared" si="46"/>
        <v>14.166040208574053</v>
      </c>
      <c r="AC81" s="5">
        <f t="shared" si="46"/>
        <v>14.198564331392074</v>
      </c>
      <c r="AD81" s="5">
        <f t="shared" si="46"/>
        <v>14.812822076626468</v>
      </c>
      <c r="AE81" s="5">
        <f t="shared" si="46"/>
        <v>20.32847767490383</v>
      </c>
      <c r="AF81" s="5">
        <f t="shared" si="46"/>
        <v>14.31169171510693</v>
      </c>
      <c r="AG81" s="5">
        <f t="shared" si="46"/>
        <v>14.688655649823307</v>
      </c>
      <c r="AH81" s="56">
        <f t="shared" si="46"/>
        <v>18.12931896858845</v>
      </c>
      <c r="AJ81" s="43">
        <f t="shared" si="47"/>
        <v>4</v>
      </c>
      <c r="AK81" s="5">
        <f t="shared" si="42"/>
        <v>10</v>
      </c>
      <c r="AL81" s="5">
        <f t="shared" si="42"/>
        <v>2</v>
      </c>
      <c r="AM81" s="5">
        <f t="shared" si="42"/>
        <v>9</v>
      </c>
      <c r="AN81" s="5">
        <f t="shared" si="42"/>
        <v>8</v>
      </c>
      <c r="AO81" s="5">
        <f t="shared" si="43"/>
        <v>5</v>
      </c>
      <c r="AP81" s="5">
        <f t="shared" si="43"/>
        <v>1</v>
      </c>
      <c r="AQ81" s="5">
        <f t="shared" si="43"/>
        <v>7</v>
      </c>
      <c r="AR81" s="5">
        <f t="shared" si="43"/>
        <v>6</v>
      </c>
      <c r="AS81" s="56">
        <f t="shared" si="43"/>
        <v>3</v>
      </c>
    </row>
    <row r="82" spans="2:45" x14ac:dyDescent="0.25">
      <c r="B82" s="59" t="s">
        <v>10</v>
      </c>
      <c r="C82" s="43">
        <f t="shared" si="44"/>
        <v>31.438350204484149</v>
      </c>
      <c r="D82" s="5">
        <f t="shared" si="44"/>
        <v>23.63633726832381</v>
      </c>
      <c r="E82" s="5">
        <f t="shared" si="44"/>
        <v>33.771789888911449</v>
      </c>
      <c r="F82" s="5">
        <f t="shared" si="44"/>
        <v>27.319082286741885</v>
      </c>
      <c r="G82" s="5">
        <f t="shared" si="44"/>
        <v>27.43452156510137</v>
      </c>
      <c r="H82" s="5">
        <f t="shared" si="44"/>
        <v>26.758128607477449</v>
      </c>
      <c r="I82" s="5">
        <f t="shared" si="44"/>
        <v>36.503466078835167</v>
      </c>
      <c r="J82" s="5">
        <f t="shared" si="44"/>
        <v>26.239522000174031</v>
      </c>
      <c r="K82" s="5">
        <f t="shared" si="44"/>
        <v>28.677669170751514</v>
      </c>
      <c r="L82" s="56">
        <f t="shared" si="44"/>
        <v>32.566058531774807</v>
      </c>
      <c r="M82" s="59" t="s">
        <v>10</v>
      </c>
      <c r="N82" s="43">
        <f t="shared" si="45"/>
        <v>1.7484409260472136</v>
      </c>
      <c r="O82" s="5">
        <f t="shared" si="45"/>
        <v>2.5970327761483043</v>
      </c>
      <c r="P82" s="5">
        <f t="shared" si="45"/>
        <v>2.4204801093487487</v>
      </c>
      <c r="Q82" s="5">
        <f t="shared" si="45"/>
        <v>2.5514707976193867</v>
      </c>
      <c r="R82" s="5">
        <f t="shared" si="45"/>
        <v>3.0270239485149641</v>
      </c>
      <c r="S82" s="5">
        <f t="shared" si="45"/>
        <v>2.6055756471224765</v>
      </c>
      <c r="T82" s="5">
        <f t="shared" si="45"/>
        <v>2.3464418942392573</v>
      </c>
      <c r="U82" s="5">
        <f t="shared" si="45"/>
        <v>2.4888230771421247</v>
      </c>
      <c r="V82" s="5">
        <f t="shared" si="45"/>
        <v>3.1779480023920037</v>
      </c>
      <c r="W82" s="56">
        <f t="shared" si="45"/>
        <v>2.699547227838369</v>
      </c>
      <c r="X82" s="59" t="s">
        <v>10</v>
      </c>
      <c r="Y82" s="43">
        <f t="shared" si="46"/>
        <v>28.693795786641818</v>
      </c>
      <c r="Z82" s="5">
        <f t="shared" si="46"/>
        <v>21.691450352341619</v>
      </c>
      <c r="AA82" s="5">
        <f t="shared" si="46"/>
        <v>30.873654534111459</v>
      </c>
      <c r="AB82" s="5">
        <f t="shared" si="46"/>
        <v>25.02954826040375</v>
      </c>
      <c r="AC82" s="5">
        <f t="shared" si="46"/>
        <v>25.178276698070743</v>
      </c>
      <c r="AD82" s="5">
        <f t="shared" si="46"/>
        <v>24.525450989373155</v>
      </c>
      <c r="AE82" s="5">
        <f t="shared" si="46"/>
        <v>33.345968669630707</v>
      </c>
      <c r="AF82" s="5">
        <f t="shared" si="46"/>
        <v>24.043992029208685</v>
      </c>
      <c r="AG82" s="5">
        <f t="shared" si="46"/>
        <v>26.320458452118658</v>
      </c>
      <c r="AH82" s="56">
        <f t="shared" si="46"/>
        <v>29.805178908464885</v>
      </c>
      <c r="AJ82" s="43">
        <f t="shared" si="47"/>
        <v>4</v>
      </c>
      <c r="AK82" s="5">
        <f t="shared" si="42"/>
        <v>10</v>
      </c>
      <c r="AL82" s="5">
        <f t="shared" si="42"/>
        <v>2</v>
      </c>
      <c r="AM82" s="5">
        <f t="shared" si="42"/>
        <v>7</v>
      </c>
      <c r="AN82" s="5">
        <f t="shared" si="42"/>
        <v>6</v>
      </c>
      <c r="AO82" s="5">
        <f t="shared" si="43"/>
        <v>8</v>
      </c>
      <c r="AP82" s="5">
        <f t="shared" si="43"/>
        <v>1</v>
      </c>
      <c r="AQ82" s="5">
        <f t="shared" si="43"/>
        <v>9</v>
      </c>
      <c r="AR82" s="5">
        <f t="shared" si="43"/>
        <v>5</v>
      </c>
      <c r="AS82" s="56">
        <f t="shared" si="43"/>
        <v>3</v>
      </c>
    </row>
    <row r="83" spans="2:45" x14ac:dyDescent="0.25">
      <c r="B83" s="59" t="s">
        <v>11</v>
      </c>
      <c r="C83" s="43">
        <f t="shared" si="44"/>
        <v>30.735204497367178</v>
      </c>
      <c r="D83" s="5">
        <f t="shared" si="44"/>
        <v>22.120500407419833</v>
      </c>
      <c r="E83" s="5">
        <f t="shared" si="44"/>
        <v>33.20950965824666</v>
      </c>
      <c r="F83" s="5">
        <f t="shared" si="44"/>
        <v>25.852157955642593</v>
      </c>
      <c r="G83" s="5">
        <f t="shared" si="44"/>
        <v>26.046623893290242</v>
      </c>
      <c r="H83" s="5">
        <f t="shared" si="44"/>
        <v>25.58784861785389</v>
      </c>
      <c r="I83" s="5">
        <f t="shared" si="44"/>
        <v>35.829150717949069</v>
      </c>
      <c r="J83" s="5">
        <f t="shared" si="44"/>
        <v>25.049643593237516</v>
      </c>
      <c r="K83" s="5">
        <f t="shared" si="44"/>
        <v>27.048739737470985</v>
      </c>
      <c r="L83" s="56">
        <f t="shared" si="44"/>
        <v>31.62040112023336</v>
      </c>
      <c r="M83" s="59" t="s">
        <v>11</v>
      </c>
      <c r="N83" s="43">
        <f t="shared" si="45"/>
        <v>9.3028705330990036</v>
      </c>
      <c r="O83" s="5">
        <f t="shared" si="45"/>
        <v>9.9539710436019746</v>
      </c>
      <c r="P83" s="5">
        <f t="shared" si="45"/>
        <v>10.695455686668341</v>
      </c>
      <c r="Q83" s="5">
        <f t="shared" si="45"/>
        <v>12.655452339107875</v>
      </c>
      <c r="R83" s="5">
        <f t="shared" si="45"/>
        <v>12.59854381119759</v>
      </c>
      <c r="S83" s="5">
        <f t="shared" si="45"/>
        <v>12.72742488911206</v>
      </c>
      <c r="T83" s="5">
        <f t="shared" si="45"/>
        <v>13.187714453092308</v>
      </c>
      <c r="U83" s="5">
        <f t="shared" si="45"/>
        <v>12.777638296091723</v>
      </c>
      <c r="V83" s="5">
        <f t="shared" si="45"/>
        <v>13.81705582057076</v>
      </c>
      <c r="W83" s="56">
        <f t="shared" si="45"/>
        <v>12.521549920495438</v>
      </c>
      <c r="X83" s="59" t="s">
        <v>11</v>
      </c>
      <c r="Y83" s="43">
        <f t="shared" si="46"/>
        <v>28.746608604632019</v>
      </c>
      <c r="Z83" s="5">
        <f t="shared" si="46"/>
        <v>20.991630804973994</v>
      </c>
      <c r="AA83" s="5">
        <f t="shared" si="46"/>
        <v>31.120546536855365</v>
      </c>
      <c r="AB83" s="5">
        <f t="shared" si="46"/>
        <v>24.6277036040807</v>
      </c>
      <c r="AC83" s="5">
        <f t="shared" si="46"/>
        <v>24.798845799639391</v>
      </c>
      <c r="AD83" s="5">
        <f t="shared" si="46"/>
        <v>24.394596130819728</v>
      </c>
      <c r="AE83" s="5">
        <f t="shared" si="46"/>
        <v>33.728368449579058</v>
      </c>
      <c r="AF83" s="5">
        <f t="shared" si="46"/>
        <v>23.910987422135737</v>
      </c>
      <c r="AG83" s="5">
        <f t="shared" si="46"/>
        <v>25.821039929555262</v>
      </c>
      <c r="AH83" s="56">
        <f t="shared" si="46"/>
        <v>29.848317075860098</v>
      </c>
      <c r="AJ83" s="43">
        <f t="shared" si="47"/>
        <v>4</v>
      </c>
      <c r="AK83" s="5">
        <f t="shared" si="42"/>
        <v>10</v>
      </c>
      <c r="AL83" s="5">
        <f t="shared" si="42"/>
        <v>2</v>
      </c>
      <c r="AM83" s="5">
        <f t="shared" si="42"/>
        <v>7</v>
      </c>
      <c r="AN83" s="5">
        <f t="shared" si="42"/>
        <v>6</v>
      </c>
      <c r="AO83" s="5">
        <f t="shared" si="43"/>
        <v>8</v>
      </c>
      <c r="AP83" s="5">
        <f t="shared" si="43"/>
        <v>1</v>
      </c>
      <c r="AQ83" s="5">
        <f t="shared" si="43"/>
        <v>9</v>
      </c>
      <c r="AR83" s="5">
        <f t="shared" si="43"/>
        <v>5</v>
      </c>
      <c r="AS83" s="56">
        <f t="shared" si="43"/>
        <v>3</v>
      </c>
    </row>
    <row r="84" spans="2:45" x14ac:dyDescent="0.25">
      <c r="B84" s="59" t="s">
        <v>12</v>
      </c>
      <c r="C84" s="43">
        <f t="shared" si="44"/>
        <v>31.877240143369175</v>
      </c>
      <c r="D84" s="5">
        <f t="shared" si="44"/>
        <v>31.384408602150536</v>
      </c>
      <c r="E84" s="5">
        <f t="shared" si="44"/>
        <v>34.016577060931901</v>
      </c>
      <c r="F84" s="5">
        <f t="shared" si="44"/>
        <v>32.896505376344088</v>
      </c>
      <c r="G84" s="5">
        <f t="shared" si="44"/>
        <v>32.784498207885306</v>
      </c>
      <c r="H84" s="5">
        <f t="shared" si="44"/>
        <v>30.398745519713263</v>
      </c>
      <c r="I84" s="5">
        <f t="shared" si="44"/>
        <v>42.484318996415773</v>
      </c>
      <c r="J84" s="5">
        <f t="shared" si="44"/>
        <v>29.525089605734767</v>
      </c>
      <c r="K84" s="5">
        <f t="shared" si="44"/>
        <v>43.32437275985663</v>
      </c>
      <c r="L84" s="56">
        <f t="shared" si="44"/>
        <v>34.262992831541219</v>
      </c>
      <c r="M84" s="59" t="s">
        <v>12</v>
      </c>
      <c r="N84" s="43">
        <f t="shared" si="45"/>
        <v>14.855875831485587</v>
      </c>
      <c r="O84" s="5">
        <f t="shared" si="45"/>
        <v>50.554323725055433</v>
      </c>
      <c r="P84" s="5">
        <f t="shared" si="45"/>
        <v>17.405764966740577</v>
      </c>
      <c r="Q84" s="5">
        <f t="shared" si="45"/>
        <v>23.835920177383592</v>
      </c>
      <c r="R84" s="5">
        <f t="shared" si="45"/>
        <v>20.953436807095343</v>
      </c>
      <c r="S84" s="5">
        <f t="shared" si="45"/>
        <v>21.175166297117517</v>
      </c>
      <c r="T84" s="5">
        <f t="shared" si="45"/>
        <v>19.290465631929045</v>
      </c>
      <c r="U84" s="5">
        <f t="shared" si="45"/>
        <v>18.403547671840354</v>
      </c>
      <c r="V84" s="5">
        <f t="shared" si="45"/>
        <v>23.946784922394677</v>
      </c>
      <c r="W84" s="56">
        <f t="shared" si="45"/>
        <v>19.068736141906875</v>
      </c>
      <c r="X84" s="59" t="s">
        <v>12</v>
      </c>
      <c r="Y84" s="43">
        <f t="shared" si="46"/>
        <v>30.315361139369276</v>
      </c>
      <c r="Z84" s="5">
        <f t="shared" si="46"/>
        <v>33.143438453713124</v>
      </c>
      <c r="AA84" s="5">
        <f t="shared" si="46"/>
        <v>32.492370295015256</v>
      </c>
      <c r="AB84" s="5">
        <f t="shared" si="46"/>
        <v>32.06510681586979</v>
      </c>
      <c r="AC84" s="5">
        <f t="shared" si="46"/>
        <v>31.698880976602236</v>
      </c>
      <c r="AD84" s="5">
        <f t="shared" si="46"/>
        <v>29.552390640895219</v>
      </c>
      <c r="AE84" s="5">
        <f t="shared" si="46"/>
        <v>40.356052899287896</v>
      </c>
      <c r="AF84" s="5">
        <f t="shared" si="46"/>
        <v>28.504577822990843</v>
      </c>
      <c r="AG84" s="5">
        <f t="shared" si="46"/>
        <v>41.546286876907423</v>
      </c>
      <c r="AH84" s="56">
        <f t="shared" si="46"/>
        <v>32.86876907426246</v>
      </c>
      <c r="AJ84" s="43">
        <f t="shared" si="47"/>
        <v>8</v>
      </c>
      <c r="AK84" s="5">
        <f t="shared" si="42"/>
        <v>3</v>
      </c>
      <c r="AL84" s="5">
        <f t="shared" si="42"/>
        <v>5</v>
      </c>
      <c r="AM84" s="5">
        <f t="shared" si="42"/>
        <v>6</v>
      </c>
      <c r="AN84" s="5">
        <f t="shared" si="42"/>
        <v>7</v>
      </c>
      <c r="AO84" s="5">
        <f t="shared" si="43"/>
        <v>9</v>
      </c>
      <c r="AP84" s="5">
        <f t="shared" si="43"/>
        <v>2</v>
      </c>
      <c r="AQ84" s="5">
        <f t="shared" si="43"/>
        <v>10</v>
      </c>
      <c r="AR84" s="5">
        <f t="shared" si="43"/>
        <v>1</v>
      </c>
      <c r="AS84" s="56">
        <f t="shared" si="43"/>
        <v>4</v>
      </c>
    </row>
    <row r="85" spans="2:45" x14ac:dyDescent="0.25">
      <c r="B85" s="59" t="s">
        <v>69</v>
      </c>
      <c r="C85" s="43">
        <f t="shared" si="44"/>
        <v>23.607072734287343</v>
      </c>
      <c r="D85" s="5">
        <f t="shared" si="44"/>
        <v>16.542044363129783</v>
      </c>
      <c r="E85" s="5">
        <f t="shared" si="44"/>
        <v>26.402945853135456</v>
      </c>
      <c r="F85" s="5">
        <f t="shared" si="44"/>
        <v>25.218087288220268</v>
      </c>
      <c r="G85" s="5">
        <f t="shared" si="44"/>
        <v>25.156732777591063</v>
      </c>
      <c r="H85" s="5">
        <f t="shared" si="44"/>
        <v>29.172265083994784</v>
      </c>
      <c r="I85" s="5">
        <f t="shared" si="44"/>
        <v>29.629256689536017</v>
      </c>
      <c r="J85" s="5">
        <f t="shared" si="44"/>
        <v>27.293416906618756</v>
      </c>
      <c r="K85" s="5">
        <f t="shared" si="44"/>
        <v>25.645420528489002</v>
      </c>
      <c r="L85" s="56">
        <f t="shared" si="44"/>
        <v>31.799845057002866</v>
      </c>
      <c r="M85" s="59" t="s">
        <v>69</v>
      </c>
      <c r="N85" s="43">
        <f t="shared" si="45"/>
        <v>9.4767275854130926</v>
      </c>
      <c r="O85" s="5">
        <f t="shared" si="45"/>
        <v>9.5622551210311784</v>
      </c>
      <c r="P85" s="5">
        <f t="shared" si="45"/>
        <v>10.779993340905776</v>
      </c>
      <c r="Q85" s="5">
        <f t="shared" si="45"/>
        <v>11.380365683731227</v>
      </c>
      <c r="R85" s="5">
        <f t="shared" si="45"/>
        <v>11.478737169634663</v>
      </c>
      <c r="S85" s="5">
        <f t="shared" si="45"/>
        <v>11.619263159038733</v>
      </c>
      <c r="T85" s="5">
        <f t="shared" si="45"/>
        <v>12.53777027047054</v>
      </c>
      <c r="U85" s="5">
        <f t="shared" si="45"/>
        <v>12.127784790721003</v>
      </c>
      <c r="V85" s="5">
        <f t="shared" si="45"/>
        <v>11.96483128812636</v>
      </c>
      <c r="W85" s="56">
        <f t="shared" si="45"/>
        <v>12.305459436335008</v>
      </c>
      <c r="X85" s="59" t="s">
        <v>69</v>
      </c>
      <c r="Y85" s="43">
        <f t="shared" si="46"/>
        <v>22.431700470090586</v>
      </c>
      <c r="Z85" s="5">
        <f t="shared" si="46"/>
        <v>15.961460477975695</v>
      </c>
      <c r="AA85" s="5">
        <f t="shared" si="46"/>
        <v>25.103417435798761</v>
      </c>
      <c r="AB85" s="5">
        <f t="shared" si="46"/>
        <v>24.067055660738159</v>
      </c>
      <c r="AC85" s="5">
        <f t="shared" si="46"/>
        <v>24.01898727328696</v>
      </c>
      <c r="AD85" s="5">
        <f t="shared" si="46"/>
        <v>27.712193769485577</v>
      </c>
      <c r="AE85" s="5">
        <f t="shared" si="46"/>
        <v>28.207574566472974</v>
      </c>
      <c r="AF85" s="5">
        <f t="shared" si="46"/>
        <v>26.03192872850034</v>
      </c>
      <c r="AG85" s="5">
        <f t="shared" si="46"/>
        <v>24.507459283977443</v>
      </c>
      <c r="AH85" s="56">
        <f t="shared" si="46"/>
        <v>30.178288051517082</v>
      </c>
      <c r="AJ85" s="43">
        <f t="shared" si="47"/>
        <v>9</v>
      </c>
      <c r="AK85" s="5">
        <f t="shared" si="42"/>
        <v>10</v>
      </c>
      <c r="AL85" s="5">
        <f t="shared" si="42"/>
        <v>5</v>
      </c>
      <c r="AM85" s="5">
        <f t="shared" si="42"/>
        <v>7</v>
      </c>
      <c r="AN85" s="5">
        <f t="shared" si="42"/>
        <v>8</v>
      </c>
      <c r="AO85" s="5">
        <f t="shared" si="43"/>
        <v>3</v>
      </c>
      <c r="AP85" s="5">
        <f t="shared" si="43"/>
        <v>2</v>
      </c>
      <c r="AQ85" s="5">
        <f t="shared" si="43"/>
        <v>4</v>
      </c>
      <c r="AR85" s="5">
        <f t="shared" si="43"/>
        <v>6</v>
      </c>
      <c r="AS85" s="56">
        <f t="shared" si="43"/>
        <v>1</v>
      </c>
    </row>
    <row r="86" spans="2:45" x14ac:dyDescent="0.25">
      <c r="B86" s="59" t="s">
        <v>22</v>
      </c>
      <c r="C86" s="43">
        <f t="shared" ref="C86:L88" si="48">100*C20/$B20</f>
        <v>29.128021228392974</v>
      </c>
      <c r="D86" s="5">
        <f t="shared" si="48"/>
        <v>21.732035347276984</v>
      </c>
      <c r="E86" s="5">
        <f t="shared" si="48"/>
        <v>31.728217741228892</v>
      </c>
      <c r="F86" s="5">
        <f t="shared" si="48"/>
        <v>26.113520583780808</v>
      </c>
      <c r="G86" s="5">
        <f t="shared" si="48"/>
        <v>26.202076527355338</v>
      </c>
      <c r="H86" s="5">
        <f t="shared" si="48"/>
        <v>26.648611267570374</v>
      </c>
      <c r="I86" s="5">
        <f t="shared" si="48"/>
        <v>34.911068554191232</v>
      </c>
      <c r="J86" s="5">
        <f t="shared" si="48"/>
        <v>25.561219380921983</v>
      </c>
      <c r="K86" s="5">
        <f t="shared" si="48"/>
        <v>27.449995619140601</v>
      </c>
      <c r="L86" s="56">
        <f t="shared" si="48"/>
        <v>30.793999474296871</v>
      </c>
      <c r="M86" s="59" t="s">
        <v>22</v>
      </c>
      <c r="N86" s="43">
        <f t="shared" ref="N86:W88" si="49">100*N20/$M20</f>
        <v>9.5904605771907576</v>
      </c>
      <c r="O86" s="5">
        <f t="shared" si="49"/>
        <v>10.145689628506913</v>
      </c>
      <c r="P86" s="5">
        <f t="shared" si="49"/>
        <v>10.943734727334592</v>
      </c>
      <c r="Q86" s="5">
        <f t="shared" si="49"/>
        <v>12.870797117139411</v>
      </c>
      <c r="R86" s="5">
        <f t="shared" si="49"/>
        <v>12.785734170558941</v>
      </c>
      <c r="S86" s="5">
        <f t="shared" si="49"/>
        <v>12.941940672461257</v>
      </c>
      <c r="T86" s="5">
        <f t="shared" si="49"/>
        <v>13.336323424788889</v>
      </c>
      <c r="U86" s="5">
        <f t="shared" si="49"/>
        <v>13.061028797673915</v>
      </c>
      <c r="V86" s="5">
        <f t="shared" si="49"/>
        <v>13.859073896501593</v>
      </c>
      <c r="W86" s="56">
        <f t="shared" si="49"/>
        <v>12.787280769587676</v>
      </c>
      <c r="X86" s="59" t="s">
        <v>22</v>
      </c>
      <c r="Y86" s="43">
        <f t="shared" ref="Y86:AH88" si="50">100*Y20/$X20</f>
        <v>27.333113574556481</v>
      </c>
      <c r="Z86" s="5">
        <f t="shared" si="50"/>
        <v>20.667602535940507</v>
      </c>
      <c r="AA86" s="5">
        <f t="shared" si="50"/>
        <v>29.818755843262736</v>
      </c>
      <c r="AB86" s="5">
        <f t="shared" si="50"/>
        <v>24.89691703064214</v>
      </c>
      <c r="AC86" s="5">
        <f t="shared" si="50"/>
        <v>24.969522678253259</v>
      </c>
      <c r="AD86" s="5">
        <f t="shared" si="50"/>
        <v>25.389385082736339</v>
      </c>
      <c r="AE86" s="5">
        <f t="shared" si="50"/>
        <v>32.929005601007098</v>
      </c>
      <c r="AF86" s="5">
        <f t="shared" si="50"/>
        <v>24.412832018095997</v>
      </c>
      <c r="AG86" s="5">
        <f t="shared" si="50"/>
        <v>26.201403235569096</v>
      </c>
      <c r="AH86" s="56">
        <f t="shared" si="50"/>
        <v>29.139729639870303</v>
      </c>
      <c r="AJ86" s="43">
        <f t="shared" si="47"/>
        <v>4</v>
      </c>
      <c r="AK86" s="5">
        <f t="shared" si="42"/>
        <v>10</v>
      </c>
      <c r="AL86" s="5">
        <f t="shared" si="42"/>
        <v>2</v>
      </c>
      <c r="AM86" s="5">
        <f t="shared" si="42"/>
        <v>8</v>
      </c>
      <c r="AN86" s="5">
        <f t="shared" si="42"/>
        <v>7</v>
      </c>
      <c r="AO86" s="5">
        <f t="shared" si="43"/>
        <v>6</v>
      </c>
      <c r="AP86" s="5">
        <f t="shared" si="43"/>
        <v>1</v>
      </c>
      <c r="AQ86" s="5">
        <f t="shared" si="43"/>
        <v>9</v>
      </c>
      <c r="AR86" s="5">
        <f t="shared" si="43"/>
        <v>5</v>
      </c>
      <c r="AS86" s="56">
        <f t="shared" si="43"/>
        <v>3</v>
      </c>
    </row>
    <row r="87" spans="2:45" x14ac:dyDescent="0.25">
      <c r="B87" s="59" t="s">
        <v>13</v>
      </c>
      <c r="C87" s="43">
        <f t="shared" si="48"/>
        <v>21.39579917203714</v>
      </c>
      <c r="D87" s="5">
        <f t="shared" si="48"/>
        <v>15.231651954250912</v>
      </c>
      <c r="E87" s="5">
        <f t="shared" si="48"/>
        <v>25.000162765109486</v>
      </c>
      <c r="F87" s="5">
        <f t="shared" si="48"/>
        <v>19.708529542797457</v>
      </c>
      <c r="G87" s="5">
        <f t="shared" si="48"/>
        <v>19.703321059293934</v>
      </c>
      <c r="H87" s="5">
        <f t="shared" si="48"/>
        <v>21.334413473602755</v>
      </c>
      <c r="I87" s="5">
        <f t="shared" si="48"/>
        <v>31.919354073638655</v>
      </c>
      <c r="J87" s="5">
        <f t="shared" si="48"/>
        <v>14.453262696376104</v>
      </c>
      <c r="K87" s="5">
        <f t="shared" si="48"/>
        <v>22.340394858854747</v>
      </c>
      <c r="L87" s="56">
        <f t="shared" si="48"/>
        <v>30.233014530738888</v>
      </c>
      <c r="M87" s="59" t="s">
        <v>13</v>
      </c>
      <c r="N87" s="43">
        <f t="shared" si="49"/>
        <v>5.8522846770727603E-2</v>
      </c>
      <c r="O87" s="5">
        <f t="shared" si="49"/>
        <v>0.30815936502711255</v>
      </c>
      <c r="P87" s="5">
        <f t="shared" si="49"/>
        <v>5.4865168847557128E-2</v>
      </c>
      <c r="Q87" s="5">
        <f t="shared" si="49"/>
        <v>0.12618988834938138</v>
      </c>
      <c r="R87" s="5">
        <f t="shared" si="49"/>
        <v>0.10424382081035855</v>
      </c>
      <c r="S87" s="5">
        <f t="shared" si="49"/>
        <v>4.3892135078045701E-2</v>
      </c>
      <c r="T87" s="5">
        <f t="shared" si="49"/>
        <v>0.12984756627255187</v>
      </c>
      <c r="U87" s="5">
        <f t="shared" si="49"/>
        <v>4.0234457154875225E-2</v>
      </c>
      <c r="V87" s="5">
        <f t="shared" si="49"/>
        <v>0.15087921433078211</v>
      </c>
      <c r="W87" s="56">
        <f t="shared" si="49"/>
        <v>0.13899176108047806</v>
      </c>
      <c r="X87" s="59" t="s">
        <v>13</v>
      </c>
      <c r="Y87" s="43">
        <f t="shared" si="50"/>
        <v>19.425881026028932</v>
      </c>
      <c r="Z87" s="5">
        <f t="shared" si="50"/>
        <v>13.853872597355233</v>
      </c>
      <c r="AA87" s="5">
        <f t="shared" si="50"/>
        <v>22.697141815136494</v>
      </c>
      <c r="AB87" s="5">
        <f t="shared" si="50"/>
        <v>17.900632150527468</v>
      </c>
      <c r="AC87" s="5">
        <f t="shared" si="50"/>
        <v>17.89387840557589</v>
      </c>
      <c r="AD87" s="5">
        <f t="shared" si="50"/>
        <v>19.368811881188119</v>
      </c>
      <c r="AE87" s="5">
        <f t="shared" si="50"/>
        <v>28.984456255993948</v>
      </c>
      <c r="AF87" s="5">
        <f t="shared" si="50"/>
        <v>13.122610862723381</v>
      </c>
      <c r="AG87" s="5">
        <f t="shared" si="50"/>
        <v>20.291795550632827</v>
      </c>
      <c r="AH87" s="56">
        <f t="shared" si="50"/>
        <v>27.45464860265017</v>
      </c>
      <c r="AJ87" s="43">
        <f t="shared" si="47"/>
        <v>5</v>
      </c>
      <c r="AK87" s="5">
        <f t="shared" si="42"/>
        <v>9</v>
      </c>
      <c r="AL87" s="5">
        <f t="shared" si="42"/>
        <v>3</v>
      </c>
      <c r="AM87" s="5">
        <f t="shared" si="42"/>
        <v>7</v>
      </c>
      <c r="AN87" s="5">
        <f t="shared" si="42"/>
        <v>8</v>
      </c>
      <c r="AO87" s="5">
        <f t="shared" si="43"/>
        <v>6</v>
      </c>
      <c r="AP87" s="5">
        <f t="shared" si="43"/>
        <v>1</v>
      </c>
      <c r="AQ87" s="5">
        <f t="shared" si="43"/>
        <v>10</v>
      </c>
      <c r="AR87" s="5">
        <f t="shared" si="43"/>
        <v>4</v>
      </c>
      <c r="AS87" s="56">
        <f t="shared" si="43"/>
        <v>2</v>
      </c>
    </row>
    <row r="88" spans="2:45" ht="15.75" thickBot="1" x14ac:dyDescent="0.3">
      <c r="B88" s="60" t="s">
        <v>21</v>
      </c>
      <c r="C88" s="44">
        <f t="shared" si="48"/>
        <v>29.660630041089636</v>
      </c>
      <c r="D88" s="6">
        <f t="shared" si="48"/>
        <v>22.727855249140962</v>
      </c>
      <c r="E88" s="6">
        <f t="shared" si="48"/>
        <v>32.194490945061638</v>
      </c>
      <c r="F88" s="6">
        <f t="shared" si="48"/>
        <v>26.047064854344047</v>
      </c>
      <c r="G88" s="6">
        <f t="shared" si="48"/>
        <v>26.245704811412185</v>
      </c>
      <c r="H88" s="6">
        <f t="shared" si="48"/>
        <v>25.353827423527623</v>
      </c>
      <c r="I88" s="6">
        <f t="shared" si="48"/>
        <v>35.425193633909764</v>
      </c>
      <c r="J88" s="6">
        <f t="shared" si="48"/>
        <v>24.924508806638418</v>
      </c>
      <c r="K88" s="6">
        <f t="shared" si="48"/>
        <v>27.367059407764579</v>
      </c>
      <c r="L88" s="57">
        <f t="shared" si="48"/>
        <v>31.35587790050381</v>
      </c>
      <c r="M88" s="60" t="s">
        <v>21</v>
      </c>
      <c r="N88" s="44">
        <f t="shared" si="49"/>
        <v>11.418326693227092</v>
      </c>
      <c r="O88" s="6">
        <f t="shared" si="49"/>
        <v>12.856573705179283</v>
      </c>
      <c r="P88" s="6">
        <f t="shared" si="49"/>
        <v>12.768924302788845</v>
      </c>
      <c r="Q88" s="6">
        <f t="shared" si="49"/>
        <v>16.007968127490042</v>
      </c>
      <c r="R88" s="6">
        <f t="shared" si="49"/>
        <v>15.705179282868526</v>
      </c>
      <c r="S88" s="6">
        <f t="shared" si="49"/>
        <v>15.960159362549801</v>
      </c>
      <c r="T88" s="6">
        <f t="shared" si="49"/>
        <v>16.250996015936256</v>
      </c>
      <c r="U88" s="6">
        <f t="shared" si="49"/>
        <v>15.729083665338646</v>
      </c>
      <c r="V88" s="6">
        <f t="shared" si="49"/>
        <v>17.733067729083665</v>
      </c>
      <c r="W88" s="57">
        <f t="shared" si="49"/>
        <v>15.561752988047809</v>
      </c>
      <c r="X88" s="60" t="s">
        <v>21</v>
      </c>
      <c r="Y88" s="44">
        <f t="shared" si="50"/>
        <v>27.994381327375017</v>
      </c>
      <c r="Z88" s="6">
        <f t="shared" si="50"/>
        <v>21.82621416458635</v>
      </c>
      <c r="AA88" s="6">
        <f t="shared" si="50"/>
        <v>30.420163174404472</v>
      </c>
      <c r="AB88" s="6">
        <f t="shared" si="50"/>
        <v>25.130095561103065</v>
      </c>
      <c r="AC88" s="6">
        <f t="shared" si="50"/>
        <v>25.282935101419952</v>
      </c>
      <c r="AD88" s="6">
        <f t="shared" si="50"/>
        <v>24.495811468787984</v>
      </c>
      <c r="AE88" s="6">
        <f t="shared" si="50"/>
        <v>33.673825864817069</v>
      </c>
      <c r="AF88" s="6">
        <f t="shared" si="50"/>
        <v>24.084600324602071</v>
      </c>
      <c r="AG88" s="6">
        <f t="shared" si="50"/>
        <v>26.487092336916572</v>
      </c>
      <c r="AH88" s="57">
        <f t="shared" si="50"/>
        <v>29.913245365686794</v>
      </c>
      <c r="AJ88" s="44">
        <f t="shared" si="47"/>
        <v>4</v>
      </c>
      <c r="AK88" s="6">
        <f t="shared" si="42"/>
        <v>10</v>
      </c>
      <c r="AL88" s="6">
        <f t="shared" si="42"/>
        <v>2</v>
      </c>
      <c r="AM88" s="6">
        <f t="shared" si="42"/>
        <v>7</v>
      </c>
      <c r="AN88" s="6">
        <f t="shared" si="42"/>
        <v>6</v>
      </c>
      <c r="AO88" s="6">
        <f t="shared" si="43"/>
        <v>8</v>
      </c>
      <c r="AP88" s="6">
        <f t="shared" si="43"/>
        <v>1</v>
      </c>
      <c r="AQ88" s="6">
        <f t="shared" si="43"/>
        <v>9</v>
      </c>
      <c r="AR88" s="6">
        <f t="shared" si="43"/>
        <v>5</v>
      </c>
      <c r="AS88" s="57">
        <f t="shared" si="43"/>
        <v>3</v>
      </c>
    </row>
    <row r="89" spans="2:45" ht="15.75" thickBot="1" x14ac:dyDescent="0.3">
      <c r="AI89" s="1" t="s">
        <v>75</v>
      </c>
      <c r="AJ89" s="1">
        <f>SUM(AJ69:AJ88)</f>
        <v>109</v>
      </c>
      <c r="AK89" s="1">
        <f t="shared" ref="AK89:AS89" si="51">SUM(AK69:AK88)</f>
        <v>182</v>
      </c>
      <c r="AL89" s="1">
        <f t="shared" si="51"/>
        <v>72</v>
      </c>
      <c r="AM89" s="1">
        <f t="shared" si="51"/>
        <v>143</v>
      </c>
      <c r="AN89" s="1">
        <f t="shared" si="51"/>
        <v>136</v>
      </c>
      <c r="AO89" s="1">
        <f t="shared" si="51"/>
        <v>120</v>
      </c>
      <c r="AP89" s="1">
        <f t="shared" si="51"/>
        <v>33</v>
      </c>
      <c r="AQ89" s="1">
        <f t="shared" si="51"/>
        <v>165</v>
      </c>
      <c r="AR89" s="1">
        <f t="shared" si="51"/>
        <v>82</v>
      </c>
      <c r="AS89" s="1">
        <f t="shared" si="51"/>
        <v>58</v>
      </c>
    </row>
    <row r="90" spans="2:45" ht="15.75" thickBot="1" x14ac:dyDescent="0.3">
      <c r="B90" s="28" t="s">
        <v>73</v>
      </c>
      <c r="C90" s="41" t="s">
        <v>38</v>
      </c>
      <c r="D90" s="29" t="s">
        <v>41</v>
      </c>
      <c r="E90" s="29" t="s">
        <v>39</v>
      </c>
      <c r="F90" s="29" t="s">
        <v>33</v>
      </c>
      <c r="G90" s="29" t="s">
        <v>32</v>
      </c>
      <c r="H90" s="29" t="s">
        <v>35</v>
      </c>
      <c r="I90" s="29" t="s">
        <v>40</v>
      </c>
      <c r="J90" s="29" t="s">
        <v>34</v>
      </c>
      <c r="K90" s="29" t="s">
        <v>37</v>
      </c>
      <c r="L90" s="42" t="s">
        <v>36</v>
      </c>
      <c r="M90" s="28" t="s">
        <v>73</v>
      </c>
      <c r="N90" s="41" t="s">
        <v>38</v>
      </c>
      <c r="O90" s="29" t="s">
        <v>41</v>
      </c>
      <c r="P90" s="29" t="s">
        <v>39</v>
      </c>
      <c r="Q90" s="29" t="s">
        <v>33</v>
      </c>
      <c r="R90" s="29" t="s">
        <v>32</v>
      </c>
      <c r="S90" s="29" t="s">
        <v>35</v>
      </c>
      <c r="T90" s="29" t="s">
        <v>40</v>
      </c>
      <c r="U90" s="29" t="s">
        <v>34</v>
      </c>
      <c r="V90" s="29" t="s">
        <v>37</v>
      </c>
      <c r="W90" s="42" t="s">
        <v>36</v>
      </c>
      <c r="X90" s="67" t="s">
        <v>73</v>
      </c>
      <c r="Y90" s="41" t="s">
        <v>38</v>
      </c>
      <c r="Z90" s="29" t="s">
        <v>41</v>
      </c>
      <c r="AA90" s="29" t="s">
        <v>39</v>
      </c>
      <c r="AB90" s="29" t="s">
        <v>33</v>
      </c>
      <c r="AC90" s="29" t="s">
        <v>32</v>
      </c>
      <c r="AD90" s="29" t="s">
        <v>35</v>
      </c>
      <c r="AE90" s="29" t="s">
        <v>40</v>
      </c>
      <c r="AF90" s="29" t="s">
        <v>34</v>
      </c>
      <c r="AG90" s="29" t="s">
        <v>37</v>
      </c>
      <c r="AH90" s="42" t="s">
        <v>36</v>
      </c>
      <c r="AJ90" s="41" t="s">
        <v>38</v>
      </c>
      <c r="AK90" s="29" t="s">
        <v>41</v>
      </c>
      <c r="AL90" s="29" t="s">
        <v>39</v>
      </c>
      <c r="AM90" s="29" t="s">
        <v>33</v>
      </c>
      <c r="AN90" s="29" t="s">
        <v>32</v>
      </c>
      <c r="AO90" s="29" t="s">
        <v>35</v>
      </c>
      <c r="AP90" s="29" t="s">
        <v>40</v>
      </c>
      <c r="AQ90" s="29" t="s">
        <v>34</v>
      </c>
      <c r="AR90" s="29" t="s">
        <v>37</v>
      </c>
      <c r="AS90" s="42" t="s">
        <v>36</v>
      </c>
    </row>
    <row r="91" spans="2:45" x14ac:dyDescent="0.25">
      <c r="B91" s="53" t="s">
        <v>0</v>
      </c>
      <c r="C91" s="43">
        <f>100-C69</f>
        <v>71.81115874683853</v>
      </c>
      <c r="D91" s="5">
        <f t="shared" ref="D91:L91" si="52">100-D69</f>
        <v>81.926555678148901</v>
      </c>
      <c r="E91" s="5">
        <f t="shared" si="52"/>
        <v>69.545687013293161</v>
      </c>
      <c r="F91" s="5">
        <f t="shared" si="52"/>
        <v>75.840676091196514</v>
      </c>
      <c r="G91" s="5">
        <f t="shared" si="52"/>
        <v>75.887866284084112</v>
      </c>
      <c r="H91" s="5">
        <f t="shared" si="52"/>
        <v>75.549529582129196</v>
      </c>
      <c r="I91" s="5">
        <f t="shared" si="52"/>
        <v>65.845302356855456</v>
      </c>
      <c r="J91" s="5">
        <f t="shared" si="52"/>
        <v>76.381686609172732</v>
      </c>
      <c r="K91" s="5">
        <f t="shared" si="52"/>
        <v>75.155554972079727</v>
      </c>
      <c r="L91" s="56">
        <f t="shared" si="52"/>
        <v>70.644660558816355</v>
      </c>
      <c r="M91" s="53" t="s">
        <v>0</v>
      </c>
      <c r="N91" s="43">
        <f>100-N69</f>
        <v>93.616710344197685</v>
      </c>
      <c r="O91" s="5">
        <f t="shared" ref="O91:W91" si="53">100-O69</f>
        <v>93.615867239041393</v>
      </c>
      <c r="P91" s="5">
        <f t="shared" si="53"/>
        <v>92.191019524910246</v>
      </c>
      <c r="Q91" s="5">
        <f t="shared" si="53"/>
        <v>91.877103371718036</v>
      </c>
      <c r="R91" s="5">
        <f t="shared" si="53"/>
        <v>91.829889482965768</v>
      </c>
      <c r="S91" s="5">
        <f t="shared" si="53"/>
        <v>91.67475813420829</v>
      </c>
      <c r="T91" s="5">
        <f t="shared" si="53"/>
        <v>91.519205232872665</v>
      </c>
      <c r="U91" s="5">
        <f t="shared" si="53"/>
        <v>91.483513781256363</v>
      </c>
      <c r="V91" s="5">
        <f t="shared" si="53"/>
        <v>91.434473164665462</v>
      </c>
      <c r="W91" s="56">
        <f t="shared" si="53"/>
        <v>91.371099760417621</v>
      </c>
      <c r="X91" s="59" t="s">
        <v>0</v>
      </c>
      <c r="Y91" s="43">
        <f>100-Y69</f>
        <v>73.821405027056926</v>
      </c>
      <c r="Z91" s="5">
        <f t="shared" ref="Z91:AH91" si="54">100-Z69</f>
        <v>83.004189278871195</v>
      </c>
      <c r="AA91" s="5">
        <f t="shared" si="54"/>
        <v>71.633352406325457</v>
      </c>
      <c r="AB91" s="5">
        <f t="shared" si="54"/>
        <v>77.31906879063024</v>
      </c>
      <c r="AC91" s="5">
        <f t="shared" si="54"/>
        <v>77.357555903794918</v>
      </c>
      <c r="AD91" s="5">
        <f t="shared" si="54"/>
        <v>77.03610884015697</v>
      </c>
      <c r="AE91" s="5">
        <f t="shared" si="54"/>
        <v>68.212170607115752</v>
      </c>
      <c r="AF91" s="5">
        <f t="shared" si="54"/>
        <v>77.773918846987755</v>
      </c>
      <c r="AG91" s="5">
        <f t="shared" si="54"/>
        <v>76.656302825052563</v>
      </c>
      <c r="AH91" s="56">
        <f t="shared" si="54"/>
        <v>72.55542383949566</v>
      </c>
      <c r="AJ91" s="43">
        <f>11-_xlfn.RANK.AVG(Y91,$Y91:$AH91)</f>
        <v>4</v>
      </c>
      <c r="AK91" s="5">
        <f t="shared" ref="AK91:AS91" si="55">11-_xlfn.RANK.AVG(Z91,$Y91:$AH91)</f>
        <v>10</v>
      </c>
      <c r="AL91" s="5">
        <f t="shared" si="55"/>
        <v>2</v>
      </c>
      <c r="AM91" s="5">
        <f t="shared" si="55"/>
        <v>7</v>
      </c>
      <c r="AN91" s="5">
        <f t="shared" si="55"/>
        <v>8</v>
      </c>
      <c r="AO91" s="5">
        <f t="shared" si="55"/>
        <v>6</v>
      </c>
      <c r="AP91" s="5">
        <f t="shared" si="55"/>
        <v>1</v>
      </c>
      <c r="AQ91" s="5">
        <f t="shared" si="55"/>
        <v>9</v>
      </c>
      <c r="AR91" s="5">
        <f t="shared" si="55"/>
        <v>5</v>
      </c>
      <c r="AS91" s="56">
        <f t="shared" si="55"/>
        <v>3</v>
      </c>
    </row>
    <row r="92" spans="2:45" x14ac:dyDescent="0.25">
      <c r="B92" s="53" t="s">
        <v>18</v>
      </c>
      <c r="C92" s="43">
        <f t="shared" ref="C92:L107" si="56">100-C70</f>
        <v>82.111545741602328</v>
      </c>
      <c r="D92" s="5">
        <f t="shared" si="56"/>
        <v>88.485493902023478</v>
      </c>
      <c r="E92" s="5">
        <f t="shared" si="56"/>
        <v>80.584578417787057</v>
      </c>
      <c r="F92" s="5">
        <f t="shared" si="56"/>
        <v>83.756383584450916</v>
      </c>
      <c r="G92" s="5">
        <f t="shared" si="56"/>
        <v>83.659251241909004</v>
      </c>
      <c r="H92" s="5">
        <f t="shared" si="56"/>
        <v>81.694693738169889</v>
      </c>
      <c r="I92" s="5">
        <f t="shared" si="56"/>
        <v>80.188464590846039</v>
      </c>
      <c r="J92" s="5">
        <f t="shared" si="56"/>
        <v>82.501559027225639</v>
      </c>
      <c r="K92" s="5">
        <f t="shared" si="56"/>
        <v>82.485968754969292</v>
      </c>
      <c r="L92" s="56">
        <f t="shared" si="56"/>
        <v>78.966377773364712</v>
      </c>
      <c r="M92" s="53" t="s">
        <v>18</v>
      </c>
      <c r="N92" s="43">
        <f t="shared" ref="N92:W107" si="57">100-N70</f>
        <v>92.901301758732501</v>
      </c>
      <c r="O92" s="5">
        <f t="shared" si="57"/>
        <v>92.71500596262139</v>
      </c>
      <c r="P92" s="5">
        <f t="shared" si="57"/>
        <v>91.410357429773029</v>
      </c>
      <c r="Q92" s="5">
        <f t="shared" si="57"/>
        <v>90.954732240731929</v>
      </c>
      <c r="R92" s="5">
        <f t="shared" si="57"/>
        <v>90.948374679954611</v>
      </c>
      <c r="S92" s="5">
        <f t="shared" si="57"/>
        <v>90.762271537200405</v>
      </c>
      <c r="T92" s="5">
        <f t="shared" si="57"/>
        <v>90.343057832611208</v>
      </c>
      <c r="U92" s="5">
        <f t="shared" si="57"/>
        <v>90.476759262291765</v>
      </c>
      <c r="V92" s="5">
        <f t="shared" si="57"/>
        <v>90.401817106462175</v>
      </c>
      <c r="W92" s="56">
        <f t="shared" si="57"/>
        <v>90.33072801777034</v>
      </c>
      <c r="X92" s="59" t="s">
        <v>18</v>
      </c>
      <c r="Y92" s="43">
        <f t="shared" ref="Y92:AH107" si="58">100-Y70</f>
        <v>83.048478159876566</v>
      </c>
      <c r="Z92" s="5">
        <f t="shared" si="58"/>
        <v>88.852765131953475</v>
      </c>
      <c r="AA92" s="5">
        <f t="shared" si="58"/>
        <v>81.524638906022304</v>
      </c>
      <c r="AB92" s="5">
        <f t="shared" si="58"/>
        <v>84.381454828268005</v>
      </c>
      <c r="AC92" s="5">
        <f t="shared" si="58"/>
        <v>84.292204947170262</v>
      </c>
      <c r="AD92" s="5">
        <f t="shared" si="58"/>
        <v>82.482080179684189</v>
      </c>
      <c r="AE92" s="5">
        <f t="shared" si="58"/>
        <v>81.070242416729528</v>
      </c>
      <c r="AF92" s="5">
        <f t="shared" si="58"/>
        <v>83.194088462608477</v>
      </c>
      <c r="AG92" s="5">
        <f t="shared" si="58"/>
        <v>83.17334434778914</v>
      </c>
      <c r="AH92" s="56">
        <f t="shared" si="58"/>
        <v>79.953205291957516</v>
      </c>
      <c r="AJ92" s="43">
        <f t="shared" ref="AJ92:AJ110" si="59">11-_xlfn.RANK.AVG(Y92,$Y92:$AH92)</f>
        <v>5</v>
      </c>
      <c r="AK92" s="5">
        <f t="shared" ref="AK92:AK110" si="60">11-_xlfn.RANK.AVG(Z92,$Y92:$AH92)</f>
        <v>10</v>
      </c>
      <c r="AL92" s="5">
        <f t="shared" ref="AL92:AL110" si="61">11-_xlfn.RANK.AVG(AA92,$Y92:$AH92)</f>
        <v>3</v>
      </c>
      <c r="AM92" s="5">
        <f t="shared" ref="AM92:AM110" si="62">11-_xlfn.RANK.AVG(AB92,$Y92:$AH92)</f>
        <v>9</v>
      </c>
      <c r="AN92" s="5">
        <f t="shared" ref="AN92:AN110" si="63">11-_xlfn.RANK.AVG(AC92,$Y92:$AH92)</f>
        <v>8</v>
      </c>
      <c r="AO92" s="5">
        <f t="shared" ref="AO92:AO110" si="64">11-_xlfn.RANK.AVG(AD92,$Y92:$AH92)</f>
        <v>4</v>
      </c>
      <c r="AP92" s="5">
        <f t="shared" ref="AP92:AP110" si="65">11-_xlfn.RANK.AVG(AE92,$Y92:$AH92)</f>
        <v>2</v>
      </c>
      <c r="AQ92" s="5">
        <f t="shared" ref="AQ92:AQ110" si="66">11-_xlfn.RANK.AVG(AF92,$Y92:$AH92)</f>
        <v>7</v>
      </c>
      <c r="AR92" s="5">
        <f t="shared" ref="AR92:AR110" si="67">11-_xlfn.RANK.AVG(AG92,$Y92:$AH92)</f>
        <v>6</v>
      </c>
      <c r="AS92" s="56">
        <f t="shared" ref="AS92:AS110" si="68">11-_xlfn.RANK.AVG(AH92,$Y92:$AH92)</f>
        <v>1</v>
      </c>
    </row>
    <row r="93" spans="2:45" x14ac:dyDescent="0.25">
      <c r="B93" s="53" t="s">
        <v>1</v>
      </c>
      <c r="C93" s="43">
        <f t="shared" si="56"/>
        <v>83.520831347125565</v>
      </c>
      <c r="D93" s="5">
        <f t="shared" si="56"/>
        <v>85.346553532271898</v>
      </c>
      <c r="E93" s="5">
        <f t="shared" si="56"/>
        <v>82.014491371913437</v>
      </c>
      <c r="F93" s="5">
        <f t="shared" si="56"/>
        <v>81.790447135093899</v>
      </c>
      <c r="G93" s="5">
        <f t="shared" si="56"/>
        <v>81.723710553913619</v>
      </c>
      <c r="H93" s="5">
        <f t="shared" si="56"/>
        <v>78.773000286013911</v>
      </c>
      <c r="I93" s="5">
        <f t="shared" si="56"/>
        <v>76.704166269425116</v>
      </c>
      <c r="J93" s="5">
        <f t="shared" si="56"/>
        <v>83.215749833158554</v>
      </c>
      <c r="K93" s="5">
        <f t="shared" si="56"/>
        <v>77.204690628277234</v>
      </c>
      <c r="L93" s="56">
        <f t="shared" si="56"/>
        <v>78.587091238440266</v>
      </c>
      <c r="M93" s="53" t="s">
        <v>1</v>
      </c>
      <c r="N93" s="43">
        <f t="shared" si="57"/>
        <v>87.89153810191678</v>
      </c>
      <c r="O93" s="5">
        <f t="shared" si="57"/>
        <v>71.014492753623188</v>
      </c>
      <c r="P93" s="5">
        <f t="shared" si="57"/>
        <v>86.442262739597936</v>
      </c>
      <c r="Q93" s="5">
        <f t="shared" si="57"/>
        <v>80.598410472183261</v>
      </c>
      <c r="R93" s="5">
        <f t="shared" si="57"/>
        <v>81.72043010752688</v>
      </c>
      <c r="S93" s="5">
        <f t="shared" si="57"/>
        <v>82.702197288452552</v>
      </c>
      <c r="T93" s="5">
        <f t="shared" si="57"/>
        <v>83.029453015427777</v>
      </c>
      <c r="U93" s="5">
        <f t="shared" si="57"/>
        <v>83.964469378214119</v>
      </c>
      <c r="V93" s="5">
        <f t="shared" si="57"/>
        <v>77.980364656381482</v>
      </c>
      <c r="W93" s="56">
        <f t="shared" si="57"/>
        <v>83.683964469378211</v>
      </c>
      <c r="X93" s="59" t="s">
        <v>1</v>
      </c>
      <c r="Y93" s="43">
        <f t="shared" si="58"/>
        <v>83.925249816152615</v>
      </c>
      <c r="Z93" s="5">
        <f t="shared" si="58"/>
        <v>84.020417874291653</v>
      </c>
      <c r="AA93" s="5">
        <f t="shared" si="58"/>
        <v>82.424189990050607</v>
      </c>
      <c r="AB93" s="5">
        <f t="shared" si="58"/>
        <v>81.680148808236368</v>
      </c>
      <c r="AC93" s="5">
        <f t="shared" si="58"/>
        <v>81.723407016481374</v>
      </c>
      <c r="AD93" s="5">
        <f t="shared" si="58"/>
        <v>79.136566163429507</v>
      </c>
      <c r="AE93" s="5">
        <f t="shared" si="58"/>
        <v>77.289440671367387</v>
      </c>
      <c r="AF93" s="5">
        <f t="shared" si="58"/>
        <v>83.285028334126395</v>
      </c>
      <c r="AG93" s="5">
        <f t="shared" si="58"/>
        <v>77.276463208893887</v>
      </c>
      <c r="AH93" s="56">
        <f t="shared" si="58"/>
        <v>79.058701388588489</v>
      </c>
      <c r="AJ93" s="43">
        <f t="shared" si="59"/>
        <v>9</v>
      </c>
      <c r="AK93" s="5">
        <f t="shared" si="60"/>
        <v>10</v>
      </c>
      <c r="AL93" s="5">
        <f t="shared" si="61"/>
        <v>7</v>
      </c>
      <c r="AM93" s="5">
        <f t="shared" si="62"/>
        <v>5</v>
      </c>
      <c r="AN93" s="5">
        <f t="shared" si="63"/>
        <v>6</v>
      </c>
      <c r="AO93" s="5">
        <f t="shared" si="64"/>
        <v>4</v>
      </c>
      <c r="AP93" s="5">
        <f t="shared" si="65"/>
        <v>2</v>
      </c>
      <c r="AQ93" s="5">
        <f t="shared" si="66"/>
        <v>8</v>
      </c>
      <c r="AR93" s="5">
        <f t="shared" si="67"/>
        <v>1</v>
      </c>
      <c r="AS93" s="56">
        <f t="shared" si="68"/>
        <v>3</v>
      </c>
    </row>
    <row r="94" spans="2:45" x14ac:dyDescent="0.25">
      <c r="B94" s="53" t="s">
        <v>2</v>
      </c>
      <c r="C94" s="43">
        <f t="shared" si="56"/>
        <v>66.911856118685506</v>
      </c>
      <c r="D94" s="5">
        <f t="shared" si="56"/>
        <v>69.429364717583184</v>
      </c>
      <c r="E94" s="5">
        <f t="shared" si="56"/>
        <v>63.65256309311674</v>
      </c>
      <c r="F94" s="5">
        <f t="shared" si="56"/>
        <v>62.550246570801043</v>
      </c>
      <c r="G94" s="5">
        <f t="shared" si="56"/>
        <v>62.36169242882599</v>
      </c>
      <c r="H94" s="5">
        <f t="shared" si="56"/>
        <v>60.977580705316811</v>
      </c>
      <c r="I94" s="5">
        <f t="shared" si="56"/>
        <v>58.559529236252125</v>
      </c>
      <c r="J94" s="5">
        <f t="shared" si="56"/>
        <v>63.213294103021013</v>
      </c>
      <c r="K94" s="5">
        <f t="shared" si="56"/>
        <v>57.573246032074927</v>
      </c>
      <c r="L94" s="56">
        <f t="shared" si="56"/>
        <v>60.548671832912021</v>
      </c>
      <c r="M94" s="53" t="s">
        <v>2</v>
      </c>
      <c r="N94" s="43">
        <f t="shared" si="57"/>
        <v>88.640389725420732</v>
      </c>
      <c r="O94" s="5">
        <f t="shared" si="57"/>
        <v>80.757307351638616</v>
      </c>
      <c r="P94" s="5">
        <f t="shared" si="57"/>
        <v>87.068201948627106</v>
      </c>
      <c r="Q94" s="5">
        <f t="shared" si="57"/>
        <v>82.550930026572189</v>
      </c>
      <c r="R94" s="5">
        <f t="shared" si="57"/>
        <v>83.148804251550047</v>
      </c>
      <c r="S94" s="5">
        <f t="shared" si="57"/>
        <v>84.012400354295835</v>
      </c>
      <c r="T94" s="5">
        <f t="shared" si="57"/>
        <v>84.1452612931798</v>
      </c>
      <c r="U94" s="5">
        <f t="shared" si="57"/>
        <v>84.65456155890169</v>
      </c>
      <c r="V94" s="5">
        <f t="shared" si="57"/>
        <v>79.982285208148809</v>
      </c>
      <c r="W94" s="56">
        <f t="shared" si="57"/>
        <v>84.322409211691763</v>
      </c>
      <c r="X94" s="59" t="s">
        <v>2</v>
      </c>
      <c r="Y94" s="43">
        <f t="shared" si="58"/>
        <v>68.77107885861534</v>
      </c>
      <c r="Z94" s="5">
        <f t="shared" si="58"/>
        <v>70.398650953048616</v>
      </c>
      <c r="AA94" s="5">
        <f t="shared" si="58"/>
        <v>65.656144605706913</v>
      </c>
      <c r="AB94" s="5">
        <f t="shared" si="58"/>
        <v>64.261624161582475</v>
      </c>
      <c r="AC94" s="5">
        <f t="shared" si="58"/>
        <v>64.140361514267312</v>
      </c>
      <c r="AD94" s="5">
        <f t="shared" si="58"/>
        <v>62.948577058622909</v>
      </c>
      <c r="AE94" s="5">
        <f t="shared" si="58"/>
        <v>60.748796847171171</v>
      </c>
      <c r="AF94" s="5">
        <f t="shared" si="58"/>
        <v>65.047936640266784</v>
      </c>
      <c r="AG94" s="5">
        <f t="shared" si="58"/>
        <v>59.490696881276293</v>
      </c>
      <c r="AH94" s="56">
        <f t="shared" si="58"/>
        <v>62.582894387813106</v>
      </c>
      <c r="AJ94" s="43">
        <f t="shared" si="59"/>
        <v>9</v>
      </c>
      <c r="AK94" s="5">
        <f t="shared" si="60"/>
        <v>10</v>
      </c>
      <c r="AL94" s="5">
        <f t="shared" si="61"/>
        <v>8</v>
      </c>
      <c r="AM94" s="5">
        <f t="shared" si="62"/>
        <v>6</v>
      </c>
      <c r="AN94" s="5">
        <f t="shared" si="63"/>
        <v>5</v>
      </c>
      <c r="AO94" s="5">
        <f t="shared" si="64"/>
        <v>4</v>
      </c>
      <c r="AP94" s="5">
        <f t="shared" si="65"/>
        <v>2</v>
      </c>
      <c r="AQ94" s="5">
        <f t="shared" si="66"/>
        <v>7</v>
      </c>
      <c r="AR94" s="5">
        <f t="shared" si="67"/>
        <v>1</v>
      </c>
      <c r="AS94" s="56">
        <f t="shared" si="68"/>
        <v>3</v>
      </c>
    </row>
    <row r="95" spans="2:45" x14ac:dyDescent="0.25">
      <c r="B95" s="53" t="s">
        <v>3</v>
      </c>
      <c r="C95" s="43">
        <f t="shared" si="56"/>
        <v>72.753871824398956</v>
      </c>
      <c r="D95" s="5">
        <f t="shared" si="56"/>
        <v>81.522173391929684</v>
      </c>
      <c r="E95" s="5">
        <f t="shared" si="56"/>
        <v>72.315574252073986</v>
      </c>
      <c r="F95" s="5">
        <f t="shared" si="56"/>
        <v>77.845409038565492</v>
      </c>
      <c r="G95" s="5">
        <f t="shared" si="56"/>
        <v>77.656224295551226</v>
      </c>
      <c r="H95" s="5">
        <f t="shared" si="56"/>
        <v>77.649173932457529</v>
      </c>
      <c r="I95" s="5">
        <f t="shared" si="56"/>
        <v>72.77384785316444</v>
      </c>
      <c r="J95" s="5">
        <f t="shared" si="56"/>
        <v>81.073300274964168</v>
      </c>
      <c r="K95" s="5">
        <f t="shared" si="56"/>
        <v>73.454207891706432</v>
      </c>
      <c r="L95" s="56">
        <f t="shared" si="56"/>
        <v>74.375455335949795</v>
      </c>
      <c r="M95" s="53" t="s">
        <v>3</v>
      </c>
      <c r="N95" s="43">
        <f t="shared" si="57"/>
        <v>92.250712250712255</v>
      </c>
      <c r="O95" s="5">
        <f t="shared" si="57"/>
        <v>88.227920227920222</v>
      </c>
      <c r="P95" s="5">
        <f t="shared" si="57"/>
        <v>90.621082621082621</v>
      </c>
      <c r="Q95" s="5">
        <f t="shared" si="57"/>
        <v>88.068376068376068</v>
      </c>
      <c r="R95" s="5">
        <f t="shared" si="57"/>
        <v>88.626780626780629</v>
      </c>
      <c r="S95" s="5">
        <f t="shared" si="57"/>
        <v>88.763532763532766</v>
      </c>
      <c r="T95" s="5">
        <f t="shared" si="57"/>
        <v>89.242165242165242</v>
      </c>
      <c r="U95" s="5">
        <f t="shared" si="57"/>
        <v>89.424501424501429</v>
      </c>
      <c r="V95" s="5">
        <f t="shared" si="57"/>
        <v>86.586894586894587</v>
      </c>
      <c r="W95" s="56">
        <f t="shared" si="57"/>
        <v>89.26495726495726</v>
      </c>
      <c r="X95" s="59" t="s">
        <v>3</v>
      </c>
      <c r="Y95" s="43">
        <f t="shared" si="58"/>
        <v>74.576307295716731</v>
      </c>
      <c r="Z95" s="5">
        <f t="shared" si="58"/>
        <v>82.148982178808438</v>
      </c>
      <c r="AA95" s="5">
        <f t="shared" si="58"/>
        <v>74.026651895565479</v>
      </c>
      <c r="AB95" s="5">
        <f t="shared" si="58"/>
        <v>78.800984266646779</v>
      </c>
      <c r="AC95" s="5">
        <f t="shared" si="58"/>
        <v>78.681679218551935</v>
      </c>
      <c r="AD95" s="5">
        <f t="shared" si="58"/>
        <v>78.688070560414161</v>
      </c>
      <c r="AE95" s="5">
        <f t="shared" si="58"/>
        <v>74.313197055721844</v>
      </c>
      <c r="AF95" s="5">
        <f t="shared" si="58"/>
        <v>81.853915229502434</v>
      </c>
      <c r="AG95" s="5">
        <f t="shared" si="58"/>
        <v>74.68176443644343</v>
      </c>
      <c r="AH95" s="56">
        <f t="shared" si="58"/>
        <v>75.767227329377803</v>
      </c>
      <c r="AJ95" s="43">
        <f t="shared" si="59"/>
        <v>3</v>
      </c>
      <c r="AK95" s="5">
        <f t="shared" si="60"/>
        <v>10</v>
      </c>
      <c r="AL95" s="5">
        <f t="shared" si="61"/>
        <v>1</v>
      </c>
      <c r="AM95" s="5">
        <f t="shared" si="62"/>
        <v>8</v>
      </c>
      <c r="AN95" s="5">
        <f t="shared" si="63"/>
        <v>6</v>
      </c>
      <c r="AO95" s="5">
        <f t="shared" si="64"/>
        <v>7</v>
      </c>
      <c r="AP95" s="5">
        <f t="shared" si="65"/>
        <v>2</v>
      </c>
      <c r="AQ95" s="5">
        <f t="shared" si="66"/>
        <v>9</v>
      </c>
      <c r="AR95" s="5">
        <f t="shared" si="67"/>
        <v>4</v>
      </c>
      <c r="AS95" s="56">
        <f t="shared" si="68"/>
        <v>5</v>
      </c>
    </row>
    <row r="96" spans="2:45" x14ac:dyDescent="0.25">
      <c r="B96" s="53" t="s">
        <v>4</v>
      </c>
      <c r="C96" s="43">
        <f t="shared" si="56"/>
        <v>69.641074616551165</v>
      </c>
      <c r="D96" s="5">
        <f t="shared" si="56"/>
        <v>77.81947670512352</v>
      </c>
      <c r="E96" s="5">
        <f t="shared" si="56"/>
        <v>67.085308966655788</v>
      </c>
      <c r="F96" s="5">
        <f t="shared" si="56"/>
        <v>72.699786919547734</v>
      </c>
      <c r="G96" s="5">
        <f t="shared" si="56"/>
        <v>72.60068531280595</v>
      </c>
      <c r="H96" s="5">
        <f t="shared" si="56"/>
        <v>72.924385234100555</v>
      </c>
      <c r="I96" s="5">
        <f t="shared" si="56"/>
        <v>65.599264776457488</v>
      </c>
      <c r="J96" s="5">
        <f t="shared" si="56"/>
        <v>73.522834161979532</v>
      </c>
      <c r="K96" s="5">
        <f t="shared" si="56"/>
        <v>70.880684544948451</v>
      </c>
      <c r="L96" s="56">
        <f t="shared" si="56"/>
        <v>68.214779336955061</v>
      </c>
      <c r="M96" s="53" t="s">
        <v>4</v>
      </c>
      <c r="N96" s="43">
        <f t="shared" si="57"/>
        <v>90.690441633837864</v>
      </c>
      <c r="O96" s="5">
        <f t="shared" si="57"/>
        <v>89.891031400465366</v>
      </c>
      <c r="P96" s="5">
        <f t="shared" si="57"/>
        <v>89.24367037574585</v>
      </c>
      <c r="Q96" s="5">
        <f t="shared" si="57"/>
        <v>87.239385352592905</v>
      </c>
      <c r="R96" s="5">
        <f t="shared" si="57"/>
        <v>87.296979749809935</v>
      </c>
      <c r="S96" s="5">
        <f t="shared" si="57"/>
        <v>87.225562697260813</v>
      </c>
      <c r="T96" s="5">
        <f t="shared" si="57"/>
        <v>86.893818969290663</v>
      </c>
      <c r="U96" s="5">
        <f t="shared" si="57"/>
        <v>87.158753196489045</v>
      </c>
      <c r="V96" s="5">
        <f t="shared" si="57"/>
        <v>85.905499113046289</v>
      </c>
      <c r="W96" s="56">
        <f t="shared" si="57"/>
        <v>87.398345888911933</v>
      </c>
      <c r="X96" s="59" t="s">
        <v>4</v>
      </c>
      <c r="Y96" s="43">
        <f t="shared" si="58"/>
        <v>71.626705146788765</v>
      </c>
      <c r="Z96" s="5">
        <f t="shared" si="58"/>
        <v>78.95821154360199</v>
      </c>
      <c r="AA96" s="5">
        <f t="shared" si="58"/>
        <v>69.175553242305241</v>
      </c>
      <c r="AB96" s="5">
        <f t="shared" si="58"/>
        <v>74.071337452271109</v>
      </c>
      <c r="AC96" s="5">
        <f t="shared" si="58"/>
        <v>73.987017305188942</v>
      </c>
      <c r="AD96" s="5">
        <f t="shared" si="58"/>
        <v>74.27344502130822</v>
      </c>
      <c r="AE96" s="5">
        <f t="shared" si="58"/>
        <v>67.608024322450675</v>
      </c>
      <c r="AF96" s="5">
        <f t="shared" si="58"/>
        <v>74.809138739239941</v>
      </c>
      <c r="AG96" s="5">
        <f t="shared" si="58"/>
        <v>72.298006523945404</v>
      </c>
      <c r="AH96" s="56">
        <f t="shared" si="58"/>
        <v>70.024405032261143</v>
      </c>
      <c r="AJ96" s="43">
        <f t="shared" si="59"/>
        <v>4</v>
      </c>
      <c r="AK96" s="5">
        <f t="shared" si="60"/>
        <v>10</v>
      </c>
      <c r="AL96" s="5">
        <f t="shared" si="61"/>
        <v>2</v>
      </c>
      <c r="AM96" s="5">
        <f t="shared" si="62"/>
        <v>7</v>
      </c>
      <c r="AN96" s="5">
        <f t="shared" si="63"/>
        <v>6</v>
      </c>
      <c r="AO96" s="5">
        <f t="shared" si="64"/>
        <v>8</v>
      </c>
      <c r="AP96" s="5">
        <f t="shared" si="65"/>
        <v>1</v>
      </c>
      <c r="AQ96" s="5">
        <f t="shared" si="66"/>
        <v>9</v>
      </c>
      <c r="AR96" s="5">
        <f t="shared" si="67"/>
        <v>5</v>
      </c>
      <c r="AS96" s="56">
        <f t="shared" si="68"/>
        <v>3</v>
      </c>
    </row>
    <row r="97" spans="1:45" x14ac:dyDescent="0.25">
      <c r="B97" s="53" t="s">
        <v>5</v>
      </c>
      <c r="C97" s="43">
        <f t="shared" si="56"/>
        <v>78.928966585527775</v>
      </c>
      <c r="D97" s="5">
        <f t="shared" si="56"/>
        <v>82.403186545695945</v>
      </c>
      <c r="E97" s="5">
        <f t="shared" si="56"/>
        <v>78.260677140960382</v>
      </c>
      <c r="F97" s="5">
        <f t="shared" si="56"/>
        <v>79.964593936711665</v>
      </c>
      <c r="G97" s="5">
        <f t="shared" si="56"/>
        <v>79.876078778490822</v>
      </c>
      <c r="H97" s="5">
        <f t="shared" si="56"/>
        <v>79.535295419340571</v>
      </c>
      <c r="I97" s="5">
        <f t="shared" si="56"/>
        <v>74.976764770967023</v>
      </c>
      <c r="J97" s="5">
        <f t="shared" si="56"/>
        <v>84.036291214870545</v>
      </c>
      <c r="K97" s="5">
        <f t="shared" si="56"/>
        <v>74.144722283691081</v>
      </c>
      <c r="L97" s="56">
        <f t="shared" si="56"/>
        <v>76.804602788227484</v>
      </c>
      <c r="M97" s="53" t="s">
        <v>5</v>
      </c>
      <c r="N97" s="43">
        <f t="shared" si="57"/>
        <v>97.279792746113984</v>
      </c>
      <c r="O97" s="5">
        <f t="shared" si="57"/>
        <v>85.189982728842836</v>
      </c>
      <c r="P97" s="5">
        <f t="shared" si="57"/>
        <v>97.020725388601036</v>
      </c>
      <c r="Q97" s="5">
        <f t="shared" si="57"/>
        <v>96.32987910189982</v>
      </c>
      <c r="R97" s="5">
        <f t="shared" si="57"/>
        <v>97.366148531951637</v>
      </c>
      <c r="S97" s="5">
        <f t="shared" si="57"/>
        <v>97.10708117443869</v>
      </c>
      <c r="T97" s="5">
        <f t="shared" si="57"/>
        <v>97.236614853195164</v>
      </c>
      <c r="U97" s="5">
        <f t="shared" si="57"/>
        <v>97.020725388601036</v>
      </c>
      <c r="V97" s="5">
        <f t="shared" si="57"/>
        <v>97.279792746113984</v>
      </c>
      <c r="W97" s="56">
        <f t="shared" si="57"/>
        <v>97.322970639032818</v>
      </c>
      <c r="X97" s="59" t="s">
        <v>5</v>
      </c>
      <c r="Y97" s="43">
        <f t="shared" si="58"/>
        <v>80.635060816506765</v>
      </c>
      <c r="Z97" s="5">
        <f t="shared" si="58"/>
        <v>82.662277708642762</v>
      </c>
      <c r="AA97" s="5">
        <f t="shared" si="58"/>
        <v>80.004817149050623</v>
      </c>
      <c r="AB97" s="5">
        <f t="shared" si="58"/>
        <v>81.486090482116339</v>
      </c>
      <c r="AC97" s="5">
        <f t="shared" si="58"/>
        <v>81.502147645618408</v>
      </c>
      <c r="AD97" s="5">
        <f t="shared" si="58"/>
        <v>81.168961502950509</v>
      </c>
      <c r="AE97" s="5">
        <f t="shared" si="58"/>
        <v>77.04628477379471</v>
      </c>
      <c r="AF97" s="5">
        <f t="shared" si="58"/>
        <v>85.243466741600102</v>
      </c>
      <c r="AG97" s="5">
        <f t="shared" si="58"/>
        <v>76.295612380073067</v>
      </c>
      <c r="AH97" s="56">
        <f t="shared" si="58"/>
        <v>78.712215487134202</v>
      </c>
      <c r="AJ97" s="43">
        <f t="shared" si="59"/>
        <v>5</v>
      </c>
      <c r="AK97" s="5">
        <f t="shared" si="60"/>
        <v>9</v>
      </c>
      <c r="AL97" s="5">
        <f t="shared" si="61"/>
        <v>4</v>
      </c>
      <c r="AM97" s="5">
        <f t="shared" si="62"/>
        <v>7</v>
      </c>
      <c r="AN97" s="5">
        <f t="shared" si="63"/>
        <v>8</v>
      </c>
      <c r="AO97" s="5">
        <f t="shared" si="64"/>
        <v>6</v>
      </c>
      <c r="AP97" s="5">
        <f t="shared" si="65"/>
        <v>2</v>
      </c>
      <c r="AQ97" s="5">
        <f t="shared" si="66"/>
        <v>10</v>
      </c>
      <c r="AR97" s="5">
        <f t="shared" si="67"/>
        <v>1</v>
      </c>
      <c r="AS97" s="56">
        <f t="shared" si="68"/>
        <v>3</v>
      </c>
    </row>
    <row r="98" spans="1:45" x14ac:dyDescent="0.25">
      <c r="B98" s="53" t="s">
        <v>19</v>
      </c>
      <c r="C98" s="43">
        <f t="shared" si="56"/>
        <v>81.696014828544946</v>
      </c>
      <c r="D98" s="5">
        <f t="shared" si="56"/>
        <v>88.288432243563108</v>
      </c>
      <c r="E98" s="5">
        <f t="shared" si="56"/>
        <v>80.12154719674453</v>
      </c>
      <c r="F98" s="5">
        <f t="shared" si="56"/>
        <v>85.682251552629623</v>
      </c>
      <c r="G98" s="5">
        <f t="shared" si="56"/>
        <v>85.488372588497228</v>
      </c>
      <c r="H98" s="5">
        <f t="shared" si="56"/>
        <v>84.881701873808225</v>
      </c>
      <c r="I98" s="5">
        <f t="shared" si="56"/>
        <v>77.575021571697931</v>
      </c>
      <c r="J98" s="5">
        <f t="shared" si="56"/>
        <v>85.667870420674745</v>
      </c>
      <c r="K98" s="5">
        <f t="shared" si="56"/>
        <v>84.453463722263052</v>
      </c>
      <c r="L98" s="56">
        <f t="shared" si="56"/>
        <v>80.411300373909427</v>
      </c>
      <c r="M98" s="53" t="s">
        <v>19</v>
      </c>
      <c r="N98" s="43">
        <f t="shared" si="57"/>
        <v>95.711711711711715</v>
      </c>
      <c r="O98" s="5">
        <f t="shared" si="57"/>
        <v>93.791505791505784</v>
      </c>
      <c r="P98" s="5">
        <f t="shared" si="57"/>
        <v>94.373230373230371</v>
      </c>
      <c r="Q98" s="5">
        <f t="shared" si="57"/>
        <v>93.24581724581725</v>
      </c>
      <c r="R98" s="5">
        <f t="shared" si="57"/>
        <v>93.230373230373232</v>
      </c>
      <c r="S98" s="5">
        <f t="shared" si="57"/>
        <v>93.513513513513516</v>
      </c>
      <c r="T98" s="5">
        <f t="shared" si="57"/>
        <v>93.935649935649934</v>
      </c>
      <c r="U98" s="5">
        <f t="shared" si="57"/>
        <v>93.904761904761898</v>
      </c>
      <c r="V98" s="5">
        <f t="shared" si="57"/>
        <v>92.252252252252248</v>
      </c>
      <c r="W98" s="56">
        <f t="shared" si="57"/>
        <v>93.714285714285708</v>
      </c>
      <c r="X98" s="59" t="s">
        <v>19</v>
      </c>
      <c r="Y98" s="43">
        <f t="shared" si="58"/>
        <v>83.010170342374181</v>
      </c>
      <c r="Z98" s="5">
        <f t="shared" si="58"/>
        <v>88.804417606711368</v>
      </c>
      <c r="AA98" s="5">
        <f t="shared" si="58"/>
        <v>81.457829522471769</v>
      </c>
      <c r="AB98" s="5">
        <f t="shared" si="58"/>
        <v>86.391435094680247</v>
      </c>
      <c r="AC98" s="5">
        <f t="shared" si="58"/>
        <v>86.214286748627941</v>
      </c>
      <c r="AD98" s="5">
        <f t="shared" si="58"/>
        <v>85.691047492168309</v>
      </c>
      <c r="AE98" s="5">
        <f t="shared" si="58"/>
        <v>79.109045184895564</v>
      </c>
      <c r="AF98" s="5">
        <f t="shared" si="58"/>
        <v>86.440187091822693</v>
      </c>
      <c r="AG98" s="5">
        <f t="shared" si="58"/>
        <v>85.184702492144169</v>
      </c>
      <c r="AH98" s="56">
        <f t="shared" si="58"/>
        <v>81.658629827533773</v>
      </c>
      <c r="AJ98" s="43">
        <f t="shared" si="59"/>
        <v>4</v>
      </c>
      <c r="AK98" s="5">
        <f t="shared" si="60"/>
        <v>10</v>
      </c>
      <c r="AL98" s="5">
        <f t="shared" si="61"/>
        <v>2</v>
      </c>
      <c r="AM98" s="5">
        <f t="shared" si="62"/>
        <v>8</v>
      </c>
      <c r="AN98" s="5">
        <f t="shared" si="63"/>
        <v>7</v>
      </c>
      <c r="AO98" s="5">
        <f t="shared" si="64"/>
        <v>6</v>
      </c>
      <c r="AP98" s="5">
        <f t="shared" si="65"/>
        <v>1</v>
      </c>
      <c r="AQ98" s="5">
        <f t="shared" si="66"/>
        <v>9</v>
      </c>
      <c r="AR98" s="5">
        <f t="shared" si="67"/>
        <v>5</v>
      </c>
      <c r="AS98" s="56">
        <f t="shared" si="68"/>
        <v>3</v>
      </c>
    </row>
    <row r="99" spans="1:45" x14ac:dyDescent="0.25">
      <c r="B99" s="53" t="s">
        <v>6</v>
      </c>
      <c r="C99" s="43">
        <f t="shared" si="56"/>
        <v>78.001002087220343</v>
      </c>
      <c r="D99" s="5">
        <f t="shared" si="56"/>
        <v>85.99686916948562</v>
      </c>
      <c r="E99" s="5">
        <f t="shared" si="56"/>
        <v>75.840355325733711</v>
      </c>
      <c r="F99" s="5">
        <f t="shared" si="56"/>
        <v>82.581814054688493</v>
      </c>
      <c r="G99" s="5">
        <f t="shared" si="56"/>
        <v>82.547903644607828</v>
      </c>
      <c r="H99" s="5">
        <f t="shared" si="56"/>
        <v>79.909535330495004</v>
      </c>
      <c r="I99" s="5">
        <f t="shared" si="56"/>
        <v>73.756941253328762</v>
      </c>
      <c r="J99" s="5">
        <f t="shared" si="56"/>
        <v>82.644859735471115</v>
      </c>
      <c r="K99" s="5">
        <f t="shared" si="56"/>
        <v>81.790594221112485</v>
      </c>
      <c r="L99" s="56">
        <f t="shared" si="56"/>
        <v>77.464802378434641</v>
      </c>
      <c r="M99" s="53" t="s">
        <v>6</v>
      </c>
      <c r="N99" s="43">
        <f t="shared" si="57"/>
        <v>90.614023979792464</v>
      </c>
      <c r="O99" s="5">
        <f t="shared" si="57"/>
        <v>90.328772418573337</v>
      </c>
      <c r="P99" s="5">
        <f t="shared" si="57"/>
        <v>89.237085368860932</v>
      </c>
      <c r="Q99" s="5">
        <f t="shared" si="57"/>
        <v>87.64287570896343</v>
      </c>
      <c r="R99" s="5">
        <f t="shared" si="57"/>
        <v>87.665535879714483</v>
      </c>
      <c r="S99" s="5">
        <f t="shared" si="57"/>
        <v>87.516245343001671</v>
      </c>
      <c r="T99" s="5">
        <f t="shared" si="57"/>
        <v>87.087035049952348</v>
      </c>
      <c r="U99" s="5">
        <f t="shared" si="57"/>
        <v>87.378951367274709</v>
      </c>
      <c r="V99" s="5">
        <f t="shared" si="57"/>
        <v>86.881094086361912</v>
      </c>
      <c r="W99" s="56">
        <f t="shared" si="57"/>
        <v>87.574895196710273</v>
      </c>
      <c r="X99" s="59" t="s">
        <v>6</v>
      </c>
      <c r="Y99" s="43">
        <f t="shared" si="58"/>
        <v>79.187499647341397</v>
      </c>
      <c r="Z99" s="5">
        <f t="shared" si="58"/>
        <v>86.404368076527859</v>
      </c>
      <c r="AA99" s="5">
        <f t="shared" si="58"/>
        <v>77.100575726931268</v>
      </c>
      <c r="AB99" s="5">
        <f t="shared" si="58"/>
        <v>83.057904348954594</v>
      </c>
      <c r="AC99" s="5">
        <f t="shared" si="58"/>
        <v>83.029315491211122</v>
      </c>
      <c r="AD99" s="5">
        <f t="shared" si="58"/>
        <v>80.625092866766522</v>
      </c>
      <c r="AE99" s="5">
        <f t="shared" si="58"/>
        <v>75.01089323252836</v>
      </c>
      <c r="AF99" s="5">
        <f t="shared" si="58"/>
        <v>83.090192203642943</v>
      </c>
      <c r="AG99" s="5">
        <f t="shared" si="58"/>
        <v>82.269453745924054</v>
      </c>
      <c r="AH99" s="56">
        <f t="shared" si="58"/>
        <v>78.415851267721479</v>
      </c>
      <c r="AJ99" s="43">
        <f t="shared" si="59"/>
        <v>4</v>
      </c>
      <c r="AK99" s="5">
        <f t="shared" si="60"/>
        <v>10</v>
      </c>
      <c r="AL99" s="5">
        <f t="shared" si="61"/>
        <v>2</v>
      </c>
      <c r="AM99" s="5">
        <f t="shared" si="62"/>
        <v>8</v>
      </c>
      <c r="AN99" s="5">
        <f t="shared" si="63"/>
        <v>7</v>
      </c>
      <c r="AO99" s="5">
        <f t="shared" si="64"/>
        <v>5</v>
      </c>
      <c r="AP99" s="5">
        <f t="shared" si="65"/>
        <v>1</v>
      </c>
      <c r="AQ99" s="5">
        <f t="shared" si="66"/>
        <v>9</v>
      </c>
      <c r="AR99" s="5">
        <f t="shared" si="67"/>
        <v>6</v>
      </c>
      <c r="AS99" s="56">
        <f t="shared" si="68"/>
        <v>3</v>
      </c>
    </row>
    <row r="100" spans="1:45" x14ac:dyDescent="0.25">
      <c r="B100" s="53" t="s">
        <v>7</v>
      </c>
      <c r="C100" s="43">
        <f t="shared" si="56"/>
        <v>78.541874773796593</v>
      </c>
      <c r="D100" s="5">
        <f t="shared" si="56"/>
        <v>83.089106044154903</v>
      </c>
      <c r="E100" s="5">
        <f t="shared" si="56"/>
        <v>76.81882012305465</v>
      </c>
      <c r="F100" s="5">
        <f t="shared" si="56"/>
        <v>76.995150199058997</v>
      </c>
      <c r="G100" s="5">
        <f t="shared" si="56"/>
        <v>76.944480636988771</v>
      </c>
      <c r="H100" s="5">
        <f t="shared" si="56"/>
        <v>74.816648570394506</v>
      </c>
      <c r="I100" s="5">
        <f t="shared" si="56"/>
        <v>74.789142236699234</v>
      </c>
      <c r="J100" s="5">
        <f t="shared" si="56"/>
        <v>76.216576185305826</v>
      </c>
      <c r="K100" s="5">
        <f t="shared" si="56"/>
        <v>74.476149113282659</v>
      </c>
      <c r="L100" s="56">
        <f t="shared" si="56"/>
        <v>74.002171552660144</v>
      </c>
      <c r="M100" s="53" t="s">
        <v>7</v>
      </c>
      <c r="N100" s="43">
        <f t="shared" si="57"/>
        <v>90.669633960007971</v>
      </c>
      <c r="O100" s="5">
        <f t="shared" si="57"/>
        <v>89.44064306118382</v>
      </c>
      <c r="P100" s="5">
        <f t="shared" si="57"/>
        <v>89.311100777253699</v>
      </c>
      <c r="Q100" s="5">
        <f t="shared" si="57"/>
        <v>86.949445293297018</v>
      </c>
      <c r="R100" s="5">
        <f t="shared" si="57"/>
        <v>87.025842024845545</v>
      </c>
      <c r="S100" s="5">
        <f t="shared" si="57"/>
        <v>86.949445293297018</v>
      </c>
      <c r="T100" s="5">
        <f t="shared" si="57"/>
        <v>86.710290307579882</v>
      </c>
      <c r="U100" s="5">
        <f t="shared" si="57"/>
        <v>87.072344383179427</v>
      </c>
      <c r="V100" s="5">
        <f t="shared" si="57"/>
        <v>85.424832259350296</v>
      </c>
      <c r="W100" s="56">
        <f t="shared" si="57"/>
        <v>87.348036936158906</v>
      </c>
      <c r="X100" s="59" t="s">
        <v>7</v>
      </c>
      <c r="Y100" s="43">
        <f t="shared" si="58"/>
        <v>79.514276354862162</v>
      </c>
      <c r="Z100" s="5">
        <f t="shared" si="58"/>
        <v>83.598371155930664</v>
      </c>
      <c r="AA100" s="5">
        <f t="shared" si="58"/>
        <v>77.820448970786799</v>
      </c>
      <c r="AB100" s="5">
        <f t="shared" si="58"/>
        <v>77.793283814627102</v>
      </c>
      <c r="AC100" s="5">
        <f t="shared" si="58"/>
        <v>77.752802405447937</v>
      </c>
      <c r="AD100" s="5">
        <f t="shared" si="58"/>
        <v>75.789454060258706</v>
      </c>
      <c r="AE100" s="5">
        <f t="shared" si="58"/>
        <v>75.744977775173709</v>
      </c>
      <c r="AF100" s="5">
        <f t="shared" si="58"/>
        <v>77.086989754474928</v>
      </c>
      <c r="AG100" s="5">
        <f t="shared" si="58"/>
        <v>75.354012586522359</v>
      </c>
      <c r="AH100" s="56">
        <f t="shared" si="58"/>
        <v>75.072240672630571</v>
      </c>
      <c r="AJ100" s="43">
        <f t="shared" si="59"/>
        <v>9</v>
      </c>
      <c r="AK100" s="5">
        <f t="shared" si="60"/>
        <v>10</v>
      </c>
      <c r="AL100" s="5">
        <f t="shared" si="61"/>
        <v>8</v>
      </c>
      <c r="AM100" s="5">
        <f t="shared" si="62"/>
        <v>7</v>
      </c>
      <c r="AN100" s="5">
        <f t="shared" si="63"/>
        <v>6</v>
      </c>
      <c r="AO100" s="5">
        <f t="shared" si="64"/>
        <v>4</v>
      </c>
      <c r="AP100" s="5">
        <f t="shared" si="65"/>
        <v>3</v>
      </c>
      <c r="AQ100" s="5">
        <f t="shared" si="66"/>
        <v>5</v>
      </c>
      <c r="AR100" s="5">
        <f t="shared" si="67"/>
        <v>2</v>
      </c>
      <c r="AS100" s="56">
        <f t="shared" si="68"/>
        <v>1</v>
      </c>
    </row>
    <row r="101" spans="1:45" x14ac:dyDescent="0.25">
      <c r="B101" s="53" t="s">
        <v>20</v>
      </c>
      <c r="C101" s="43">
        <f t="shared" si="56"/>
        <v>82.895566295440219</v>
      </c>
      <c r="D101" s="5">
        <f t="shared" si="56"/>
        <v>79.764656440428666</v>
      </c>
      <c r="E101" s="5">
        <f t="shared" si="56"/>
        <v>83.462912376549696</v>
      </c>
      <c r="F101" s="5">
        <f t="shared" si="56"/>
        <v>80.836310149191007</v>
      </c>
      <c r="G101" s="5">
        <f t="shared" si="56"/>
        <v>81.151502416474045</v>
      </c>
      <c r="H101" s="5">
        <f t="shared" si="56"/>
        <v>83.063668837991173</v>
      </c>
      <c r="I101" s="5">
        <f t="shared" si="56"/>
        <v>79.386425719689015</v>
      </c>
      <c r="J101" s="5">
        <f t="shared" si="56"/>
        <v>84.723681445681862</v>
      </c>
      <c r="K101" s="5">
        <f t="shared" si="56"/>
        <v>77.117041395251107</v>
      </c>
      <c r="L101" s="56">
        <f t="shared" si="56"/>
        <v>82.181130489598658</v>
      </c>
      <c r="M101" s="53" t="s">
        <v>20</v>
      </c>
      <c r="N101" s="43">
        <f t="shared" si="57"/>
        <v>89.300411522633738</v>
      </c>
      <c r="O101" s="5">
        <f t="shared" si="57"/>
        <v>31.687242798353907</v>
      </c>
      <c r="P101" s="5">
        <f t="shared" si="57"/>
        <v>87.242798353909464</v>
      </c>
      <c r="Q101" s="5">
        <f t="shared" si="57"/>
        <v>86.625514403292186</v>
      </c>
      <c r="R101" s="5">
        <f t="shared" si="57"/>
        <v>91.563786008230451</v>
      </c>
      <c r="S101" s="5">
        <f t="shared" si="57"/>
        <v>90.946502057613174</v>
      </c>
      <c r="T101" s="5">
        <f t="shared" si="57"/>
        <v>92.592592592592595</v>
      </c>
      <c r="U101" s="5">
        <f t="shared" si="57"/>
        <v>91.563786008230451</v>
      </c>
      <c r="V101" s="5">
        <f t="shared" si="57"/>
        <v>91.152263374485599</v>
      </c>
      <c r="W101" s="56">
        <f t="shared" si="57"/>
        <v>93.004115226337447</v>
      </c>
      <c r="X101" s="59" t="s">
        <v>20</v>
      </c>
      <c r="Y101" s="43">
        <f t="shared" si="58"/>
        <v>83.489037178265022</v>
      </c>
      <c r="Z101" s="5">
        <f t="shared" si="58"/>
        <v>75.309818875119163</v>
      </c>
      <c r="AA101" s="5">
        <f t="shared" si="58"/>
        <v>83.813155386081988</v>
      </c>
      <c r="AB101" s="5">
        <f t="shared" si="58"/>
        <v>81.372735938989507</v>
      </c>
      <c r="AC101" s="5">
        <f t="shared" si="58"/>
        <v>82.116301239275501</v>
      </c>
      <c r="AD101" s="5">
        <f t="shared" si="58"/>
        <v>83.79408960915157</v>
      </c>
      <c r="AE101" s="5">
        <f t="shared" si="58"/>
        <v>80.610104861773124</v>
      </c>
      <c r="AF101" s="5">
        <f t="shared" si="58"/>
        <v>85.357483317445187</v>
      </c>
      <c r="AG101" s="5">
        <f t="shared" si="58"/>
        <v>78.417540514775979</v>
      </c>
      <c r="AH101" s="56">
        <f t="shared" si="58"/>
        <v>83.18398474737846</v>
      </c>
      <c r="AJ101" s="43">
        <f t="shared" si="59"/>
        <v>7</v>
      </c>
      <c r="AK101" s="5">
        <f t="shared" si="60"/>
        <v>1</v>
      </c>
      <c r="AL101" s="5">
        <f t="shared" si="61"/>
        <v>9</v>
      </c>
      <c r="AM101" s="5">
        <f t="shared" si="62"/>
        <v>4</v>
      </c>
      <c r="AN101" s="5">
        <f t="shared" si="63"/>
        <v>5</v>
      </c>
      <c r="AO101" s="5">
        <f t="shared" si="64"/>
        <v>8</v>
      </c>
      <c r="AP101" s="5">
        <f t="shared" si="65"/>
        <v>3</v>
      </c>
      <c r="AQ101" s="5">
        <f t="shared" si="66"/>
        <v>10</v>
      </c>
      <c r="AR101" s="5">
        <f t="shared" si="67"/>
        <v>2</v>
      </c>
      <c r="AS101" s="56">
        <f t="shared" si="68"/>
        <v>6</v>
      </c>
    </row>
    <row r="102" spans="1:45" x14ac:dyDescent="0.25">
      <c r="B102" s="53" t="s">
        <v>8</v>
      </c>
      <c r="C102" s="43">
        <f t="shared" si="56"/>
        <v>81.782989803431377</v>
      </c>
      <c r="D102" s="5">
        <f t="shared" si="56"/>
        <v>90.093533648065403</v>
      </c>
      <c r="E102" s="5">
        <f t="shared" si="56"/>
        <v>81.041978630980935</v>
      </c>
      <c r="F102" s="5">
        <f t="shared" si="56"/>
        <v>86.825475142290642</v>
      </c>
      <c r="G102" s="5">
        <f t="shared" si="56"/>
        <v>87.131791183981221</v>
      </c>
      <c r="H102" s="5">
        <f t="shared" si="56"/>
        <v>84.440532964162529</v>
      </c>
      <c r="I102" s="5">
        <f t="shared" si="56"/>
        <v>81.942989035295412</v>
      </c>
      <c r="J102" s="5">
        <f t="shared" si="56"/>
        <v>85.069411559835387</v>
      </c>
      <c r="K102" s="5">
        <f t="shared" si="56"/>
        <v>85.858125722036903</v>
      </c>
      <c r="L102" s="56">
        <f t="shared" si="56"/>
        <v>81.595887592029015</v>
      </c>
      <c r="M102" s="53" t="s">
        <v>8</v>
      </c>
      <c r="N102" s="43">
        <f t="shared" si="57"/>
        <v>92.636337822034903</v>
      </c>
      <c r="O102" s="5">
        <f t="shared" si="57"/>
        <v>92.542499498748654</v>
      </c>
      <c r="P102" s="5">
        <f t="shared" si="57"/>
        <v>91.228559418894477</v>
      </c>
      <c r="Q102" s="5">
        <f t="shared" si="57"/>
        <v>93.932365163387587</v>
      </c>
      <c r="R102" s="5">
        <f t="shared" si="57"/>
        <v>90.729343610088534</v>
      </c>
      <c r="S102" s="5">
        <f t="shared" si="57"/>
        <v>91.609713996667821</v>
      </c>
      <c r="T102" s="5">
        <f t="shared" si="57"/>
        <v>90.207329770462508</v>
      </c>
      <c r="U102" s="5">
        <f t="shared" si="57"/>
        <v>90.349715686164757</v>
      </c>
      <c r="V102" s="5">
        <f t="shared" si="57"/>
        <v>90.339029109217833</v>
      </c>
      <c r="W102" s="56">
        <f t="shared" si="57"/>
        <v>90.141683654931455</v>
      </c>
      <c r="X102" s="59" t="s">
        <v>8</v>
      </c>
      <c r="Y102" s="43">
        <f t="shared" si="58"/>
        <v>82.833866382986685</v>
      </c>
      <c r="Z102" s="5">
        <f t="shared" si="58"/>
        <v>90.330655027772622</v>
      </c>
      <c r="AA102" s="5">
        <f t="shared" si="58"/>
        <v>82.028295402305076</v>
      </c>
      <c r="AB102" s="5">
        <f t="shared" si="58"/>
        <v>87.513600526627769</v>
      </c>
      <c r="AC102" s="5">
        <f t="shared" si="58"/>
        <v>87.480124581365914</v>
      </c>
      <c r="AD102" s="5">
        <f t="shared" si="58"/>
        <v>85.134689682323426</v>
      </c>
      <c r="AE102" s="5">
        <f t="shared" si="58"/>
        <v>82.743184708479902</v>
      </c>
      <c r="AF102" s="5">
        <f t="shared" si="58"/>
        <v>85.580677570081946</v>
      </c>
      <c r="AG102" s="5">
        <f t="shared" si="58"/>
        <v>86.291989670448686</v>
      </c>
      <c r="AH102" s="56">
        <f t="shared" si="58"/>
        <v>82.423335207342433</v>
      </c>
      <c r="AJ102" s="43">
        <f t="shared" si="59"/>
        <v>4</v>
      </c>
      <c r="AK102" s="5">
        <f t="shared" si="60"/>
        <v>10</v>
      </c>
      <c r="AL102" s="5">
        <f t="shared" si="61"/>
        <v>1</v>
      </c>
      <c r="AM102" s="5">
        <f t="shared" si="62"/>
        <v>9</v>
      </c>
      <c r="AN102" s="5">
        <f t="shared" si="63"/>
        <v>8</v>
      </c>
      <c r="AO102" s="5">
        <f t="shared" si="64"/>
        <v>5</v>
      </c>
      <c r="AP102" s="5">
        <f t="shared" si="65"/>
        <v>3</v>
      </c>
      <c r="AQ102" s="5">
        <f t="shared" si="66"/>
        <v>6</v>
      </c>
      <c r="AR102" s="5">
        <f t="shared" si="67"/>
        <v>7</v>
      </c>
      <c r="AS102" s="56">
        <f t="shared" si="68"/>
        <v>2</v>
      </c>
    </row>
    <row r="103" spans="1:45" x14ac:dyDescent="0.25">
      <c r="B103" s="53" t="s">
        <v>9</v>
      </c>
      <c r="C103" s="43">
        <f t="shared" si="56"/>
        <v>82.349353779446005</v>
      </c>
      <c r="D103" s="5">
        <f t="shared" si="56"/>
        <v>89.772294072742596</v>
      </c>
      <c r="E103" s="5">
        <f t="shared" si="56"/>
        <v>80.834279766981965</v>
      </c>
      <c r="F103" s="5">
        <f t="shared" si="56"/>
        <v>85.61955651223424</v>
      </c>
      <c r="G103" s="5">
        <f t="shared" si="56"/>
        <v>85.582139587465036</v>
      </c>
      <c r="H103" s="5">
        <f t="shared" si="56"/>
        <v>84.921822409975874</v>
      </c>
      <c r="I103" s="5">
        <f t="shared" si="56"/>
        <v>78.924223460392952</v>
      </c>
      <c r="J103" s="5">
        <f t="shared" si="56"/>
        <v>85.517901013075658</v>
      </c>
      <c r="K103" s="5">
        <f t="shared" si="56"/>
        <v>85.100551614939519</v>
      </c>
      <c r="L103" s="56">
        <f t="shared" si="56"/>
        <v>81.320322285116461</v>
      </c>
      <c r="M103" s="53" t="s">
        <v>9</v>
      </c>
      <c r="N103" s="43">
        <f t="shared" si="57"/>
        <v>90.186236788076954</v>
      </c>
      <c r="O103" s="5">
        <f t="shared" si="57"/>
        <v>90.173279598509623</v>
      </c>
      <c r="P103" s="5">
        <f t="shared" si="57"/>
        <v>88.767150787012397</v>
      </c>
      <c r="Q103" s="5">
        <f t="shared" si="57"/>
        <v>87.906927229868444</v>
      </c>
      <c r="R103" s="5">
        <f t="shared" si="57"/>
        <v>87.921709375712879</v>
      </c>
      <c r="S103" s="5">
        <f t="shared" si="57"/>
        <v>87.752779256330314</v>
      </c>
      <c r="T103" s="5">
        <f t="shared" si="57"/>
        <v>86.896813930499576</v>
      </c>
      <c r="U103" s="5">
        <f t="shared" si="57"/>
        <v>87.335898410767243</v>
      </c>
      <c r="V103" s="5">
        <f t="shared" si="57"/>
        <v>87.349403087217695</v>
      </c>
      <c r="W103" s="56">
        <f t="shared" si="57"/>
        <v>87.191848528629009</v>
      </c>
      <c r="X103" s="59" t="s">
        <v>9</v>
      </c>
      <c r="Y103" s="43">
        <f t="shared" si="58"/>
        <v>83.083932307857935</v>
      </c>
      <c r="Z103" s="5">
        <f t="shared" si="58"/>
        <v>89.809879852332273</v>
      </c>
      <c r="AA103" s="5">
        <f t="shared" si="58"/>
        <v>81.577855588333108</v>
      </c>
      <c r="AB103" s="5">
        <f t="shared" si="58"/>
        <v>85.83395979142594</v>
      </c>
      <c r="AC103" s="5">
        <f t="shared" si="58"/>
        <v>85.801435668607922</v>
      </c>
      <c r="AD103" s="5">
        <f t="shared" si="58"/>
        <v>85.187177923373525</v>
      </c>
      <c r="AE103" s="5">
        <f t="shared" si="58"/>
        <v>79.671522325096163</v>
      </c>
      <c r="AF103" s="5">
        <f t="shared" si="58"/>
        <v>85.688308284893068</v>
      </c>
      <c r="AG103" s="5">
        <f t="shared" si="58"/>
        <v>85.311344350176697</v>
      </c>
      <c r="AH103" s="56">
        <f t="shared" si="58"/>
        <v>81.87068103141155</v>
      </c>
      <c r="AJ103" s="43">
        <f t="shared" si="59"/>
        <v>4</v>
      </c>
      <c r="AK103" s="5">
        <f t="shared" si="60"/>
        <v>10</v>
      </c>
      <c r="AL103" s="5">
        <f t="shared" si="61"/>
        <v>2</v>
      </c>
      <c r="AM103" s="5">
        <f t="shared" si="62"/>
        <v>9</v>
      </c>
      <c r="AN103" s="5">
        <f t="shared" si="63"/>
        <v>8</v>
      </c>
      <c r="AO103" s="5">
        <f t="shared" si="64"/>
        <v>5</v>
      </c>
      <c r="AP103" s="5">
        <f t="shared" si="65"/>
        <v>1</v>
      </c>
      <c r="AQ103" s="5">
        <f t="shared" si="66"/>
        <v>7</v>
      </c>
      <c r="AR103" s="5">
        <f t="shared" si="67"/>
        <v>6</v>
      </c>
      <c r="AS103" s="56">
        <f t="shared" si="68"/>
        <v>3</v>
      </c>
    </row>
    <row r="104" spans="1:45" x14ac:dyDescent="0.25">
      <c r="B104" s="53" t="s">
        <v>10</v>
      </c>
      <c r="C104" s="43">
        <f t="shared" si="56"/>
        <v>68.561649795515848</v>
      </c>
      <c r="D104" s="5">
        <f t="shared" si="56"/>
        <v>76.363662731676186</v>
      </c>
      <c r="E104" s="5">
        <f t="shared" si="56"/>
        <v>66.228210111088543</v>
      </c>
      <c r="F104" s="5">
        <f t="shared" si="56"/>
        <v>72.680917713258111</v>
      </c>
      <c r="G104" s="5">
        <f t="shared" si="56"/>
        <v>72.565478434898637</v>
      </c>
      <c r="H104" s="5">
        <f t="shared" si="56"/>
        <v>73.241871392522555</v>
      </c>
      <c r="I104" s="5">
        <f t="shared" si="56"/>
        <v>63.496533921164833</v>
      </c>
      <c r="J104" s="5">
        <f t="shared" si="56"/>
        <v>73.760477999825966</v>
      </c>
      <c r="K104" s="5">
        <f t="shared" si="56"/>
        <v>71.322330829248486</v>
      </c>
      <c r="L104" s="56">
        <f t="shared" si="56"/>
        <v>67.433941468225186</v>
      </c>
      <c r="M104" s="53" t="s">
        <v>10</v>
      </c>
      <c r="N104" s="43">
        <f t="shared" si="57"/>
        <v>98.251559073952791</v>
      </c>
      <c r="O104" s="5">
        <f t="shared" si="57"/>
        <v>97.402967223851689</v>
      </c>
      <c r="P104" s="5">
        <f t="shared" si="57"/>
        <v>97.579519890651255</v>
      </c>
      <c r="Q104" s="5">
        <f t="shared" si="57"/>
        <v>97.448529202380612</v>
      </c>
      <c r="R104" s="5">
        <f t="shared" si="57"/>
        <v>96.972976051485034</v>
      </c>
      <c r="S104" s="5">
        <f t="shared" si="57"/>
        <v>97.394424352877522</v>
      </c>
      <c r="T104" s="5">
        <f t="shared" si="57"/>
        <v>97.653558105760737</v>
      </c>
      <c r="U104" s="5">
        <f t="shared" si="57"/>
        <v>97.511176922857871</v>
      </c>
      <c r="V104" s="5">
        <f t="shared" si="57"/>
        <v>96.822051997608</v>
      </c>
      <c r="W104" s="56">
        <f t="shared" si="57"/>
        <v>97.300452772161634</v>
      </c>
      <c r="X104" s="59" t="s">
        <v>10</v>
      </c>
      <c r="Y104" s="43">
        <f t="shared" si="58"/>
        <v>71.306204213358185</v>
      </c>
      <c r="Z104" s="5">
        <f t="shared" si="58"/>
        <v>78.308549647658381</v>
      </c>
      <c r="AA104" s="5">
        <f t="shared" si="58"/>
        <v>69.126345465888534</v>
      </c>
      <c r="AB104" s="5">
        <f t="shared" si="58"/>
        <v>74.970451739596257</v>
      </c>
      <c r="AC104" s="5">
        <f t="shared" si="58"/>
        <v>74.821723301929254</v>
      </c>
      <c r="AD104" s="5">
        <f t="shared" si="58"/>
        <v>75.474549010626845</v>
      </c>
      <c r="AE104" s="5">
        <f t="shared" si="58"/>
        <v>66.654031330369293</v>
      </c>
      <c r="AF104" s="5">
        <f t="shared" si="58"/>
        <v>75.956007970791319</v>
      </c>
      <c r="AG104" s="5">
        <f t="shared" si="58"/>
        <v>73.679541547881342</v>
      </c>
      <c r="AH104" s="56">
        <f t="shared" si="58"/>
        <v>70.194821091535118</v>
      </c>
      <c r="AJ104" s="43">
        <f t="shared" si="59"/>
        <v>4</v>
      </c>
      <c r="AK104" s="5">
        <f t="shared" si="60"/>
        <v>10</v>
      </c>
      <c r="AL104" s="5">
        <f t="shared" si="61"/>
        <v>2</v>
      </c>
      <c r="AM104" s="5">
        <f t="shared" si="62"/>
        <v>7</v>
      </c>
      <c r="AN104" s="5">
        <f t="shared" si="63"/>
        <v>6</v>
      </c>
      <c r="AO104" s="5">
        <f t="shared" si="64"/>
        <v>8</v>
      </c>
      <c r="AP104" s="5">
        <f t="shared" si="65"/>
        <v>1</v>
      </c>
      <c r="AQ104" s="5">
        <f t="shared" si="66"/>
        <v>9</v>
      </c>
      <c r="AR104" s="5">
        <f t="shared" si="67"/>
        <v>5</v>
      </c>
      <c r="AS104" s="56">
        <f t="shared" si="68"/>
        <v>3</v>
      </c>
    </row>
    <row r="105" spans="1:45" x14ac:dyDescent="0.25">
      <c r="B105" s="53" t="s">
        <v>11</v>
      </c>
      <c r="C105" s="43">
        <f t="shared" si="56"/>
        <v>69.264795502632822</v>
      </c>
      <c r="D105" s="5">
        <f t="shared" si="56"/>
        <v>77.879499592580174</v>
      </c>
      <c r="E105" s="5">
        <f t="shared" si="56"/>
        <v>66.79049034175334</v>
      </c>
      <c r="F105" s="5">
        <f t="shared" si="56"/>
        <v>74.147842044357404</v>
      </c>
      <c r="G105" s="5">
        <f t="shared" si="56"/>
        <v>73.953376106709754</v>
      </c>
      <c r="H105" s="5">
        <f t="shared" si="56"/>
        <v>74.412151382146106</v>
      </c>
      <c r="I105" s="5">
        <f t="shared" si="56"/>
        <v>64.170849282050938</v>
      </c>
      <c r="J105" s="5">
        <f t="shared" si="56"/>
        <v>74.950356406762481</v>
      </c>
      <c r="K105" s="5">
        <f t="shared" si="56"/>
        <v>72.951260262529019</v>
      </c>
      <c r="L105" s="56">
        <f t="shared" si="56"/>
        <v>68.379598879766633</v>
      </c>
      <c r="M105" s="53" t="s">
        <v>11</v>
      </c>
      <c r="N105" s="43">
        <f t="shared" si="57"/>
        <v>90.697129466901004</v>
      </c>
      <c r="O105" s="5">
        <f t="shared" si="57"/>
        <v>90.046028956398033</v>
      </c>
      <c r="P105" s="5">
        <f t="shared" si="57"/>
        <v>89.304544313331661</v>
      </c>
      <c r="Q105" s="5">
        <f t="shared" si="57"/>
        <v>87.344547660892118</v>
      </c>
      <c r="R105" s="5">
        <f t="shared" si="57"/>
        <v>87.401456188802413</v>
      </c>
      <c r="S105" s="5">
        <f t="shared" si="57"/>
        <v>87.272575110887942</v>
      </c>
      <c r="T105" s="5">
        <f t="shared" si="57"/>
        <v>86.812285546907688</v>
      </c>
      <c r="U105" s="5">
        <f t="shared" si="57"/>
        <v>87.222361703908277</v>
      </c>
      <c r="V105" s="5">
        <f t="shared" si="57"/>
        <v>86.182944179429242</v>
      </c>
      <c r="W105" s="56">
        <f t="shared" si="57"/>
        <v>87.478450079504569</v>
      </c>
      <c r="X105" s="59" t="s">
        <v>11</v>
      </c>
      <c r="Y105" s="43">
        <f t="shared" si="58"/>
        <v>71.253391395367984</v>
      </c>
      <c r="Z105" s="5">
        <f t="shared" si="58"/>
        <v>79.008369195026006</v>
      </c>
      <c r="AA105" s="5">
        <f t="shared" si="58"/>
        <v>68.879453463144642</v>
      </c>
      <c r="AB105" s="5">
        <f t="shared" si="58"/>
        <v>75.372296395919307</v>
      </c>
      <c r="AC105" s="5">
        <f t="shared" si="58"/>
        <v>75.201154200360605</v>
      </c>
      <c r="AD105" s="5">
        <f t="shared" si="58"/>
        <v>75.605403869180265</v>
      </c>
      <c r="AE105" s="5">
        <f t="shared" si="58"/>
        <v>66.271631550420949</v>
      </c>
      <c r="AF105" s="5">
        <f t="shared" si="58"/>
        <v>76.089012577864267</v>
      </c>
      <c r="AG105" s="5">
        <f t="shared" si="58"/>
        <v>74.178960070444731</v>
      </c>
      <c r="AH105" s="56">
        <f t="shared" si="58"/>
        <v>70.151682924139905</v>
      </c>
      <c r="AJ105" s="43">
        <f t="shared" si="59"/>
        <v>4</v>
      </c>
      <c r="AK105" s="5">
        <f t="shared" si="60"/>
        <v>10</v>
      </c>
      <c r="AL105" s="5">
        <f t="shared" si="61"/>
        <v>2</v>
      </c>
      <c r="AM105" s="5">
        <f t="shared" si="62"/>
        <v>7</v>
      </c>
      <c r="AN105" s="5">
        <f t="shared" si="63"/>
        <v>6</v>
      </c>
      <c r="AO105" s="5">
        <f t="shared" si="64"/>
        <v>8</v>
      </c>
      <c r="AP105" s="5">
        <f t="shared" si="65"/>
        <v>1</v>
      </c>
      <c r="AQ105" s="5">
        <f t="shared" si="66"/>
        <v>9</v>
      </c>
      <c r="AR105" s="5">
        <f t="shared" si="67"/>
        <v>5</v>
      </c>
      <c r="AS105" s="56">
        <f t="shared" si="68"/>
        <v>3</v>
      </c>
    </row>
    <row r="106" spans="1:45" x14ac:dyDescent="0.25">
      <c r="B106" s="53" t="s">
        <v>12</v>
      </c>
      <c r="C106" s="43">
        <f t="shared" si="56"/>
        <v>68.122759856630822</v>
      </c>
      <c r="D106" s="5">
        <f t="shared" si="56"/>
        <v>68.615591397849471</v>
      </c>
      <c r="E106" s="5">
        <f t="shared" si="56"/>
        <v>65.983422939068106</v>
      </c>
      <c r="F106" s="5">
        <f t="shared" si="56"/>
        <v>67.103494623655905</v>
      </c>
      <c r="G106" s="5">
        <f t="shared" si="56"/>
        <v>67.215501792114694</v>
      </c>
      <c r="H106" s="5">
        <f t="shared" si="56"/>
        <v>69.601254480286741</v>
      </c>
      <c r="I106" s="5">
        <f t="shared" si="56"/>
        <v>57.515681003584227</v>
      </c>
      <c r="J106" s="5">
        <f t="shared" si="56"/>
        <v>70.474910394265237</v>
      </c>
      <c r="K106" s="5">
        <f t="shared" si="56"/>
        <v>56.67562724014337</v>
      </c>
      <c r="L106" s="56">
        <f t="shared" si="56"/>
        <v>65.737007168458774</v>
      </c>
      <c r="M106" s="53" t="s">
        <v>12</v>
      </c>
      <c r="N106" s="43">
        <f t="shared" si="57"/>
        <v>85.144124168514409</v>
      </c>
      <c r="O106" s="5">
        <f t="shared" si="57"/>
        <v>49.445676274944567</v>
      </c>
      <c r="P106" s="5">
        <f t="shared" si="57"/>
        <v>82.594235033259423</v>
      </c>
      <c r="Q106" s="5">
        <f t="shared" si="57"/>
        <v>76.164079822616401</v>
      </c>
      <c r="R106" s="5">
        <f t="shared" si="57"/>
        <v>79.046563192904657</v>
      </c>
      <c r="S106" s="5">
        <f t="shared" si="57"/>
        <v>78.824833702882486</v>
      </c>
      <c r="T106" s="5">
        <f t="shared" si="57"/>
        <v>80.709534368070962</v>
      </c>
      <c r="U106" s="5">
        <f t="shared" si="57"/>
        <v>81.596452328159643</v>
      </c>
      <c r="V106" s="5">
        <f t="shared" si="57"/>
        <v>76.05321507760533</v>
      </c>
      <c r="W106" s="56">
        <f t="shared" si="57"/>
        <v>80.931263858093132</v>
      </c>
      <c r="X106" s="59" t="s">
        <v>12</v>
      </c>
      <c r="Y106" s="43">
        <f t="shared" si="58"/>
        <v>69.684638860630727</v>
      </c>
      <c r="Z106" s="5">
        <f t="shared" si="58"/>
        <v>66.856561546286883</v>
      </c>
      <c r="AA106" s="5">
        <f t="shared" si="58"/>
        <v>67.507629704984737</v>
      </c>
      <c r="AB106" s="5">
        <f t="shared" si="58"/>
        <v>67.934893184130203</v>
      </c>
      <c r="AC106" s="5">
        <f t="shared" si="58"/>
        <v>68.30111902339776</v>
      </c>
      <c r="AD106" s="5">
        <f t="shared" si="58"/>
        <v>70.447609359104774</v>
      </c>
      <c r="AE106" s="5">
        <f t="shared" si="58"/>
        <v>59.643947100712104</v>
      </c>
      <c r="AF106" s="5">
        <f t="shared" si="58"/>
        <v>71.495422177009161</v>
      </c>
      <c r="AG106" s="5">
        <f t="shared" si="58"/>
        <v>58.453713123092577</v>
      </c>
      <c r="AH106" s="56">
        <f t="shared" si="58"/>
        <v>67.13123092573754</v>
      </c>
      <c r="AJ106" s="43">
        <f t="shared" si="59"/>
        <v>8</v>
      </c>
      <c r="AK106" s="5">
        <f t="shared" si="60"/>
        <v>3</v>
      </c>
      <c r="AL106" s="5">
        <f t="shared" si="61"/>
        <v>5</v>
      </c>
      <c r="AM106" s="5">
        <f t="shared" si="62"/>
        <v>6</v>
      </c>
      <c r="AN106" s="5">
        <f t="shared" si="63"/>
        <v>7</v>
      </c>
      <c r="AO106" s="5">
        <f t="shared" si="64"/>
        <v>9</v>
      </c>
      <c r="AP106" s="5">
        <f t="shared" si="65"/>
        <v>2</v>
      </c>
      <c r="AQ106" s="5">
        <f t="shared" si="66"/>
        <v>10</v>
      </c>
      <c r="AR106" s="5">
        <f t="shared" si="67"/>
        <v>1</v>
      </c>
      <c r="AS106" s="56">
        <f t="shared" si="68"/>
        <v>4</v>
      </c>
    </row>
    <row r="107" spans="1:45" x14ac:dyDescent="0.25">
      <c r="B107" s="53" t="s">
        <v>69</v>
      </c>
      <c r="C107" s="43">
        <f t="shared" si="56"/>
        <v>76.392927265712657</v>
      </c>
      <c r="D107" s="5">
        <f t="shared" si="56"/>
        <v>83.457955636870224</v>
      </c>
      <c r="E107" s="5">
        <f t="shared" si="56"/>
        <v>73.597054146864537</v>
      </c>
      <c r="F107" s="5">
        <f t="shared" si="56"/>
        <v>74.781912711779739</v>
      </c>
      <c r="G107" s="5">
        <f t="shared" si="56"/>
        <v>74.84326722240894</v>
      </c>
      <c r="H107" s="5">
        <f t="shared" si="56"/>
        <v>70.827734916005213</v>
      </c>
      <c r="I107" s="5">
        <f t="shared" si="56"/>
        <v>70.370743310463979</v>
      </c>
      <c r="J107" s="5">
        <f t="shared" si="56"/>
        <v>72.706583093381241</v>
      </c>
      <c r="K107" s="5">
        <f t="shared" si="56"/>
        <v>74.354579471511002</v>
      </c>
      <c r="L107" s="56">
        <f t="shared" si="56"/>
        <v>68.200154942997131</v>
      </c>
      <c r="M107" s="53" t="s">
        <v>69</v>
      </c>
      <c r="N107" s="43">
        <f t="shared" si="57"/>
        <v>90.523272414586913</v>
      </c>
      <c r="O107" s="5">
        <f t="shared" si="57"/>
        <v>90.437744878968829</v>
      </c>
      <c r="P107" s="5">
        <f t="shared" si="57"/>
        <v>89.220006659094224</v>
      </c>
      <c r="Q107" s="5">
        <f t="shared" si="57"/>
        <v>88.619634316268773</v>
      </c>
      <c r="R107" s="5">
        <f t="shared" si="57"/>
        <v>88.521262830365345</v>
      </c>
      <c r="S107" s="5">
        <f t="shared" si="57"/>
        <v>88.380736840961262</v>
      </c>
      <c r="T107" s="5">
        <f t="shared" si="57"/>
        <v>87.462229729529454</v>
      </c>
      <c r="U107" s="5">
        <f t="shared" si="57"/>
        <v>87.872215209278991</v>
      </c>
      <c r="V107" s="5">
        <f t="shared" si="57"/>
        <v>88.035168711873638</v>
      </c>
      <c r="W107" s="56">
        <f t="shared" si="57"/>
        <v>87.694540563664987</v>
      </c>
      <c r="X107" s="59" t="s">
        <v>69</v>
      </c>
      <c r="Y107" s="43">
        <f t="shared" si="58"/>
        <v>77.56829952990941</v>
      </c>
      <c r="Z107" s="5">
        <f t="shared" si="58"/>
        <v>84.038539522024308</v>
      </c>
      <c r="AA107" s="5">
        <f t="shared" si="58"/>
        <v>74.896582564201239</v>
      </c>
      <c r="AB107" s="5">
        <f t="shared" si="58"/>
        <v>75.932944339261837</v>
      </c>
      <c r="AC107" s="5">
        <f t="shared" si="58"/>
        <v>75.981012726713033</v>
      </c>
      <c r="AD107" s="5">
        <f t="shared" si="58"/>
        <v>72.28780623051442</v>
      </c>
      <c r="AE107" s="5">
        <f t="shared" si="58"/>
        <v>71.792425433527029</v>
      </c>
      <c r="AF107" s="5">
        <f t="shared" si="58"/>
        <v>73.968071271499667</v>
      </c>
      <c r="AG107" s="5">
        <f t="shared" si="58"/>
        <v>75.49254071602256</v>
      </c>
      <c r="AH107" s="56">
        <f t="shared" si="58"/>
        <v>69.821711948482914</v>
      </c>
      <c r="AJ107" s="43">
        <f t="shared" si="59"/>
        <v>9</v>
      </c>
      <c r="AK107" s="5">
        <f t="shared" si="60"/>
        <v>10</v>
      </c>
      <c r="AL107" s="5">
        <f t="shared" si="61"/>
        <v>5</v>
      </c>
      <c r="AM107" s="5">
        <f t="shared" si="62"/>
        <v>7</v>
      </c>
      <c r="AN107" s="5">
        <f t="shared" si="63"/>
        <v>8</v>
      </c>
      <c r="AO107" s="5">
        <f t="shared" si="64"/>
        <v>3</v>
      </c>
      <c r="AP107" s="5">
        <f t="shared" si="65"/>
        <v>2</v>
      </c>
      <c r="AQ107" s="5">
        <f t="shared" si="66"/>
        <v>4</v>
      </c>
      <c r="AR107" s="5">
        <f t="shared" si="67"/>
        <v>6</v>
      </c>
      <c r="AS107" s="56">
        <f t="shared" si="68"/>
        <v>1</v>
      </c>
    </row>
    <row r="108" spans="1:45" x14ac:dyDescent="0.25">
      <c r="B108" s="53" t="s">
        <v>22</v>
      </c>
      <c r="C108" s="43">
        <f t="shared" ref="C108:L110" si="69">100-C86</f>
        <v>70.871978771607019</v>
      </c>
      <c r="D108" s="5">
        <f t="shared" si="69"/>
        <v>78.267964652723009</v>
      </c>
      <c r="E108" s="5">
        <f t="shared" si="69"/>
        <v>68.271782258771111</v>
      </c>
      <c r="F108" s="5">
        <f t="shared" si="69"/>
        <v>73.886479416219188</v>
      </c>
      <c r="G108" s="5">
        <f t="shared" si="69"/>
        <v>73.797923472644669</v>
      </c>
      <c r="H108" s="5">
        <f t="shared" si="69"/>
        <v>73.351388732429626</v>
      </c>
      <c r="I108" s="5">
        <f t="shared" si="69"/>
        <v>65.088931445808768</v>
      </c>
      <c r="J108" s="5">
        <f t="shared" si="69"/>
        <v>74.438780619078017</v>
      </c>
      <c r="K108" s="5">
        <f t="shared" si="69"/>
        <v>72.550004380859406</v>
      </c>
      <c r="L108" s="56">
        <f t="shared" si="69"/>
        <v>69.206000525703132</v>
      </c>
      <c r="M108" s="53" t="s">
        <v>22</v>
      </c>
      <c r="N108" s="43">
        <f t="shared" ref="N108:W110" si="70">100-N86</f>
        <v>90.409539422809246</v>
      </c>
      <c r="O108" s="5">
        <f t="shared" si="70"/>
        <v>89.854310371493085</v>
      </c>
      <c r="P108" s="5">
        <f t="shared" si="70"/>
        <v>89.056265272665414</v>
      </c>
      <c r="Q108" s="5">
        <f t="shared" si="70"/>
        <v>87.129202882860596</v>
      </c>
      <c r="R108" s="5">
        <f t="shared" si="70"/>
        <v>87.214265829441061</v>
      </c>
      <c r="S108" s="5">
        <f t="shared" si="70"/>
        <v>87.058059327538743</v>
      </c>
      <c r="T108" s="5">
        <f t="shared" si="70"/>
        <v>86.663676575211113</v>
      </c>
      <c r="U108" s="5">
        <f t="shared" si="70"/>
        <v>86.938971202326087</v>
      </c>
      <c r="V108" s="5">
        <f t="shared" si="70"/>
        <v>86.140926103498401</v>
      </c>
      <c r="W108" s="56">
        <f t="shared" si="70"/>
        <v>87.212719230412318</v>
      </c>
      <c r="X108" s="59" t="s">
        <v>22</v>
      </c>
      <c r="Y108" s="43">
        <f t="shared" ref="Y108:AH110" si="71">100-Y86</f>
        <v>72.666886425443522</v>
      </c>
      <c r="Z108" s="5">
        <f t="shared" si="71"/>
        <v>79.332397464059497</v>
      </c>
      <c r="AA108" s="5">
        <f t="shared" si="71"/>
        <v>70.181244156737264</v>
      </c>
      <c r="AB108" s="5">
        <f t="shared" si="71"/>
        <v>75.103082969357857</v>
      </c>
      <c r="AC108" s="5">
        <f t="shared" si="71"/>
        <v>75.030477321746744</v>
      </c>
      <c r="AD108" s="5">
        <f t="shared" si="71"/>
        <v>74.610614917263661</v>
      </c>
      <c r="AE108" s="5">
        <f t="shared" si="71"/>
        <v>67.070994398992895</v>
      </c>
      <c r="AF108" s="5">
        <f t="shared" si="71"/>
        <v>75.587167981904003</v>
      </c>
      <c r="AG108" s="5">
        <f t="shared" si="71"/>
        <v>73.798596764430897</v>
      </c>
      <c r="AH108" s="56">
        <f t="shared" si="71"/>
        <v>70.860270360129704</v>
      </c>
      <c r="AJ108" s="43">
        <f t="shared" si="59"/>
        <v>4</v>
      </c>
      <c r="AK108" s="5">
        <f t="shared" si="60"/>
        <v>10</v>
      </c>
      <c r="AL108" s="5">
        <f t="shared" si="61"/>
        <v>2</v>
      </c>
      <c r="AM108" s="5">
        <f t="shared" si="62"/>
        <v>8</v>
      </c>
      <c r="AN108" s="5">
        <f t="shared" si="63"/>
        <v>7</v>
      </c>
      <c r="AO108" s="5">
        <f t="shared" si="64"/>
        <v>6</v>
      </c>
      <c r="AP108" s="5">
        <f t="shared" si="65"/>
        <v>1</v>
      </c>
      <c r="AQ108" s="5">
        <f t="shared" si="66"/>
        <v>9</v>
      </c>
      <c r="AR108" s="5">
        <f t="shared" si="67"/>
        <v>5</v>
      </c>
      <c r="AS108" s="56">
        <f t="shared" si="68"/>
        <v>3</v>
      </c>
    </row>
    <row r="109" spans="1:45" x14ac:dyDescent="0.25">
      <c r="B109" s="53" t="s">
        <v>13</v>
      </c>
      <c r="C109" s="43">
        <f t="shared" si="69"/>
        <v>78.604200827962856</v>
      </c>
      <c r="D109" s="5">
        <f t="shared" si="69"/>
        <v>84.768348045749093</v>
      </c>
      <c r="E109" s="5">
        <f t="shared" si="69"/>
        <v>74.999837234890521</v>
      </c>
      <c r="F109" s="5">
        <f t="shared" si="69"/>
        <v>80.291470457202536</v>
      </c>
      <c r="G109" s="5">
        <f t="shared" si="69"/>
        <v>80.296678940706073</v>
      </c>
      <c r="H109" s="5">
        <f t="shared" si="69"/>
        <v>78.665586526397249</v>
      </c>
      <c r="I109" s="5">
        <f t="shared" si="69"/>
        <v>68.080645926361342</v>
      </c>
      <c r="J109" s="5">
        <f t="shared" si="69"/>
        <v>85.5467373036239</v>
      </c>
      <c r="K109" s="5">
        <f t="shared" si="69"/>
        <v>77.659605141145249</v>
      </c>
      <c r="L109" s="56">
        <f t="shared" si="69"/>
        <v>69.766985469261115</v>
      </c>
      <c r="M109" s="53" t="s">
        <v>13</v>
      </c>
      <c r="N109" s="43">
        <f t="shared" si="70"/>
        <v>99.941477153229272</v>
      </c>
      <c r="O109" s="5">
        <f t="shared" si="70"/>
        <v>99.691840634972891</v>
      </c>
      <c r="P109" s="5">
        <f t="shared" si="70"/>
        <v>99.945134831152444</v>
      </c>
      <c r="Q109" s="5">
        <f t="shared" si="70"/>
        <v>99.873810111650613</v>
      </c>
      <c r="R109" s="5">
        <f t="shared" si="70"/>
        <v>99.895756179189647</v>
      </c>
      <c r="S109" s="5">
        <f t="shared" si="70"/>
        <v>99.956107864921961</v>
      </c>
      <c r="T109" s="5">
        <f t="shared" si="70"/>
        <v>99.870152433727455</v>
      </c>
      <c r="U109" s="5">
        <f t="shared" si="70"/>
        <v>99.959765542845119</v>
      </c>
      <c r="V109" s="5">
        <f t="shared" si="70"/>
        <v>99.849120785669214</v>
      </c>
      <c r="W109" s="56">
        <f t="shared" si="70"/>
        <v>99.861008238919524</v>
      </c>
      <c r="X109" s="59" t="s">
        <v>13</v>
      </c>
      <c r="Y109" s="43">
        <f t="shared" si="71"/>
        <v>80.574118973971068</v>
      </c>
      <c r="Z109" s="5">
        <f t="shared" si="71"/>
        <v>86.146127402644765</v>
      </c>
      <c r="AA109" s="5">
        <f t="shared" si="71"/>
        <v>77.30285818486351</v>
      </c>
      <c r="AB109" s="5">
        <f t="shared" si="71"/>
        <v>82.099367849472529</v>
      </c>
      <c r="AC109" s="5">
        <f t="shared" si="71"/>
        <v>82.10612159442411</v>
      </c>
      <c r="AD109" s="5">
        <f t="shared" si="71"/>
        <v>80.631188118811878</v>
      </c>
      <c r="AE109" s="5">
        <f t="shared" si="71"/>
        <v>71.015543744006052</v>
      </c>
      <c r="AF109" s="5">
        <f t="shared" si="71"/>
        <v>86.877389137276623</v>
      </c>
      <c r="AG109" s="5">
        <f t="shared" si="71"/>
        <v>79.708204449367173</v>
      </c>
      <c r="AH109" s="56">
        <f t="shared" si="71"/>
        <v>72.545351397349833</v>
      </c>
      <c r="AJ109" s="43">
        <f t="shared" si="59"/>
        <v>5</v>
      </c>
      <c r="AK109" s="5">
        <f t="shared" si="60"/>
        <v>9</v>
      </c>
      <c r="AL109" s="5">
        <f t="shared" si="61"/>
        <v>3</v>
      </c>
      <c r="AM109" s="5">
        <f t="shared" si="62"/>
        <v>7</v>
      </c>
      <c r="AN109" s="5">
        <f t="shared" si="63"/>
        <v>8</v>
      </c>
      <c r="AO109" s="5">
        <f t="shared" si="64"/>
        <v>6</v>
      </c>
      <c r="AP109" s="5">
        <f t="shared" si="65"/>
        <v>1</v>
      </c>
      <c r="AQ109" s="5">
        <f t="shared" si="66"/>
        <v>10</v>
      </c>
      <c r="AR109" s="5">
        <f t="shared" si="67"/>
        <v>4</v>
      </c>
      <c r="AS109" s="56">
        <f t="shared" si="68"/>
        <v>2</v>
      </c>
    </row>
    <row r="110" spans="1:45" ht="15.75" thickBot="1" x14ac:dyDescent="0.3">
      <c r="B110" s="54" t="s">
        <v>21</v>
      </c>
      <c r="C110" s="44">
        <f t="shared" si="69"/>
        <v>70.339369958910368</v>
      </c>
      <c r="D110" s="6">
        <f t="shared" si="69"/>
        <v>77.272144750859042</v>
      </c>
      <c r="E110" s="6">
        <f t="shared" si="69"/>
        <v>67.805509054938369</v>
      </c>
      <c r="F110" s="6">
        <f t="shared" si="69"/>
        <v>73.952935145655957</v>
      </c>
      <c r="G110" s="6">
        <f t="shared" si="69"/>
        <v>73.754295188587818</v>
      </c>
      <c r="H110" s="6">
        <f t="shared" si="69"/>
        <v>74.646172576472381</v>
      </c>
      <c r="I110" s="6">
        <f t="shared" si="69"/>
        <v>64.574806366090229</v>
      </c>
      <c r="J110" s="6">
        <f t="shared" si="69"/>
        <v>75.075491193361586</v>
      </c>
      <c r="K110" s="6">
        <f t="shared" si="69"/>
        <v>72.632940592235428</v>
      </c>
      <c r="L110" s="57">
        <f t="shared" si="69"/>
        <v>68.644122099496187</v>
      </c>
      <c r="M110" s="54" t="s">
        <v>21</v>
      </c>
      <c r="N110" s="44">
        <f t="shared" si="70"/>
        <v>88.581673306772913</v>
      </c>
      <c r="O110" s="6">
        <f t="shared" si="70"/>
        <v>87.143426294820713</v>
      </c>
      <c r="P110" s="6">
        <f t="shared" si="70"/>
        <v>87.231075697211153</v>
      </c>
      <c r="Q110" s="6">
        <f t="shared" si="70"/>
        <v>83.992031872509955</v>
      </c>
      <c r="R110" s="6">
        <f t="shared" si="70"/>
        <v>84.294820717131472</v>
      </c>
      <c r="S110" s="6">
        <f t="shared" si="70"/>
        <v>84.039840637450197</v>
      </c>
      <c r="T110" s="6">
        <f t="shared" si="70"/>
        <v>83.749003984063748</v>
      </c>
      <c r="U110" s="6">
        <f t="shared" si="70"/>
        <v>84.270916334661351</v>
      </c>
      <c r="V110" s="6">
        <f t="shared" si="70"/>
        <v>82.266932270916328</v>
      </c>
      <c r="W110" s="57">
        <f t="shared" si="70"/>
        <v>84.438247011952186</v>
      </c>
      <c r="X110" s="60" t="s">
        <v>21</v>
      </c>
      <c r="Y110" s="44">
        <f t="shared" si="71"/>
        <v>72.00561867262499</v>
      </c>
      <c r="Z110" s="6">
        <f t="shared" si="71"/>
        <v>78.173785835413653</v>
      </c>
      <c r="AA110" s="6">
        <f t="shared" si="71"/>
        <v>69.579836825595521</v>
      </c>
      <c r="AB110" s="6">
        <f t="shared" si="71"/>
        <v>74.869904438896938</v>
      </c>
      <c r="AC110" s="6">
        <f t="shared" si="71"/>
        <v>74.717064898580048</v>
      </c>
      <c r="AD110" s="6">
        <f t="shared" si="71"/>
        <v>75.504188531212009</v>
      </c>
      <c r="AE110" s="6">
        <f t="shared" si="71"/>
        <v>66.326174135182924</v>
      </c>
      <c r="AF110" s="6">
        <f t="shared" si="71"/>
        <v>75.915399675397936</v>
      </c>
      <c r="AG110" s="6">
        <f t="shared" si="71"/>
        <v>73.512907663083425</v>
      </c>
      <c r="AH110" s="57">
        <f t="shared" si="71"/>
        <v>70.086754634313209</v>
      </c>
      <c r="AJ110" s="44">
        <f t="shared" si="59"/>
        <v>4</v>
      </c>
      <c r="AK110" s="6">
        <f t="shared" si="60"/>
        <v>10</v>
      </c>
      <c r="AL110" s="6">
        <f t="shared" si="61"/>
        <v>2</v>
      </c>
      <c r="AM110" s="6">
        <f t="shared" si="62"/>
        <v>7</v>
      </c>
      <c r="AN110" s="6">
        <f t="shared" si="63"/>
        <v>6</v>
      </c>
      <c r="AO110" s="6">
        <f t="shared" si="64"/>
        <v>8</v>
      </c>
      <c r="AP110" s="6">
        <f t="shared" si="65"/>
        <v>1</v>
      </c>
      <c r="AQ110" s="6">
        <f t="shared" si="66"/>
        <v>9</v>
      </c>
      <c r="AR110" s="6">
        <f t="shared" si="67"/>
        <v>5</v>
      </c>
      <c r="AS110" s="57">
        <f t="shared" si="68"/>
        <v>3</v>
      </c>
    </row>
    <row r="111" spans="1:45" ht="15.75" thickBot="1" x14ac:dyDescent="0.3">
      <c r="AI111" s="1" t="s">
        <v>75</v>
      </c>
      <c r="AJ111" s="1">
        <f>SUM(AJ91:AJ110)</f>
        <v>109</v>
      </c>
      <c r="AK111" s="1">
        <f t="shared" ref="AK111:AS111" si="72">SUM(AK91:AK110)</f>
        <v>182</v>
      </c>
      <c r="AL111" s="1">
        <f t="shared" si="72"/>
        <v>72</v>
      </c>
      <c r="AM111" s="1">
        <f t="shared" si="72"/>
        <v>143</v>
      </c>
      <c r="AN111" s="1">
        <f t="shared" si="72"/>
        <v>136</v>
      </c>
      <c r="AO111" s="1">
        <f t="shared" si="72"/>
        <v>120</v>
      </c>
      <c r="AP111" s="1">
        <f t="shared" si="72"/>
        <v>33</v>
      </c>
      <c r="AQ111" s="1">
        <f t="shared" si="72"/>
        <v>165</v>
      </c>
      <c r="AR111" s="1">
        <f t="shared" si="72"/>
        <v>82</v>
      </c>
      <c r="AS111" s="1">
        <f t="shared" si="72"/>
        <v>58</v>
      </c>
    </row>
    <row r="112" spans="1:45" ht="15.75" thickBot="1" x14ac:dyDescent="0.3">
      <c r="A112" s="63" t="s">
        <v>76</v>
      </c>
      <c r="B112" s="30" t="s">
        <v>74</v>
      </c>
      <c r="C112" s="108" t="s">
        <v>38</v>
      </c>
      <c r="D112" s="109" t="s">
        <v>41</v>
      </c>
      <c r="E112" s="109" t="s">
        <v>39</v>
      </c>
      <c r="F112" s="109" t="s">
        <v>33</v>
      </c>
      <c r="G112" s="109" t="s">
        <v>32</v>
      </c>
      <c r="H112" s="109" t="s">
        <v>35</v>
      </c>
      <c r="I112" s="109" t="s">
        <v>40</v>
      </c>
      <c r="J112" s="109" t="s">
        <v>34</v>
      </c>
      <c r="K112" s="109" t="s">
        <v>37</v>
      </c>
      <c r="L112" s="110" t="s">
        <v>36</v>
      </c>
      <c r="M112" s="30" t="s">
        <v>74</v>
      </c>
      <c r="N112" s="108" t="s">
        <v>38</v>
      </c>
      <c r="O112" s="109" t="s">
        <v>41</v>
      </c>
      <c r="P112" s="109" t="s">
        <v>39</v>
      </c>
      <c r="Q112" s="109" t="s">
        <v>33</v>
      </c>
      <c r="R112" s="109" t="s">
        <v>32</v>
      </c>
      <c r="S112" s="109" t="s">
        <v>35</v>
      </c>
      <c r="T112" s="109" t="s">
        <v>40</v>
      </c>
      <c r="U112" s="109" t="s">
        <v>34</v>
      </c>
      <c r="V112" s="109" t="s">
        <v>37</v>
      </c>
      <c r="W112" s="110" t="s">
        <v>36</v>
      </c>
      <c r="X112" s="67" t="s">
        <v>74</v>
      </c>
      <c r="Y112" s="108" t="s">
        <v>38</v>
      </c>
      <c r="Z112" s="109" t="s">
        <v>41</v>
      </c>
      <c r="AA112" s="109" t="s">
        <v>39</v>
      </c>
      <c r="AB112" s="109" t="s">
        <v>33</v>
      </c>
      <c r="AC112" s="109" t="s">
        <v>32</v>
      </c>
      <c r="AD112" s="109" t="s">
        <v>35</v>
      </c>
      <c r="AE112" s="109" t="s">
        <v>40</v>
      </c>
      <c r="AF112" s="109" t="s">
        <v>34</v>
      </c>
      <c r="AG112" s="109" t="s">
        <v>37</v>
      </c>
      <c r="AH112" s="110" t="s">
        <v>36</v>
      </c>
      <c r="AJ112" s="41" t="s">
        <v>38</v>
      </c>
      <c r="AK112" s="29" t="s">
        <v>41</v>
      </c>
      <c r="AL112" s="29" t="s">
        <v>39</v>
      </c>
      <c r="AM112" s="29" t="s">
        <v>33</v>
      </c>
      <c r="AN112" s="29" t="s">
        <v>32</v>
      </c>
      <c r="AO112" s="29" t="s">
        <v>35</v>
      </c>
      <c r="AP112" s="29" t="s">
        <v>40</v>
      </c>
      <c r="AQ112" s="29" t="s">
        <v>34</v>
      </c>
      <c r="AR112" s="29" t="s">
        <v>37</v>
      </c>
      <c r="AS112" s="42" t="s">
        <v>36</v>
      </c>
    </row>
    <row r="113" spans="1:45" x14ac:dyDescent="0.25">
      <c r="A113" s="49">
        <v>237018</v>
      </c>
      <c r="B113" s="59" t="s">
        <v>0</v>
      </c>
      <c r="C113" s="61">
        <f t="shared" ref="C113:L113" si="73">C3*8/$A113</f>
        <v>66.675813651283875</v>
      </c>
      <c r="D113" s="55">
        <f t="shared" si="73"/>
        <v>42.749597077015245</v>
      </c>
      <c r="E113" s="55">
        <f t="shared" si="73"/>
        <v>72.034394012269104</v>
      </c>
      <c r="F113" s="55">
        <f t="shared" si="73"/>
        <v>57.144689432870081</v>
      </c>
      <c r="G113" s="55">
        <f t="shared" si="73"/>
        <v>57.033069218371601</v>
      </c>
      <c r="H113" s="55">
        <f t="shared" si="73"/>
        <v>57.833345990599867</v>
      </c>
      <c r="I113" s="55">
        <f t="shared" si="73"/>
        <v>80.787011956897786</v>
      </c>
      <c r="J113" s="55">
        <f t="shared" si="73"/>
        <v>55.865022909652431</v>
      </c>
      <c r="K113" s="55">
        <f t="shared" si="73"/>
        <v>58.76522458209925</v>
      </c>
      <c r="L113" s="62">
        <f t="shared" si="73"/>
        <v>69.434962745445489</v>
      </c>
      <c r="M113" s="59" t="s">
        <v>0</v>
      </c>
      <c r="N113" s="61">
        <f t="shared" ref="N113:W113" si="74">N3*8/$A113</f>
        <v>1.5332843919027246</v>
      </c>
      <c r="O113" s="55">
        <f t="shared" si="74"/>
        <v>1.5334869081673121</v>
      </c>
      <c r="P113" s="55">
        <f t="shared" si="74"/>
        <v>1.8757393953201866</v>
      </c>
      <c r="Q113" s="55">
        <f t="shared" si="74"/>
        <v>1.9511429511682656</v>
      </c>
      <c r="R113" s="55">
        <f t="shared" si="74"/>
        <v>1.9624838619851657</v>
      </c>
      <c r="S113" s="55">
        <f t="shared" si="74"/>
        <v>1.9997468546692656</v>
      </c>
      <c r="T113" s="55">
        <f t="shared" si="74"/>
        <v>2.0371111054856592</v>
      </c>
      <c r="U113" s="55">
        <f t="shared" si="74"/>
        <v>2.0456842940198636</v>
      </c>
      <c r="V113" s="55">
        <f t="shared" si="74"/>
        <v>2.0574639900767031</v>
      </c>
      <c r="W113" s="62">
        <f t="shared" si="74"/>
        <v>2.07268646263153</v>
      </c>
      <c r="X113" s="59" t="s">
        <v>0</v>
      </c>
      <c r="Y113" s="61">
        <f>Y3*8/$W113</f>
        <v>7799917.7837415328</v>
      </c>
      <c r="Z113" s="55">
        <f t="shared" ref="Z113:AH113" si="75">Z3*8/$W113</f>
        <v>5063905.3176784785</v>
      </c>
      <c r="AA113" s="55">
        <f t="shared" si="75"/>
        <v>8451848.5143955182</v>
      </c>
      <c r="AB113" s="55">
        <f t="shared" si="75"/>
        <v>6757788.1423593024</v>
      </c>
      <c r="AC113" s="55">
        <f t="shared" si="75"/>
        <v>6746320.8990359567</v>
      </c>
      <c r="AD113" s="55">
        <f t="shared" si="75"/>
        <v>6842096.1180953626</v>
      </c>
      <c r="AE113" s="55">
        <f t="shared" si="75"/>
        <v>9471190.3386855144</v>
      </c>
      <c r="AF113" s="55">
        <f t="shared" si="75"/>
        <v>6622265.4740424706</v>
      </c>
      <c r="AG113" s="55">
        <f t="shared" si="75"/>
        <v>6955259.3988079736</v>
      </c>
      <c r="AH113" s="62">
        <f t="shared" si="75"/>
        <v>8177117.1402748832</v>
      </c>
      <c r="AJ113" s="43">
        <f>_xlfn.RANK.AVG(Y113,$Y113:$AH113)</f>
        <v>4</v>
      </c>
      <c r="AK113" s="5">
        <f t="shared" ref="AK113:AS128" si="76">_xlfn.RANK.AVG(Z113,$Y113:$AH113)</f>
        <v>10</v>
      </c>
      <c r="AL113" s="5">
        <f t="shared" si="76"/>
        <v>2</v>
      </c>
      <c r="AM113" s="5">
        <f t="shared" si="76"/>
        <v>7</v>
      </c>
      <c r="AN113" s="5">
        <f>_xlfn.RANK.AVG(AC113,$Y113:$AH113)</f>
        <v>8</v>
      </c>
      <c r="AO113" s="5">
        <f t="shared" si="76"/>
        <v>6</v>
      </c>
      <c r="AP113" s="5">
        <f t="shared" si="76"/>
        <v>1</v>
      </c>
      <c r="AQ113" s="5">
        <f t="shared" si="76"/>
        <v>9</v>
      </c>
      <c r="AR113" s="5">
        <f t="shared" si="76"/>
        <v>5</v>
      </c>
      <c r="AS113" s="56">
        <f t="shared" si="76"/>
        <v>3</v>
      </c>
    </row>
    <row r="114" spans="1:45" x14ac:dyDescent="0.25">
      <c r="A114" s="49">
        <v>172974</v>
      </c>
      <c r="B114" s="59" t="s">
        <v>18</v>
      </c>
      <c r="C114" s="43">
        <f t="shared" ref="C114:L114" si="77">C4*8/$A114</f>
        <v>45.160405610091694</v>
      </c>
      <c r="D114" s="5">
        <f t="shared" si="77"/>
        <v>29.069016152716593</v>
      </c>
      <c r="E114" s="5">
        <f t="shared" si="77"/>
        <v>49.015320221536186</v>
      </c>
      <c r="F114" s="5">
        <f t="shared" si="77"/>
        <v>41.007920265473423</v>
      </c>
      <c r="G114" s="5">
        <f t="shared" si="77"/>
        <v>41.253136309503162</v>
      </c>
      <c r="H114" s="5">
        <f t="shared" si="77"/>
        <v>46.212771861667072</v>
      </c>
      <c r="I114" s="5">
        <f t="shared" si="77"/>
        <v>50.015331783967532</v>
      </c>
      <c r="J114" s="5">
        <f t="shared" si="77"/>
        <v>44.175795206215966</v>
      </c>
      <c r="K114" s="5">
        <f t="shared" si="77"/>
        <v>44.215153722524775</v>
      </c>
      <c r="L114" s="56">
        <f t="shared" si="77"/>
        <v>53.100558465434112</v>
      </c>
      <c r="M114" s="59" t="s">
        <v>18</v>
      </c>
      <c r="N114" s="43">
        <f t="shared" ref="N114:W114" si="78">N4*8/$A114</f>
        <v>1.7041636315284379</v>
      </c>
      <c r="O114" s="5">
        <f t="shared" si="78"/>
        <v>1.7488871159827488</v>
      </c>
      <c r="P114" s="5">
        <f t="shared" si="78"/>
        <v>2.0620902563391028</v>
      </c>
      <c r="Q114" s="5">
        <f t="shared" si="78"/>
        <v>2.1714708568917871</v>
      </c>
      <c r="R114" s="5">
        <f t="shared" si="78"/>
        <v>2.1729970978297315</v>
      </c>
      <c r="S114" s="5">
        <f t="shared" si="78"/>
        <v>2.2176743325586505</v>
      </c>
      <c r="T114" s="5">
        <f t="shared" si="78"/>
        <v>2.3183137350121985</v>
      </c>
      <c r="U114" s="5">
        <f t="shared" si="78"/>
        <v>2.2862164255899731</v>
      </c>
      <c r="V114" s="5">
        <f t="shared" si="78"/>
        <v>2.3042075687675605</v>
      </c>
      <c r="W114" s="56">
        <f t="shared" si="78"/>
        <v>2.3212737174373026</v>
      </c>
      <c r="X114" s="59" t="s">
        <v>18</v>
      </c>
      <c r="Y114" s="43">
        <f t="shared" ref="Y114:AH114" si="79">Y4*8/$W114</f>
        <v>3492199.967244471</v>
      </c>
      <c r="Z114" s="5">
        <f t="shared" si="79"/>
        <v>2296453.0033472804</v>
      </c>
      <c r="AA114" s="5">
        <f t="shared" si="79"/>
        <v>3806127.6158995819</v>
      </c>
      <c r="AB114" s="5">
        <f t="shared" si="79"/>
        <v>3217592.1106993426</v>
      </c>
      <c r="AC114" s="5">
        <f t="shared" si="79"/>
        <v>3235978.5679617454</v>
      </c>
      <c r="AD114" s="5">
        <f t="shared" si="79"/>
        <v>3608884.1815899583</v>
      </c>
      <c r="AE114" s="5">
        <f t="shared" si="79"/>
        <v>3899738.2910938435</v>
      </c>
      <c r="AF114" s="5">
        <f t="shared" si="79"/>
        <v>3462202.6431560074</v>
      </c>
      <c r="AG114" s="5">
        <f t="shared" si="79"/>
        <v>3466476.158995816</v>
      </c>
      <c r="AH114" s="56">
        <f t="shared" si="79"/>
        <v>4129860.2263000598</v>
      </c>
      <c r="AJ114" s="43">
        <f t="shared" ref="AJ114:AS132" si="80">_xlfn.RANK.AVG(Y114,$Y114:$AH114)</f>
        <v>5</v>
      </c>
      <c r="AK114" s="5">
        <f t="shared" si="76"/>
        <v>10</v>
      </c>
      <c r="AL114" s="5">
        <f t="shared" si="76"/>
        <v>3</v>
      </c>
      <c r="AM114" s="5">
        <f t="shared" si="76"/>
        <v>9</v>
      </c>
      <c r="AN114" s="5">
        <f t="shared" si="76"/>
        <v>8</v>
      </c>
      <c r="AO114" s="5">
        <f t="shared" si="76"/>
        <v>4</v>
      </c>
      <c r="AP114" s="5">
        <f t="shared" si="76"/>
        <v>2</v>
      </c>
      <c r="AQ114" s="5">
        <f t="shared" si="76"/>
        <v>7</v>
      </c>
      <c r="AR114" s="5">
        <f t="shared" si="76"/>
        <v>6</v>
      </c>
      <c r="AS114" s="56">
        <f t="shared" si="76"/>
        <v>1</v>
      </c>
    </row>
    <row r="115" spans="1:45" x14ac:dyDescent="0.25">
      <c r="A115" s="49">
        <v>711</v>
      </c>
      <c r="B115" s="59" t="s">
        <v>1</v>
      </c>
      <c r="C115" s="43">
        <f t="shared" ref="C115:L115" si="81">C5*8/$A115</f>
        <v>38.897327707454288</v>
      </c>
      <c r="D115" s="5">
        <f t="shared" si="81"/>
        <v>34.587904360056257</v>
      </c>
      <c r="E115" s="5">
        <f t="shared" si="81"/>
        <v>42.452883263009845</v>
      </c>
      <c r="F115" s="5">
        <f t="shared" si="81"/>
        <v>42.981715893108301</v>
      </c>
      <c r="G115" s="5">
        <f t="shared" si="81"/>
        <v>43.139240506329116</v>
      </c>
      <c r="H115" s="5">
        <f t="shared" si="81"/>
        <v>50.104078762306614</v>
      </c>
      <c r="I115" s="5">
        <f t="shared" si="81"/>
        <v>54.9873417721519</v>
      </c>
      <c r="J115" s="5">
        <f t="shared" si="81"/>
        <v>39.61744022503516</v>
      </c>
      <c r="K115" s="5">
        <f t="shared" si="81"/>
        <v>53.805907172995781</v>
      </c>
      <c r="L115" s="56">
        <f t="shared" si="81"/>
        <v>50.542897327707458</v>
      </c>
      <c r="M115" s="59" t="s">
        <v>1</v>
      </c>
      <c r="N115" s="43">
        <f t="shared" ref="N115:W115" si="82">N5*8/$A115</f>
        <v>2.9142053445850915</v>
      </c>
      <c r="O115" s="5">
        <f t="shared" si="82"/>
        <v>6.976090014064698</v>
      </c>
      <c r="P115" s="5">
        <f t="shared" si="82"/>
        <v>3.2630098452883263</v>
      </c>
      <c r="Q115" s="5">
        <f t="shared" si="82"/>
        <v>4.6694796061884674</v>
      </c>
      <c r="R115" s="5">
        <f t="shared" si="82"/>
        <v>4.3994374120956401</v>
      </c>
      <c r="S115" s="5">
        <f t="shared" si="82"/>
        <v>4.1631504922644167</v>
      </c>
      <c r="T115" s="5">
        <f t="shared" si="82"/>
        <v>4.0843881856540083</v>
      </c>
      <c r="U115" s="5">
        <f t="shared" si="82"/>
        <v>3.859353023909986</v>
      </c>
      <c r="V115" s="5">
        <f t="shared" si="82"/>
        <v>5.2995780590717301</v>
      </c>
      <c r="W115" s="56">
        <f t="shared" si="82"/>
        <v>3.9268635724331928</v>
      </c>
      <c r="X115" s="59" t="s">
        <v>1</v>
      </c>
      <c r="Y115" s="43">
        <f t="shared" ref="Y115:AH115" si="83">Y5*8/$W115</f>
        <v>7570.4183381088824</v>
      </c>
      <c r="Z115" s="5">
        <f t="shared" si="83"/>
        <v>7525.598853868195</v>
      </c>
      <c r="AA115" s="5">
        <f t="shared" si="83"/>
        <v>8277.3438395415469</v>
      </c>
      <c r="AB115" s="5">
        <f t="shared" si="83"/>
        <v>8627.7507163323771</v>
      </c>
      <c r="AC115" s="5">
        <f t="shared" si="83"/>
        <v>8607.3782234957016</v>
      </c>
      <c r="AD115" s="5">
        <f t="shared" si="83"/>
        <v>9825.6532951289391</v>
      </c>
      <c r="AE115" s="5">
        <f t="shared" si="83"/>
        <v>10695.558739255013</v>
      </c>
      <c r="AF115" s="5">
        <f t="shared" si="83"/>
        <v>7871.9312320916906</v>
      </c>
      <c r="AG115" s="5">
        <f t="shared" si="83"/>
        <v>10701.670487106017</v>
      </c>
      <c r="AH115" s="56">
        <f t="shared" si="83"/>
        <v>9862.3237822349565</v>
      </c>
      <c r="AJ115" s="43">
        <f t="shared" si="80"/>
        <v>9</v>
      </c>
      <c r="AK115" s="5">
        <f t="shared" si="76"/>
        <v>10</v>
      </c>
      <c r="AL115" s="5">
        <f t="shared" si="76"/>
        <v>7</v>
      </c>
      <c r="AM115" s="5">
        <f t="shared" si="76"/>
        <v>5</v>
      </c>
      <c r="AN115" s="5">
        <f t="shared" si="76"/>
        <v>6</v>
      </c>
      <c r="AO115" s="5">
        <f t="shared" si="76"/>
        <v>4</v>
      </c>
      <c r="AP115" s="5">
        <f t="shared" si="76"/>
        <v>2</v>
      </c>
      <c r="AQ115" s="5">
        <f t="shared" si="76"/>
        <v>8</v>
      </c>
      <c r="AR115" s="5">
        <f t="shared" si="76"/>
        <v>1</v>
      </c>
      <c r="AS115" s="56">
        <f t="shared" si="76"/>
        <v>3</v>
      </c>
    </row>
    <row r="116" spans="1:45" x14ac:dyDescent="0.25">
      <c r="A116" s="49">
        <v>1494</v>
      </c>
      <c r="B116" s="59" t="s">
        <v>2</v>
      </c>
      <c r="C116" s="43">
        <f t="shared" ref="C116:L116" si="84">C6*8/$A116</f>
        <v>85.510040160642575</v>
      </c>
      <c r="D116" s="5">
        <f t="shared" si="84"/>
        <v>79.00401606425703</v>
      </c>
      <c r="E116" s="5">
        <f t="shared" si="84"/>
        <v>93.933065595716201</v>
      </c>
      <c r="F116" s="5">
        <f t="shared" si="84"/>
        <v>96.781793842034801</v>
      </c>
      <c r="G116" s="5">
        <f t="shared" si="84"/>
        <v>97.269076305220878</v>
      </c>
      <c r="H116" s="5">
        <f t="shared" si="84"/>
        <v>100.84605087014725</v>
      </c>
      <c r="I116" s="5">
        <f t="shared" si="84"/>
        <v>107.09504685408299</v>
      </c>
      <c r="J116" s="5">
        <f t="shared" si="84"/>
        <v>95.068273092369481</v>
      </c>
      <c r="K116" s="5">
        <f t="shared" si="84"/>
        <v>109.64390896921017</v>
      </c>
      <c r="L116" s="56">
        <f t="shared" si="84"/>
        <v>101.95448460508702</v>
      </c>
      <c r="M116" s="59" t="s">
        <v>2</v>
      </c>
      <c r="N116" s="43">
        <f t="shared" ref="N116:W116" si="85">N6*8/$A116</f>
        <v>2.7469879518072289</v>
      </c>
      <c r="O116" s="5">
        <f t="shared" si="85"/>
        <v>4.6532797858099064</v>
      </c>
      <c r="P116" s="5">
        <f t="shared" si="85"/>
        <v>3.1271753681392234</v>
      </c>
      <c r="Q116" s="5">
        <f t="shared" si="85"/>
        <v>4.2195448460508702</v>
      </c>
      <c r="R116" s="5">
        <f t="shared" si="85"/>
        <v>4.0749665327978581</v>
      </c>
      <c r="S116" s="5">
        <f t="shared" si="85"/>
        <v>3.8661311914323964</v>
      </c>
      <c r="T116" s="5">
        <f t="shared" si="85"/>
        <v>3.8340026773761715</v>
      </c>
      <c r="U116" s="5">
        <f t="shared" si="85"/>
        <v>3.7108433734939759</v>
      </c>
      <c r="V116" s="5">
        <f t="shared" si="85"/>
        <v>4.8406961178045513</v>
      </c>
      <c r="W116" s="56">
        <f t="shared" si="85"/>
        <v>3.7911646586345382</v>
      </c>
      <c r="X116" s="59" t="s">
        <v>2</v>
      </c>
      <c r="Y116" s="43">
        <f t="shared" ref="Y116:AH116" si="86">Y6*8/$W116</f>
        <v>34779.813559322036</v>
      </c>
      <c r="Z116" s="5">
        <f t="shared" si="86"/>
        <v>32967.177966101692</v>
      </c>
      <c r="AA116" s="5">
        <f t="shared" si="86"/>
        <v>38248.932203389828</v>
      </c>
      <c r="AB116" s="5">
        <f t="shared" si="86"/>
        <v>39802.016949152545</v>
      </c>
      <c r="AC116" s="5">
        <f t="shared" si="86"/>
        <v>39937.067796610172</v>
      </c>
      <c r="AD116" s="5">
        <f t="shared" si="86"/>
        <v>41264.364406779663</v>
      </c>
      <c r="AE116" s="5">
        <f t="shared" si="86"/>
        <v>43714.271186440674</v>
      </c>
      <c r="AF116" s="5">
        <f t="shared" si="86"/>
        <v>38926.296610169491</v>
      </c>
      <c r="AG116" s="5">
        <f t="shared" si="86"/>
        <v>45115.423728813555</v>
      </c>
      <c r="AH116" s="56">
        <f t="shared" si="86"/>
        <v>41671.627118644064</v>
      </c>
      <c r="AJ116" s="43">
        <f t="shared" si="80"/>
        <v>9</v>
      </c>
      <c r="AK116" s="5">
        <f t="shared" si="76"/>
        <v>10</v>
      </c>
      <c r="AL116" s="5">
        <f t="shared" si="76"/>
        <v>8</v>
      </c>
      <c r="AM116" s="5">
        <f t="shared" si="76"/>
        <v>6</v>
      </c>
      <c r="AN116" s="5">
        <f t="shared" si="76"/>
        <v>5</v>
      </c>
      <c r="AO116" s="5">
        <f t="shared" si="76"/>
        <v>4</v>
      </c>
      <c r="AP116" s="5">
        <f t="shared" si="76"/>
        <v>2</v>
      </c>
      <c r="AQ116" s="5">
        <f t="shared" si="76"/>
        <v>7</v>
      </c>
      <c r="AR116" s="5">
        <f t="shared" si="76"/>
        <v>1</v>
      </c>
      <c r="AS116" s="56">
        <f t="shared" si="76"/>
        <v>3</v>
      </c>
    </row>
    <row r="117" spans="1:45" x14ac:dyDescent="0.25">
      <c r="A117" s="49">
        <v>2904</v>
      </c>
      <c r="B117" s="59" t="s">
        <v>3</v>
      </c>
      <c r="C117" s="43">
        <f t="shared" ref="C117:L117" si="87">C7*8/$A117</f>
        <v>63.876033057851238</v>
      </c>
      <c r="D117" s="5">
        <f t="shared" si="87"/>
        <v>43.319559228650135</v>
      </c>
      <c r="E117" s="5">
        <f t="shared" si="87"/>
        <v>64.903581267217632</v>
      </c>
      <c r="F117" s="5">
        <f t="shared" si="87"/>
        <v>51.939393939393938</v>
      </c>
      <c r="G117" s="5">
        <f t="shared" si="87"/>
        <v>52.382920110192835</v>
      </c>
      <c r="H117" s="5">
        <f t="shared" si="87"/>
        <v>52.399449035812673</v>
      </c>
      <c r="I117" s="5">
        <f t="shared" si="87"/>
        <v>63.829201101928376</v>
      </c>
      <c r="J117" s="5">
        <f t="shared" si="87"/>
        <v>44.371900826446279</v>
      </c>
      <c r="K117" s="5">
        <f t="shared" si="87"/>
        <v>62.234159779614323</v>
      </c>
      <c r="L117" s="56">
        <f t="shared" si="87"/>
        <v>60.074380165289256</v>
      </c>
      <c r="M117" s="59" t="s">
        <v>3</v>
      </c>
      <c r="N117" s="43">
        <f t="shared" ref="N117:W117" si="88">N7*8/$A117</f>
        <v>1.8732782369146006</v>
      </c>
      <c r="O117" s="5">
        <f t="shared" si="88"/>
        <v>2.8457300275482096</v>
      </c>
      <c r="P117" s="5">
        <f t="shared" si="88"/>
        <v>2.2672176308539944</v>
      </c>
      <c r="Q117" s="5">
        <f t="shared" si="88"/>
        <v>2.884297520661157</v>
      </c>
      <c r="R117" s="5">
        <f t="shared" si="88"/>
        <v>2.7493112947658402</v>
      </c>
      <c r="S117" s="5">
        <f t="shared" si="88"/>
        <v>2.7162534435261709</v>
      </c>
      <c r="T117" s="5">
        <f t="shared" si="88"/>
        <v>2.6005509641873279</v>
      </c>
      <c r="U117" s="5">
        <f t="shared" si="88"/>
        <v>2.556473829201102</v>
      </c>
      <c r="V117" s="5">
        <f t="shared" si="88"/>
        <v>3.2424242424242422</v>
      </c>
      <c r="W117" s="56">
        <f t="shared" si="88"/>
        <v>2.5950413223140494</v>
      </c>
      <c r="X117" s="59" t="s">
        <v>3</v>
      </c>
      <c r="Y117" s="43">
        <f t="shared" ref="Y117:AH117" si="89">Y7*8/$W117</f>
        <v>73577.248407643317</v>
      </c>
      <c r="Z117" s="5">
        <f t="shared" si="89"/>
        <v>51661.605095541403</v>
      </c>
      <c r="AA117" s="5">
        <f t="shared" si="89"/>
        <v>75167.974522292992</v>
      </c>
      <c r="AB117" s="5">
        <f t="shared" si="89"/>
        <v>61350.85350318472</v>
      </c>
      <c r="AC117" s="5">
        <f t="shared" si="89"/>
        <v>61696.127388535038</v>
      </c>
      <c r="AD117" s="5">
        <f t="shared" si="89"/>
        <v>61677.630573248411</v>
      </c>
      <c r="AE117" s="5">
        <f t="shared" si="89"/>
        <v>74338.700636942682</v>
      </c>
      <c r="AF117" s="5">
        <f t="shared" si="89"/>
        <v>52515.541401273891</v>
      </c>
      <c r="AG117" s="5">
        <f t="shared" si="89"/>
        <v>73272.050955414015</v>
      </c>
      <c r="AH117" s="56">
        <f t="shared" si="89"/>
        <v>70130.675159235674</v>
      </c>
      <c r="AJ117" s="43">
        <f t="shared" si="80"/>
        <v>3</v>
      </c>
      <c r="AK117" s="5">
        <f t="shared" si="76"/>
        <v>10</v>
      </c>
      <c r="AL117" s="5">
        <f t="shared" si="76"/>
        <v>1</v>
      </c>
      <c r="AM117" s="5">
        <f t="shared" si="76"/>
        <v>8</v>
      </c>
      <c r="AN117" s="5">
        <f t="shared" si="76"/>
        <v>6</v>
      </c>
      <c r="AO117" s="5">
        <f t="shared" si="76"/>
        <v>7</v>
      </c>
      <c r="AP117" s="5">
        <f t="shared" si="76"/>
        <v>2</v>
      </c>
      <c r="AQ117" s="5">
        <f t="shared" si="76"/>
        <v>9</v>
      </c>
      <c r="AR117" s="5">
        <f t="shared" si="76"/>
        <v>4</v>
      </c>
      <c r="AS117" s="56">
        <f t="shared" si="76"/>
        <v>5</v>
      </c>
    </row>
    <row r="118" spans="1:45" x14ac:dyDescent="0.25">
      <c r="A118" s="49">
        <v>14070</v>
      </c>
      <c r="B118" s="59" t="s">
        <v>4</v>
      </c>
      <c r="C118" s="43">
        <f t="shared" ref="C118:L118" si="90">C8*8/$A118</f>
        <v>71.936886993603409</v>
      </c>
      <c r="D118" s="5">
        <f t="shared" si="90"/>
        <v>52.55778251599147</v>
      </c>
      <c r="E118" s="5">
        <f t="shared" si="90"/>
        <v>77.992892679459842</v>
      </c>
      <c r="F118" s="5">
        <f t="shared" si="90"/>
        <v>64.68912579957356</v>
      </c>
      <c r="G118" s="5">
        <f t="shared" si="90"/>
        <v>64.923951670220333</v>
      </c>
      <c r="H118" s="5">
        <f t="shared" si="90"/>
        <v>64.156929637526659</v>
      </c>
      <c r="I118" s="5">
        <f t="shared" si="90"/>
        <v>81.51414356787491</v>
      </c>
      <c r="J118" s="5">
        <f t="shared" si="90"/>
        <v>62.738877043354655</v>
      </c>
      <c r="K118" s="5">
        <f t="shared" si="90"/>
        <v>68.999573560767587</v>
      </c>
      <c r="L118" s="56">
        <f t="shared" si="90"/>
        <v>75.316560056858563</v>
      </c>
      <c r="M118" s="59" t="s">
        <v>4</v>
      </c>
      <c r="N118" s="43">
        <f t="shared" ref="N118:W118" si="91">N8*8/$A118</f>
        <v>2.2976545842217484</v>
      </c>
      <c r="O118" s="5">
        <f t="shared" si="91"/>
        <v>2.494953802416489</v>
      </c>
      <c r="P118" s="5">
        <f t="shared" si="91"/>
        <v>2.6547263681592042</v>
      </c>
      <c r="Q118" s="5">
        <f t="shared" si="91"/>
        <v>3.1493958777540869</v>
      </c>
      <c r="R118" s="5">
        <f t="shared" si="91"/>
        <v>3.1351812366737741</v>
      </c>
      <c r="S118" s="5">
        <f t="shared" si="91"/>
        <v>3.1528073916133619</v>
      </c>
      <c r="T118" s="5">
        <f t="shared" si="91"/>
        <v>3.2346837242359632</v>
      </c>
      <c r="U118" s="5">
        <f t="shared" si="91"/>
        <v>3.1692963752665246</v>
      </c>
      <c r="V118" s="5">
        <f t="shared" si="91"/>
        <v>3.4786069651741292</v>
      </c>
      <c r="W118" s="56">
        <f t="shared" si="91"/>
        <v>3.1101634683724235</v>
      </c>
      <c r="X118" s="59" t="s">
        <v>4</v>
      </c>
      <c r="Y118" s="43">
        <f t="shared" ref="Y118:AH118" si="92">Y8*8/$W118</f>
        <v>335828.0073126143</v>
      </c>
      <c r="Z118" s="5">
        <f t="shared" si="92"/>
        <v>249051.86106032907</v>
      </c>
      <c r="AA118" s="5">
        <f t="shared" si="92"/>
        <v>364839.98720292503</v>
      </c>
      <c r="AB118" s="5">
        <f t="shared" si="92"/>
        <v>306893.19378427789</v>
      </c>
      <c r="AC118" s="5">
        <f t="shared" si="92"/>
        <v>307891.21206581354</v>
      </c>
      <c r="AD118" s="5">
        <f t="shared" si="92"/>
        <v>304501.03656307131</v>
      </c>
      <c r="AE118" s="5">
        <f t="shared" si="92"/>
        <v>383393.35283363803</v>
      </c>
      <c r="AF118" s="5">
        <f t="shared" si="92"/>
        <v>298160.53382084094</v>
      </c>
      <c r="AG118" s="5">
        <f t="shared" si="92"/>
        <v>327882.44424131629</v>
      </c>
      <c r="AH118" s="56">
        <f t="shared" si="92"/>
        <v>354792.92687385739</v>
      </c>
      <c r="AJ118" s="43">
        <f t="shared" si="80"/>
        <v>4</v>
      </c>
      <c r="AK118" s="5">
        <f t="shared" si="76"/>
        <v>10</v>
      </c>
      <c r="AL118" s="5">
        <f t="shared" si="76"/>
        <v>2</v>
      </c>
      <c r="AM118" s="5">
        <f t="shared" si="76"/>
        <v>7</v>
      </c>
      <c r="AN118" s="5">
        <f t="shared" si="76"/>
        <v>6</v>
      </c>
      <c r="AO118" s="5">
        <f t="shared" si="76"/>
        <v>8</v>
      </c>
      <c r="AP118" s="5">
        <f t="shared" si="76"/>
        <v>1</v>
      </c>
      <c r="AQ118" s="5">
        <f t="shared" si="76"/>
        <v>9</v>
      </c>
      <c r="AR118" s="5">
        <f t="shared" si="76"/>
        <v>5</v>
      </c>
      <c r="AS118" s="56">
        <f t="shared" si="76"/>
        <v>3</v>
      </c>
    </row>
    <row r="119" spans="1:45" x14ac:dyDescent="0.25">
      <c r="A119" s="49">
        <v>766</v>
      </c>
      <c r="B119" s="59" t="s">
        <v>5</v>
      </c>
      <c r="C119" s="43">
        <f t="shared" ref="C119:L119" si="93">C9*8/$A119</f>
        <v>49.723237597911229</v>
      </c>
      <c r="D119" s="5">
        <f t="shared" si="93"/>
        <v>41.52480417754569</v>
      </c>
      <c r="E119" s="5">
        <f t="shared" si="93"/>
        <v>51.300261096605745</v>
      </c>
      <c r="F119" s="5">
        <f t="shared" si="93"/>
        <v>47.279373368146217</v>
      </c>
      <c r="G119" s="5">
        <f t="shared" si="93"/>
        <v>47.488250652741513</v>
      </c>
      <c r="H119" s="5">
        <f t="shared" si="93"/>
        <v>48.29242819843342</v>
      </c>
      <c r="I119" s="5">
        <f t="shared" si="93"/>
        <v>59.049608355091387</v>
      </c>
      <c r="J119" s="5">
        <f t="shared" si="93"/>
        <v>37.671018276762403</v>
      </c>
      <c r="K119" s="5">
        <f t="shared" si="93"/>
        <v>61.013054830287203</v>
      </c>
      <c r="L119" s="56">
        <f t="shared" si="93"/>
        <v>54.736292428198432</v>
      </c>
      <c r="M119" s="59" t="s">
        <v>5</v>
      </c>
      <c r="N119" s="43">
        <f t="shared" ref="N119:W119" si="94">N9*8/$A119</f>
        <v>0.65796344647519578</v>
      </c>
      <c r="O119" s="5">
        <f t="shared" si="94"/>
        <v>3.5822454308093996</v>
      </c>
      <c r="P119" s="5">
        <f t="shared" si="94"/>
        <v>0.72062663185378595</v>
      </c>
      <c r="Q119" s="5">
        <f t="shared" si="94"/>
        <v>0.8877284595300261</v>
      </c>
      <c r="R119" s="5">
        <f t="shared" si="94"/>
        <v>0.63707571801566576</v>
      </c>
      <c r="S119" s="5">
        <f t="shared" si="94"/>
        <v>0.69973890339425593</v>
      </c>
      <c r="T119" s="5">
        <f t="shared" si="94"/>
        <v>0.66840731070496084</v>
      </c>
      <c r="U119" s="5">
        <f t="shared" si="94"/>
        <v>0.72062663185378595</v>
      </c>
      <c r="V119" s="5">
        <f t="shared" si="94"/>
        <v>0.65796344647519578</v>
      </c>
      <c r="W119" s="56">
        <f t="shared" si="94"/>
        <v>0.64751958224543082</v>
      </c>
      <c r="X119" s="59" t="s">
        <v>5</v>
      </c>
      <c r="Y119" s="43">
        <f t="shared" ref="Y119:AH119" si="95">Y9*8/$W119</f>
        <v>59599.741935483871</v>
      </c>
      <c r="Z119" s="5">
        <f t="shared" si="95"/>
        <v>53360.548387096773</v>
      </c>
      <c r="AA119" s="5">
        <f t="shared" si="95"/>
        <v>61539.451612903227</v>
      </c>
      <c r="AB119" s="5">
        <f t="shared" si="95"/>
        <v>56980.516129032258</v>
      </c>
      <c r="AC119" s="5">
        <f t="shared" si="95"/>
        <v>56931.096774193546</v>
      </c>
      <c r="AD119" s="5">
        <f t="shared" si="95"/>
        <v>57956.548387096773</v>
      </c>
      <c r="AE119" s="5">
        <f t="shared" si="95"/>
        <v>70644.967741935485</v>
      </c>
      <c r="AF119" s="5">
        <f t="shared" si="95"/>
        <v>45416.38709677419</v>
      </c>
      <c r="AG119" s="5">
        <f t="shared" si="95"/>
        <v>72955.322580645166</v>
      </c>
      <c r="AH119" s="56">
        <f t="shared" si="95"/>
        <v>65517.709677419356</v>
      </c>
      <c r="AJ119" s="43">
        <f t="shared" si="80"/>
        <v>5</v>
      </c>
      <c r="AK119" s="5">
        <f t="shared" si="76"/>
        <v>9</v>
      </c>
      <c r="AL119" s="5">
        <f t="shared" si="76"/>
        <v>4</v>
      </c>
      <c r="AM119" s="5">
        <f t="shared" si="76"/>
        <v>7</v>
      </c>
      <c r="AN119" s="5">
        <f t="shared" si="76"/>
        <v>8</v>
      </c>
      <c r="AO119" s="5">
        <f t="shared" si="76"/>
        <v>6</v>
      </c>
      <c r="AP119" s="5">
        <f t="shared" si="76"/>
        <v>2</v>
      </c>
      <c r="AQ119" s="5">
        <f t="shared" si="76"/>
        <v>10</v>
      </c>
      <c r="AR119" s="5">
        <f t="shared" si="76"/>
        <v>1</v>
      </c>
      <c r="AS119" s="56">
        <f t="shared" si="76"/>
        <v>3</v>
      </c>
    </row>
    <row r="120" spans="1:45" x14ac:dyDescent="0.25">
      <c r="A120" s="49">
        <v>6475</v>
      </c>
      <c r="B120" s="59" t="s">
        <v>19</v>
      </c>
      <c r="C120" s="43">
        <f t="shared" ref="C120:L120" si="96">C10*8/$A120</f>
        <v>42.458687258687256</v>
      </c>
      <c r="D120" s="5">
        <f t="shared" si="96"/>
        <v>27.166640926640927</v>
      </c>
      <c r="E120" s="5">
        <f t="shared" si="96"/>
        <v>46.110888030888027</v>
      </c>
      <c r="F120" s="5">
        <f t="shared" si="96"/>
        <v>33.212046332046334</v>
      </c>
      <c r="G120" s="5">
        <f t="shared" si="96"/>
        <v>33.66177606177606</v>
      </c>
      <c r="H120" s="5">
        <f t="shared" si="96"/>
        <v>35.069034749034749</v>
      </c>
      <c r="I120" s="5">
        <f t="shared" si="96"/>
        <v>52.017915057915054</v>
      </c>
      <c r="J120" s="5">
        <f t="shared" si="96"/>
        <v>33.245405405405407</v>
      </c>
      <c r="K120" s="5">
        <f t="shared" si="96"/>
        <v>36.062393822393823</v>
      </c>
      <c r="L120" s="56">
        <f t="shared" si="96"/>
        <v>45.438764478764476</v>
      </c>
      <c r="M120" s="59" t="s">
        <v>19</v>
      </c>
      <c r="N120" s="43">
        <f t="shared" ref="N120:W120" si="97">N10*8/$A120</f>
        <v>1.0291891891891891</v>
      </c>
      <c r="O120" s="5">
        <f t="shared" si="97"/>
        <v>1.49003861003861</v>
      </c>
      <c r="P120" s="5">
        <f t="shared" si="97"/>
        <v>1.3504247104247105</v>
      </c>
      <c r="Q120" s="5">
        <f t="shared" si="97"/>
        <v>1.6210038610038611</v>
      </c>
      <c r="R120" s="5">
        <f t="shared" si="97"/>
        <v>1.6247104247104247</v>
      </c>
      <c r="S120" s="5">
        <f t="shared" si="97"/>
        <v>1.5567567567567568</v>
      </c>
      <c r="T120" s="5">
        <f t="shared" si="97"/>
        <v>1.4554440154440154</v>
      </c>
      <c r="U120" s="5">
        <f t="shared" si="97"/>
        <v>1.4628571428571429</v>
      </c>
      <c r="V120" s="5">
        <f t="shared" si="97"/>
        <v>1.8594594594594596</v>
      </c>
      <c r="W120" s="56">
        <f t="shared" si="97"/>
        <v>1.5085714285714287</v>
      </c>
      <c r="X120" s="59" t="s">
        <v>19</v>
      </c>
      <c r="Y120" s="43">
        <f t="shared" ref="Y120:AH120" si="98">Y10*8/$W120</f>
        <v>186656.06060606061</v>
      </c>
      <c r="Z120" s="5">
        <f t="shared" si="98"/>
        <v>122998.48484848483</v>
      </c>
      <c r="AA120" s="5">
        <f t="shared" si="98"/>
        <v>203710.60606060605</v>
      </c>
      <c r="AB120" s="5">
        <f t="shared" si="98"/>
        <v>149508.33333333331</v>
      </c>
      <c r="AC120" s="5">
        <f t="shared" si="98"/>
        <v>151454.54545454544</v>
      </c>
      <c r="AD120" s="5">
        <f t="shared" si="98"/>
        <v>157203.0303030303</v>
      </c>
      <c r="AE120" s="5">
        <f t="shared" si="98"/>
        <v>229515.15151515149</v>
      </c>
      <c r="AF120" s="5">
        <f t="shared" si="98"/>
        <v>148972.72727272726</v>
      </c>
      <c r="AG120" s="5">
        <f t="shared" si="98"/>
        <v>162765.90909090909</v>
      </c>
      <c r="AH120" s="56">
        <f t="shared" si="98"/>
        <v>201504.54545454544</v>
      </c>
      <c r="AJ120" s="43">
        <f t="shared" si="80"/>
        <v>4</v>
      </c>
      <c r="AK120" s="5">
        <f t="shared" si="76"/>
        <v>10</v>
      </c>
      <c r="AL120" s="5">
        <f t="shared" si="76"/>
        <v>2</v>
      </c>
      <c r="AM120" s="5">
        <f t="shared" si="76"/>
        <v>8</v>
      </c>
      <c r="AN120" s="5">
        <f t="shared" si="76"/>
        <v>7</v>
      </c>
      <c r="AO120" s="5">
        <f t="shared" si="76"/>
        <v>6</v>
      </c>
      <c r="AP120" s="5">
        <f t="shared" si="76"/>
        <v>1</v>
      </c>
      <c r="AQ120" s="5">
        <f t="shared" si="76"/>
        <v>9</v>
      </c>
      <c r="AR120" s="5">
        <f t="shared" si="76"/>
        <v>5</v>
      </c>
      <c r="AS120" s="56">
        <f t="shared" si="76"/>
        <v>3</v>
      </c>
    </row>
    <row r="121" spans="1:45" x14ac:dyDescent="0.25">
      <c r="A121" s="49">
        <v>49864</v>
      </c>
      <c r="B121" s="59" t="s">
        <v>6</v>
      </c>
      <c r="C121" s="43">
        <f t="shared" ref="C121:L121" si="99">C11*8/$A121</f>
        <v>50.99983956361303</v>
      </c>
      <c r="D121" s="5">
        <f t="shared" si="99"/>
        <v>32.4631798491898</v>
      </c>
      <c r="E121" s="5">
        <f t="shared" si="99"/>
        <v>56.008824001283493</v>
      </c>
      <c r="F121" s="5">
        <f t="shared" si="99"/>
        <v>40.380234237124981</v>
      </c>
      <c r="G121" s="5">
        <f t="shared" si="99"/>
        <v>40.458848066741538</v>
      </c>
      <c r="H121" s="5">
        <f t="shared" si="99"/>
        <v>46.575324883683621</v>
      </c>
      <c r="I121" s="5">
        <f t="shared" si="99"/>
        <v>60.838761431092571</v>
      </c>
      <c r="J121" s="5">
        <f t="shared" si="99"/>
        <v>40.234076688592971</v>
      </c>
      <c r="K121" s="5">
        <f t="shared" si="99"/>
        <v>42.21450344938232</v>
      </c>
      <c r="L121" s="56">
        <f t="shared" si="99"/>
        <v>52.242900689876464</v>
      </c>
      <c r="M121" s="59" t="s">
        <v>6</v>
      </c>
      <c r="N121" s="43">
        <f t="shared" ref="N121:W121" si="100">N11*8/$A121</f>
        <v>2.2594256377346382</v>
      </c>
      <c r="O121" s="5">
        <f t="shared" si="100"/>
        <v>2.3280924113588961</v>
      </c>
      <c r="P121" s="5">
        <f t="shared" si="100"/>
        <v>2.5908872132199581</v>
      </c>
      <c r="Q121" s="5">
        <f t="shared" si="100"/>
        <v>2.9746510508583346</v>
      </c>
      <c r="R121" s="5">
        <f t="shared" si="100"/>
        <v>2.9691962137012675</v>
      </c>
      <c r="S121" s="5">
        <f t="shared" si="100"/>
        <v>3.0051339643831221</v>
      </c>
      <c r="T121" s="5">
        <f t="shared" si="100"/>
        <v>3.1084549975934541</v>
      </c>
      <c r="U121" s="5">
        <f t="shared" si="100"/>
        <v>3.0381838600994704</v>
      </c>
      <c r="V121" s="5">
        <f t="shared" si="100"/>
        <v>3.158029841167977</v>
      </c>
      <c r="W121" s="56">
        <f t="shared" si="100"/>
        <v>2.9910155623295362</v>
      </c>
      <c r="X121" s="59" t="s">
        <v>6</v>
      </c>
      <c r="Y121" s="43">
        <f t="shared" ref="Y121:AH121" si="101">Y11*8/$W121</f>
        <v>887899.09134795901</v>
      </c>
      <c r="Z121" s="5">
        <f t="shared" si="101"/>
        <v>580014.36764469242</v>
      </c>
      <c r="AA121" s="5">
        <f t="shared" si="101"/>
        <v>976931.05873518216</v>
      </c>
      <c r="AB121" s="5">
        <f t="shared" si="101"/>
        <v>722780.59239392809</v>
      </c>
      <c r="AC121" s="5">
        <f t="shared" si="101"/>
        <v>724000.24502494233</v>
      </c>
      <c r="AD121" s="5">
        <f t="shared" si="101"/>
        <v>826568.75181033101</v>
      </c>
      <c r="AE121" s="5">
        <f t="shared" si="101"/>
        <v>1066080.7119025907</v>
      </c>
      <c r="AF121" s="5">
        <f t="shared" si="101"/>
        <v>721403.13383039215</v>
      </c>
      <c r="AG121" s="5">
        <f t="shared" si="101"/>
        <v>756417.32811242831</v>
      </c>
      <c r="AH121" s="56">
        <f t="shared" si="101"/>
        <v>920819.01367805619</v>
      </c>
      <c r="AJ121" s="43">
        <f t="shared" si="80"/>
        <v>4</v>
      </c>
      <c r="AK121" s="5">
        <f t="shared" si="76"/>
        <v>10</v>
      </c>
      <c r="AL121" s="5">
        <f t="shared" si="76"/>
        <v>2</v>
      </c>
      <c r="AM121" s="5">
        <f t="shared" si="76"/>
        <v>8</v>
      </c>
      <c r="AN121" s="5">
        <f t="shared" si="76"/>
        <v>7</v>
      </c>
      <c r="AO121" s="5">
        <f t="shared" si="76"/>
        <v>5</v>
      </c>
      <c r="AP121" s="5">
        <f t="shared" si="76"/>
        <v>1</v>
      </c>
      <c r="AQ121" s="5">
        <f t="shared" si="76"/>
        <v>9</v>
      </c>
      <c r="AR121" s="5">
        <f t="shared" si="76"/>
        <v>6</v>
      </c>
      <c r="AS121" s="56">
        <f t="shared" si="76"/>
        <v>3</v>
      </c>
    </row>
    <row r="122" spans="1:45" x14ac:dyDescent="0.25">
      <c r="A122" s="49">
        <v>10016</v>
      </c>
      <c r="B122" s="59" t="s">
        <v>7</v>
      </c>
      <c r="C122" s="43">
        <f t="shared" ref="C122:L122" si="102">C12*8/$A122</f>
        <v>59.194089456869008</v>
      </c>
      <c r="D122" s="5">
        <f t="shared" si="102"/>
        <v>46.650159744408946</v>
      </c>
      <c r="E122" s="5">
        <f t="shared" si="102"/>
        <v>63.947284345047926</v>
      </c>
      <c r="F122" s="5">
        <f t="shared" si="102"/>
        <v>63.46086261980831</v>
      </c>
      <c r="G122" s="5">
        <f t="shared" si="102"/>
        <v>63.600638977635782</v>
      </c>
      <c r="H122" s="5">
        <f t="shared" si="102"/>
        <v>69.470447284345042</v>
      </c>
      <c r="I122" s="5">
        <f t="shared" si="102"/>
        <v>69.546325878594246</v>
      </c>
      <c r="J122" s="5">
        <f t="shared" si="102"/>
        <v>65.608626198083073</v>
      </c>
      <c r="K122" s="5">
        <f t="shared" si="102"/>
        <v>70.409744408945684</v>
      </c>
      <c r="L122" s="56">
        <f t="shared" si="102"/>
        <v>71.717252396166131</v>
      </c>
      <c r="M122" s="59" t="s">
        <v>7</v>
      </c>
      <c r="N122" s="43">
        <f t="shared" ref="N122:W122" si="103">N12*8/$A122</f>
        <v>2.2436102236421727</v>
      </c>
      <c r="O122" s="5">
        <f t="shared" si="103"/>
        <v>2.5391373801916934</v>
      </c>
      <c r="P122" s="5">
        <f t="shared" si="103"/>
        <v>2.570287539936102</v>
      </c>
      <c r="Q122" s="5">
        <f t="shared" si="103"/>
        <v>3.1381789137380194</v>
      </c>
      <c r="R122" s="5">
        <f t="shared" si="103"/>
        <v>3.119808306709265</v>
      </c>
      <c r="S122" s="5">
        <f t="shared" si="103"/>
        <v>3.1381789137380194</v>
      </c>
      <c r="T122" s="5">
        <f t="shared" si="103"/>
        <v>3.1956869009584663</v>
      </c>
      <c r="U122" s="5">
        <f t="shared" si="103"/>
        <v>3.1086261980830669</v>
      </c>
      <c r="V122" s="5">
        <f t="shared" si="103"/>
        <v>3.5047923322683707</v>
      </c>
      <c r="W122" s="56">
        <f t="shared" si="103"/>
        <v>3.0423322683706071</v>
      </c>
      <c r="X122" s="59" t="s">
        <v>7</v>
      </c>
      <c r="Y122" s="43">
        <f t="shared" ref="Y122:AH122" si="104">Y12*8/$W122</f>
        <v>202265.8755578892</v>
      </c>
      <c r="Z122" s="5">
        <f t="shared" si="104"/>
        <v>161941.5489629824</v>
      </c>
      <c r="AA122" s="5">
        <f t="shared" si="104"/>
        <v>218989.88710947754</v>
      </c>
      <c r="AB122" s="5">
        <f t="shared" si="104"/>
        <v>219258.1023890785</v>
      </c>
      <c r="AC122" s="5">
        <f t="shared" si="104"/>
        <v>219657.79574691519</v>
      </c>
      <c r="AD122" s="5">
        <f t="shared" si="104"/>
        <v>239042.92360199528</v>
      </c>
      <c r="AE122" s="5">
        <f t="shared" si="104"/>
        <v>239482.06038330268</v>
      </c>
      <c r="AF122" s="5">
        <f t="shared" si="104"/>
        <v>226231.69965870306</v>
      </c>
      <c r="AG122" s="5">
        <f t="shared" si="104"/>
        <v>243342.25676030453</v>
      </c>
      <c r="AH122" s="56">
        <f t="shared" si="104"/>
        <v>246124.33289577317</v>
      </c>
      <c r="AJ122" s="43">
        <f t="shared" si="80"/>
        <v>9</v>
      </c>
      <c r="AK122" s="5">
        <f t="shared" si="76"/>
        <v>10</v>
      </c>
      <c r="AL122" s="5">
        <f t="shared" si="76"/>
        <v>8</v>
      </c>
      <c r="AM122" s="5">
        <f t="shared" si="76"/>
        <v>7</v>
      </c>
      <c r="AN122" s="5">
        <f t="shared" si="76"/>
        <v>6</v>
      </c>
      <c r="AO122" s="5">
        <f t="shared" si="76"/>
        <v>4</v>
      </c>
      <c r="AP122" s="5">
        <f t="shared" si="76"/>
        <v>3</v>
      </c>
      <c r="AQ122" s="5">
        <f t="shared" si="76"/>
        <v>5</v>
      </c>
      <c r="AR122" s="5">
        <f t="shared" si="76"/>
        <v>2</v>
      </c>
      <c r="AS122" s="56">
        <f t="shared" si="76"/>
        <v>1</v>
      </c>
    </row>
    <row r="123" spans="1:45" x14ac:dyDescent="0.25">
      <c r="A123" s="49">
        <v>162</v>
      </c>
      <c r="B123" s="59" t="s">
        <v>20</v>
      </c>
      <c r="C123" s="43">
        <f t="shared" ref="C123:L123" si="105">C13*8/$A123</f>
        <v>40.197530864197532</v>
      </c>
      <c r="D123" s="5">
        <f t="shared" si="105"/>
        <v>47.555555555555557</v>
      </c>
      <c r="E123" s="5">
        <f t="shared" si="105"/>
        <v>38.864197530864196</v>
      </c>
      <c r="F123" s="5">
        <f t="shared" si="105"/>
        <v>45.037037037037038</v>
      </c>
      <c r="G123" s="5">
        <f t="shared" si="105"/>
        <v>44.296296296296298</v>
      </c>
      <c r="H123" s="5">
        <f t="shared" si="105"/>
        <v>39.802469135802468</v>
      </c>
      <c r="I123" s="5">
        <f t="shared" si="105"/>
        <v>48.444444444444443</v>
      </c>
      <c r="J123" s="5">
        <f t="shared" si="105"/>
        <v>35.901234567901234</v>
      </c>
      <c r="K123" s="5">
        <f t="shared" si="105"/>
        <v>53.777777777777779</v>
      </c>
      <c r="L123" s="56">
        <f t="shared" si="105"/>
        <v>41.876543209876544</v>
      </c>
      <c r="M123" s="59" t="s">
        <v>20</v>
      </c>
      <c r="N123" s="43">
        <f t="shared" ref="N123:W123" si="106">N13*8/$A123</f>
        <v>2.5679012345679011</v>
      </c>
      <c r="O123" s="5">
        <f t="shared" si="106"/>
        <v>16.395061728395063</v>
      </c>
      <c r="P123" s="5">
        <f t="shared" si="106"/>
        <v>3.0617283950617282</v>
      </c>
      <c r="Q123" s="5">
        <f t="shared" si="106"/>
        <v>3.2098765432098766</v>
      </c>
      <c r="R123" s="5">
        <f t="shared" si="106"/>
        <v>2.0246913580246915</v>
      </c>
      <c r="S123" s="5">
        <f t="shared" si="106"/>
        <v>2.1728395061728394</v>
      </c>
      <c r="T123" s="5">
        <f t="shared" si="106"/>
        <v>1.7777777777777777</v>
      </c>
      <c r="U123" s="5">
        <f t="shared" si="106"/>
        <v>2.0246913580246915</v>
      </c>
      <c r="V123" s="5">
        <f t="shared" si="106"/>
        <v>2.1234567901234569</v>
      </c>
      <c r="W123" s="56">
        <f t="shared" si="106"/>
        <v>1.6790123456790123</v>
      </c>
      <c r="X123" s="59" t="s">
        <v>20</v>
      </c>
      <c r="Y123" s="43">
        <f t="shared" ref="Y123:AH123" si="107">Y13*8/$W123</f>
        <v>4126.2352941176468</v>
      </c>
      <c r="Z123" s="5">
        <f t="shared" si="107"/>
        <v>6170.2941176470595</v>
      </c>
      <c r="AA123" s="5">
        <f t="shared" si="107"/>
        <v>4045.2352941176473</v>
      </c>
      <c r="AB123" s="5">
        <f t="shared" si="107"/>
        <v>4655.1176470588234</v>
      </c>
      <c r="AC123" s="5">
        <f t="shared" si="107"/>
        <v>4469.2941176470595</v>
      </c>
      <c r="AD123" s="5">
        <f t="shared" si="107"/>
        <v>4050</v>
      </c>
      <c r="AE123" s="5">
        <f t="shared" si="107"/>
        <v>4845.7058823529414</v>
      </c>
      <c r="AF123" s="5">
        <f t="shared" si="107"/>
        <v>3659.294117647059</v>
      </c>
      <c r="AG123" s="5">
        <f t="shared" si="107"/>
        <v>5393.6470588235297</v>
      </c>
      <c r="AH123" s="56">
        <f t="shared" si="107"/>
        <v>4202.4705882352946</v>
      </c>
      <c r="AJ123" s="43">
        <f t="shared" si="80"/>
        <v>7</v>
      </c>
      <c r="AK123" s="5">
        <f t="shared" si="76"/>
        <v>1</v>
      </c>
      <c r="AL123" s="5">
        <f t="shared" si="76"/>
        <v>9</v>
      </c>
      <c r="AM123" s="5">
        <f t="shared" si="76"/>
        <v>4</v>
      </c>
      <c r="AN123" s="5">
        <f t="shared" si="76"/>
        <v>5</v>
      </c>
      <c r="AO123" s="5">
        <f t="shared" si="76"/>
        <v>8</v>
      </c>
      <c r="AP123" s="5">
        <f t="shared" si="76"/>
        <v>3</v>
      </c>
      <c r="AQ123" s="5">
        <f t="shared" si="76"/>
        <v>10</v>
      </c>
      <c r="AR123" s="5">
        <f t="shared" si="76"/>
        <v>2</v>
      </c>
      <c r="AS123" s="56">
        <f t="shared" si="76"/>
        <v>6</v>
      </c>
    </row>
    <row r="124" spans="1:45" x14ac:dyDescent="0.25">
      <c r="A124" s="49">
        <v>327323</v>
      </c>
      <c r="B124" s="59" t="s">
        <v>8</v>
      </c>
      <c r="C124" s="43">
        <f t="shared" ref="C124:L124" si="108">C14*8/$A124</f>
        <v>40.806102840313699</v>
      </c>
      <c r="D124" s="5">
        <f t="shared" si="108"/>
        <v>22.190484628333483</v>
      </c>
      <c r="E124" s="5">
        <f t="shared" si="108"/>
        <v>42.465967866602711</v>
      </c>
      <c r="F124" s="5">
        <f t="shared" si="108"/>
        <v>29.510935681268961</v>
      </c>
      <c r="G124" s="5">
        <f t="shared" si="108"/>
        <v>28.824787747882063</v>
      </c>
      <c r="H124" s="5">
        <f t="shared" si="108"/>
        <v>34.853206160275938</v>
      </c>
      <c r="I124" s="5">
        <f t="shared" si="108"/>
        <v>40.447704560938277</v>
      </c>
      <c r="J124" s="5">
        <f t="shared" si="108"/>
        <v>33.444518105968719</v>
      </c>
      <c r="K124" s="5">
        <f t="shared" si="108"/>
        <v>31.677798382637334</v>
      </c>
      <c r="L124" s="56">
        <f t="shared" si="108"/>
        <v>41.225211793855003</v>
      </c>
      <c r="M124" s="59" t="s">
        <v>8</v>
      </c>
      <c r="N124" s="43">
        <f t="shared" ref="N124:W124" si="109">N14*8/$A124</f>
        <v>1.7683083681867757</v>
      </c>
      <c r="O124" s="5">
        <f t="shared" si="109"/>
        <v>1.7908426844431953</v>
      </c>
      <c r="P124" s="5">
        <f t="shared" si="109"/>
        <v>2.1063719934132341</v>
      </c>
      <c r="Q124" s="5">
        <f t="shared" si="109"/>
        <v>1.4570806206713247</v>
      </c>
      <c r="R124" s="5">
        <f t="shared" si="109"/>
        <v>2.2262535782697825</v>
      </c>
      <c r="S124" s="5">
        <f t="shared" si="109"/>
        <v>2.0148416090528318</v>
      </c>
      <c r="T124" s="5">
        <f t="shared" si="109"/>
        <v>2.351609877704897</v>
      </c>
      <c r="U124" s="5">
        <f t="shared" si="109"/>
        <v>2.3174173522789414</v>
      </c>
      <c r="V124" s="5">
        <f t="shared" si="109"/>
        <v>2.3199836247376444</v>
      </c>
      <c r="W124" s="56">
        <f t="shared" si="109"/>
        <v>2.3673741228083576</v>
      </c>
      <c r="X124" s="59" t="s">
        <v>8</v>
      </c>
      <c r="Y124" s="43">
        <f t="shared" ref="Y124:AH124" si="110">Y14*8/$W124</f>
        <v>5886515.3022237821</v>
      </c>
      <c r="Z124" s="5">
        <f t="shared" si="110"/>
        <v>3315758.1323429206</v>
      </c>
      <c r="AA124" s="5">
        <f t="shared" si="110"/>
        <v>6162757.2336107036</v>
      </c>
      <c r="AB124" s="5">
        <f t="shared" si="110"/>
        <v>4281766.832854989</v>
      </c>
      <c r="AC124" s="5">
        <f t="shared" si="110"/>
        <v>4293246.2182796141</v>
      </c>
      <c r="AD124" s="5">
        <f t="shared" si="110"/>
        <v>5097529.7413846506</v>
      </c>
      <c r="AE124" s="5">
        <f t="shared" si="110"/>
        <v>5917611.3589436514</v>
      </c>
      <c r="AF124" s="5">
        <f t="shared" si="110"/>
        <v>4944594.0492556421</v>
      </c>
      <c r="AG124" s="5">
        <f t="shared" si="110"/>
        <v>4700674.8501579566</v>
      </c>
      <c r="AH124" s="56">
        <f t="shared" si="110"/>
        <v>6027292.3753484339</v>
      </c>
      <c r="AJ124" s="43">
        <f t="shared" si="80"/>
        <v>4</v>
      </c>
      <c r="AK124" s="5">
        <f t="shared" si="76"/>
        <v>10</v>
      </c>
      <c r="AL124" s="5">
        <f t="shared" si="76"/>
        <v>1</v>
      </c>
      <c r="AM124" s="5">
        <f t="shared" si="76"/>
        <v>9</v>
      </c>
      <c r="AN124" s="5">
        <f t="shared" si="76"/>
        <v>8</v>
      </c>
      <c r="AO124" s="5">
        <f t="shared" si="76"/>
        <v>5</v>
      </c>
      <c r="AP124" s="5">
        <f t="shared" si="76"/>
        <v>3</v>
      </c>
      <c r="AQ124" s="5">
        <f t="shared" si="76"/>
        <v>6</v>
      </c>
      <c r="AR124" s="5">
        <f t="shared" si="76"/>
        <v>7</v>
      </c>
      <c r="AS124" s="56">
        <f t="shared" si="76"/>
        <v>2</v>
      </c>
    </row>
    <row r="125" spans="1:45" x14ac:dyDescent="0.25">
      <c r="A125" s="49">
        <v>543652</v>
      </c>
      <c r="B125" s="59" t="s">
        <v>9</v>
      </c>
      <c r="C125" s="43">
        <f t="shared" ref="C125:L125" si="111">C15*8/$A125</f>
        <v>41.281878848969562</v>
      </c>
      <c r="D125" s="5">
        <f t="shared" si="111"/>
        <v>23.920875854406862</v>
      </c>
      <c r="E125" s="5">
        <f t="shared" si="111"/>
        <v>44.825380942220391</v>
      </c>
      <c r="F125" s="5">
        <f t="shared" si="111"/>
        <v>33.633427265971612</v>
      </c>
      <c r="G125" s="5">
        <f t="shared" si="111"/>
        <v>33.720939130178863</v>
      </c>
      <c r="H125" s="5">
        <f t="shared" si="111"/>
        <v>35.265309425882734</v>
      </c>
      <c r="I125" s="5">
        <f t="shared" si="111"/>
        <v>49.29267987609721</v>
      </c>
      <c r="J125" s="5">
        <f t="shared" si="111"/>
        <v>33.871182300442193</v>
      </c>
      <c r="K125" s="5">
        <f t="shared" si="111"/>
        <v>34.847292017687785</v>
      </c>
      <c r="L125" s="56">
        <f t="shared" si="111"/>
        <v>43.688609625274992</v>
      </c>
      <c r="M125" s="59" t="s">
        <v>9</v>
      </c>
      <c r="N125" s="43">
        <f t="shared" ref="N125:W125" si="112">N15*8/$A125</f>
        <v>2.3739598125271315</v>
      </c>
      <c r="O125" s="5">
        <f t="shared" si="112"/>
        <v>2.377094170535563</v>
      </c>
      <c r="P125" s="5">
        <f t="shared" si="112"/>
        <v>2.7172382332815848</v>
      </c>
      <c r="Q125" s="5">
        <f t="shared" si="112"/>
        <v>2.9253272313906691</v>
      </c>
      <c r="R125" s="5">
        <f t="shared" si="112"/>
        <v>2.9217514145078103</v>
      </c>
      <c r="S125" s="5">
        <f t="shared" si="112"/>
        <v>2.9626157909839383</v>
      </c>
      <c r="T125" s="5">
        <f t="shared" si="112"/>
        <v>3.1696747183860263</v>
      </c>
      <c r="U125" s="5">
        <f t="shared" si="112"/>
        <v>3.0634597131988848</v>
      </c>
      <c r="V125" s="5">
        <f t="shared" si="112"/>
        <v>3.0601929175281244</v>
      </c>
      <c r="W125" s="56">
        <f t="shared" si="112"/>
        <v>3.0983055336869909</v>
      </c>
      <c r="X125" s="59" t="s">
        <v>9</v>
      </c>
      <c r="Y125" s="43">
        <f t="shared" ref="Y125:AH125" si="113">Y15*8/$W125</f>
        <v>7660181.9097411539</v>
      </c>
      <c r="Z125" s="5">
        <f t="shared" si="113"/>
        <v>4614439.6814818336</v>
      </c>
      <c r="AA125" s="5">
        <f t="shared" si="113"/>
        <v>8342185.6621230114</v>
      </c>
      <c r="AB125" s="5">
        <f t="shared" si="113"/>
        <v>6414874.1251959158</v>
      </c>
      <c r="AC125" s="5">
        <f t="shared" si="113"/>
        <v>6429602.1755782478</v>
      </c>
      <c r="AD125" s="5">
        <f t="shared" si="113"/>
        <v>6707759.3781619566</v>
      </c>
      <c r="AE125" s="5">
        <f t="shared" si="113"/>
        <v>9205439.4538874384</v>
      </c>
      <c r="AF125" s="5">
        <f t="shared" si="113"/>
        <v>6480830.1769080982</v>
      </c>
      <c r="AG125" s="5">
        <f t="shared" si="113"/>
        <v>6651532.5154120158</v>
      </c>
      <c r="AH125" s="56">
        <f t="shared" si="113"/>
        <v>8209584.1496081688</v>
      </c>
      <c r="AJ125" s="43">
        <f t="shared" si="80"/>
        <v>4</v>
      </c>
      <c r="AK125" s="5">
        <f t="shared" si="76"/>
        <v>10</v>
      </c>
      <c r="AL125" s="5">
        <f t="shared" si="76"/>
        <v>2</v>
      </c>
      <c r="AM125" s="5">
        <f t="shared" si="76"/>
        <v>9</v>
      </c>
      <c r="AN125" s="5">
        <f t="shared" si="76"/>
        <v>8</v>
      </c>
      <c r="AO125" s="5">
        <f t="shared" si="76"/>
        <v>5</v>
      </c>
      <c r="AP125" s="5">
        <f t="shared" si="76"/>
        <v>1</v>
      </c>
      <c r="AQ125" s="5">
        <f t="shared" si="76"/>
        <v>7</v>
      </c>
      <c r="AR125" s="5">
        <f t="shared" si="76"/>
        <v>6</v>
      </c>
      <c r="AS125" s="56">
        <f t="shared" si="76"/>
        <v>3</v>
      </c>
    </row>
    <row r="126" spans="1:45" x14ac:dyDescent="0.25">
      <c r="A126" s="49">
        <v>11703</v>
      </c>
      <c r="B126" s="59" t="s">
        <v>10</v>
      </c>
      <c r="C126" s="43">
        <f t="shared" ref="C126:L126" si="114">C16*8/$A126</f>
        <v>74.093822096898236</v>
      </c>
      <c r="D126" s="5">
        <f t="shared" si="114"/>
        <v>55.706058275655813</v>
      </c>
      <c r="E126" s="5">
        <f t="shared" si="114"/>
        <v>79.593266683756298</v>
      </c>
      <c r="F126" s="5">
        <f t="shared" si="114"/>
        <v>64.385542168674704</v>
      </c>
      <c r="G126" s="5">
        <f t="shared" si="114"/>
        <v>64.65760916004443</v>
      </c>
      <c r="H126" s="5">
        <f t="shared" si="114"/>
        <v>63.063487994531314</v>
      </c>
      <c r="I126" s="5">
        <f t="shared" si="114"/>
        <v>86.031274032299407</v>
      </c>
      <c r="J126" s="5">
        <f t="shared" si="114"/>
        <v>61.841237289583866</v>
      </c>
      <c r="K126" s="5">
        <f t="shared" si="114"/>
        <v>67.587456207809964</v>
      </c>
      <c r="L126" s="56">
        <f t="shared" si="114"/>
        <v>76.75160215329403</v>
      </c>
      <c r="M126" s="59" t="s">
        <v>10</v>
      </c>
      <c r="N126" s="43">
        <f t="shared" ref="N126:W126" si="115">N16*8/$A126</f>
        <v>0.41972143894727848</v>
      </c>
      <c r="O126" s="5">
        <f t="shared" si="115"/>
        <v>0.62342988977185332</v>
      </c>
      <c r="P126" s="5">
        <f t="shared" si="115"/>
        <v>0.58104759463385458</v>
      </c>
      <c r="Q126" s="5">
        <f t="shared" si="115"/>
        <v>0.61249252328462789</v>
      </c>
      <c r="R126" s="5">
        <f t="shared" si="115"/>
        <v>0.72665128599504403</v>
      </c>
      <c r="S126" s="5">
        <f t="shared" si="115"/>
        <v>0.62548064598820818</v>
      </c>
      <c r="T126" s="5">
        <f t="shared" si="115"/>
        <v>0.56327437409211312</v>
      </c>
      <c r="U126" s="5">
        <f t="shared" si="115"/>
        <v>0.59745364436469284</v>
      </c>
      <c r="V126" s="5">
        <f t="shared" si="115"/>
        <v>0.7628813124839785</v>
      </c>
      <c r="W126" s="56">
        <f t="shared" si="115"/>
        <v>0.6480389643681107</v>
      </c>
      <c r="X126" s="59" t="s">
        <v>10</v>
      </c>
      <c r="Y126" s="43">
        <f t="shared" ref="Y126:AH126" si="116">Y16*8/$W126</f>
        <v>1345647.4810126582</v>
      </c>
      <c r="Z126" s="5">
        <f t="shared" si="116"/>
        <v>1017259.8196202532</v>
      </c>
      <c r="AA126" s="5">
        <f t="shared" si="116"/>
        <v>1447875.9018987343</v>
      </c>
      <c r="AB126" s="5">
        <f t="shared" si="116"/>
        <v>1173805.9620253164</v>
      </c>
      <c r="AC126" s="5">
        <f t="shared" si="116"/>
        <v>1180780.8512658228</v>
      </c>
      <c r="AD126" s="5">
        <f t="shared" si="116"/>
        <v>1150165.4082278481</v>
      </c>
      <c r="AE126" s="5">
        <f t="shared" si="116"/>
        <v>1563819.5474683545</v>
      </c>
      <c r="AF126" s="5">
        <f t="shared" si="116"/>
        <v>1127586.5189873418</v>
      </c>
      <c r="AG126" s="5">
        <f t="shared" si="116"/>
        <v>1234345.5316455697</v>
      </c>
      <c r="AH126" s="56">
        <f t="shared" si="116"/>
        <v>1397767.8037974685</v>
      </c>
      <c r="AJ126" s="43">
        <f t="shared" si="80"/>
        <v>4</v>
      </c>
      <c r="AK126" s="5">
        <f t="shared" si="76"/>
        <v>10</v>
      </c>
      <c r="AL126" s="5">
        <f t="shared" si="76"/>
        <v>2</v>
      </c>
      <c r="AM126" s="5">
        <f t="shared" si="76"/>
        <v>7</v>
      </c>
      <c r="AN126" s="5">
        <f t="shared" si="76"/>
        <v>6</v>
      </c>
      <c r="AO126" s="5">
        <f t="shared" si="76"/>
        <v>8</v>
      </c>
      <c r="AP126" s="5">
        <f t="shared" si="76"/>
        <v>1</v>
      </c>
      <c r="AQ126" s="5">
        <f t="shared" si="76"/>
        <v>9</v>
      </c>
      <c r="AR126" s="5">
        <f t="shared" si="76"/>
        <v>5</v>
      </c>
      <c r="AS126" s="56">
        <f t="shared" si="76"/>
        <v>3</v>
      </c>
    </row>
    <row r="127" spans="1:45" x14ac:dyDescent="0.25">
      <c r="A127" s="49">
        <v>19851</v>
      </c>
      <c r="B127" s="59" t="s">
        <v>11</v>
      </c>
      <c r="C127" s="43">
        <f t="shared" ref="C127:L127" si="117">C17*8/$A127</f>
        <v>72.356657095360433</v>
      </c>
      <c r="D127" s="5">
        <f t="shared" si="117"/>
        <v>52.075965946299938</v>
      </c>
      <c r="E127" s="5">
        <f t="shared" si="117"/>
        <v>78.181653317213232</v>
      </c>
      <c r="F127" s="5">
        <f t="shared" si="117"/>
        <v>60.861014558460532</v>
      </c>
      <c r="G127" s="5">
        <f t="shared" si="117"/>
        <v>61.318825248098335</v>
      </c>
      <c r="H127" s="5">
        <f t="shared" si="117"/>
        <v>60.238778902826056</v>
      </c>
      <c r="I127" s="5">
        <f t="shared" si="117"/>
        <v>84.348798549191471</v>
      </c>
      <c r="J127" s="5">
        <f t="shared" si="117"/>
        <v>58.971739458969324</v>
      </c>
      <c r="K127" s="5">
        <f t="shared" si="117"/>
        <v>63.67800110825651</v>
      </c>
      <c r="L127" s="56">
        <f t="shared" si="117"/>
        <v>74.440582338421237</v>
      </c>
      <c r="M127" s="59" t="s">
        <v>11</v>
      </c>
      <c r="N127" s="43">
        <f t="shared" ref="N127:W127" si="118">N17*8/$A127</f>
        <v>2.2398871593370613</v>
      </c>
      <c r="O127" s="5">
        <f t="shared" si="118"/>
        <v>2.3966550803485971</v>
      </c>
      <c r="P127" s="5">
        <f t="shared" si="118"/>
        <v>2.5751851292126342</v>
      </c>
      <c r="Q127" s="5">
        <f t="shared" si="118"/>
        <v>3.0471009017177977</v>
      </c>
      <c r="R127" s="5">
        <f t="shared" si="118"/>
        <v>3.0333988212180745</v>
      </c>
      <c r="S127" s="5">
        <f t="shared" si="118"/>
        <v>3.0644300035262706</v>
      </c>
      <c r="T127" s="5">
        <f t="shared" si="118"/>
        <v>3.1752556546269708</v>
      </c>
      <c r="U127" s="5">
        <f t="shared" si="118"/>
        <v>3.0765200745554382</v>
      </c>
      <c r="V127" s="5">
        <f t="shared" si="118"/>
        <v>3.3267845448592008</v>
      </c>
      <c r="W127" s="56">
        <f t="shared" si="118"/>
        <v>3.0148607123066848</v>
      </c>
      <c r="X127" s="59" t="s">
        <v>11</v>
      </c>
      <c r="Y127" s="43">
        <f t="shared" ref="Y127:AH127" si="119">Y17*8/$W127</f>
        <v>491172.27670097578</v>
      </c>
      <c r="Z127" s="5">
        <f t="shared" si="119"/>
        <v>358668.64282849885</v>
      </c>
      <c r="AA127" s="5">
        <f t="shared" si="119"/>
        <v>531734.01791204384</v>
      </c>
      <c r="AB127" s="5">
        <f t="shared" si="119"/>
        <v>420795.5594171902</v>
      </c>
      <c r="AC127" s="5">
        <f t="shared" si="119"/>
        <v>423719.74094372411</v>
      </c>
      <c r="AD127" s="5">
        <f t="shared" si="119"/>
        <v>416812.62251035956</v>
      </c>
      <c r="AE127" s="5">
        <f t="shared" si="119"/>
        <v>576291.96364122443</v>
      </c>
      <c r="AF127" s="5">
        <f t="shared" si="119"/>
        <v>408549.5542039834</v>
      </c>
      <c r="AG127" s="5">
        <f t="shared" si="119"/>
        <v>441185.2244352359</v>
      </c>
      <c r="AH127" s="56">
        <f t="shared" si="119"/>
        <v>509996.36358775565</v>
      </c>
      <c r="AJ127" s="43">
        <f t="shared" si="80"/>
        <v>4</v>
      </c>
      <c r="AK127" s="5">
        <f t="shared" si="76"/>
        <v>10</v>
      </c>
      <c r="AL127" s="5">
        <f t="shared" si="76"/>
        <v>2</v>
      </c>
      <c r="AM127" s="5">
        <f t="shared" si="76"/>
        <v>7</v>
      </c>
      <c r="AN127" s="5">
        <f t="shared" si="76"/>
        <v>6</v>
      </c>
      <c r="AO127" s="5">
        <f t="shared" si="76"/>
        <v>8</v>
      </c>
      <c r="AP127" s="5">
        <f t="shared" si="76"/>
        <v>1</v>
      </c>
      <c r="AQ127" s="5">
        <f t="shared" si="76"/>
        <v>9</v>
      </c>
      <c r="AR127" s="5">
        <f t="shared" si="76"/>
        <v>5</v>
      </c>
      <c r="AS127" s="56">
        <f t="shared" si="76"/>
        <v>3</v>
      </c>
    </row>
    <row r="128" spans="1:45" x14ac:dyDescent="0.25">
      <c r="A128" s="49">
        <v>299</v>
      </c>
      <c r="B128" s="59" t="s">
        <v>12</v>
      </c>
      <c r="C128" s="43">
        <f t="shared" ref="C128:L128" si="120">C18*8/$A128</f>
        <v>76.147157190635454</v>
      </c>
      <c r="D128" s="5">
        <f t="shared" si="120"/>
        <v>74.969899665551836</v>
      </c>
      <c r="E128" s="5">
        <f t="shared" si="120"/>
        <v>81.257525083612038</v>
      </c>
      <c r="F128" s="5">
        <f t="shared" si="120"/>
        <v>78.58193979933111</v>
      </c>
      <c r="G128" s="5">
        <f t="shared" si="120"/>
        <v>78.314381270903013</v>
      </c>
      <c r="H128" s="5">
        <f t="shared" si="120"/>
        <v>72.615384615384613</v>
      </c>
      <c r="I128" s="5">
        <f t="shared" si="120"/>
        <v>101.48494983277592</v>
      </c>
      <c r="J128" s="5">
        <f t="shared" si="120"/>
        <v>70.528428093645488</v>
      </c>
      <c r="K128" s="5">
        <f t="shared" si="120"/>
        <v>103.49163879598662</v>
      </c>
      <c r="L128" s="56">
        <f t="shared" si="120"/>
        <v>81.84615384615384</v>
      </c>
      <c r="M128" s="59" t="s">
        <v>12</v>
      </c>
      <c r="N128" s="43">
        <f t="shared" ref="N128:W128" si="121">N18*8/$A128</f>
        <v>3.5852842809364547</v>
      </c>
      <c r="O128" s="5">
        <f t="shared" si="121"/>
        <v>12.200668896321071</v>
      </c>
      <c r="P128" s="5">
        <f t="shared" si="121"/>
        <v>4.2006688963210701</v>
      </c>
      <c r="Q128" s="5">
        <f t="shared" si="121"/>
        <v>5.7525083612040131</v>
      </c>
      <c r="R128" s="5">
        <f t="shared" si="121"/>
        <v>5.0568561872909701</v>
      </c>
      <c r="S128" s="5">
        <f t="shared" si="121"/>
        <v>5.1103678929765888</v>
      </c>
      <c r="T128" s="5">
        <f t="shared" si="121"/>
        <v>4.655518394648829</v>
      </c>
      <c r="U128" s="5">
        <f t="shared" si="121"/>
        <v>4.4414715719063542</v>
      </c>
      <c r="V128" s="5">
        <f t="shared" si="121"/>
        <v>5.7792642140468224</v>
      </c>
      <c r="W128" s="56">
        <f t="shared" si="121"/>
        <v>4.6020066889632103</v>
      </c>
      <c r="X128" s="59" t="s">
        <v>12</v>
      </c>
      <c r="Y128" s="43">
        <f t="shared" ref="Y128:AH128" si="122">Y18*8/$W128</f>
        <v>5180.3488372093025</v>
      </c>
      <c r="Z128" s="5">
        <f t="shared" si="122"/>
        <v>5663.6162790697681</v>
      </c>
      <c r="AA128" s="5">
        <f t="shared" si="122"/>
        <v>5552.3604651162796</v>
      </c>
      <c r="AB128" s="5">
        <f t="shared" si="122"/>
        <v>5479.3488372093025</v>
      </c>
      <c r="AC128" s="5">
        <f t="shared" si="122"/>
        <v>5416.7674418604656</v>
      </c>
      <c r="AD128" s="5">
        <f t="shared" si="122"/>
        <v>5049.9709302325582</v>
      </c>
      <c r="AE128" s="5">
        <f t="shared" si="122"/>
        <v>6896.1220930232566</v>
      </c>
      <c r="AF128" s="5">
        <f t="shared" si="122"/>
        <v>4870.9186046511632</v>
      </c>
      <c r="AG128" s="5">
        <f t="shared" si="122"/>
        <v>7099.5116279069771</v>
      </c>
      <c r="AH128" s="56">
        <f t="shared" si="122"/>
        <v>5616.6802325581402</v>
      </c>
      <c r="AJ128" s="43">
        <f t="shared" si="80"/>
        <v>8</v>
      </c>
      <c r="AK128" s="5">
        <f t="shared" si="76"/>
        <v>3</v>
      </c>
      <c r="AL128" s="5">
        <f t="shared" si="76"/>
        <v>5</v>
      </c>
      <c r="AM128" s="5">
        <f t="shared" si="76"/>
        <v>6</v>
      </c>
      <c r="AN128" s="5">
        <f t="shared" si="76"/>
        <v>7</v>
      </c>
      <c r="AO128" s="5">
        <f t="shared" si="76"/>
        <v>9</v>
      </c>
      <c r="AP128" s="5">
        <f t="shared" si="76"/>
        <v>2</v>
      </c>
      <c r="AQ128" s="5">
        <f t="shared" si="76"/>
        <v>10</v>
      </c>
      <c r="AR128" s="5">
        <f t="shared" si="76"/>
        <v>1</v>
      </c>
      <c r="AS128" s="56">
        <f t="shared" si="76"/>
        <v>4</v>
      </c>
    </row>
    <row r="129" spans="1:45" x14ac:dyDescent="0.25">
      <c r="A129" s="49">
        <v>1009118</v>
      </c>
      <c r="B129" s="59" t="s">
        <v>69</v>
      </c>
      <c r="C129" s="43">
        <f t="shared" ref="C129:L129" si="123">C19*8/$A129</f>
        <v>62.635021870584012</v>
      </c>
      <c r="D129" s="5">
        <f t="shared" si="123"/>
        <v>43.889868181917279</v>
      </c>
      <c r="E129" s="5">
        <f t="shared" si="123"/>
        <v>70.053119654985835</v>
      </c>
      <c r="F129" s="5">
        <f t="shared" si="123"/>
        <v>66.909415945409748</v>
      </c>
      <c r="G129" s="5">
        <f t="shared" si="123"/>
        <v>66.746628243674181</v>
      </c>
      <c r="H129" s="5">
        <f t="shared" si="123"/>
        <v>77.400763835349281</v>
      </c>
      <c r="I129" s="5">
        <f t="shared" si="123"/>
        <v>78.613268220366692</v>
      </c>
      <c r="J129" s="5">
        <f t="shared" si="123"/>
        <v>72.41574523494775</v>
      </c>
      <c r="K129" s="5">
        <f t="shared" si="123"/>
        <v>68.043229830406361</v>
      </c>
      <c r="L129" s="56">
        <f t="shared" si="123"/>
        <v>84.372340994809335</v>
      </c>
      <c r="M129" s="59" t="s">
        <v>69</v>
      </c>
      <c r="N129" s="43">
        <f t="shared" ref="N129:W129" si="124">N19*8/$A129</f>
        <v>2.2812475845243072</v>
      </c>
      <c r="O129" s="5">
        <f t="shared" si="124"/>
        <v>2.3018358606228411</v>
      </c>
      <c r="P129" s="5">
        <f t="shared" si="124"/>
        <v>2.5949710539302639</v>
      </c>
      <c r="Q129" s="5">
        <f t="shared" si="124"/>
        <v>2.7394933000897814</v>
      </c>
      <c r="R129" s="5">
        <f t="shared" si="124"/>
        <v>2.7631733850748872</v>
      </c>
      <c r="S129" s="5">
        <f t="shared" si="124"/>
        <v>2.7970009453800251</v>
      </c>
      <c r="T129" s="5">
        <f t="shared" si="124"/>
        <v>3.0181049193454084</v>
      </c>
      <c r="U129" s="5">
        <f t="shared" si="124"/>
        <v>2.9194127941430041</v>
      </c>
      <c r="V129" s="5">
        <f t="shared" si="124"/>
        <v>2.8801864598590057</v>
      </c>
      <c r="W129" s="56">
        <f t="shared" si="124"/>
        <v>2.9621828170739199</v>
      </c>
      <c r="X129" s="59" t="s">
        <v>69</v>
      </c>
      <c r="Y129" s="43">
        <f t="shared" ref="Y129:AH129" si="125">Y19*8/$W129</f>
        <v>22114832.218461711</v>
      </c>
      <c r="Z129" s="5">
        <f t="shared" si="125"/>
        <v>15735990.274241334</v>
      </c>
      <c r="AA129" s="5">
        <f t="shared" si="125"/>
        <v>24748808.742472213</v>
      </c>
      <c r="AB129" s="5">
        <f t="shared" si="125"/>
        <v>23727086.523791045</v>
      </c>
      <c r="AC129" s="5">
        <f t="shared" si="125"/>
        <v>23679697.146204058</v>
      </c>
      <c r="AD129" s="5">
        <f t="shared" si="125"/>
        <v>27320733.728360038</v>
      </c>
      <c r="AE129" s="5">
        <f t="shared" si="125"/>
        <v>27809116.819255505</v>
      </c>
      <c r="AF129" s="5">
        <f t="shared" si="125"/>
        <v>25664203.965336453</v>
      </c>
      <c r="AG129" s="5">
        <f t="shared" si="125"/>
        <v>24161269.0437175</v>
      </c>
      <c r="AH129" s="56">
        <f t="shared" si="125"/>
        <v>29751992.176855821</v>
      </c>
      <c r="AJ129" s="43">
        <f t="shared" si="80"/>
        <v>9</v>
      </c>
      <c r="AK129" s="5">
        <f t="shared" si="80"/>
        <v>10</v>
      </c>
      <c r="AL129" s="5">
        <f t="shared" si="80"/>
        <v>5</v>
      </c>
      <c r="AM129" s="5">
        <f t="shared" si="80"/>
        <v>7</v>
      </c>
      <c r="AN129" s="5">
        <f t="shared" si="80"/>
        <v>8</v>
      </c>
      <c r="AO129" s="5">
        <f t="shared" si="80"/>
        <v>3</v>
      </c>
      <c r="AP129" s="5">
        <f t="shared" si="80"/>
        <v>2</v>
      </c>
      <c r="AQ129" s="5">
        <f t="shared" si="80"/>
        <v>4</v>
      </c>
      <c r="AR129" s="5">
        <f t="shared" si="80"/>
        <v>6</v>
      </c>
      <c r="AS129" s="56">
        <f t="shared" si="80"/>
        <v>1</v>
      </c>
    </row>
    <row r="130" spans="1:45" x14ac:dyDescent="0.25">
      <c r="A130" s="49">
        <v>21469</v>
      </c>
      <c r="B130" s="59" t="s">
        <v>22</v>
      </c>
      <c r="C130" s="43">
        <f t="shared" ref="C130:L130" si="126">C20*8/$A130</f>
        <v>69.37258372537147</v>
      </c>
      <c r="D130" s="5">
        <f t="shared" si="126"/>
        <v>51.757976617448413</v>
      </c>
      <c r="E130" s="5">
        <f t="shared" si="126"/>
        <v>75.565326750197954</v>
      </c>
      <c r="F130" s="5">
        <f t="shared" si="126"/>
        <v>62.193115655130654</v>
      </c>
      <c r="G130" s="5">
        <f t="shared" si="126"/>
        <v>62.404024407284922</v>
      </c>
      <c r="H130" s="5">
        <f t="shared" si="126"/>
        <v>63.467511295356097</v>
      </c>
      <c r="I130" s="5">
        <f t="shared" si="126"/>
        <v>83.145745027714383</v>
      </c>
      <c r="J130" s="5">
        <f t="shared" si="126"/>
        <v>60.877730681447666</v>
      </c>
      <c r="K130" s="5">
        <f t="shared" si="126"/>
        <v>65.376123713260981</v>
      </c>
      <c r="L130" s="56">
        <f t="shared" si="126"/>
        <v>73.340351204061676</v>
      </c>
      <c r="M130" s="59" t="s">
        <v>22</v>
      </c>
      <c r="N130" s="43">
        <f t="shared" ref="N130:W130" si="127">N20*8/$A130</f>
        <v>2.3106805160929711</v>
      </c>
      <c r="O130" s="5">
        <f t="shared" si="127"/>
        <v>2.4444547952862266</v>
      </c>
      <c r="P130" s="5">
        <f t="shared" si="127"/>
        <v>2.6367320322325214</v>
      </c>
      <c r="Q130" s="5">
        <f t="shared" si="127"/>
        <v>3.1010293912152407</v>
      </c>
      <c r="R130" s="5">
        <f t="shared" si="127"/>
        <v>3.0805347244864687</v>
      </c>
      <c r="S130" s="5">
        <f t="shared" si="127"/>
        <v>3.118170385206577</v>
      </c>
      <c r="T130" s="5">
        <f t="shared" si="127"/>
        <v>3.2131911127672459</v>
      </c>
      <c r="U130" s="5">
        <f t="shared" si="127"/>
        <v>3.1468629186268573</v>
      </c>
      <c r="V130" s="5">
        <f t="shared" si="127"/>
        <v>3.3391401555731521</v>
      </c>
      <c r="W130" s="56">
        <f t="shared" si="127"/>
        <v>3.0809073547906283</v>
      </c>
      <c r="X130" s="59" t="s">
        <v>22</v>
      </c>
      <c r="Y130" s="43">
        <f t="shared" ref="Y130:AH130" si="128">Y20*8/$W130</f>
        <v>499517.7792694727</v>
      </c>
      <c r="Z130" s="5">
        <f t="shared" si="128"/>
        <v>377704.31434446055</v>
      </c>
      <c r="AA130" s="5">
        <f t="shared" si="128"/>
        <v>544943.35812772135</v>
      </c>
      <c r="AB130" s="5">
        <f t="shared" si="128"/>
        <v>454995.83030962752</v>
      </c>
      <c r="AC130" s="5">
        <f t="shared" si="128"/>
        <v>456322.71214320272</v>
      </c>
      <c r="AD130" s="5">
        <f t="shared" si="128"/>
        <v>463995.77636671503</v>
      </c>
      <c r="AE130" s="5">
        <f t="shared" si="128"/>
        <v>601783.75604741171</v>
      </c>
      <c r="AF130" s="5">
        <f t="shared" si="128"/>
        <v>446149.08587324625</v>
      </c>
      <c r="AG130" s="5">
        <f t="shared" si="128"/>
        <v>478835.56047411711</v>
      </c>
      <c r="AH130" s="56">
        <f t="shared" si="128"/>
        <v>532534.02685050794</v>
      </c>
      <c r="AJ130" s="43">
        <f t="shared" si="80"/>
        <v>4</v>
      </c>
      <c r="AK130" s="5">
        <f t="shared" si="80"/>
        <v>10</v>
      </c>
      <c r="AL130" s="5">
        <f t="shared" si="80"/>
        <v>2</v>
      </c>
      <c r="AM130" s="5">
        <f t="shared" si="80"/>
        <v>8</v>
      </c>
      <c r="AN130" s="5">
        <f t="shared" si="80"/>
        <v>7</v>
      </c>
      <c r="AO130" s="5">
        <f t="shared" si="80"/>
        <v>6</v>
      </c>
      <c r="AP130" s="5">
        <f t="shared" si="80"/>
        <v>1</v>
      </c>
      <c r="AQ130" s="5">
        <f t="shared" si="80"/>
        <v>9</v>
      </c>
      <c r="AR130" s="5">
        <f t="shared" si="80"/>
        <v>5</v>
      </c>
      <c r="AS130" s="56">
        <f t="shared" si="80"/>
        <v>3</v>
      </c>
    </row>
    <row r="131" spans="1:45" x14ac:dyDescent="0.25">
      <c r="A131" s="49">
        <v>36450</v>
      </c>
      <c r="B131" s="59" t="s">
        <v>13</v>
      </c>
      <c r="C131" s="43">
        <f t="shared" ref="C131:L131" si="129">C21*8/$A131</f>
        <v>50.489108367626883</v>
      </c>
      <c r="D131" s="5">
        <f t="shared" si="129"/>
        <v>35.94315500685871</v>
      </c>
      <c r="E131" s="5">
        <f t="shared" si="129"/>
        <v>58.994567901234568</v>
      </c>
      <c r="F131" s="5">
        <f t="shared" si="129"/>
        <v>46.507544581618653</v>
      </c>
      <c r="G131" s="5">
        <f t="shared" si="129"/>
        <v>46.495253772290809</v>
      </c>
      <c r="H131" s="5">
        <f t="shared" si="129"/>
        <v>50.344252400548697</v>
      </c>
      <c r="I131" s="5">
        <f t="shared" si="129"/>
        <v>75.322249657064475</v>
      </c>
      <c r="J131" s="5">
        <f t="shared" si="129"/>
        <v>34.106337448559671</v>
      </c>
      <c r="K131" s="5">
        <f t="shared" si="129"/>
        <v>52.718134430727027</v>
      </c>
      <c r="L131" s="56">
        <f t="shared" si="129"/>
        <v>71.342880658436215</v>
      </c>
      <c r="M131" s="59" t="s">
        <v>13</v>
      </c>
      <c r="N131" s="43">
        <f t="shared" ref="N131:W131" si="130">N21*8/$A131</f>
        <v>1.4046639231824417E-2</v>
      </c>
      <c r="O131" s="5">
        <f t="shared" si="130"/>
        <v>7.3964334705075449E-2</v>
      </c>
      <c r="P131" s="5">
        <f t="shared" si="130"/>
        <v>1.3168724279835391E-2</v>
      </c>
      <c r="Q131" s="5">
        <f t="shared" si="130"/>
        <v>3.0288065843621398E-2</v>
      </c>
      <c r="R131" s="5">
        <f t="shared" si="130"/>
        <v>2.5020576131687244E-2</v>
      </c>
      <c r="S131" s="5">
        <f t="shared" si="130"/>
        <v>1.0534979423868314E-2</v>
      </c>
      <c r="T131" s="5">
        <f t="shared" si="130"/>
        <v>3.1165980795610424E-2</v>
      </c>
      <c r="U131" s="5">
        <f t="shared" si="130"/>
        <v>9.6570644718792873E-3</v>
      </c>
      <c r="V131" s="5">
        <f t="shared" si="130"/>
        <v>3.6213991769547323E-2</v>
      </c>
      <c r="W131" s="56">
        <f t="shared" si="130"/>
        <v>3.3360768175582992E-2</v>
      </c>
      <c r="X131" s="59" t="s">
        <v>13</v>
      </c>
      <c r="Y131" s="43">
        <f t="shared" ref="Y131:AH131" si="131">Y21*8/$W131</f>
        <v>55179784.539473683</v>
      </c>
      <c r="Z131" s="5">
        <f t="shared" si="131"/>
        <v>39352331.25</v>
      </c>
      <c r="AA131" s="5">
        <f t="shared" si="131"/>
        <v>64471896.71052631</v>
      </c>
      <c r="AB131" s="5">
        <f t="shared" si="131"/>
        <v>50847270.394736841</v>
      </c>
      <c r="AC131" s="5">
        <f t="shared" si="131"/>
        <v>50828086.184210524</v>
      </c>
      <c r="AD131" s="5">
        <f t="shared" si="131"/>
        <v>55017677.960526317</v>
      </c>
      <c r="AE131" s="5">
        <f t="shared" si="131"/>
        <v>82331197.697368413</v>
      </c>
      <c r="AF131" s="5">
        <f t="shared" si="131"/>
        <v>37275160.855263159</v>
      </c>
      <c r="AG131" s="5">
        <f t="shared" si="131"/>
        <v>57639440.131578945</v>
      </c>
      <c r="AH131" s="56">
        <f t="shared" si="131"/>
        <v>77985734.210526317</v>
      </c>
      <c r="AJ131" s="43">
        <f t="shared" si="80"/>
        <v>5</v>
      </c>
      <c r="AK131" s="5">
        <f t="shared" si="80"/>
        <v>9</v>
      </c>
      <c r="AL131" s="5">
        <f t="shared" si="80"/>
        <v>3</v>
      </c>
      <c r="AM131" s="5">
        <f t="shared" si="80"/>
        <v>7</v>
      </c>
      <c r="AN131" s="5">
        <f t="shared" si="80"/>
        <v>8</v>
      </c>
      <c r="AO131" s="5">
        <f t="shared" si="80"/>
        <v>6</v>
      </c>
      <c r="AP131" s="5">
        <f t="shared" si="80"/>
        <v>1</v>
      </c>
      <c r="AQ131" s="5">
        <f t="shared" si="80"/>
        <v>10</v>
      </c>
      <c r="AR131" s="5">
        <f t="shared" si="80"/>
        <v>4</v>
      </c>
      <c r="AS131" s="56">
        <f t="shared" si="80"/>
        <v>2</v>
      </c>
    </row>
    <row r="132" spans="1:45" ht="15.75" thickBot="1" x14ac:dyDescent="0.3">
      <c r="A132" s="50">
        <v>8268</v>
      </c>
      <c r="B132" s="60" t="s">
        <v>21</v>
      </c>
      <c r="C132" s="44">
        <f t="shared" ref="C132:L132" si="132">C22*8/$A132</f>
        <v>71.661344944363819</v>
      </c>
      <c r="D132" s="6">
        <f t="shared" si="132"/>
        <v>54.911465892597967</v>
      </c>
      <c r="E132" s="6">
        <f t="shared" si="132"/>
        <v>77.783260764392836</v>
      </c>
      <c r="F132" s="6">
        <f t="shared" si="132"/>
        <v>62.930817610062896</v>
      </c>
      <c r="G132" s="6">
        <f t="shared" si="132"/>
        <v>63.410740203193036</v>
      </c>
      <c r="H132" s="6">
        <f t="shared" si="132"/>
        <v>61.255926463473635</v>
      </c>
      <c r="I132" s="6">
        <f t="shared" si="132"/>
        <v>85.58877600387035</v>
      </c>
      <c r="J132" s="6">
        <f t="shared" si="132"/>
        <v>60.218674407353653</v>
      </c>
      <c r="K132" s="6">
        <f t="shared" si="132"/>
        <v>66.119980648282535</v>
      </c>
      <c r="L132" s="57">
        <f t="shared" si="132"/>
        <v>75.757135945815193</v>
      </c>
      <c r="M132" s="60" t="s">
        <v>21</v>
      </c>
      <c r="N132" s="44">
        <f t="shared" ref="N132:W132" si="133">N22*8/$A132</f>
        <v>2.7731011127237544</v>
      </c>
      <c r="O132" s="6">
        <f t="shared" si="133"/>
        <v>3.1223996129656508</v>
      </c>
      <c r="P132" s="6">
        <f t="shared" si="133"/>
        <v>3.1011127237542331</v>
      </c>
      <c r="Q132" s="6">
        <f t="shared" si="133"/>
        <v>3.8877600387034348</v>
      </c>
      <c r="R132" s="6">
        <f t="shared" si="133"/>
        <v>3.8142235123367199</v>
      </c>
      <c r="S132" s="6">
        <f t="shared" si="133"/>
        <v>3.8761490082244801</v>
      </c>
      <c r="T132" s="6">
        <f t="shared" si="133"/>
        <v>3.9467827769714563</v>
      </c>
      <c r="U132" s="6">
        <f t="shared" si="133"/>
        <v>3.8200290275761972</v>
      </c>
      <c r="V132" s="6">
        <f t="shared" si="133"/>
        <v>4.3067247218190614</v>
      </c>
      <c r="W132" s="57">
        <f t="shared" si="133"/>
        <v>3.7793904208998548</v>
      </c>
      <c r="X132" s="60" t="s">
        <v>21</v>
      </c>
      <c r="Y132" s="44">
        <f t="shared" ref="Y132:AH132" si="134">Y22*8/$W132</f>
        <v>162836.84178187404</v>
      </c>
      <c r="Z132" s="6">
        <f t="shared" si="134"/>
        <v>126958.03993855607</v>
      </c>
      <c r="AA132" s="6">
        <f t="shared" si="134"/>
        <v>176947.05376344087</v>
      </c>
      <c r="AB132" s="6">
        <f t="shared" si="134"/>
        <v>146175.95391705071</v>
      </c>
      <c r="AC132" s="6">
        <f t="shared" si="134"/>
        <v>147064.98617511522</v>
      </c>
      <c r="AD132" s="6">
        <f t="shared" si="134"/>
        <v>142486.47004608295</v>
      </c>
      <c r="AE132" s="6">
        <f t="shared" si="134"/>
        <v>195872.85714285716</v>
      </c>
      <c r="AF132" s="6">
        <f t="shared" si="134"/>
        <v>140094.5499231951</v>
      </c>
      <c r="AG132" s="6">
        <f t="shared" si="134"/>
        <v>154069.29032258064</v>
      </c>
      <c r="AH132" s="57">
        <f t="shared" si="134"/>
        <v>173998.43010752689</v>
      </c>
      <c r="AJ132" s="44">
        <f t="shared" si="80"/>
        <v>4</v>
      </c>
      <c r="AK132" s="6">
        <f t="shared" si="80"/>
        <v>10</v>
      </c>
      <c r="AL132" s="6">
        <f t="shared" si="80"/>
        <v>2</v>
      </c>
      <c r="AM132" s="6">
        <f t="shared" si="80"/>
        <v>7</v>
      </c>
      <c r="AN132" s="6">
        <f t="shared" si="80"/>
        <v>6</v>
      </c>
      <c r="AO132" s="6">
        <f t="shared" si="80"/>
        <v>8</v>
      </c>
      <c r="AP132" s="6">
        <f t="shared" si="80"/>
        <v>1</v>
      </c>
      <c r="AQ132" s="6">
        <f t="shared" si="80"/>
        <v>9</v>
      </c>
      <c r="AR132" s="6">
        <f t="shared" si="80"/>
        <v>5</v>
      </c>
      <c r="AS132" s="57">
        <f t="shared" si="80"/>
        <v>3</v>
      </c>
    </row>
    <row r="133" spans="1:45" ht="15.75" thickBot="1" x14ac:dyDescent="0.3">
      <c r="AI133" s="1" t="s">
        <v>75</v>
      </c>
      <c r="AJ133" s="1">
        <f>SUM(AJ113:AJ132)</f>
        <v>109</v>
      </c>
      <c r="AK133" s="1">
        <f t="shared" ref="AK133:AS133" si="135">SUM(AK113:AK132)</f>
        <v>182</v>
      </c>
      <c r="AL133" s="1">
        <f t="shared" si="135"/>
        <v>72</v>
      </c>
      <c r="AM133" s="1">
        <f t="shared" si="135"/>
        <v>143</v>
      </c>
      <c r="AN133" s="1">
        <f t="shared" si="135"/>
        <v>136</v>
      </c>
      <c r="AO133" s="1">
        <f t="shared" si="135"/>
        <v>120</v>
      </c>
      <c r="AP133" s="1">
        <f t="shared" si="135"/>
        <v>33</v>
      </c>
      <c r="AQ133" s="1">
        <f t="shared" si="135"/>
        <v>165</v>
      </c>
      <c r="AR133" s="1">
        <f t="shared" si="135"/>
        <v>82</v>
      </c>
      <c r="AS133" s="1">
        <f t="shared" si="135"/>
        <v>58</v>
      </c>
    </row>
    <row r="134" spans="1:45" ht="15.75" thickBot="1" x14ac:dyDescent="0.3">
      <c r="B134" s="51" t="s">
        <v>113</v>
      </c>
      <c r="C134" s="108" t="s">
        <v>38</v>
      </c>
      <c r="D134" s="109" t="s">
        <v>41</v>
      </c>
      <c r="E134" s="109" t="s">
        <v>39</v>
      </c>
      <c r="F134" s="109" t="s">
        <v>33</v>
      </c>
      <c r="G134" s="109" t="s">
        <v>32</v>
      </c>
      <c r="H134" s="109" t="s">
        <v>35</v>
      </c>
      <c r="I134" s="109" t="s">
        <v>40</v>
      </c>
      <c r="J134" s="109" t="s">
        <v>34</v>
      </c>
      <c r="K134" s="109" t="s">
        <v>37</v>
      </c>
      <c r="L134" s="110" t="s">
        <v>36</v>
      </c>
      <c r="M134" s="51" t="s">
        <v>113</v>
      </c>
      <c r="N134" s="108" t="s">
        <v>38</v>
      </c>
      <c r="O134" s="109" t="s">
        <v>41</v>
      </c>
      <c r="P134" s="109" t="s">
        <v>39</v>
      </c>
      <c r="Q134" s="109" t="s">
        <v>33</v>
      </c>
      <c r="R134" s="109" t="s">
        <v>32</v>
      </c>
      <c r="S134" s="109" t="s">
        <v>35</v>
      </c>
      <c r="T134" s="109" t="s">
        <v>40</v>
      </c>
      <c r="U134" s="109" t="s">
        <v>34</v>
      </c>
      <c r="V134" s="109" t="s">
        <v>37</v>
      </c>
      <c r="W134" s="110" t="s">
        <v>36</v>
      </c>
    </row>
    <row r="135" spans="1:45" x14ac:dyDescent="0.25">
      <c r="B135" s="59" t="s">
        <v>0</v>
      </c>
      <c r="C135" s="61">
        <f>_xlfn.RANK.AVG(C113,$C113:$L113)</f>
        <v>4</v>
      </c>
      <c r="D135" s="55">
        <f t="shared" ref="D135:L135" si="136">_xlfn.RANK.AVG(D113,$C113:$L113)</f>
        <v>10</v>
      </c>
      <c r="E135" s="55">
        <f t="shared" si="136"/>
        <v>2</v>
      </c>
      <c r="F135" s="55">
        <f t="shared" si="136"/>
        <v>7</v>
      </c>
      <c r="G135" s="55">
        <f t="shared" si="136"/>
        <v>8</v>
      </c>
      <c r="H135" s="55">
        <f t="shared" si="136"/>
        <v>6</v>
      </c>
      <c r="I135" s="55">
        <f t="shared" si="136"/>
        <v>1</v>
      </c>
      <c r="J135" s="55">
        <f t="shared" si="136"/>
        <v>9</v>
      </c>
      <c r="K135" s="55">
        <f t="shared" si="136"/>
        <v>5</v>
      </c>
      <c r="L135" s="62">
        <f t="shared" si="136"/>
        <v>3</v>
      </c>
      <c r="M135" s="59" t="s">
        <v>0</v>
      </c>
      <c r="N135" s="61">
        <f>_xlfn.RANK.AVG(N113,$N113:$W113)</f>
        <v>10</v>
      </c>
      <c r="O135" s="55">
        <f t="shared" ref="O135:W135" si="137">_xlfn.RANK.AVG(O113,$N113:$W113)</f>
        <v>9</v>
      </c>
      <c r="P135" s="55">
        <f t="shared" si="137"/>
        <v>8</v>
      </c>
      <c r="Q135" s="55">
        <f t="shared" si="137"/>
        <v>7</v>
      </c>
      <c r="R135" s="55">
        <f t="shared" si="137"/>
        <v>6</v>
      </c>
      <c r="S135" s="55">
        <f t="shared" si="137"/>
        <v>5</v>
      </c>
      <c r="T135" s="55">
        <f t="shared" si="137"/>
        <v>4</v>
      </c>
      <c r="U135" s="55">
        <f t="shared" si="137"/>
        <v>3</v>
      </c>
      <c r="V135" s="55">
        <f t="shared" si="137"/>
        <v>2</v>
      </c>
      <c r="W135" s="62">
        <f t="shared" si="137"/>
        <v>1</v>
      </c>
    </row>
    <row r="136" spans="1:45" x14ac:dyDescent="0.25">
      <c r="B136" s="59" t="s">
        <v>18</v>
      </c>
      <c r="C136" s="43">
        <f t="shared" ref="C136:L151" si="138">_xlfn.RANK.AVG(C114,$C114:$L114)</f>
        <v>5</v>
      </c>
      <c r="D136" s="5">
        <f t="shared" si="138"/>
        <v>10</v>
      </c>
      <c r="E136" s="5">
        <f t="shared" si="138"/>
        <v>3</v>
      </c>
      <c r="F136" s="5">
        <f t="shared" si="138"/>
        <v>9</v>
      </c>
      <c r="G136" s="5">
        <f t="shared" si="138"/>
        <v>8</v>
      </c>
      <c r="H136" s="5">
        <f t="shared" si="138"/>
        <v>4</v>
      </c>
      <c r="I136" s="5">
        <f t="shared" si="138"/>
        <v>2</v>
      </c>
      <c r="J136" s="5">
        <f t="shared" si="138"/>
        <v>7</v>
      </c>
      <c r="K136" s="5">
        <f t="shared" si="138"/>
        <v>6</v>
      </c>
      <c r="L136" s="56">
        <f t="shared" si="138"/>
        <v>1</v>
      </c>
      <c r="M136" s="59" t="s">
        <v>18</v>
      </c>
      <c r="N136" s="43">
        <f t="shared" ref="N136:W151" si="139">_xlfn.RANK.AVG(N114,$N114:$W114)</f>
        <v>10</v>
      </c>
      <c r="O136" s="5">
        <f t="shared" si="139"/>
        <v>9</v>
      </c>
      <c r="P136" s="5">
        <f t="shared" si="139"/>
        <v>8</v>
      </c>
      <c r="Q136" s="5">
        <f t="shared" si="139"/>
        <v>7</v>
      </c>
      <c r="R136" s="5">
        <f t="shared" si="139"/>
        <v>6</v>
      </c>
      <c r="S136" s="5">
        <f t="shared" si="139"/>
        <v>5</v>
      </c>
      <c r="T136" s="5">
        <f t="shared" si="139"/>
        <v>2</v>
      </c>
      <c r="U136" s="5">
        <f t="shared" si="139"/>
        <v>4</v>
      </c>
      <c r="V136" s="5">
        <f t="shared" si="139"/>
        <v>3</v>
      </c>
      <c r="W136" s="56">
        <f t="shared" si="139"/>
        <v>1</v>
      </c>
    </row>
    <row r="137" spans="1:45" x14ac:dyDescent="0.25">
      <c r="B137" s="59" t="s">
        <v>1</v>
      </c>
      <c r="C137" s="43">
        <f t="shared" si="138"/>
        <v>9</v>
      </c>
      <c r="D137" s="5">
        <f t="shared" si="138"/>
        <v>10</v>
      </c>
      <c r="E137" s="5">
        <f t="shared" si="138"/>
        <v>7</v>
      </c>
      <c r="F137" s="5">
        <f t="shared" si="138"/>
        <v>6</v>
      </c>
      <c r="G137" s="5">
        <f t="shared" si="138"/>
        <v>5</v>
      </c>
      <c r="H137" s="5">
        <f t="shared" si="138"/>
        <v>4</v>
      </c>
      <c r="I137" s="5">
        <f t="shared" si="138"/>
        <v>1</v>
      </c>
      <c r="J137" s="5">
        <f t="shared" si="138"/>
        <v>8</v>
      </c>
      <c r="K137" s="5">
        <f t="shared" si="138"/>
        <v>2</v>
      </c>
      <c r="L137" s="56">
        <f t="shared" si="138"/>
        <v>3</v>
      </c>
      <c r="M137" s="59" t="s">
        <v>1</v>
      </c>
      <c r="N137" s="43">
        <f t="shared" si="139"/>
        <v>10</v>
      </c>
      <c r="O137" s="5">
        <f t="shared" si="139"/>
        <v>1</v>
      </c>
      <c r="P137" s="5">
        <f t="shared" si="139"/>
        <v>9</v>
      </c>
      <c r="Q137" s="5">
        <f t="shared" si="139"/>
        <v>3</v>
      </c>
      <c r="R137" s="5">
        <f t="shared" si="139"/>
        <v>4</v>
      </c>
      <c r="S137" s="5">
        <f t="shared" si="139"/>
        <v>5</v>
      </c>
      <c r="T137" s="5">
        <f t="shared" si="139"/>
        <v>6</v>
      </c>
      <c r="U137" s="5">
        <f t="shared" si="139"/>
        <v>8</v>
      </c>
      <c r="V137" s="5">
        <f t="shared" si="139"/>
        <v>2</v>
      </c>
      <c r="W137" s="56">
        <f t="shared" si="139"/>
        <v>7</v>
      </c>
    </row>
    <row r="138" spans="1:45" x14ac:dyDescent="0.25">
      <c r="B138" s="59" t="s">
        <v>2</v>
      </c>
      <c r="C138" s="43">
        <f t="shared" si="138"/>
        <v>9</v>
      </c>
      <c r="D138" s="5">
        <f t="shared" si="138"/>
        <v>10</v>
      </c>
      <c r="E138" s="5">
        <f t="shared" si="138"/>
        <v>8</v>
      </c>
      <c r="F138" s="5">
        <f t="shared" si="138"/>
        <v>6</v>
      </c>
      <c r="G138" s="5">
        <f t="shared" si="138"/>
        <v>5</v>
      </c>
      <c r="H138" s="5">
        <f t="shared" si="138"/>
        <v>4</v>
      </c>
      <c r="I138" s="5">
        <f t="shared" si="138"/>
        <v>2</v>
      </c>
      <c r="J138" s="5">
        <f t="shared" si="138"/>
        <v>7</v>
      </c>
      <c r="K138" s="5">
        <f t="shared" si="138"/>
        <v>1</v>
      </c>
      <c r="L138" s="56">
        <f t="shared" si="138"/>
        <v>3</v>
      </c>
      <c r="M138" s="59" t="s">
        <v>2</v>
      </c>
      <c r="N138" s="43">
        <f t="shared" si="139"/>
        <v>10</v>
      </c>
      <c r="O138" s="5">
        <f t="shared" si="139"/>
        <v>2</v>
      </c>
      <c r="P138" s="5">
        <f t="shared" si="139"/>
        <v>9</v>
      </c>
      <c r="Q138" s="5">
        <f t="shared" si="139"/>
        <v>3</v>
      </c>
      <c r="R138" s="5">
        <f t="shared" si="139"/>
        <v>4</v>
      </c>
      <c r="S138" s="5">
        <f t="shared" si="139"/>
        <v>5</v>
      </c>
      <c r="T138" s="5">
        <f t="shared" si="139"/>
        <v>6</v>
      </c>
      <c r="U138" s="5">
        <f t="shared" si="139"/>
        <v>8</v>
      </c>
      <c r="V138" s="5">
        <f t="shared" si="139"/>
        <v>1</v>
      </c>
      <c r="W138" s="56">
        <f t="shared" si="139"/>
        <v>7</v>
      </c>
    </row>
    <row r="139" spans="1:45" x14ac:dyDescent="0.25">
      <c r="B139" s="59" t="s">
        <v>3</v>
      </c>
      <c r="C139" s="43">
        <f t="shared" si="138"/>
        <v>2</v>
      </c>
      <c r="D139" s="5">
        <f t="shared" si="138"/>
        <v>10</v>
      </c>
      <c r="E139" s="5">
        <f t="shared" si="138"/>
        <v>1</v>
      </c>
      <c r="F139" s="5">
        <f t="shared" si="138"/>
        <v>8</v>
      </c>
      <c r="G139" s="5">
        <f t="shared" si="138"/>
        <v>7</v>
      </c>
      <c r="H139" s="5">
        <f t="shared" si="138"/>
        <v>6</v>
      </c>
      <c r="I139" s="5">
        <f t="shared" si="138"/>
        <v>3</v>
      </c>
      <c r="J139" s="5">
        <f t="shared" si="138"/>
        <v>9</v>
      </c>
      <c r="K139" s="5">
        <f t="shared" si="138"/>
        <v>4</v>
      </c>
      <c r="L139" s="56">
        <f t="shared" si="138"/>
        <v>5</v>
      </c>
      <c r="M139" s="59" t="s">
        <v>3</v>
      </c>
      <c r="N139" s="43">
        <f t="shared" si="139"/>
        <v>10</v>
      </c>
      <c r="O139" s="5">
        <f t="shared" si="139"/>
        <v>3</v>
      </c>
      <c r="P139" s="5">
        <f t="shared" si="139"/>
        <v>9</v>
      </c>
      <c r="Q139" s="5">
        <f t="shared" si="139"/>
        <v>2</v>
      </c>
      <c r="R139" s="5">
        <f t="shared" si="139"/>
        <v>4</v>
      </c>
      <c r="S139" s="5">
        <f t="shared" si="139"/>
        <v>5</v>
      </c>
      <c r="T139" s="5">
        <f t="shared" si="139"/>
        <v>6</v>
      </c>
      <c r="U139" s="5">
        <f t="shared" si="139"/>
        <v>8</v>
      </c>
      <c r="V139" s="5">
        <f t="shared" si="139"/>
        <v>1</v>
      </c>
      <c r="W139" s="56">
        <f t="shared" si="139"/>
        <v>7</v>
      </c>
    </row>
    <row r="140" spans="1:45" x14ac:dyDescent="0.25">
      <c r="B140" s="59" t="s">
        <v>4</v>
      </c>
      <c r="C140" s="43">
        <f t="shared" si="138"/>
        <v>4</v>
      </c>
      <c r="D140" s="5">
        <f t="shared" si="138"/>
        <v>10</v>
      </c>
      <c r="E140" s="5">
        <f t="shared" si="138"/>
        <v>2</v>
      </c>
      <c r="F140" s="5">
        <f t="shared" si="138"/>
        <v>7</v>
      </c>
      <c r="G140" s="5">
        <f t="shared" si="138"/>
        <v>6</v>
      </c>
      <c r="H140" s="5">
        <f t="shared" si="138"/>
        <v>8</v>
      </c>
      <c r="I140" s="5">
        <f t="shared" si="138"/>
        <v>1</v>
      </c>
      <c r="J140" s="5">
        <f t="shared" si="138"/>
        <v>9</v>
      </c>
      <c r="K140" s="5">
        <f t="shared" si="138"/>
        <v>5</v>
      </c>
      <c r="L140" s="56">
        <f t="shared" si="138"/>
        <v>3</v>
      </c>
      <c r="M140" s="59" t="s">
        <v>4</v>
      </c>
      <c r="N140" s="43">
        <f t="shared" si="139"/>
        <v>10</v>
      </c>
      <c r="O140" s="5">
        <f t="shared" si="139"/>
        <v>9</v>
      </c>
      <c r="P140" s="5">
        <f t="shared" si="139"/>
        <v>8</v>
      </c>
      <c r="Q140" s="5">
        <f t="shared" si="139"/>
        <v>5</v>
      </c>
      <c r="R140" s="5">
        <f t="shared" si="139"/>
        <v>6</v>
      </c>
      <c r="S140" s="5">
        <f t="shared" si="139"/>
        <v>4</v>
      </c>
      <c r="T140" s="5">
        <f t="shared" si="139"/>
        <v>2</v>
      </c>
      <c r="U140" s="5">
        <f t="shared" si="139"/>
        <v>3</v>
      </c>
      <c r="V140" s="5">
        <f t="shared" si="139"/>
        <v>1</v>
      </c>
      <c r="W140" s="56">
        <f t="shared" si="139"/>
        <v>7</v>
      </c>
    </row>
    <row r="141" spans="1:45" x14ac:dyDescent="0.25">
      <c r="B141" s="59" t="s">
        <v>5</v>
      </c>
      <c r="C141" s="43">
        <f t="shared" si="138"/>
        <v>5</v>
      </c>
      <c r="D141" s="5">
        <f t="shared" si="138"/>
        <v>9</v>
      </c>
      <c r="E141" s="5">
        <f t="shared" si="138"/>
        <v>4</v>
      </c>
      <c r="F141" s="5">
        <f t="shared" si="138"/>
        <v>8</v>
      </c>
      <c r="G141" s="5">
        <f t="shared" si="138"/>
        <v>7</v>
      </c>
      <c r="H141" s="5">
        <f t="shared" si="138"/>
        <v>6</v>
      </c>
      <c r="I141" s="5">
        <f t="shared" si="138"/>
        <v>2</v>
      </c>
      <c r="J141" s="5">
        <f t="shared" si="138"/>
        <v>10</v>
      </c>
      <c r="K141" s="5">
        <f t="shared" si="138"/>
        <v>1</v>
      </c>
      <c r="L141" s="56">
        <f t="shared" si="138"/>
        <v>3</v>
      </c>
      <c r="M141" s="59" t="s">
        <v>5</v>
      </c>
      <c r="N141" s="43">
        <f t="shared" si="139"/>
        <v>7.5</v>
      </c>
      <c r="O141" s="5">
        <f t="shared" si="139"/>
        <v>1</v>
      </c>
      <c r="P141" s="5">
        <f t="shared" si="139"/>
        <v>3.5</v>
      </c>
      <c r="Q141" s="5">
        <f t="shared" si="139"/>
        <v>2</v>
      </c>
      <c r="R141" s="5">
        <f t="shared" si="139"/>
        <v>10</v>
      </c>
      <c r="S141" s="5">
        <f t="shared" si="139"/>
        <v>5</v>
      </c>
      <c r="T141" s="5">
        <f t="shared" si="139"/>
        <v>6</v>
      </c>
      <c r="U141" s="5">
        <f t="shared" si="139"/>
        <v>3.5</v>
      </c>
      <c r="V141" s="5">
        <f t="shared" si="139"/>
        <v>7.5</v>
      </c>
      <c r="W141" s="56">
        <f t="shared" si="139"/>
        <v>9</v>
      </c>
    </row>
    <row r="142" spans="1:45" x14ac:dyDescent="0.25">
      <c r="B142" s="59" t="s">
        <v>19</v>
      </c>
      <c r="C142" s="43">
        <f t="shared" si="138"/>
        <v>4</v>
      </c>
      <c r="D142" s="5">
        <f t="shared" si="138"/>
        <v>10</v>
      </c>
      <c r="E142" s="5">
        <f t="shared" si="138"/>
        <v>2</v>
      </c>
      <c r="F142" s="5">
        <f t="shared" si="138"/>
        <v>9</v>
      </c>
      <c r="G142" s="5">
        <f t="shared" si="138"/>
        <v>7</v>
      </c>
      <c r="H142" s="5">
        <f t="shared" si="138"/>
        <v>6</v>
      </c>
      <c r="I142" s="5">
        <f t="shared" si="138"/>
        <v>1</v>
      </c>
      <c r="J142" s="5">
        <f t="shared" si="138"/>
        <v>8</v>
      </c>
      <c r="K142" s="5">
        <f t="shared" si="138"/>
        <v>5</v>
      </c>
      <c r="L142" s="56">
        <f t="shared" si="138"/>
        <v>3</v>
      </c>
      <c r="M142" s="59" t="s">
        <v>19</v>
      </c>
      <c r="N142" s="43">
        <f t="shared" si="139"/>
        <v>10</v>
      </c>
      <c r="O142" s="5">
        <f t="shared" si="139"/>
        <v>6</v>
      </c>
      <c r="P142" s="5">
        <f t="shared" si="139"/>
        <v>9</v>
      </c>
      <c r="Q142" s="5">
        <f t="shared" si="139"/>
        <v>3</v>
      </c>
      <c r="R142" s="5">
        <f t="shared" si="139"/>
        <v>2</v>
      </c>
      <c r="S142" s="5">
        <f t="shared" si="139"/>
        <v>4</v>
      </c>
      <c r="T142" s="5">
        <f t="shared" si="139"/>
        <v>8</v>
      </c>
      <c r="U142" s="5">
        <f t="shared" si="139"/>
        <v>7</v>
      </c>
      <c r="V142" s="5">
        <f t="shared" si="139"/>
        <v>1</v>
      </c>
      <c r="W142" s="56">
        <f t="shared" si="139"/>
        <v>5</v>
      </c>
    </row>
    <row r="143" spans="1:45" x14ac:dyDescent="0.25">
      <c r="B143" s="59" t="s">
        <v>6</v>
      </c>
      <c r="C143" s="43">
        <f t="shared" si="138"/>
        <v>4</v>
      </c>
      <c r="D143" s="5">
        <f t="shared" si="138"/>
        <v>10</v>
      </c>
      <c r="E143" s="5">
        <f t="shared" si="138"/>
        <v>2</v>
      </c>
      <c r="F143" s="5">
        <f t="shared" si="138"/>
        <v>8</v>
      </c>
      <c r="G143" s="5">
        <f t="shared" si="138"/>
        <v>7</v>
      </c>
      <c r="H143" s="5">
        <f t="shared" si="138"/>
        <v>5</v>
      </c>
      <c r="I143" s="5">
        <f t="shared" si="138"/>
        <v>1</v>
      </c>
      <c r="J143" s="5">
        <f t="shared" si="138"/>
        <v>9</v>
      </c>
      <c r="K143" s="5">
        <f t="shared" si="138"/>
        <v>6</v>
      </c>
      <c r="L143" s="56">
        <f t="shared" si="138"/>
        <v>3</v>
      </c>
      <c r="M143" s="59" t="s">
        <v>6</v>
      </c>
      <c r="N143" s="43">
        <f t="shared" si="139"/>
        <v>10</v>
      </c>
      <c r="O143" s="5">
        <f t="shared" si="139"/>
        <v>9</v>
      </c>
      <c r="P143" s="5">
        <f t="shared" si="139"/>
        <v>8</v>
      </c>
      <c r="Q143" s="5">
        <f t="shared" si="139"/>
        <v>6</v>
      </c>
      <c r="R143" s="5">
        <f t="shared" si="139"/>
        <v>7</v>
      </c>
      <c r="S143" s="5">
        <f t="shared" si="139"/>
        <v>4</v>
      </c>
      <c r="T143" s="5">
        <f t="shared" si="139"/>
        <v>2</v>
      </c>
      <c r="U143" s="5">
        <f t="shared" si="139"/>
        <v>3</v>
      </c>
      <c r="V143" s="5">
        <f t="shared" si="139"/>
        <v>1</v>
      </c>
      <c r="W143" s="56">
        <f t="shared" si="139"/>
        <v>5</v>
      </c>
    </row>
    <row r="144" spans="1:45" x14ac:dyDescent="0.25">
      <c r="B144" s="59" t="s">
        <v>7</v>
      </c>
      <c r="C144" s="43">
        <f t="shared" si="138"/>
        <v>9</v>
      </c>
      <c r="D144" s="5">
        <f t="shared" si="138"/>
        <v>10</v>
      </c>
      <c r="E144" s="5">
        <f t="shared" si="138"/>
        <v>6</v>
      </c>
      <c r="F144" s="5">
        <f t="shared" si="138"/>
        <v>8</v>
      </c>
      <c r="G144" s="5">
        <f t="shared" si="138"/>
        <v>7</v>
      </c>
      <c r="H144" s="5">
        <f t="shared" si="138"/>
        <v>4</v>
      </c>
      <c r="I144" s="5">
        <f t="shared" si="138"/>
        <v>3</v>
      </c>
      <c r="J144" s="5">
        <f t="shared" si="138"/>
        <v>5</v>
      </c>
      <c r="K144" s="5">
        <f t="shared" si="138"/>
        <v>2</v>
      </c>
      <c r="L144" s="56">
        <f t="shared" si="138"/>
        <v>1</v>
      </c>
      <c r="M144" s="59" t="s">
        <v>7</v>
      </c>
      <c r="N144" s="43">
        <f t="shared" si="139"/>
        <v>10</v>
      </c>
      <c r="O144" s="5">
        <f t="shared" si="139"/>
        <v>9</v>
      </c>
      <c r="P144" s="5">
        <f t="shared" si="139"/>
        <v>8</v>
      </c>
      <c r="Q144" s="5">
        <f t="shared" si="139"/>
        <v>3.5</v>
      </c>
      <c r="R144" s="5">
        <f t="shared" si="139"/>
        <v>5</v>
      </c>
      <c r="S144" s="5">
        <f t="shared" si="139"/>
        <v>3.5</v>
      </c>
      <c r="T144" s="5">
        <f t="shared" si="139"/>
        <v>2</v>
      </c>
      <c r="U144" s="5">
        <f t="shared" si="139"/>
        <v>6</v>
      </c>
      <c r="V144" s="5">
        <f t="shared" si="139"/>
        <v>1</v>
      </c>
      <c r="W144" s="56">
        <f t="shared" si="139"/>
        <v>7</v>
      </c>
    </row>
    <row r="145" spans="2:23" x14ac:dyDescent="0.25">
      <c r="B145" s="59" t="s">
        <v>20</v>
      </c>
      <c r="C145" s="43">
        <f t="shared" si="138"/>
        <v>7</v>
      </c>
      <c r="D145" s="5">
        <f t="shared" si="138"/>
        <v>3</v>
      </c>
      <c r="E145" s="5">
        <f t="shared" si="138"/>
        <v>9</v>
      </c>
      <c r="F145" s="5">
        <f t="shared" si="138"/>
        <v>4</v>
      </c>
      <c r="G145" s="5">
        <f t="shared" si="138"/>
        <v>5</v>
      </c>
      <c r="H145" s="5">
        <f t="shared" si="138"/>
        <v>8</v>
      </c>
      <c r="I145" s="5">
        <f t="shared" si="138"/>
        <v>2</v>
      </c>
      <c r="J145" s="5">
        <f t="shared" si="138"/>
        <v>10</v>
      </c>
      <c r="K145" s="5">
        <f t="shared" si="138"/>
        <v>1</v>
      </c>
      <c r="L145" s="56">
        <f t="shared" si="138"/>
        <v>6</v>
      </c>
      <c r="M145" s="59" t="s">
        <v>20</v>
      </c>
      <c r="N145" s="43">
        <f t="shared" si="139"/>
        <v>4</v>
      </c>
      <c r="O145" s="5">
        <f t="shared" si="139"/>
        <v>1</v>
      </c>
      <c r="P145" s="5">
        <f t="shared" si="139"/>
        <v>3</v>
      </c>
      <c r="Q145" s="5">
        <f t="shared" si="139"/>
        <v>2</v>
      </c>
      <c r="R145" s="5">
        <f t="shared" si="139"/>
        <v>7.5</v>
      </c>
      <c r="S145" s="5">
        <f t="shared" si="139"/>
        <v>5</v>
      </c>
      <c r="T145" s="5">
        <f t="shared" si="139"/>
        <v>9</v>
      </c>
      <c r="U145" s="5">
        <f t="shared" si="139"/>
        <v>7.5</v>
      </c>
      <c r="V145" s="5">
        <f t="shared" si="139"/>
        <v>6</v>
      </c>
      <c r="W145" s="56">
        <f t="shared" si="139"/>
        <v>10</v>
      </c>
    </row>
    <row r="146" spans="2:23" x14ac:dyDescent="0.25">
      <c r="B146" s="59" t="s">
        <v>8</v>
      </c>
      <c r="C146" s="43">
        <f t="shared" si="138"/>
        <v>3</v>
      </c>
      <c r="D146" s="5">
        <f t="shared" si="138"/>
        <v>10</v>
      </c>
      <c r="E146" s="5">
        <f t="shared" si="138"/>
        <v>1</v>
      </c>
      <c r="F146" s="5">
        <f t="shared" si="138"/>
        <v>8</v>
      </c>
      <c r="G146" s="5">
        <f t="shared" si="138"/>
        <v>9</v>
      </c>
      <c r="H146" s="5">
        <f t="shared" si="138"/>
        <v>5</v>
      </c>
      <c r="I146" s="5">
        <f t="shared" si="138"/>
        <v>4</v>
      </c>
      <c r="J146" s="5">
        <f t="shared" si="138"/>
        <v>6</v>
      </c>
      <c r="K146" s="5">
        <f t="shared" si="138"/>
        <v>7</v>
      </c>
      <c r="L146" s="56">
        <f t="shared" si="138"/>
        <v>2</v>
      </c>
      <c r="M146" s="59" t="s">
        <v>8</v>
      </c>
      <c r="N146" s="43">
        <f t="shared" si="139"/>
        <v>9</v>
      </c>
      <c r="O146" s="5">
        <f t="shared" si="139"/>
        <v>8</v>
      </c>
      <c r="P146" s="5">
        <f t="shared" si="139"/>
        <v>6</v>
      </c>
      <c r="Q146" s="5">
        <f t="shared" si="139"/>
        <v>10</v>
      </c>
      <c r="R146" s="5">
        <f t="shared" si="139"/>
        <v>5</v>
      </c>
      <c r="S146" s="5">
        <f t="shared" si="139"/>
        <v>7</v>
      </c>
      <c r="T146" s="5">
        <f t="shared" si="139"/>
        <v>2</v>
      </c>
      <c r="U146" s="5">
        <f t="shared" si="139"/>
        <v>4</v>
      </c>
      <c r="V146" s="5">
        <f t="shared" si="139"/>
        <v>3</v>
      </c>
      <c r="W146" s="56">
        <f t="shared" si="139"/>
        <v>1</v>
      </c>
    </row>
    <row r="147" spans="2:23" x14ac:dyDescent="0.25">
      <c r="B147" s="59" t="s">
        <v>9</v>
      </c>
      <c r="C147" s="43">
        <f t="shared" si="138"/>
        <v>4</v>
      </c>
      <c r="D147" s="5">
        <f t="shared" si="138"/>
        <v>10</v>
      </c>
      <c r="E147" s="5">
        <f t="shared" si="138"/>
        <v>2</v>
      </c>
      <c r="F147" s="5">
        <f t="shared" si="138"/>
        <v>9</v>
      </c>
      <c r="G147" s="5">
        <f t="shared" si="138"/>
        <v>8</v>
      </c>
      <c r="H147" s="5">
        <f t="shared" si="138"/>
        <v>5</v>
      </c>
      <c r="I147" s="5">
        <f t="shared" si="138"/>
        <v>1</v>
      </c>
      <c r="J147" s="5">
        <f t="shared" si="138"/>
        <v>7</v>
      </c>
      <c r="K147" s="5">
        <f t="shared" si="138"/>
        <v>6</v>
      </c>
      <c r="L147" s="56">
        <f t="shared" si="138"/>
        <v>3</v>
      </c>
      <c r="M147" s="59" t="s">
        <v>9</v>
      </c>
      <c r="N147" s="43">
        <f t="shared" si="139"/>
        <v>10</v>
      </c>
      <c r="O147" s="5">
        <f t="shared" si="139"/>
        <v>9</v>
      </c>
      <c r="P147" s="5">
        <f t="shared" si="139"/>
        <v>8</v>
      </c>
      <c r="Q147" s="5">
        <f t="shared" si="139"/>
        <v>6</v>
      </c>
      <c r="R147" s="5">
        <f t="shared" si="139"/>
        <v>7</v>
      </c>
      <c r="S147" s="5">
        <f t="shared" si="139"/>
        <v>5</v>
      </c>
      <c r="T147" s="5">
        <f t="shared" si="139"/>
        <v>1</v>
      </c>
      <c r="U147" s="5">
        <f t="shared" si="139"/>
        <v>3</v>
      </c>
      <c r="V147" s="5">
        <f t="shared" si="139"/>
        <v>4</v>
      </c>
      <c r="W147" s="56">
        <f t="shared" si="139"/>
        <v>2</v>
      </c>
    </row>
    <row r="148" spans="2:23" x14ac:dyDescent="0.25">
      <c r="B148" s="59" t="s">
        <v>10</v>
      </c>
      <c r="C148" s="43">
        <f t="shared" si="138"/>
        <v>4</v>
      </c>
      <c r="D148" s="5">
        <f t="shared" si="138"/>
        <v>10</v>
      </c>
      <c r="E148" s="5">
        <f t="shared" si="138"/>
        <v>2</v>
      </c>
      <c r="F148" s="5">
        <f t="shared" si="138"/>
        <v>7</v>
      </c>
      <c r="G148" s="5">
        <f t="shared" si="138"/>
        <v>6</v>
      </c>
      <c r="H148" s="5">
        <f t="shared" si="138"/>
        <v>8</v>
      </c>
      <c r="I148" s="5">
        <f t="shared" si="138"/>
        <v>1</v>
      </c>
      <c r="J148" s="5">
        <f t="shared" si="138"/>
        <v>9</v>
      </c>
      <c r="K148" s="5">
        <f t="shared" si="138"/>
        <v>5</v>
      </c>
      <c r="L148" s="56">
        <f t="shared" si="138"/>
        <v>3</v>
      </c>
      <c r="M148" s="59" t="s">
        <v>10</v>
      </c>
      <c r="N148" s="43">
        <f t="shared" si="139"/>
        <v>10</v>
      </c>
      <c r="O148" s="5">
        <f t="shared" si="139"/>
        <v>5</v>
      </c>
      <c r="P148" s="5">
        <f t="shared" si="139"/>
        <v>8</v>
      </c>
      <c r="Q148" s="5">
        <f t="shared" si="139"/>
        <v>6</v>
      </c>
      <c r="R148" s="5">
        <f t="shared" si="139"/>
        <v>2</v>
      </c>
      <c r="S148" s="5">
        <f t="shared" si="139"/>
        <v>4</v>
      </c>
      <c r="T148" s="5">
        <f t="shared" si="139"/>
        <v>9</v>
      </c>
      <c r="U148" s="5">
        <f t="shared" si="139"/>
        <v>7</v>
      </c>
      <c r="V148" s="5">
        <f t="shared" si="139"/>
        <v>1</v>
      </c>
      <c r="W148" s="56">
        <f t="shared" si="139"/>
        <v>3</v>
      </c>
    </row>
    <row r="149" spans="2:23" x14ac:dyDescent="0.25">
      <c r="B149" s="59" t="s">
        <v>11</v>
      </c>
      <c r="C149" s="43">
        <f t="shared" si="138"/>
        <v>4</v>
      </c>
      <c r="D149" s="5">
        <f t="shared" si="138"/>
        <v>10</v>
      </c>
      <c r="E149" s="5">
        <f t="shared" si="138"/>
        <v>2</v>
      </c>
      <c r="F149" s="5">
        <f t="shared" si="138"/>
        <v>7</v>
      </c>
      <c r="G149" s="5">
        <f t="shared" si="138"/>
        <v>6</v>
      </c>
      <c r="H149" s="5">
        <f t="shared" si="138"/>
        <v>8</v>
      </c>
      <c r="I149" s="5">
        <f t="shared" si="138"/>
        <v>1</v>
      </c>
      <c r="J149" s="5">
        <f t="shared" si="138"/>
        <v>9</v>
      </c>
      <c r="K149" s="5">
        <f t="shared" si="138"/>
        <v>5</v>
      </c>
      <c r="L149" s="56">
        <f t="shared" si="138"/>
        <v>3</v>
      </c>
      <c r="M149" s="59" t="s">
        <v>11</v>
      </c>
      <c r="N149" s="43">
        <f t="shared" si="139"/>
        <v>10</v>
      </c>
      <c r="O149" s="5">
        <f t="shared" si="139"/>
        <v>9</v>
      </c>
      <c r="P149" s="5">
        <f t="shared" si="139"/>
        <v>8</v>
      </c>
      <c r="Q149" s="5">
        <f t="shared" si="139"/>
        <v>5</v>
      </c>
      <c r="R149" s="5">
        <f t="shared" si="139"/>
        <v>6</v>
      </c>
      <c r="S149" s="5">
        <f t="shared" si="139"/>
        <v>4</v>
      </c>
      <c r="T149" s="5">
        <f t="shared" si="139"/>
        <v>2</v>
      </c>
      <c r="U149" s="5">
        <f t="shared" si="139"/>
        <v>3</v>
      </c>
      <c r="V149" s="5">
        <f t="shared" si="139"/>
        <v>1</v>
      </c>
      <c r="W149" s="56">
        <f t="shared" si="139"/>
        <v>7</v>
      </c>
    </row>
    <row r="150" spans="2:23" x14ac:dyDescent="0.25">
      <c r="B150" s="59" t="s">
        <v>12</v>
      </c>
      <c r="C150" s="43">
        <f t="shared" si="138"/>
        <v>7</v>
      </c>
      <c r="D150" s="5">
        <f t="shared" si="138"/>
        <v>8</v>
      </c>
      <c r="E150" s="5">
        <f t="shared" si="138"/>
        <v>4</v>
      </c>
      <c r="F150" s="5">
        <f t="shared" si="138"/>
        <v>5</v>
      </c>
      <c r="G150" s="5">
        <f t="shared" si="138"/>
        <v>6</v>
      </c>
      <c r="H150" s="5">
        <f t="shared" si="138"/>
        <v>9</v>
      </c>
      <c r="I150" s="5">
        <f t="shared" si="138"/>
        <v>2</v>
      </c>
      <c r="J150" s="5">
        <f t="shared" si="138"/>
        <v>10</v>
      </c>
      <c r="K150" s="5">
        <f t="shared" si="138"/>
        <v>1</v>
      </c>
      <c r="L150" s="56">
        <f t="shared" si="138"/>
        <v>3</v>
      </c>
      <c r="M150" s="59" t="s">
        <v>12</v>
      </c>
      <c r="N150" s="43">
        <f t="shared" si="139"/>
        <v>10</v>
      </c>
      <c r="O150" s="5">
        <f t="shared" si="139"/>
        <v>1</v>
      </c>
      <c r="P150" s="5">
        <f t="shared" si="139"/>
        <v>9</v>
      </c>
      <c r="Q150" s="5">
        <f t="shared" si="139"/>
        <v>3</v>
      </c>
      <c r="R150" s="5">
        <f t="shared" si="139"/>
        <v>5</v>
      </c>
      <c r="S150" s="5">
        <f t="shared" si="139"/>
        <v>4</v>
      </c>
      <c r="T150" s="5">
        <f t="shared" si="139"/>
        <v>6</v>
      </c>
      <c r="U150" s="5">
        <f t="shared" si="139"/>
        <v>8</v>
      </c>
      <c r="V150" s="5">
        <f t="shared" si="139"/>
        <v>2</v>
      </c>
      <c r="W150" s="56">
        <f t="shared" si="139"/>
        <v>7</v>
      </c>
    </row>
    <row r="151" spans="2:23" x14ac:dyDescent="0.25">
      <c r="B151" s="59" t="s">
        <v>69</v>
      </c>
      <c r="C151" s="43">
        <f t="shared" si="138"/>
        <v>9</v>
      </c>
      <c r="D151" s="5">
        <f t="shared" si="138"/>
        <v>10</v>
      </c>
      <c r="E151" s="5">
        <f t="shared" si="138"/>
        <v>5</v>
      </c>
      <c r="F151" s="5">
        <f t="shared" si="138"/>
        <v>7</v>
      </c>
      <c r="G151" s="5">
        <f t="shared" si="138"/>
        <v>8</v>
      </c>
      <c r="H151" s="5">
        <f t="shared" si="138"/>
        <v>3</v>
      </c>
      <c r="I151" s="5">
        <f t="shared" si="138"/>
        <v>2</v>
      </c>
      <c r="J151" s="5">
        <f t="shared" si="138"/>
        <v>4</v>
      </c>
      <c r="K151" s="5">
        <f t="shared" si="138"/>
        <v>6</v>
      </c>
      <c r="L151" s="56">
        <f t="shared" si="138"/>
        <v>1</v>
      </c>
      <c r="M151" s="59" t="s">
        <v>69</v>
      </c>
      <c r="N151" s="43">
        <f t="shared" si="139"/>
        <v>10</v>
      </c>
      <c r="O151" s="5">
        <f t="shared" si="139"/>
        <v>9</v>
      </c>
      <c r="P151" s="5">
        <f t="shared" si="139"/>
        <v>8</v>
      </c>
      <c r="Q151" s="5">
        <f t="shared" si="139"/>
        <v>7</v>
      </c>
      <c r="R151" s="5">
        <f t="shared" si="139"/>
        <v>6</v>
      </c>
      <c r="S151" s="5">
        <f t="shared" si="139"/>
        <v>5</v>
      </c>
      <c r="T151" s="5">
        <f t="shared" si="139"/>
        <v>1</v>
      </c>
      <c r="U151" s="5">
        <f t="shared" si="139"/>
        <v>3</v>
      </c>
      <c r="V151" s="5">
        <f t="shared" si="139"/>
        <v>4</v>
      </c>
      <c r="W151" s="56">
        <f t="shared" si="139"/>
        <v>2</v>
      </c>
    </row>
    <row r="152" spans="2:23" x14ac:dyDescent="0.25">
      <c r="B152" s="59" t="s">
        <v>22</v>
      </c>
      <c r="C152" s="43">
        <f t="shared" ref="C152:L154" si="140">_xlfn.RANK.AVG(C130,$C130:$L130)</f>
        <v>4</v>
      </c>
      <c r="D152" s="5">
        <f t="shared" si="140"/>
        <v>10</v>
      </c>
      <c r="E152" s="5">
        <f t="shared" si="140"/>
        <v>2</v>
      </c>
      <c r="F152" s="5">
        <f t="shared" si="140"/>
        <v>8</v>
      </c>
      <c r="G152" s="5">
        <f t="shared" si="140"/>
        <v>7</v>
      </c>
      <c r="H152" s="5">
        <f t="shared" si="140"/>
        <v>6</v>
      </c>
      <c r="I152" s="5">
        <f t="shared" si="140"/>
        <v>1</v>
      </c>
      <c r="J152" s="5">
        <f t="shared" si="140"/>
        <v>9</v>
      </c>
      <c r="K152" s="5">
        <f t="shared" si="140"/>
        <v>5</v>
      </c>
      <c r="L152" s="56">
        <f t="shared" si="140"/>
        <v>3</v>
      </c>
      <c r="M152" s="59" t="s">
        <v>22</v>
      </c>
      <c r="N152" s="43">
        <f t="shared" ref="N152:W154" si="141">_xlfn.RANK.AVG(N130,$N130:$W130)</f>
        <v>10</v>
      </c>
      <c r="O152" s="5">
        <f t="shared" si="141"/>
        <v>9</v>
      </c>
      <c r="P152" s="5">
        <f t="shared" si="141"/>
        <v>8</v>
      </c>
      <c r="Q152" s="5">
        <f t="shared" si="141"/>
        <v>5</v>
      </c>
      <c r="R152" s="5">
        <f t="shared" si="141"/>
        <v>7</v>
      </c>
      <c r="S152" s="5">
        <f t="shared" si="141"/>
        <v>4</v>
      </c>
      <c r="T152" s="5">
        <f t="shared" si="141"/>
        <v>2</v>
      </c>
      <c r="U152" s="5">
        <f t="shared" si="141"/>
        <v>3</v>
      </c>
      <c r="V152" s="5">
        <f t="shared" si="141"/>
        <v>1</v>
      </c>
      <c r="W152" s="56">
        <f t="shared" si="141"/>
        <v>6</v>
      </c>
    </row>
    <row r="153" spans="2:23" x14ac:dyDescent="0.25">
      <c r="B153" s="59" t="s">
        <v>13</v>
      </c>
      <c r="C153" s="43">
        <f t="shared" si="140"/>
        <v>5</v>
      </c>
      <c r="D153" s="5">
        <f t="shared" si="140"/>
        <v>9</v>
      </c>
      <c r="E153" s="5">
        <f t="shared" si="140"/>
        <v>3</v>
      </c>
      <c r="F153" s="5">
        <f t="shared" si="140"/>
        <v>7</v>
      </c>
      <c r="G153" s="5">
        <f t="shared" si="140"/>
        <v>8</v>
      </c>
      <c r="H153" s="5">
        <f t="shared" si="140"/>
        <v>6</v>
      </c>
      <c r="I153" s="5">
        <f t="shared" si="140"/>
        <v>1</v>
      </c>
      <c r="J153" s="5">
        <f t="shared" si="140"/>
        <v>10</v>
      </c>
      <c r="K153" s="5">
        <f t="shared" si="140"/>
        <v>4</v>
      </c>
      <c r="L153" s="56">
        <f t="shared" si="140"/>
        <v>2</v>
      </c>
      <c r="M153" s="59" t="s">
        <v>13</v>
      </c>
      <c r="N153" s="43">
        <f t="shared" si="141"/>
        <v>7</v>
      </c>
      <c r="O153" s="5">
        <f t="shared" si="141"/>
        <v>1</v>
      </c>
      <c r="P153" s="5">
        <f t="shared" si="141"/>
        <v>8</v>
      </c>
      <c r="Q153" s="5">
        <f t="shared" si="141"/>
        <v>5</v>
      </c>
      <c r="R153" s="5">
        <f t="shared" si="141"/>
        <v>6</v>
      </c>
      <c r="S153" s="5">
        <f t="shared" si="141"/>
        <v>9</v>
      </c>
      <c r="T153" s="5">
        <f t="shared" si="141"/>
        <v>4</v>
      </c>
      <c r="U153" s="5">
        <f t="shared" si="141"/>
        <v>10</v>
      </c>
      <c r="V153" s="5">
        <f t="shared" si="141"/>
        <v>2</v>
      </c>
      <c r="W153" s="56">
        <f t="shared" si="141"/>
        <v>3</v>
      </c>
    </row>
    <row r="154" spans="2:23" ht="15.75" thickBot="1" x14ac:dyDescent="0.3">
      <c r="B154" s="60" t="s">
        <v>21</v>
      </c>
      <c r="C154" s="44">
        <f t="shared" si="140"/>
        <v>4</v>
      </c>
      <c r="D154" s="6">
        <f t="shared" si="140"/>
        <v>10</v>
      </c>
      <c r="E154" s="6">
        <f t="shared" si="140"/>
        <v>2</v>
      </c>
      <c r="F154" s="6">
        <f t="shared" si="140"/>
        <v>7</v>
      </c>
      <c r="G154" s="6">
        <f t="shared" si="140"/>
        <v>6</v>
      </c>
      <c r="H154" s="6">
        <f t="shared" si="140"/>
        <v>8</v>
      </c>
      <c r="I154" s="6">
        <f t="shared" si="140"/>
        <v>1</v>
      </c>
      <c r="J154" s="6">
        <f t="shared" si="140"/>
        <v>9</v>
      </c>
      <c r="K154" s="6">
        <f t="shared" si="140"/>
        <v>5</v>
      </c>
      <c r="L154" s="57">
        <f t="shared" si="140"/>
        <v>3</v>
      </c>
      <c r="M154" s="60" t="s">
        <v>21</v>
      </c>
      <c r="N154" s="44">
        <f t="shared" si="141"/>
        <v>10</v>
      </c>
      <c r="O154" s="6">
        <f t="shared" si="141"/>
        <v>8</v>
      </c>
      <c r="P154" s="6">
        <f t="shared" si="141"/>
        <v>9</v>
      </c>
      <c r="Q154" s="6">
        <f t="shared" si="141"/>
        <v>3</v>
      </c>
      <c r="R154" s="6">
        <f t="shared" si="141"/>
        <v>6</v>
      </c>
      <c r="S154" s="6">
        <f t="shared" si="141"/>
        <v>4</v>
      </c>
      <c r="T154" s="6">
        <f t="shared" si="141"/>
        <v>2</v>
      </c>
      <c r="U154" s="6">
        <f t="shared" si="141"/>
        <v>5</v>
      </c>
      <c r="V154" s="6">
        <f t="shared" si="141"/>
        <v>1</v>
      </c>
      <c r="W154" s="57">
        <f t="shared" si="141"/>
        <v>7</v>
      </c>
    </row>
    <row r="155" spans="2:23" x14ac:dyDescent="0.25">
      <c r="B155" s="1" t="s">
        <v>114</v>
      </c>
      <c r="C155" s="1">
        <f>SUM(C135:C154)</f>
        <v>106</v>
      </c>
      <c r="D155" s="1">
        <f t="shared" ref="D155:L155" si="142">SUM(D135:D154)</f>
        <v>189</v>
      </c>
      <c r="E155" s="1">
        <f t="shared" si="142"/>
        <v>69</v>
      </c>
      <c r="F155" s="1">
        <f t="shared" si="142"/>
        <v>145</v>
      </c>
      <c r="G155" s="1">
        <f t="shared" si="142"/>
        <v>136</v>
      </c>
      <c r="H155" s="1">
        <f t="shared" si="142"/>
        <v>119</v>
      </c>
      <c r="I155" s="1">
        <f t="shared" si="142"/>
        <v>33</v>
      </c>
      <c r="J155" s="1">
        <f t="shared" si="142"/>
        <v>164</v>
      </c>
      <c r="K155" s="1">
        <f t="shared" si="142"/>
        <v>82</v>
      </c>
      <c r="L155" s="1">
        <f t="shared" si="142"/>
        <v>57</v>
      </c>
      <c r="M155" s="1" t="s">
        <v>114</v>
      </c>
      <c r="N155" s="1">
        <f>SUM(N135:N154)</f>
        <v>187.5</v>
      </c>
      <c r="O155" s="1">
        <f t="shared" ref="O155:W155" si="143">SUM(O135:O154)</f>
        <v>118</v>
      </c>
      <c r="P155" s="1">
        <f t="shared" si="143"/>
        <v>154.5</v>
      </c>
      <c r="Q155" s="1">
        <f t="shared" si="143"/>
        <v>93.5</v>
      </c>
      <c r="R155" s="1">
        <f t="shared" si="143"/>
        <v>111.5</v>
      </c>
      <c r="S155" s="1">
        <f t="shared" si="143"/>
        <v>96.5</v>
      </c>
      <c r="T155" s="1">
        <f t="shared" si="143"/>
        <v>82</v>
      </c>
      <c r="U155" s="1">
        <f t="shared" si="143"/>
        <v>107</v>
      </c>
      <c r="V155" s="1">
        <f t="shared" si="143"/>
        <v>45.5</v>
      </c>
      <c r="W155" s="1">
        <f t="shared" si="143"/>
        <v>104</v>
      </c>
    </row>
  </sheetData>
  <conditionalFormatting sqref="N3:W3">
    <cfRule type="colorScale" priority="2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W4">
    <cfRule type="colorScale" priority="2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:W5">
    <cfRule type="colorScale" priority="2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W6">
    <cfRule type="colorScale" priority="2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:W7">
    <cfRule type="colorScale" priority="2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:W8">
    <cfRule type="colorScale" priority="2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W9">
    <cfRule type="colorScale" priority="2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:W10">
    <cfRule type="colorScale" priority="2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:W11">
    <cfRule type="colorScale" priority="2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:W12">
    <cfRule type="colorScale" priority="2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:W13">
    <cfRule type="colorScale" priority="2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:W14">
    <cfRule type="colorScale" priority="2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:W15">
    <cfRule type="colorScale" priority="2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:W16">
    <cfRule type="colorScale" priority="2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:W17">
    <cfRule type="colorScale" priority="2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W18">
    <cfRule type="colorScale" priority="2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:W19">
    <cfRule type="colorScale" priority="2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:W20">
    <cfRule type="colorScale" priority="2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:W21">
    <cfRule type="colorScale" priority="2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2:W22">
    <cfRule type="colorScale" priority="2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:AH4">
    <cfRule type="colorScale" priority="2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:AH5">
    <cfRule type="colorScale" priority="2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:AH6">
    <cfRule type="colorScale" priority="2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7:AH7">
    <cfRule type="colorScale" priority="2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8:AH8">
    <cfRule type="colorScale" priority="2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9:AH9">
    <cfRule type="colorScale" priority="2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0:AH10">
    <cfRule type="colorScale" priority="2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:AH11">
    <cfRule type="colorScale" priority="2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2:AH12">
    <cfRule type="colorScale" priority="2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3:AH13">
    <cfRule type="colorScale" priority="2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4:AH14">
    <cfRule type="colorScale" priority="2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5:AH15">
    <cfRule type="colorScale" priority="2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6:AH16">
    <cfRule type="colorScale" priority="2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7:AH17">
    <cfRule type="colorScale" priority="2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8:AH18">
    <cfRule type="colorScale" priority="2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9:AH19">
    <cfRule type="colorScale" priority="2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0:AH20">
    <cfRule type="colorScale" priority="2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1:AH21">
    <cfRule type="colorScale" priority="2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2:AH22">
    <cfRule type="colorScale" priority="2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:AH3">
    <cfRule type="colorScale" priority="2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L3">
    <cfRule type="colorScale" priority="2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L4">
    <cfRule type="colorScale" priority="2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L5">
    <cfRule type="colorScale" priority="2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L6">
    <cfRule type="colorScale" priority="2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L7">
    <cfRule type="colorScale" priority="2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L8">
    <cfRule type="colorScale" priority="2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L9">
    <cfRule type="colorScale" priority="2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L10">
    <cfRule type="colorScale" priority="2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L11">
    <cfRule type="colorScale" priority="2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L12">
    <cfRule type="colorScale" priority="2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L13">
    <cfRule type="colorScale" priority="2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L14">
    <cfRule type="colorScale" priority="2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L15">
    <cfRule type="colorScale" priority="2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L16">
    <cfRule type="colorScale" priority="2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L17">
    <cfRule type="colorScale" priority="2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L18">
    <cfRule type="colorScale" priority="2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L19">
    <cfRule type="colorScale" priority="2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:L20">
    <cfRule type="colorScale" priority="2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L21">
    <cfRule type="colorScale" priority="2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:L22">
    <cfRule type="colorScale" priority="2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33:AS1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11:AS1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89:AS8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67:AS6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45:AS4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5:W1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5:L1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9E88B-7AA4-4FC0-AC83-48C02CB14A4E}">
  <dimension ref="A1:AS133"/>
  <sheetViews>
    <sheetView zoomScale="70" zoomScaleNormal="70" workbookViewId="0">
      <pane xSplit="1" topLeftCell="B1" activePane="topRight" state="frozen"/>
      <selection pane="topRight" activeCell="AI3" sqref="AI3"/>
    </sheetView>
  </sheetViews>
  <sheetFormatPr defaultRowHeight="15" x14ac:dyDescent="0.25"/>
  <cols>
    <col min="1" max="1" width="10.85546875" style="1" bestFit="1" customWidth="1"/>
    <col min="2" max="2" width="9.5703125" style="1" bestFit="1" customWidth="1"/>
    <col min="3" max="11" width="8.5703125" style="1" bestFit="1" customWidth="1"/>
    <col min="12" max="12" width="9.7109375" style="1" bestFit="1" customWidth="1"/>
    <col min="13" max="13" width="9.5703125" style="1" bestFit="1" customWidth="1"/>
    <col min="14" max="22" width="7.42578125" style="1" bestFit="1" customWidth="1"/>
    <col min="23" max="23" width="9.7109375" style="1" bestFit="1" customWidth="1"/>
    <col min="24" max="24" width="11.28515625" style="1" bestFit="1" customWidth="1"/>
    <col min="25" max="34" width="12.5703125" style="1" bestFit="1" customWidth="1"/>
    <col min="35" max="35" width="8.5703125" style="1" bestFit="1" customWidth="1"/>
    <col min="36" max="37" width="6.42578125" style="1" bestFit="1" customWidth="1"/>
    <col min="38" max="38" width="5.7109375" style="1" bestFit="1" customWidth="1"/>
    <col min="39" max="40" width="6.42578125" style="1" bestFit="1" customWidth="1"/>
    <col min="41" max="41" width="4.5703125" style="1" bestFit="1" customWidth="1"/>
    <col min="42" max="42" width="5.42578125" style="1" bestFit="1" customWidth="1"/>
    <col min="43" max="43" width="5.85546875" style="1" bestFit="1" customWidth="1"/>
    <col min="44" max="44" width="6.28515625" style="1" bestFit="1" customWidth="1"/>
    <col min="45" max="45" width="9.7109375" style="1" bestFit="1" customWidth="1"/>
    <col min="46" max="16384" width="9.140625" style="1"/>
  </cols>
  <sheetData>
    <row r="1" spans="1:35" ht="15.75" thickBot="1" x14ac:dyDescent="0.3"/>
    <row r="2" spans="1:35" s="52" customFormat="1" ht="15.75" thickBot="1" x14ac:dyDescent="0.3">
      <c r="A2" s="51" t="s">
        <v>70</v>
      </c>
      <c r="B2" s="28" t="s">
        <v>26</v>
      </c>
      <c r="C2" s="29" t="s">
        <v>38</v>
      </c>
      <c r="D2" s="29" t="s">
        <v>41</v>
      </c>
      <c r="E2" s="29" t="s">
        <v>39</v>
      </c>
      <c r="F2" s="29" t="s">
        <v>33</v>
      </c>
      <c r="G2" s="29" t="s">
        <v>32</v>
      </c>
      <c r="H2" s="29" t="s">
        <v>35</v>
      </c>
      <c r="I2" s="29" t="s">
        <v>40</v>
      </c>
      <c r="J2" s="29" t="s">
        <v>34</v>
      </c>
      <c r="K2" s="29" t="s">
        <v>37</v>
      </c>
      <c r="L2" s="29" t="s">
        <v>36</v>
      </c>
      <c r="M2" s="28" t="s">
        <v>23</v>
      </c>
      <c r="N2" s="41" t="s">
        <v>38</v>
      </c>
      <c r="O2" s="29" t="s">
        <v>41</v>
      </c>
      <c r="P2" s="29" t="s">
        <v>39</v>
      </c>
      <c r="Q2" s="29" t="s">
        <v>33</v>
      </c>
      <c r="R2" s="29" t="s">
        <v>32</v>
      </c>
      <c r="S2" s="29" t="s">
        <v>35</v>
      </c>
      <c r="T2" s="29" t="s">
        <v>40</v>
      </c>
      <c r="U2" s="29" t="s">
        <v>34</v>
      </c>
      <c r="V2" s="29" t="s">
        <v>37</v>
      </c>
      <c r="W2" s="42" t="s">
        <v>36</v>
      </c>
      <c r="X2" s="28" t="s">
        <v>77</v>
      </c>
      <c r="Y2" s="41" t="s">
        <v>38</v>
      </c>
      <c r="Z2" s="29" t="s">
        <v>41</v>
      </c>
      <c r="AA2" s="29" t="s">
        <v>39</v>
      </c>
      <c r="AB2" s="29" t="s">
        <v>33</v>
      </c>
      <c r="AC2" s="29" t="s">
        <v>32</v>
      </c>
      <c r="AD2" s="29" t="s">
        <v>35</v>
      </c>
      <c r="AE2" s="29" t="s">
        <v>40</v>
      </c>
      <c r="AF2" s="29" t="s">
        <v>34</v>
      </c>
      <c r="AG2" s="29" t="s">
        <v>37</v>
      </c>
      <c r="AH2" s="42" t="s">
        <v>36</v>
      </c>
      <c r="AI2" s="52" t="s">
        <v>88</v>
      </c>
    </row>
    <row r="3" spans="1:35" x14ac:dyDescent="0.25">
      <c r="A3" s="53" t="s">
        <v>0</v>
      </c>
      <c r="B3" s="7">
        <v>7007812</v>
      </c>
      <c r="C3" s="2">
        <v>1975421</v>
      </c>
      <c r="D3" s="2">
        <v>1266553</v>
      </c>
      <c r="E3" s="2">
        <v>2134181</v>
      </c>
      <c r="F3" s="2">
        <v>1693040</v>
      </c>
      <c r="G3" s="2">
        <v>1689733</v>
      </c>
      <c r="H3" s="2">
        <v>1713443</v>
      </c>
      <c r="I3" s="2">
        <v>2393497</v>
      </c>
      <c r="J3" s="2">
        <v>1655127</v>
      </c>
      <c r="K3" s="2">
        <v>1741052</v>
      </c>
      <c r="L3" s="2">
        <v>2057167</v>
      </c>
      <c r="M3" s="7">
        <v>2370337</v>
      </c>
      <c r="N3" s="40">
        <v>63195</v>
      </c>
      <c r="O3" s="2">
        <v>65059</v>
      </c>
      <c r="P3" s="2">
        <v>82875</v>
      </c>
      <c r="Q3" s="2">
        <v>77281</v>
      </c>
      <c r="R3" s="2">
        <v>93955</v>
      </c>
      <c r="S3" s="2">
        <v>94176</v>
      </c>
      <c r="T3" s="2">
        <v>85808</v>
      </c>
      <c r="U3" s="2">
        <v>84526</v>
      </c>
      <c r="V3" s="2">
        <v>97494</v>
      </c>
      <c r="W3" s="3">
        <v>92267</v>
      </c>
      <c r="X3" s="58">
        <f>B3+M3</f>
        <v>9378149</v>
      </c>
      <c r="Y3" s="40">
        <f t="shared" ref="Y3:AH22" si="0">N3+C3</f>
        <v>2038616</v>
      </c>
      <c r="Z3" s="2">
        <f t="shared" si="0"/>
        <v>1331612</v>
      </c>
      <c r="AA3" s="2">
        <f t="shared" si="0"/>
        <v>2217056</v>
      </c>
      <c r="AB3" s="2">
        <f t="shared" si="0"/>
        <v>1770321</v>
      </c>
      <c r="AC3" s="2">
        <f t="shared" si="0"/>
        <v>1783688</v>
      </c>
      <c r="AD3" s="2">
        <f t="shared" si="0"/>
        <v>1807619</v>
      </c>
      <c r="AE3" s="2">
        <f t="shared" si="0"/>
        <v>2479305</v>
      </c>
      <c r="AF3" s="2">
        <f t="shared" si="0"/>
        <v>1739653</v>
      </c>
      <c r="AG3" s="2">
        <f t="shared" si="0"/>
        <v>1838546</v>
      </c>
      <c r="AH3" s="3">
        <f t="shared" si="0"/>
        <v>2149434</v>
      </c>
      <c r="AI3" s="1">
        <f>(MIN(C3:L3)+MIN(N3:W3))</f>
        <v>1329748</v>
      </c>
    </row>
    <row r="4" spans="1:35" x14ac:dyDescent="0.25">
      <c r="A4" s="53" t="s">
        <v>18</v>
      </c>
      <c r="B4" s="7">
        <v>5458532</v>
      </c>
      <c r="C4" s="2">
        <v>976447</v>
      </c>
      <c r="D4" s="2">
        <v>628523</v>
      </c>
      <c r="E4" s="2">
        <v>1059797</v>
      </c>
      <c r="F4" s="2">
        <v>886663</v>
      </c>
      <c r="G4" s="2">
        <v>891965</v>
      </c>
      <c r="H4" s="2">
        <v>999201</v>
      </c>
      <c r="I4" s="2">
        <v>1081419</v>
      </c>
      <c r="J4" s="2">
        <v>955158</v>
      </c>
      <c r="K4" s="2">
        <v>956009</v>
      </c>
      <c r="L4" s="2">
        <v>1148127</v>
      </c>
      <c r="M4" s="7">
        <v>1729785</v>
      </c>
      <c r="N4" s="40">
        <v>41470</v>
      </c>
      <c r="O4" s="2">
        <v>43023</v>
      </c>
      <c r="P4" s="2">
        <v>55483</v>
      </c>
      <c r="Q4" s="2">
        <v>50579</v>
      </c>
      <c r="R4" s="2">
        <v>62204</v>
      </c>
      <c r="S4" s="2">
        <v>63401</v>
      </c>
      <c r="T4" s="2">
        <v>53783</v>
      </c>
      <c r="U4" s="2">
        <v>55903</v>
      </c>
      <c r="V4" s="2">
        <v>63149</v>
      </c>
      <c r="W4" s="3">
        <v>61213</v>
      </c>
      <c r="X4" s="7">
        <f t="shared" ref="X4:X22" si="1">B4+M4</f>
        <v>7188317</v>
      </c>
      <c r="Y4" s="40">
        <f t="shared" si="0"/>
        <v>1017917</v>
      </c>
      <c r="Z4" s="2">
        <f t="shared" si="0"/>
        <v>671546</v>
      </c>
      <c r="AA4" s="2">
        <f t="shared" si="0"/>
        <v>1115280</v>
      </c>
      <c r="AB4" s="2">
        <f t="shared" si="0"/>
        <v>937242</v>
      </c>
      <c r="AC4" s="2">
        <f t="shared" si="0"/>
        <v>954169</v>
      </c>
      <c r="AD4" s="2">
        <f t="shared" si="0"/>
        <v>1062602</v>
      </c>
      <c r="AE4" s="2">
        <f t="shared" si="0"/>
        <v>1135202</v>
      </c>
      <c r="AF4" s="2">
        <f t="shared" si="0"/>
        <v>1011061</v>
      </c>
      <c r="AG4" s="2">
        <f t="shared" si="0"/>
        <v>1019158</v>
      </c>
      <c r="AH4" s="3">
        <f t="shared" si="0"/>
        <v>1209340</v>
      </c>
      <c r="AI4" s="1">
        <f t="shared" ref="AI4:AI22" si="2">(MIN(C4:L4)+MIN(N4:W4))</f>
        <v>669993</v>
      </c>
    </row>
    <row r="5" spans="1:35" x14ac:dyDescent="0.25">
      <c r="A5" s="53" t="s">
        <v>1</v>
      </c>
      <c r="B5" s="7">
        <v>20978</v>
      </c>
      <c r="C5" s="2">
        <v>3457</v>
      </c>
      <c r="D5" s="2">
        <v>3074</v>
      </c>
      <c r="E5" s="2">
        <v>3773</v>
      </c>
      <c r="F5" s="2">
        <v>3820</v>
      </c>
      <c r="G5" s="2">
        <v>3834</v>
      </c>
      <c r="H5" s="2">
        <v>4453</v>
      </c>
      <c r="I5" s="2">
        <v>4887</v>
      </c>
      <c r="J5" s="2">
        <v>3521</v>
      </c>
      <c r="K5" s="2">
        <v>4782</v>
      </c>
      <c r="L5" s="2">
        <v>4492</v>
      </c>
      <c r="M5" s="7">
        <v>7070</v>
      </c>
      <c r="N5" s="40">
        <v>360</v>
      </c>
      <c r="O5" s="2">
        <v>677</v>
      </c>
      <c r="P5" s="2">
        <v>451</v>
      </c>
      <c r="Q5" s="2">
        <v>530</v>
      </c>
      <c r="R5" s="2">
        <v>522</v>
      </c>
      <c r="S5" s="2">
        <v>512</v>
      </c>
      <c r="T5" s="2">
        <v>499</v>
      </c>
      <c r="U5" s="2">
        <v>495</v>
      </c>
      <c r="V5" s="2">
        <v>597</v>
      </c>
      <c r="W5" s="3">
        <v>502</v>
      </c>
      <c r="X5" s="7">
        <f t="shared" si="1"/>
        <v>28048</v>
      </c>
      <c r="Y5" s="40">
        <f t="shared" si="0"/>
        <v>3817</v>
      </c>
      <c r="Z5" s="2">
        <f t="shared" si="0"/>
        <v>3751</v>
      </c>
      <c r="AA5" s="2">
        <f t="shared" si="0"/>
        <v>4224</v>
      </c>
      <c r="AB5" s="2">
        <f t="shared" si="0"/>
        <v>4350</v>
      </c>
      <c r="AC5" s="2">
        <f t="shared" si="0"/>
        <v>4356</v>
      </c>
      <c r="AD5" s="2">
        <f t="shared" si="0"/>
        <v>4965</v>
      </c>
      <c r="AE5" s="2">
        <f t="shared" si="0"/>
        <v>5386</v>
      </c>
      <c r="AF5" s="2">
        <f t="shared" si="0"/>
        <v>4016</v>
      </c>
      <c r="AG5" s="2">
        <f t="shared" si="0"/>
        <v>5379</v>
      </c>
      <c r="AH5" s="3">
        <f t="shared" si="0"/>
        <v>4994</v>
      </c>
      <c r="AI5" s="1">
        <f t="shared" si="2"/>
        <v>3434</v>
      </c>
    </row>
    <row r="6" spans="1:35" x14ac:dyDescent="0.25">
      <c r="A6" s="53" t="s">
        <v>2</v>
      </c>
      <c r="B6" s="7">
        <v>48262</v>
      </c>
      <c r="C6" s="2">
        <v>15969</v>
      </c>
      <c r="D6" s="2">
        <v>14754</v>
      </c>
      <c r="E6" s="2">
        <v>17542</v>
      </c>
      <c r="F6" s="2">
        <v>18074</v>
      </c>
      <c r="G6" s="2">
        <v>18165</v>
      </c>
      <c r="H6" s="2">
        <v>18833</v>
      </c>
      <c r="I6" s="2">
        <v>20000</v>
      </c>
      <c r="J6" s="2">
        <v>17754</v>
      </c>
      <c r="K6" s="2">
        <v>20476</v>
      </c>
      <c r="L6" s="2">
        <v>19040</v>
      </c>
      <c r="M6" s="7">
        <v>14731</v>
      </c>
      <c r="N6" s="40">
        <v>644</v>
      </c>
      <c r="O6" s="2">
        <v>1006</v>
      </c>
      <c r="P6" s="2">
        <v>798</v>
      </c>
      <c r="Q6" s="2">
        <v>932</v>
      </c>
      <c r="R6" s="2">
        <v>979</v>
      </c>
      <c r="S6" s="2">
        <v>921</v>
      </c>
      <c r="T6" s="2">
        <v>906</v>
      </c>
      <c r="U6" s="2">
        <v>920</v>
      </c>
      <c r="V6" s="2">
        <v>1115</v>
      </c>
      <c r="W6" s="3">
        <v>921</v>
      </c>
      <c r="X6" s="7">
        <f t="shared" si="1"/>
        <v>62993</v>
      </c>
      <c r="Y6" s="40">
        <f t="shared" si="0"/>
        <v>16613</v>
      </c>
      <c r="Z6" s="2">
        <f t="shared" si="0"/>
        <v>15760</v>
      </c>
      <c r="AA6" s="2">
        <f t="shared" si="0"/>
        <v>18340</v>
      </c>
      <c r="AB6" s="2">
        <f t="shared" si="0"/>
        <v>19006</v>
      </c>
      <c r="AC6" s="2">
        <f t="shared" si="0"/>
        <v>19144</v>
      </c>
      <c r="AD6" s="2">
        <f t="shared" si="0"/>
        <v>19754</v>
      </c>
      <c r="AE6" s="2">
        <f t="shared" si="0"/>
        <v>20906</v>
      </c>
      <c r="AF6" s="2">
        <f t="shared" si="0"/>
        <v>18674</v>
      </c>
      <c r="AG6" s="2">
        <f t="shared" si="0"/>
        <v>21591</v>
      </c>
      <c r="AH6" s="3">
        <f t="shared" si="0"/>
        <v>19961</v>
      </c>
      <c r="AI6" s="1">
        <f t="shared" si="2"/>
        <v>15398</v>
      </c>
    </row>
    <row r="7" spans="1:35" x14ac:dyDescent="0.25">
      <c r="A7" s="53" t="s">
        <v>3</v>
      </c>
      <c r="B7" s="7">
        <v>85102</v>
      </c>
      <c r="C7" s="5">
        <v>23187</v>
      </c>
      <c r="D7" s="5">
        <v>15725</v>
      </c>
      <c r="E7" s="5">
        <v>23560</v>
      </c>
      <c r="F7" s="5">
        <v>18854</v>
      </c>
      <c r="G7" s="5">
        <v>19015</v>
      </c>
      <c r="H7" s="5">
        <v>19021</v>
      </c>
      <c r="I7" s="5">
        <v>23170</v>
      </c>
      <c r="J7" s="5">
        <v>16107</v>
      </c>
      <c r="K7" s="5">
        <v>22591</v>
      </c>
      <c r="L7" s="5">
        <v>21807</v>
      </c>
      <c r="M7" s="7">
        <v>29083</v>
      </c>
      <c r="N7" s="40">
        <v>915</v>
      </c>
      <c r="O7" s="2">
        <v>1265</v>
      </c>
      <c r="P7" s="2">
        <v>1157</v>
      </c>
      <c r="Q7" s="2">
        <v>1283</v>
      </c>
      <c r="R7" s="2">
        <v>1438</v>
      </c>
      <c r="S7" s="2">
        <v>1354</v>
      </c>
      <c r="T7" s="2">
        <v>1241</v>
      </c>
      <c r="U7" s="2">
        <v>1273</v>
      </c>
      <c r="V7" s="2">
        <v>1590</v>
      </c>
      <c r="W7" s="3">
        <v>1329</v>
      </c>
      <c r="X7" s="7">
        <f t="shared" si="1"/>
        <v>114185</v>
      </c>
      <c r="Y7" s="43">
        <f t="shared" si="0"/>
        <v>24102</v>
      </c>
      <c r="Z7" s="5">
        <f t="shared" si="0"/>
        <v>16990</v>
      </c>
      <c r="AA7" s="5">
        <f t="shared" si="0"/>
        <v>24717</v>
      </c>
      <c r="AB7" s="5">
        <f t="shared" si="0"/>
        <v>20137</v>
      </c>
      <c r="AC7" s="5">
        <f t="shared" si="0"/>
        <v>20453</v>
      </c>
      <c r="AD7" s="5">
        <f t="shared" si="0"/>
        <v>20375</v>
      </c>
      <c r="AE7" s="5">
        <f t="shared" si="0"/>
        <v>24411</v>
      </c>
      <c r="AF7" s="5">
        <f t="shared" si="0"/>
        <v>17380</v>
      </c>
      <c r="AG7" s="5">
        <f t="shared" si="0"/>
        <v>24181</v>
      </c>
      <c r="AH7" s="56">
        <f t="shared" si="0"/>
        <v>23136</v>
      </c>
      <c r="AI7" s="1">
        <f t="shared" si="2"/>
        <v>16640</v>
      </c>
    </row>
    <row r="8" spans="1:35" x14ac:dyDescent="0.25">
      <c r="A8" s="53" t="s">
        <v>4</v>
      </c>
      <c r="B8" s="7">
        <v>416744</v>
      </c>
      <c r="C8" s="5">
        <v>126519</v>
      </c>
      <c r="D8" s="5">
        <v>92436</v>
      </c>
      <c r="E8" s="5">
        <v>137170</v>
      </c>
      <c r="F8" s="5">
        <v>113772</v>
      </c>
      <c r="G8" s="5">
        <v>114185</v>
      </c>
      <c r="H8" s="5">
        <v>112836</v>
      </c>
      <c r="I8" s="5">
        <v>143363</v>
      </c>
      <c r="J8" s="5">
        <v>110342</v>
      </c>
      <c r="K8" s="5">
        <v>121353</v>
      </c>
      <c r="L8" s="5">
        <v>132463</v>
      </c>
      <c r="M8" s="7">
        <v>140744</v>
      </c>
      <c r="N8" s="40">
        <v>4656</v>
      </c>
      <c r="O8" s="2">
        <v>5093</v>
      </c>
      <c r="P8" s="2">
        <v>5883</v>
      </c>
      <c r="Q8" s="2">
        <v>6051</v>
      </c>
      <c r="R8" s="2">
        <v>7088</v>
      </c>
      <c r="S8" s="2">
        <v>6890</v>
      </c>
      <c r="T8" s="2">
        <v>6548</v>
      </c>
      <c r="U8" s="2">
        <v>6457</v>
      </c>
      <c r="V8" s="2">
        <v>7836</v>
      </c>
      <c r="W8" s="3">
        <v>6674</v>
      </c>
      <c r="X8" s="7">
        <f t="shared" si="1"/>
        <v>557488</v>
      </c>
      <c r="Y8" s="43">
        <f t="shared" si="0"/>
        <v>131175</v>
      </c>
      <c r="Z8" s="5">
        <f t="shared" si="0"/>
        <v>97529</v>
      </c>
      <c r="AA8" s="5">
        <f t="shared" si="0"/>
        <v>143053</v>
      </c>
      <c r="AB8" s="5">
        <f t="shared" si="0"/>
        <v>119823</v>
      </c>
      <c r="AC8" s="5">
        <f t="shared" si="0"/>
        <v>121273</v>
      </c>
      <c r="AD8" s="5">
        <f t="shared" si="0"/>
        <v>119726</v>
      </c>
      <c r="AE8" s="5">
        <f t="shared" si="0"/>
        <v>149911</v>
      </c>
      <c r="AF8" s="5">
        <f t="shared" si="0"/>
        <v>116799</v>
      </c>
      <c r="AG8" s="5">
        <f t="shared" si="0"/>
        <v>129189</v>
      </c>
      <c r="AH8" s="56">
        <f t="shared" si="0"/>
        <v>139137</v>
      </c>
      <c r="AI8" s="1">
        <f t="shared" si="2"/>
        <v>97092</v>
      </c>
    </row>
    <row r="9" spans="1:35" x14ac:dyDescent="0.25">
      <c r="A9" s="53" t="s">
        <v>5</v>
      </c>
      <c r="B9" s="7">
        <v>22595</v>
      </c>
      <c r="C9" s="5">
        <v>4761</v>
      </c>
      <c r="D9" s="5">
        <v>3976</v>
      </c>
      <c r="E9" s="5">
        <v>4912</v>
      </c>
      <c r="F9" s="5">
        <v>4527</v>
      </c>
      <c r="G9" s="5">
        <v>4547</v>
      </c>
      <c r="H9" s="5">
        <v>4624</v>
      </c>
      <c r="I9" s="5">
        <v>5654</v>
      </c>
      <c r="J9" s="5">
        <v>3607</v>
      </c>
      <c r="K9" s="5">
        <v>5842</v>
      </c>
      <c r="L9" s="5">
        <v>5241</v>
      </c>
      <c r="M9" s="7">
        <v>7758</v>
      </c>
      <c r="N9" s="43">
        <v>257</v>
      </c>
      <c r="O9" s="5">
        <v>614</v>
      </c>
      <c r="P9" s="5">
        <v>316</v>
      </c>
      <c r="Q9" s="5">
        <v>332</v>
      </c>
      <c r="R9" s="5">
        <v>334</v>
      </c>
      <c r="S9" s="5">
        <v>329</v>
      </c>
      <c r="T9" s="5">
        <v>317</v>
      </c>
      <c r="U9" s="5">
        <v>308</v>
      </c>
      <c r="V9" s="5">
        <v>349</v>
      </c>
      <c r="W9" s="56">
        <v>327</v>
      </c>
      <c r="X9" s="7">
        <f t="shared" si="1"/>
        <v>30353</v>
      </c>
      <c r="Y9" s="43">
        <f t="shared" si="0"/>
        <v>5018</v>
      </c>
      <c r="Z9" s="5">
        <f t="shared" si="0"/>
        <v>4590</v>
      </c>
      <c r="AA9" s="5">
        <f t="shared" si="0"/>
        <v>5228</v>
      </c>
      <c r="AB9" s="5">
        <f t="shared" si="0"/>
        <v>4859</v>
      </c>
      <c r="AC9" s="5">
        <f t="shared" si="0"/>
        <v>4881</v>
      </c>
      <c r="AD9" s="5">
        <f t="shared" si="0"/>
        <v>4953</v>
      </c>
      <c r="AE9" s="5">
        <f t="shared" si="0"/>
        <v>5971</v>
      </c>
      <c r="AF9" s="5">
        <f t="shared" si="0"/>
        <v>3915</v>
      </c>
      <c r="AG9" s="5">
        <f t="shared" si="0"/>
        <v>6191</v>
      </c>
      <c r="AH9" s="56">
        <f t="shared" si="0"/>
        <v>5568</v>
      </c>
      <c r="AI9" s="1">
        <f t="shared" si="2"/>
        <v>3864</v>
      </c>
    </row>
    <row r="10" spans="1:35" x14ac:dyDescent="0.25">
      <c r="A10" s="53" t="s">
        <v>19</v>
      </c>
      <c r="B10" s="7">
        <v>187746</v>
      </c>
      <c r="C10" s="5">
        <v>34365</v>
      </c>
      <c r="D10" s="5">
        <v>21988</v>
      </c>
      <c r="E10" s="5">
        <v>37321</v>
      </c>
      <c r="F10" s="5">
        <v>26881</v>
      </c>
      <c r="G10" s="5">
        <v>27245</v>
      </c>
      <c r="H10" s="5">
        <v>28384</v>
      </c>
      <c r="I10" s="5">
        <v>42102</v>
      </c>
      <c r="J10" s="5">
        <v>26908</v>
      </c>
      <c r="K10" s="5">
        <v>29188</v>
      </c>
      <c r="L10" s="5">
        <v>36777</v>
      </c>
      <c r="M10" s="7">
        <v>64794</v>
      </c>
      <c r="N10" s="43">
        <v>1369</v>
      </c>
      <c r="O10" s="5">
        <v>1800</v>
      </c>
      <c r="P10" s="5">
        <v>1787</v>
      </c>
      <c r="Q10" s="5">
        <v>1849</v>
      </c>
      <c r="R10" s="5">
        <v>2292</v>
      </c>
      <c r="S10" s="5">
        <v>2042</v>
      </c>
      <c r="T10" s="5">
        <v>1891</v>
      </c>
      <c r="U10" s="5">
        <v>1909</v>
      </c>
      <c r="V10" s="5">
        <v>2367</v>
      </c>
      <c r="W10" s="56">
        <v>2075</v>
      </c>
      <c r="X10" s="7">
        <f t="shared" si="1"/>
        <v>252540</v>
      </c>
      <c r="Y10" s="43">
        <f t="shared" si="0"/>
        <v>35734</v>
      </c>
      <c r="Z10" s="5">
        <f t="shared" si="0"/>
        <v>23788</v>
      </c>
      <c r="AA10" s="5">
        <f t="shared" si="0"/>
        <v>39108</v>
      </c>
      <c r="AB10" s="5">
        <f t="shared" si="0"/>
        <v>28730</v>
      </c>
      <c r="AC10" s="5">
        <f t="shared" si="0"/>
        <v>29537</v>
      </c>
      <c r="AD10" s="5">
        <f t="shared" si="0"/>
        <v>30426</v>
      </c>
      <c r="AE10" s="5">
        <f t="shared" si="0"/>
        <v>43993</v>
      </c>
      <c r="AF10" s="5">
        <f t="shared" si="0"/>
        <v>28817</v>
      </c>
      <c r="AG10" s="5">
        <f t="shared" si="0"/>
        <v>31555</v>
      </c>
      <c r="AH10" s="56">
        <f t="shared" si="0"/>
        <v>38852</v>
      </c>
      <c r="AI10" s="1">
        <f t="shared" si="2"/>
        <v>23357</v>
      </c>
    </row>
    <row r="11" spans="1:35" x14ac:dyDescent="0.25">
      <c r="A11" s="53" t="s">
        <v>6</v>
      </c>
      <c r="B11" s="7">
        <v>1444984</v>
      </c>
      <c r="C11" s="5">
        <v>317882</v>
      </c>
      <c r="D11" s="5">
        <v>202343</v>
      </c>
      <c r="E11" s="5">
        <v>349103</v>
      </c>
      <c r="F11" s="5">
        <v>251690</v>
      </c>
      <c r="G11" s="5">
        <v>252180</v>
      </c>
      <c r="H11" s="5">
        <v>290304</v>
      </c>
      <c r="I11" s="5">
        <v>379208</v>
      </c>
      <c r="J11" s="5">
        <v>250779</v>
      </c>
      <c r="K11" s="5">
        <v>263123</v>
      </c>
      <c r="L11" s="5">
        <v>325630</v>
      </c>
      <c r="M11" s="7">
        <v>498742</v>
      </c>
      <c r="N11" s="43">
        <v>15461</v>
      </c>
      <c r="O11" s="5">
        <v>16169</v>
      </c>
      <c r="P11" s="5">
        <v>19962</v>
      </c>
      <c r="Q11" s="5">
        <v>19528</v>
      </c>
      <c r="R11" s="5">
        <v>23335</v>
      </c>
      <c r="S11" s="5">
        <v>22809</v>
      </c>
      <c r="T11" s="5">
        <v>20678</v>
      </c>
      <c r="U11" s="5">
        <v>21130</v>
      </c>
      <c r="V11" s="5">
        <v>25575</v>
      </c>
      <c r="W11" s="56">
        <v>22344</v>
      </c>
      <c r="X11" s="7">
        <f t="shared" si="1"/>
        <v>1943726</v>
      </c>
      <c r="Y11" s="43">
        <f t="shared" si="0"/>
        <v>333343</v>
      </c>
      <c r="Z11" s="5">
        <f t="shared" si="0"/>
        <v>218512</v>
      </c>
      <c r="AA11" s="5">
        <f t="shared" si="0"/>
        <v>369065</v>
      </c>
      <c r="AB11" s="5">
        <f t="shared" si="0"/>
        <v>271218</v>
      </c>
      <c r="AC11" s="5">
        <f t="shared" si="0"/>
        <v>275515</v>
      </c>
      <c r="AD11" s="5">
        <f t="shared" si="0"/>
        <v>313113</v>
      </c>
      <c r="AE11" s="5">
        <f t="shared" si="0"/>
        <v>399886</v>
      </c>
      <c r="AF11" s="5">
        <f t="shared" si="0"/>
        <v>271909</v>
      </c>
      <c r="AG11" s="5">
        <f t="shared" si="0"/>
        <v>288698</v>
      </c>
      <c r="AH11" s="56">
        <f t="shared" si="0"/>
        <v>347974</v>
      </c>
      <c r="AI11" s="1">
        <f t="shared" si="2"/>
        <v>217804</v>
      </c>
    </row>
    <row r="12" spans="1:35" x14ac:dyDescent="0.25">
      <c r="A12" s="53" t="s">
        <v>7</v>
      </c>
      <c r="B12" s="7">
        <v>345375</v>
      </c>
      <c r="C12" s="5">
        <v>74111</v>
      </c>
      <c r="D12" s="5">
        <v>58406</v>
      </c>
      <c r="E12" s="5">
        <v>80062</v>
      </c>
      <c r="F12" s="5">
        <v>79453</v>
      </c>
      <c r="G12" s="5">
        <v>79628</v>
      </c>
      <c r="H12" s="5">
        <v>86977</v>
      </c>
      <c r="I12" s="5">
        <v>87072</v>
      </c>
      <c r="J12" s="5">
        <v>82142</v>
      </c>
      <c r="K12" s="5">
        <v>88153</v>
      </c>
      <c r="L12" s="5">
        <v>89790</v>
      </c>
      <c r="M12" s="7">
        <v>100204</v>
      </c>
      <c r="N12" s="43">
        <v>3240</v>
      </c>
      <c r="O12" s="5">
        <v>3664</v>
      </c>
      <c r="P12" s="5">
        <v>4131</v>
      </c>
      <c r="Q12" s="5">
        <v>4258</v>
      </c>
      <c r="R12" s="5">
        <v>5010</v>
      </c>
      <c r="S12" s="5">
        <v>4744</v>
      </c>
      <c r="T12" s="5">
        <v>4395</v>
      </c>
      <c r="U12" s="5">
        <v>4548</v>
      </c>
      <c r="V12" s="5">
        <v>5614</v>
      </c>
      <c r="W12" s="56">
        <v>4673</v>
      </c>
      <c r="X12" s="7">
        <f t="shared" si="1"/>
        <v>445579</v>
      </c>
      <c r="Y12" s="43">
        <f t="shared" si="0"/>
        <v>77351</v>
      </c>
      <c r="Z12" s="5">
        <f t="shared" si="0"/>
        <v>62070</v>
      </c>
      <c r="AA12" s="5">
        <f t="shared" si="0"/>
        <v>84193</v>
      </c>
      <c r="AB12" s="5">
        <f t="shared" si="0"/>
        <v>83711</v>
      </c>
      <c r="AC12" s="5">
        <f t="shared" si="0"/>
        <v>84638</v>
      </c>
      <c r="AD12" s="5">
        <f t="shared" si="0"/>
        <v>91721</v>
      </c>
      <c r="AE12" s="5">
        <f t="shared" si="0"/>
        <v>91467</v>
      </c>
      <c r="AF12" s="5">
        <f t="shared" si="0"/>
        <v>86690</v>
      </c>
      <c r="AG12" s="5">
        <f t="shared" si="0"/>
        <v>93767</v>
      </c>
      <c r="AH12" s="56">
        <f t="shared" si="0"/>
        <v>94463</v>
      </c>
      <c r="AI12" s="1">
        <f t="shared" si="2"/>
        <v>61646</v>
      </c>
    </row>
    <row r="13" spans="1:35" x14ac:dyDescent="0.25">
      <c r="A13" s="53" t="s">
        <v>20</v>
      </c>
      <c r="B13" s="7">
        <v>4759</v>
      </c>
      <c r="C13" s="5">
        <v>814</v>
      </c>
      <c r="D13" s="5">
        <v>963</v>
      </c>
      <c r="E13" s="5">
        <v>787</v>
      </c>
      <c r="F13" s="5">
        <v>912</v>
      </c>
      <c r="G13" s="5">
        <v>897</v>
      </c>
      <c r="H13" s="5">
        <v>806</v>
      </c>
      <c r="I13" s="5">
        <v>981</v>
      </c>
      <c r="J13" s="5">
        <v>727</v>
      </c>
      <c r="K13" s="5">
        <v>1089</v>
      </c>
      <c r="L13" s="5">
        <v>848</v>
      </c>
      <c r="M13" s="7">
        <v>1662</v>
      </c>
      <c r="N13" s="43">
        <v>145</v>
      </c>
      <c r="O13" s="5">
        <v>504</v>
      </c>
      <c r="P13" s="5">
        <v>168</v>
      </c>
      <c r="Q13" s="5">
        <v>172</v>
      </c>
      <c r="R13" s="5">
        <v>150</v>
      </c>
      <c r="S13" s="5">
        <v>152</v>
      </c>
      <c r="T13" s="5">
        <v>150</v>
      </c>
      <c r="U13" s="5">
        <v>147</v>
      </c>
      <c r="V13" s="5">
        <v>165</v>
      </c>
      <c r="W13" s="56">
        <v>145</v>
      </c>
      <c r="X13" s="7">
        <f t="shared" si="1"/>
        <v>6421</v>
      </c>
      <c r="Y13" s="43">
        <f t="shared" si="0"/>
        <v>959</v>
      </c>
      <c r="Z13" s="5">
        <f t="shared" si="0"/>
        <v>1467</v>
      </c>
      <c r="AA13" s="5">
        <f t="shared" si="0"/>
        <v>955</v>
      </c>
      <c r="AB13" s="5">
        <f t="shared" si="0"/>
        <v>1084</v>
      </c>
      <c r="AC13" s="5">
        <f t="shared" si="0"/>
        <v>1047</v>
      </c>
      <c r="AD13" s="5">
        <f t="shared" si="0"/>
        <v>958</v>
      </c>
      <c r="AE13" s="5">
        <f t="shared" si="0"/>
        <v>1131</v>
      </c>
      <c r="AF13" s="5">
        <f t="shared" si="0"/>
        <v>874</v>
      </c>
      <c r="AG13" s="5">
        <f t="shared" si="0"/>
        <v>1254</v>
      </c>
      <c r="AH13" s="56">
        <f t="shared" si="0"/>
        <v>993</v>
      </c>
      <c r="AI13" s="1">
        <f t="shared" si="2"/>
        <v>872</v>
      </c>
    </row>
    <row r="14" spans="1:35" x14ac:dyDescent="0.25">
      <c r="A14" s="53" t="s">
        <v>8</v>
      </c>
      <c r="B14" s="7">
        <v>9165044</v>
      </c>
      <c r="C14" s="5">
        <v>1669597</v>
      </c>
      <c r="D14" s="5">
        <v>907932</v>
      </c>
      <c r="E14" s="5">
        <v>1737511</v>
      </c>
      <c r="F14" s="5">
        <v>1207451</v>
      </c>
      <c r="G14" s="5">
        <v>1179377</v>
      </c>
      <c r="H14" s="5">
        <v>1426032</v>
      </c>
      <c r="I14" s="5">
        <v>1654933</v>
      </c>
      <c r="J14" s="5">
        <v>1368395</v>
      </c>
      <c r="K14" s="5">
        <v>1296109</v>
      </c>
      <c r="L14" s="5">
        <v>1686745</v>
      </c>
      <c r="M14" s="7">
        <v>3273445</v>
      </c>
      <c r="N14" s="43">
        <v>82932</v>
      </c>
      <c r="O14" s="5">
        <v>87003</v>
      </c>
      <c r="P14" s="5">
        <v>108682</v>
      </c>
      <c r="Q14" s="5">
        <v>98100</v>
      </c>
      <c r="R14" s="5">
        <v>121040</v>
      </c>
      <c r="S14" s="5">
        <v>120880</v>
      </c>
      <c r="T14" s="5">
        <v>108945</v>
      </c>
      <c r="U14" s="5">
        <v>108640</v>
      </c>
      <c r="V14" s="5">
        <v>124091</v>
      </c>
      <c r="W14" s="56">
        <v>119341</v>
      </c>
      <c r="X14" s="7">
        <f t="shared" si="1"/>
        <v>12438489</v>
      </c>
      <c r="Y14" s="43">
        <f t="shared" si="0"/>
        <v>1752529</v>
      </c>
      <c r="Z14" s="5">
        <f t="shared" si="0"/>
        <v>994935</v>
      </c>
      <c r="AA14" s="5">
        <f t="shared" si="0"/>
        <v>1846193</v>
      </c>
      <c r="AB14" s="5">
        <f t="shared" si="0"/>
        <v>1305551</v>
      </c>
      <c r="AC14" s="5">
        <f t="shared" si="0"/>
        <v>1300417</v>
      </c>
      <c r="AD14" s="5">
        <f t="shared" si="0"/>
        <v>1546912</v>
      </c>
      <c r="AE14" s="5">
        <f t="shared" si="0"/>
        <v>1763878</v>
      </c>
      <c r="AF14" s="5">
        <f t="shared" si="0"/>
        <v>1477035</v>
      </c>
      <c r="AG14" s="5">
        <f t="shared" si="0"/>
        <v>1420200</v>
      </c>
      <c r="AH14" s="56">
        <f t="shared" si="0"/>
        <v>1806086</v>
      </c>
      <c r="AI14" s="1">
        <f t="shared" si="2"/>
        <v>990864</v>
      </c>
    </row>
    <row r="15" spans="1:35" x14ac:dyDescent="0.25">
      <c r="A15" s="53" t="s">
        <v>9</v>
      </c>
      <c r="B15" s="7">
        <v>15893877</v>
      </c>
      <c r="C15" s="5">
        <v>2805372</v>
      </c>
      <c r="D15" s="5">
        <v>1625579</v>
      </c>
      <c r="E15" s="5">
        <v>3046176</v>
      </c>
      <c r="F15" s="5">
        <v>2285610</v>
      </c>
      <c r="G15" s="5">
        <v>2291557</v>
      </c>
      <c r="H15" s="5">
        <v>2396507</v>
      </c>
      <c r="I15" s="5">
        <v>3349758</v>
      </c>
      <c r="J15" s="5">
        <v>2301767</v>
      </c>
      <c r="K15" s="5">
        <v>2368100</v>
      </c>
      <c r="L15" s="5">
        <v>2968925</v>
      </c>
      <c r="M15" s="7">
        <v>5439443</v>
      </c>
      <c r="N15" s="43">
        <v>178727</v>
      </c>
      <c r="O15" s="5">
        <v>183915</v>
      </c>
      <c r="P15" s="5">
        <v>229069</v>
      </c>
      <c r="Q15" s="5">
        <v>221497</v>
      </c>
      <c r="R15" s="5">
        <v>261927</v>
      </c>
      <c r="S15" s="5">
        <v>256762</v>
      </c>
      <c r="T15" s="5">
        <v>238914</v>
      </c>
      <c r="U15" s="5">
        <v>238049</v>
      </c>
      <c r="V15" s="5">
        <v>277993</v>
      </c>
      <c r="W15" s="56">
        <v>259323</v>
      </c>
      <c r="X15" s="7">
        <f t="shared" si="1"/>
        <v>21333320</v>
      </c>
      <c r="Y15" s="43">
        <f t="shared" si="0"/>
        <v>2984099</v>
      </c>
      <c r="Z15" s="5">
        <f t="shared" si="0"/>
        <v>1809494</v>
      </c>
      <c r="AA15" s="5">
        <f t="shared" si="0"/>
        <v>3275245</v>
      </c>
      <c r="AB15" s="5">
        <f t="shared" si="0"/>
        <v>2507107</v>
      </c>
      <c r="AC15" s="5">
        <f t="shared" si="0"/>
        <v>2553484</v>
      </c>
      <c r="AD15" s="5">
        <f t="shared" si="0"/>
        <v>2653269</v>
      </c>
      <c r="AE15" s="5">
        <f t="shared" si="0"/>
        <v>3588672</v>
      </c>
      <c r="AF15" s="5">
        <f t="shared" si="0"/>
        <v>2539816</v>
      </c>
      <c r="AG15" s="5">
        <f t="shared" si="0"/>
        <v>2646093</v>
      </c>
      <c r="AH15" s="56">
        <f t="shared" si="0"/>
        <v>3228248</v>
      </c>
      <c r="AI15" s="1">
        <f t="shared" si="2"/>
        <v>1804306</v>
      </c>
    </row>
    <row r="16" spans="1:35" x14ac:dyDescent="0.25">
      <c r="A16" s="53" t="s">
        <v>10</v>
      </c>
      <c r="B16" s="7">
        <v>344770</v>
      </c>
      <c r="C16" s="5">
        <v>108390</v>
      </c>
      <c r="D16" s="5">
        <v>81491</v>
      </c>
      <c r="E16" s="5">
        <v>116435</v>
      </c>
      <c r="F16" s="5">
        <v>94188</v>
      </c>
      <c r="G16" s="5">
        <v>94586</v>
      </c>
      <c r="H16" s="5">
        <v>92254</v>
      </c>
      <c r="I16" s="5">
        <v>125853</v>
      </c>
      <c r="J16" s="5">
        <v>90466</v>
      </c>
      <c r="K16" s="5">
        <v>98872</v>
      </c>
      <c r="L16" s="5">
        <v>112278</v>
      </c>
      <c r="M16" s="7">
        <v>117074</v>
      </c>
      <c r="N16" s="43">
        <v>1651</v>
      </c>
      <c r="O16" s="5">
        <v>2205</v>
      </c>
      <c r="P16" s="5">
        <v>2164</v>
      </c>
      <c r="Q16" s="5">
        <v>2237</v>
      </c>
      <c r="R16" s="5">
        <v>3037</v>
      </c>
      <c r="S16" s="5">
        <v>2591</v>
      </c>
      <c r="T16" s="5">
        <v>2213</v>
      </c>
      <c r="U16" s="5">
        <v>2408</v>
      </c>
      <c r="V16" s="5">
        <v>2740</v>
      </c>
      <c r="W16" s="56">
        <v>2768</v>
      </c>
      <c r="X16" s="7">
        <f t="shared" si="1"/>
        <v>461844</v>
      </c>
      <c r="Y16" s="43">
        <f t="shared" si="0"/>
        <v>110041</v>
      </c>
      <c r="Z16" s="5">
        <f t="shared" si="0"/>
        <v>83696</v>
      </c>
      <c r="AA16" s="5">
        <f t="shared" si="0"/>
        <v>118599</v>
      </c>
      <c r="AB16" s="5">
        <f t="shared" si="0"/>
        <v>96425</v>
      </c>
      <c r="AC16" s="5">
        <f t="shared" si="0"/>
        <v>97623</v>
      </c>
      <c r="AD16" s="5">
        <f t="shared" si="0"/>
        <v>94845</v>
      </c>
      <c r="AE16" s="5">
        <f t="shared" si="0"/>
        <v>128066</v>
      </c>
      <c r="AF16" s="5">
        <f t="shared" si="0"/>
        <v>92874</v>
      </c>
      <c r="AG16" s="5">
        <f t="shared" si="0"/>
        <v>101612</v>
      </c>
      <c r="AH16" s="56">
        <f t="shared" si="0"/>
        <v>115046</v>
      </c>
      <c r="AI16" s="1">
        <f t="shared" si="2"/>
        <v>83142</v>
      </c>
    </row>
    <row r="17" spans="1:45" x14ac:dyDescent="0.25">
      <c r="A17" s="53" t="s">
        <v>11</v>
      </c>
      <c r="B17" s="7">
        <v>584164</v>
      </c>
      <c r="C17" s="5">
        <v>179544</v>
      </c>
      <c r="D17" s="5">
        <v>129220</v>
      </c>
      <c r="E17" s="5">
        <v>193998</v>
      </c>
      <c r="F17" s="5">
        <v>151019</v>
      </c>
      <c r="G17" s="5">
        <v>152155</v>
      </c>
      <c r="H17" s="5">
        <v>149475</v>
      </c>
      <c r="I17" s="5">
        <v>209301</v>
      </c>
      <c r="J17" s="5">
        <v>146331</v>
      </c>
      <c r="K17" s="5">
        <v>158009</v>
      </c>
      <c r="L17" s="5">
        <v>184715</v>
      </c>
      <c r="M17" s="7">
        <v>198554</v>
      </c>
      <c r="N17" s="43">
        <v>6227</v>
      </c>
      <c r="O17" s="5">
        <v>6711</v>
      </c>
      <c r="P17" s="5">
        <v>7975</v>
      </c>
      <c r="Q17" s="5">
        <v>7938</v>
      </c>
      <c r="R17" s="5">
        <v>9499</v>
      </c>
      <c r="S17" s="5">
        <v>9144</v>
      </c>
      <c r="T17" s="5">
        <v>8432</v>
      </c>
      <c r="U17" s="5">
        <v>8583</v>
      </c>
      <c r="V17" s="5">
        <v>10478</v>
      </c>
      <c r="W17" s="56">
        <v>8946</v>
      </c>
      <c r="X17" s="7">
        <f t="shared" si="1"/>
        <v>782718</v>
      </c>
      <c r="Y17" s="43">
        <f t="shared" si="0"/>
        <v>185771</v>
      </c>
      <c r="Z17" s="5">
        <f t="shared" si="0"/>
        <v>135931</v>
      </c>
      <c r="AA17" s="5">
        <f t="shared" si="0"/>
        <v>201973</v>
      </c>
      <c r="AB17" s="5">
        <f t="shared" si="0"/>
        <v>158957</v>
      </c>
      <c r="AC17" s="5">
        <f t="shared" si="0"/>
        <v>161654</v>
      </c>
      <c r="AD17" s="5">
        <f t="shared" si="0"/>
        <v>158619</v>
      </c>
      <c r="AE17" s="5">
        <f t="shared" si="0"/>
        <v>217733</v>
      </c>
      <c r="AF17" s="5">
        <f t="shared" si="0"/>
        <v>154914</v>
      </c>
      <c r="AG17" s="5">
        <f t="shared" si="0"/>
        <v>168487</v>
      </c>
      <c r="AH17" s="56">
        <f t="shared" si="0"/>
        <v>193661</v>
      </c>
      <c r="AI17" s="1">
        <f t="shared" si="2"/>
        <v>135447</v>
      </c>
    </row>
    <row r="18" spans="1:45" x14ac:dyDescent="0.25">
      <c r="A18" s="53" t="s">
        <v>12</v>
      </c>
      <c r="B18" s="7">
        <v>8928</v>
      </c>
      <c r="C18" s="5">
        <v>2846</v>
      </c>
      <c r="D18" s="5">
        <v>2802</v>
      </c>
      <c r="E18" s="5">
        <v>3037</v>
      </c>
      <c r="F18" s="5">
        <v>2937</v>
      </c>
      <c r="G18" s="5">
        <v>2927</v>
      </c>
      <c r="H18" s="5">
        <v>2714</v>
      </c>
      <c r="I18" s="5">
        <v>3793</v>
      </c>
      <c r="J18" s="5">
        <v>2636</v>
      </c>
      <c r="K18" s="5">
        <v>3868</v>
      </c>
      <c r="L18" s="5">
        <v>3059</v>
      </c>
      <c r="M18" s="7">
        <v>2909</v>
      </c>
      <c r="N18" s="43">
        <v>225</v>
      </c>
      <c r="O18" s="5">
        <v>535</v>
      </c>
      <c r="P18" s="5">
        <v>277</v>
      </c>
      <c r="Q18" s="5">
        <v>314</v>
      </c>
      <c r="R18" s="5">
        <v>291</v>
      </c>
      <c r="S18" s="5">
        <v>286</v>
      </c>
      <c r="T18" s="5">
        <v>296</v>
      </c>
      <c r="U18" s="5">
        <v>285</v>
      </c>
      <c r="V18" s="5">
        <v>328</v>
      </c>
      <c r="W18" s="56">
        <v>279</v>
      </c>
      <c r="X18" s="7">
        <f t="shared" si="1"/>
        <v>11837</v>
      </c>
      <c r="Y18" s="43">
        <f t="shared" si="0"/>
        <v>3071</v>
      </c>
      <c r="Z18" s="5">
        <f t="shared" si="0"/>
        <v>3337</v>
      </c>
      <c r="AA18" s="5">
        <f t="shared" si="0"/>
        <v>3314</v>
      </c>
      <c r="AB18" s="5">
        <f t="shared" si="0"/>
        <v>3251</v>
      </c>
      <c r="AC18" s="5">
        <f t="shared" si="0"/>
        <v>3218</v>
      </c>
      <c r="AD18" s="5">
        <f t="shared" si="0"/>
        <v>3000</v>
      </c>
      <c r="AE18" s="5">
        <f t="shared" si="0"/>
        <v>4089</v>
      </c>
      <c r="AF18" s="5">
        <f t="shared" si="0"/>
        <v>2921</v>
      </c>
      <c r="AG18" s="5">
        <f t="shared" si="0"/>
        <v>4196</v>
      </c>
      <c r="AH18" s="56">
        <f t="shared" si="0"/>
        <v>3338</v>
      </c>
      <c r="AI18" s="1">
        <f t="shared" si="2"/>
        <v>2861</v>
      </c>
    </row>
    <row r="19" spans="1:45" x14ac:dyDescent="0.25">
      <c r="A19" s="53" t="s">
        <v>69</v>
      </c>
      <c r="B19" s="7">
        <v>33467792</v>
      </c>
      <c r="C19" s="5">
        <v>7900766</v>
      </c>
      <c r="D19" s="5">
        <v>5536257</v>
      </c>
      <c r="E19" s="5">
        <v>8836483</v>
      </c>
      <c r="F19" s="5">
        <v>8439937</v>
      </c>
      <c r="G19" s="5">
        <v>8419403</v>
      </c>
      <c r="H19" s="5">
        <v>9763313</v>
      </c>
      <c r="I19" s="5">
        <v>9916258</v>
      </c>
      <c r="J19" s="5">
        <v>9134504</v>
      </c>
      <c r="K19" s="5">
        <v>8582956</v>
      </c>
      <c r="L19" s="5">
        <v>10642706</v>
      </c>
      <c r="M19" s="7">
        <v>10091226</v>
      </c>
      <c r="N19" s="43">
        <v>311676</v>
      </c>
      <c r="O19" s="5">
        <v>318711</v>
      </c>
      <c r="P19" s="5">
        <v>404872</v>
      </c>
      <c r="Q19" s="5">
        <v>367671</v>
      </c>
      <c r="R19" s="5">
        <v>436790</v>
      </c>
      <c r="S19" s="5">
        <v>449218</v>
      </c>
      <c r="T19" s="5">
        <v>403837</v>
      </c>
      <c r="U19" s="5">
        <v>402376</v>
      </c>
      <c r="V19" s="5">
        <v>458257</v>
      </c>
      <c r="W19" s="56">
        <v>449726</v>
      </c>
      <c r="X19" s="7">
        <f t="shared" si="1"/>
        <v>43559018</v>
      </c>
      <c r="Y19" s="43">
        <f t="shared" si="0"/>
        <v>8212442</v>
      </c>
      <c r="Z19" s="5">
        <f t="shared" si="0"/>
        <v>5854968</v>
      </c>
      <c r="AA19" s="5">
        <f t="shared" si="0"/>
        <v>9241355</v>
      </c>
      <c r="AB19" s="5">
        <f t="shared" si="0"/>
        <v>8807608</v>
      </c>
      <c r="AC19" s="5">
        <f t="shared" si="0"/>
        <v>8856193</v>
      </c>
      <c r="AD19" s="5">
        <f t="shared" si="0"/>
        <v>10212531</v>
      </c>
      <c r="AE19" s="5">
        <f t="shared" si="0"/>
        <v>10320095</v>
      </c>
      <c r="AF19" s="5">
        <f t="shared" si="0"/>
        <v>9536880</v>
      </c>
      <c r="AG19" s="5">
        <f t="shared" si="0"/>
        <v>9041213</v>
      </c>
      <c r="AH19" s="56">
        <f t="shared" si="0"/>
        <v>11092432</v>
      </c>
      <c r="AI19" s="1">
        <f t="shared" si="2"/>
        <v>5847933</v>
      </c>
    </row>
    <row r="20" spans="1:45" x14ac:dyDescent="0.25">
      <c r="A20" s="53" t="s">
        <v>22</v>
      </c>
      <c r="B20" s="7">
        <v>639144</v>
      </c>
      <c r="C20" s="5">
        <v>186170</v>
      </c>
      <c r="D20" s="5">
        <v>138899</v>
      </c>
      <c r="E20" s="5">
        <v>202789</v>
      </c>
      <c r="F20" s="5">
        <v>166903</v>
      </c>
      <c r="G20" s="5">
        <v>167469</v>
      </c>
      <c r="H20" s="5">
        <v>170323</v>
      </c>
      <c r="I20" s="5">
        <v>223132</v>
      </c>
      <c r="J20" s="5">
        <v>163373</v>
      </c>
      <c r="K20" s="5">
        <v>175445</v>
      </c>
      <c r="L20" s="5">
        <v>196818</v>
      </c>
      <c r="M20" s="7">
        <v>214734</v>
      </c>
      <c r="N20" s="43">
        <v>6979</v>
      </c>
      <c r="O20" s="5">
        <v>7509</v>
      </c>
      <c r="P20" s="5">
        <v>8865</v>
      </c>
      <c r="Q20" s="5">
        <v>8913</v>
      </c>
      <c r="R20" s="5">
        <v>10541</v>
      </c>
      <c r="S20" s="5">
        <v>10232</v>
      </c>
      <c r="T20" s="5">
        <v>9341</v>
      </c>
      <c r="U20" s="5">
        <v>9615</v>
      </c>
      <c r="V20" s="5">
        <v>11621</v>
      </c>
      <c r="W20" s="56">
        <v>10051</v>
      </c>
      <c r="X20" s="7">
        <f t="shared" si="1"/>
        <v>853878</v>
      </c>
      <c r="Y20" s="43">
        <f t="shared" si="0"/>
        <v>193149</v>
      </c>
      <c r="Z20" s="5">
        <f t="shared" si="0"/>
        <v>146408</v>
      </c>
      <c r="AA20" s="5">
        <f t="shared" si="0"/>
        <v>211654</v>
      </c>
      <c r="AB20" s="5">
        <f t="shared" si="0"/>
        <v>175816</v>
      </c>
      <c r="AC20" s="5">
        <f t="shared" si="0"/>
        <v>178010</v>
      </c>
      <c r="AD20" s="5">
        <f t="shared" si="0"/>
        <v>180555</v>
      </c>
      <c r="AE20" s="5">
        <f t="shared" si="0"/>
        <v>232473</v>
      </c>
      <c r="AF20" s="5">
        <f t="shared" si="0"/>
        <v>172988</v>
      </c>
      <c r="AG20" s="5">
        <f t="shared" si="0"/>
        <v>187066</v>
      </c>
      <c r="AH20" s="56">
        <f t="shared" si="0"/>
        <v>206869</v>
      </c>
      <c r="AI20" s="1">
        <f t="shared" si="2"/>
        <v>145878</v>
      </c>
    </row>
    <row r="21" spans="1:45" x14ac:dyDescent="0.25">
      <c r="A21" s="53" t="s">
        <v>13</v>
      </c>
      <c r="B21" s="7">
        <v>1075169</v>
      </c>
      <c r="C21" s="5">
        <v>230041</v>
      </c>
      <c r="D21" s="5">
        <v>163766</v>
      </c>
      <c r="E21" s="5">
        <v>268794</v>
      </c>
      <c r="F21" s="5">
        <v>211900</v>
      </c>
      <c r="G21" s="5">
        <v>211844</v>
      </c>
      <c r="H21" s="5">
        <v>229381</v>
      </c>
      <c r="I21" s="5">
        <v>343187</v>
      </c>
      <c r="J21" s="5">
        <v>155397</v>
      </c>
      <c r="K21" s="5">
        <v>240197</v>
      </c>
      <c r="L21" s="5">
        <v>325056</v>
      </c>
      <c r="M21" s="7">
        <v>364574</v>
      </c>
      <c r="N21" s="43">
        <v>733</v>
      </c>
      <c r="O21" s="5">
        <v>1136</v>
      </c>
      <c r="P21" s="5">
        <v>916</v>
      </c>
      <c r="Q21" s="5">
        <v>903</v>
      </c>
      <c r="R21" s="5">
        <v>1228</v>
      </c>
      <c r="S21" s="5">
        <v>1219</v>
      </c>
      <c r="T21" s="5">
        <v>1368</v>
      </c>
      <c r="U21" s="5">
        <v>1302</v>
      </c>
      <c r="V21" s="5">
        <v>1257</v>
      </c>
      <c r="W21" s="56">
        <v>2207</v>
      </c>
      <c r="X21" s="7">
        <f t="shared" si="1"/>
        <v>1439743</v>
      </c>
      <c r="Y21" s="43">
        <f t="shared" si="0"/>
        <v>230774</v>
      </c>
      <c r="Z21" s="5">
        <f t="shared" si="0"/>
        <v>164902</v>
      </c>
      <c r="AA21" s="5">
        <f t="shared" si="0"/>
        <v>269710</v>
      </c>
      <c r="AB21" s="5">
        <f t="shared" si="0"/>
        <v>212803</v>
      </c>
      <c r="AC21" s="5">
        <f t="shared" si="0"/>
        <v>213072</v>
      </c>
      <c r="AD21" s="5">
        <f t="shared" si="0"/>
        <v>230600</v>
      </c>
      <c r="AE21" s="5">
        <f t="shared" si="0"/>
        <v>344555</v>
      </c>
      <c r="AF21" s="5">
        <f t="shared" si="0"/>
        <v>156699</v>
      </c>
      <c r="AG21" s="5">
        <f t="shared" si="0"/>
        <v>241454</v>
      </c>
      <c r="AH21" s="56">
        <f t="shared" si="0"/>
        <v>327263</v>
      </c>
      <c r="AI21" s="1">
        <f t="shared" si="2"/>
        <v>156130</v>
      </c>
    </row>
    <row r="22" spans="1:45" ht="15.75" thickBot="1" x14ac:dyDescent="0.3">
      <c r="A22" s="54" t="s">
        <v>21</v>
      </c>
      <c r="B22" s="8">
        <v>249698</v>
      </c>
      <c r="C22" s="6">
        <v>74062</v>
      </c>
      <c r="D22" s="6">
        <v>56751</v>
      </c>
      <c r="E22" s="6">
        <v>80389</v>
      </c>
      <c r="F22" s="6">
        <v>65039</v>
      </c>
      <c r="G22" s="6">
        <v>65535</v>
      </c>
      <c r="H22" s="6">
        <v>63308</v>
      </c>
      <c r="I22" s="6">
        <v>88456</v>
      </c>
      <c r="J22" s="6">
        <v>62236</v>
      </c>
      <c r="K22" s="6">
        <v>68335</v>
      </c>
      <c r="L22" s="6">
        <v>78295</v>
      </c>
      <c r="M22" s="8">
        <v>82724</v>
      </c>
      <c r="N22" s="44">
        <v>3063</v>
      </c>
      <c r="O22" s="6">
        <v>3447</v>
      </c>
      <c r="P22" s="6">
        <v>3836</v>
      </c>
      <c r="Q22" s="6">
        <v>4070</v>
      </c>
      <c r="R22" s="6">
        <v>4649</v>
      </c>
      <c r="S22" s="6">
        <v>4429</v>
      </c>
      <c r="T22" s="6">
        <v>4222</v>
      </c>
      <c r="U22" s="6">
        <v>4316</v>
      </c>
      <c r="V22" s="6">
        <v>5183</v>
      </c>
      <c r="W22" s="57">
        <v>4452</v>
      </c>
      <c r="X22" s="8">
        <f t="shared" si="1"/>
        <v>332422</v>
      </c>
      <c r="Y22" s="44">
        <f t="shared" si="0"/>
        <v>77125</v>
      </c>
      <c r="Z22" s="6">
        <f t="shared" si="0"/>
        <v>60198</v>
      </c>
      <c r="AA22" s="6">
        <f t="shared" si="0"/>
        <v>84225</v>
      </c>
      <c r="AB22" s="6">
        <f t="shared" si="0"/>
        <v>69109</v>
      </c>
      <c r="AC22" s="6">
        <f t="shared" si="0"/>
        <v>70184</v>
      </c>
      <c r="AD22" s="6">
        <f t="shared" si="0"/>
        <v>67737</v>
      </c>
      <c r="AE22" s="6">
        <f t="shared" si="0"/>
        <v>92678</v>
      </c>
      <c r="AF22" s="6">
        <f t="shared" si="0"/>
        <v>66552</v>
      </c>
      <c r="AG22" s="6">
        <f t="shared" si="0"/>
        <v>73518</v>
      </c>
      <c r="AH22" s="57">
        <f t="shared" si="0"/>
        <v>82747</v>
      </c>
      <c r="AI22" s="1">
        <f t="shared" si="2"/>
        <v>59814</v>
      </c>
    </row>
    <row r="23" spans="1:45" ht="15.75" thickBot="1" x14ac:dyDescent="0.3"/>
    <row r="24" spans="1:45" ht="15.75" hidden="1" thickBot="1" x14ac:dyDescent="0.3">
      <c r="X24" s="28" t="s">
        <v>71</v>
      </c>
      <c r="Y24" s="41" t="s">
        <v>38</v>
      </c>
      <c r="Z24" s="29" t="s">
        <v>41</v>
      </c>
      <c r="AA24" s="29" t="s">
        <v>39</v>
      </c>
      <c r="AB24" s="29" t="s">
        <v>33</v>
      </c>
      <c r="AC24" s="29" t="s">
        <v>32</v>
      </c>
      <c r="AD24" s="29" t="s">
        <v>35</v>
      </c>
      <c r="AE24" s="29" t="s">
        <v>40</v>
      </c>
      <c r="AF24" s="29" t="s">
        <v>34</v>
      </c>
      <c r="AG24" s="29" t="s">
        <v>37</v>
      </c>
      <c r="AH24" s="42" t="s">
        <v>36</v>
      </c>
      <c r="AJ24" s="41" t="s">
        <v>38</v>
      </c>
      <c r="AK24" s="29" t="s">
        <v>41</v>
      </c>
      <c r="AL24" s="29" t="s">
        <v>39</v>
      </c>
      <c r="AM24" s="29" t="s">
        <v>33</v>
      </c>
      <c r="AN24" s="29" t="s">
        <v>32</v>
      </c>
      <c r="AO24" s="29" t="s">
        <v>35</v>
      </c>
      <c r="AP24" s="29" t="s">
        <v>40</v>
      </c>
      <c r="AQ24" s="29" t="s">
        <v>34</v>
      </c>
      <c r="AR24" s="29" t="s">
        <v>37</v>
      </c>
      <c r="AS24" s="42" t="s">
        <v>36</v>
      </c>
    </row>
    <row r="25" spans="1:45" hidden="1" x14ac:dyDescent="0.25">
      <c r="X25" s="53" t="s">
        <v>0</v>
      </c>
      <c r="Y25" s="61">
        <f>$X3/Y3</f>
        <v>4.6002528185788787</v>
      </c>
      <c r="Z25" s="55">
        <f t="shared" ref="Z25:AH25" si="3">$X3/Z3</f>
        <v>7.0427038807099969</v>
      </c>
      <c r="AA25" s="55">
        <f t="shared" si="3"/>
        <v>4.2300009562230274</v>
      </c>
      <c r="AB25" s="55">
        <f t="shared" si="3"/>
        <v>5.2974285454445829</v>
      </c>
      <c r="AC25" s="55">
        <f t="shared" si="3"/>
        <v>5.2577294908078098</v>
      </c>
      <c r="AD25" s="55">
        <f t="shared" si="3"/>
        <v>5.1881226076955373</v>
      </c>
      <c r="AE25" s="55">
        <f t="shared" si="3"/>
        <v>3.7825717287707645</v>
      </c>
      <c r="AF25" s="55">
        <f t="shared" si="3"/>
        <v>5.3908158696015818</v>
      </c>
      <c r="AG25" s="55">
        <f t="shared" si="3"/>
        <v>5.1008508897792062</v>
      </c>
      <c r="AH25" s="62">
        <f t="shared" si="3"/>
        <v>4.363078373190338</v>
      </c>
      <c r="AJ25" s="61">
        <f>_xlfn.RANK.AVG(Y25,$Y25:$AH25)</f>
        <v>7</v>
      </c>
      <c r="AK25" s="55">
        <f t="shared" ref="AK25:AN44" si="4">_xlfn.RANK.AVG(Z25,$Y25:$AH25)</f>
        <v>1</v>
      </c>
      <c r="AL25" s="55">
        <f t="shared" si="4"/>
        <v>9</v>
      </c>
      <c r="AM25" s="55">
        <f t="shared" si="4"/>
        <v>3</v>
      </c>
      <c r="AN25" s="55">
        <f>_xlfn.RANK.AVG(AC25,$Y25:$AH25)</f>
        <v>4</v>
      </c>
      <c r="AO25" s="55">
        <f t="shared" ref="AO25:AS44" si="5">_xlfn.RANK.AVG(AD25,$Y25:$AH25)</f>
        <v>5</v>
      </c>
      <c r="AP25" s="55">
        <f t="shared" si="5"/>
        <v>10</v>
      </c>
      <c r="AQ25" s="55">
        <f t="shared" si="5"/>
        <v>2</v>
      </c>
      <c r="AR25" s="55">
        <f t="shared" si="5"/>
        <v>6</v>
      </c>
      <c r="AS25" s="62">
        <f t="shared" si="5"/>
        <v>8</v>
      </c>
    </row>
    <row r="26" spans="1:45" hidden="1" x14ac:dyDescent="0.25">
      <c r="X26" s="53" t="s">
        <v>18</v>
      </c>
      <c r="Y26" s="43">
        <f t="shared" ref="Y26:AH41" si="6">$X4/Y4</f>
        <v>7.0617908925776858</v>
      </c>
      <c r="Z26" s="5">
        <f t="shared" si="6"/>
        <v>10.70413195819795</v>
      </c>
      <c r="AA26" s="5">
        <f t="shared" si="6"/>
        <v>6.4453025249264755</v>
      </c>
      <c r="AB26" s="5">
        <f t="shared" si="6"/>
        <v>7.6696488206887867</v>
      </c>
      <c r="AC26" s="5">
        <f t="shared" si="6"/>
        <v>7.5335889134943601</v>
      </c>
      <c r="AD26" s="5">
        <f t="shared" si="6"/>
        <v>6.7648254002909836</v>
      </c>
      <c r="AE26" s="5">
        <f t="shared" si="6"/>
        <v>6.3321919799295632</v>
      </c>
      <c r="AF26" s="5">
        <f t="shared" si="6"/>
        <v>7.1096768642050279</v>
      </c>
      <c r="AG26" s="5">
        <f t="shared" si="6"/>
        <v>7.0531919486478056</v>
      </c>
      <c r="AH26" s="56">
        <f t="shared" si="6"/>
        <v>5.9440000330758922</v>
      </c>
      <c r="AJ26" s="43">
        <f t="shared" ref="AJ26:AJ44" si="7">_xlfn.RANK.AVG(Y26,$Y26:$AH26)</f>
        <v>5</v>
      </c>
      <c r="AK26" s="5">
        <f t="shared" si="4"/>
        <v>1</v>
      </c>
      <c r="AL26" s="5">
        <f t="shared" si="4"/>
        <v>8</v>
      </c>
      <c r="AM26" s="5">
        <f t="shared" si="4"/>
        <v>2</v>
      </c>
      <c r="AN26" s="5">
        <f t="shared" si="4"/>
        <v>3</v>
      </c>
      <c r="AO26" s="5">
        <f t="shared" si="5"/>
        <v>7</v>
      </c>
      <c r="AP26" s="5">
        <f t="shared" si="5"/>
        <v>9</v>
      </c>
      <c r="AQ26" s="5">
        <f t="shared" si="5"/>
        <v>4</v>
      </c>
      <c r="AR26" s="5">
        <f t="shared" si="5"/>
        <v>6</v>
      </c>
      <c r="AS26" s="56">
        <f t="shared" si="5"/>
        <v>10</v>
      </c>
    </row>
    <row r="27" spans="1:45" hidden="1" x14ac:dyDescent="0.25">
      <c r="X27" s="53" t="s">
        <v>1</v>
      </c>
      <c r="Y27" s="43">
        <f t="shared" si="6"/>
        <v>7.3481791983232903</v>
      </c>
      <c r="Z27" s="5">
        <f t="shared" si="6"/>
        <v>7.4774726739536126</v>
      </c>
      <c r="AA27" s="5">
        <f t="shared" si="6"/>
        <v>6.6401515151515156</v>
      </c>
      <c r="AB27" s="5">
        <f t="shared" si="6"/>
        <v>6.4478160919540226</v>
      </c>
      <c r="AC27" s="5">
        <f t="shared" si="6"/>
        <v>6.4389348025711666</v>
      </c>
      <c r="AD27" s="5">
        <f t="shared" si="6"/>
        <v>5.6491440080563944</v>
      </c>
      <c r="AE27" s="5">
        <f t="shared" si="6"/>
        <v>5.2075751949498699</v>
      </c>
      <c r="AF27" s="5">
        <f t="shared" si="6"/>
        <v>6.9840637450199203</v>
      </c>
      <c r="AG27" s="5">
        <f t="shared" si="6"/>
        <v>5.2143521100576313</v>
      </c>
      <c r="AH27" s="56">
        <f t="shared" si="6"/>
        <v>5.616339607529035</v>
      </c>
      <c r="AJ27" s="43">
        <f t="shared" si="7"/>
        <v>2</v>
      </c>
      <c r="AK27" s="5">
        <f t="shared" si="4"/>
        <v>1</v>
      </c>
      <c r="AL27" s="5">
        <f t="shared" si="4"/>
        <v>4</v>
      </c>
      <c r="AM27" s="5">
        <f t="shared" si="4"/>
        <v>5</v>
      </c>
      <c r="AN27" s="5">
        <f t="shared" si="4"/>
        <v>6</v>
      </c>
      <c r="AO27" s="5">
        <f t="shared" si="5"/>
        <v>7</v>
      </c>
      <c r="AP27" s="5">
        <f t="shared" si="5"/>
        <v>10</v>
      </c>
      <c r="AQ27" s="5">
        <f t="shared" si="5"/>
        <v>3</v>
      </c>
      <c r="AR27" s="5">
        <f t="shared" si="5"/>
        <v>9</v>
      </c>
      <c r="AS27" s="56">
        <f t="shared" si="5"/>
        <v>8</v>
      </c>
    </row>
    <row r="28" spans="1:45" hidden="1" x14ac:dyDescent="0.25">
      <c r="X28" s="53" t="s">
        <v>2</v>
      </c>
      <c r="Y28" s="43">
        <f t="shared" si="6"/>
        <v>3.7917895623908988</v>
      </c>
      <c r="Z28" s="5">
        <f t="shared" si="6"/>
        <v>3.997017766497462</v>
      </c>
      <c r="AA28" s="5">
        <f t="shared" si="6"/>
        <v>3.4347328244274808</v>
      </c>
      <c r="AB28" s="5">
        <f t="shared" si="6"/>
        <v>3.3143744080816586</v>
      </c>
      <c r="AC28" s="5">
        <f t="shared" si="6"/>
        <v>3.2904826577517761</v>
      </c>
      <c r="AD28" s="5">
        <f t="shared" si="6"/>
        <v>3.1888731396172929</v>
      </c>
      <c r="AE28" s="5">
        <f t="shared" si="6"/>
        <v>3.0131541184348989</v>
      </c>
      <c r="AF28" s="5">
        <f t="shared" si="6"/>
        <v>3.3732997750883582</v>
      </c>
      <c r="AG28" s="5">
        <f t="shared" si="6"/>
        <v>2.9175582418600343</v>
      </c>
      <c r="AH28" s="56">
        <f t="shared" si="6"/>
        <v>3.1558038174440157</v>
      </c>
      <c r="AJ28" s="43">
        <f t="shared" si="7"/>
        <v>2</v>
      </c>
      <c r="AK28" s="5">
        <f t="shared" si="4"/>
        <v>1</v>
      </c>
      <c r="AL28" s="5">
        <f t="shared" si="4"/>
        <v>3</v>
      </c>
      <c r="AM28" s="5">
        <f t="shared" si="4"/>
        <v>5</v>
      </c>
      <c r="AN28" s="5">
        <f t="shared" si="4"/>
        <v>6</v>
      </c>
      <c r="AO28" s="5">
        <f t="shared" si="5"/>
        <v>7</v>
      </c>
      <c r="AP28" s="5">
        <f t="shared" si="5"/>
        <v>9</v>
      </c>
      <c r="AQ28" s="5">
        <f t="shared" si="5"/>
        <v>4</v>
      </c>
      <c r="AR28" s="5">
        <f t="shared" si="5"/>
        <v>10</v>
      </c>
      <c r="AS28" s="56">
        <f t="shared" si="5"/>
        <v>8</v>
      </c>
    </row>
    <row r="29" spans="1:45" hidden="1" x14ac:dyDescent="0.25">
      <c r="X29" s="53" t="s">
        <v>3</v>
      </c>
      <c r="Y29" s="43">
        <f t="shared" si="6"/>
        <v>4.7375736453406354</v>
      </c>
      <c r="Z29" s="5">
        <f t="shared" si="6"/>
        <v>6.7207180694526194</v>
      </c>
      <c r="AA29" s="5">
        <f t="shared" si="6"/>
        <v>4.6196949467977504</v>
      </c>
      <c r="AB29" s="5">
        <f t="shared" si="6"/>
        <v>5.6704077072056416</v>
      </c>
      <c r="AC29" s="5">
        <f t="shared" si="6"/>
        <v>5.5827995893023026</v>
      </c>
      <c r="AD29" s="5">
        <f t="shared" si="6"/>
        <v>5.6041717791411045</v>
      </c>
      <c r="AE29" s="5">
        <f t="shared" si="6"/>
        <v>4.6776043586907541</v>
      </c>
      <c r="AF29" s="5">
        <f t="shared" si="6"/>
        <v>6.5699079401611051</v>
      </c>
      <c r="AG29" s="5">
        <f t="shared" si="6"/>
        <v>4.7220958603862533</v>
      </c>
      <c r="AH29" s="56">
        <f t="shared" si="6"/>
        <v>4.935382088520055</v>
      </c>
      <c r="AJ29" s="43">
        <f t="shared" si="7"/>
        <v>7</v>
      </c>
      <c r="AK29" s="5">
        <f t="shared" si="4"/>
        <v>1</v>
      </c>
      <c r="AL29" s="5">
        <f t="shared" si="4"/>
        <v>10</v>
      </c>
      <c r="AM29" s="5">
        <f t="shared" si="4"/>
        <v>3</v>
      </c>
      <c r="AN29" s="5">
        <f t="shared" si="4"/>
        <v>5</v>
      </c>
      <c r="AO29" s="5">
        <f t="shared" si="5"/>
        <v>4</v>
      </c>
      <c r="AP29" s="5">
        <f t="shared" si="5"/>
        <v>9</v>
      </c>
      <c r="AQ29" s="5">
        <f t="shared" si="5"/>
        <v>2</v>
      </c>
      <c r="AR29" s="5">
        <f t="shared" si="5"/>
        <v>8</v>
      </c>
      <c r="AS29" s="56">
        <f t="shared" si="5"/>
        <v>6</v>
      </c>
    </row>
    <row r="30" spans="1:45" hidden="1" x14ac:dyDescent="0.25">
      <c r="X30" s="53" t="s">
        <v>4</v>
      </c>
      <c r="Y30" s="43">
        <f t="shared" si="6"/>
        <v>4.2499561654278635</v>
      </c>
      <c r="Z30" s="5">
        <f t="shared" si="6"/>
        <v>5.7161254601195539</v>
      </c>
      <c r="AA30" s="5">
        <f t="shared" si="6"/>
        <v>3.8970731127624028</v>
      </c>
      <c r="AB30" s="5">
        <f t="shared" si="6"/>
        <v>4.6525959123039815</v>
      </c>
      <c r="AC30" s="5">
        <f t="shared" si="6"/>
        <v>4.5969671732372417</v>
      </c>
      <c r="AD30" s="5">
        <f t="shared" si="6"/>
        <v>4.6563653675893288</v>
      </c>
      <c r="AE30" s="5">
        <f t="shared" si="6"/>
        <v>3.718793150602691</v>
      </c>
      <c r="AF30" s="5">
        <f t="shared" si="6"/>
        <v>4.7730545638233206</v>
      </c>
      <c r="AG30" s="5">
        <f t="shared" si="6"/>
        <v>4.3152900014707134</v>
      </c>
      <c r="AH30" s="56">
        <f t="shared" si="6"/>
        <v>4.0067559312044967</v>
      </c>
      <c r="AJ30" s="43">
        <f t="shared" si="7"/>
        <v>7</v>
      </c>
      <c r="AK30" s="5">
        <f t="shared" si="4"/>
        <v>1</v>
      </c>
      <c r="AL30" s="5">
        <f t="shared" si="4"/>
        <v>9</v>
      </c>
      <c r="AM30" s="5">
        <f t="shared" si="4"/>
        <v>4</v>
      </c>
      <c r="AN30" s="5">
        <f t="shared" si="4"/>
        <v>5</v>
      </c>
      <c r="AO30" s="5">
        <f t="shared" si="5"/>
        <v>3</v>
      </c>
      <c r="AP30" s="5">
        <f t="shared" si="5"/>
        <v>10</v>
      </c>
      <c r="AQ30" s="5">
        <f t="shared" si="5"/>
        <v>2</v>
      </c>
      <c r="AR30" s="5">
        <f t="shared" si="5"/>
        <v>6</v>
      </c>
      <c r="AS30" s="56">
        <f t="shared" si="5"/>
        <v>8</v>
      </c>
    </row>
    <row r="31" spans="1:45" hidden="1" x14ac:dyDescent="0.25">
      <c r="X31" s="53" t="s">
        <v>5</v>
      </c>
      <c r="Y31" s="43">
        <f t="shared" si="6"/>
        <v>6.0488242327620565</v>
      </c>
      <c r="Z31" s="5">
        <f t="shared" si="6"/>
        <v>6.6128540305010892</v>
      </c>
      <c r="AA31" s="5">
        <f t="shared" si="6"/>
        <v>5.8058530986993118</v>
      </c>
      <c r="AB31" s="5">
        <f t="shared" si="6"/>
        <v>6.2467585923029434</v>
      </c>
      <c r="AC31" s="5">
        <f t="shared" si="6"/>
        <v>6.2186027453390702</v>
      </c>
      <c r="AD31" s="5">
        <f t="shared" si="6"/>
        <v>6.1282051282051286</v>
      </c>
      <c r="AE31" s="5">
        <f t="shared" si="6"/>
        <v>5.0834031150561048</v>
      </c>
      <c r="AF31" s="5">
        <f t="shared" si="6"/>
        <v>7.7530012771392078</v>
      </c>
      <c r="AG31" s="5">
        <f t="shared" si="6"/>
        <v>4.902762073978356</v>
      </c>
      <c r="AH31" s="56">
        <f t="shared" si="6"/>
        <v>5.4513290229885056</v>
      </c>
      <c r="AJ31" s="43">
        <f t="shared" si="7"/>
        <v>6</v>
      </c>
      <c r="AK31" s="5">
        <f t="shared" si="4"/>
        <v>2</v>
      </c>
      <c r="AL31" s="5">
        <f t="shared" si="4"/>
        <v>7</v>
      </c>
      <c r="AM31" s="5">
        <f t="shared" si="4"/>
        <v>3</v>
      </c>
      <c r="AN31" s="5">
        <f t="shared" si="4"/>
        <v>4</v>
      </c>
      <c r="AO31" s="5">
        <f t="shared" si="5"/>
        <v>5</v>
      </c>
      <c r="AP31" s="5">
        <f t="shared" si="5"/>
        <v>9</v>
      </c>
      <c r="AQ31" s="5">
        <f t="shared" si="5"/>
        <v>1</v>
      </c>
      <c r="AR31" s="5">
        <f t="shared" si="5"/>
        <v>10</v>
      </c>
      <c r="AS31" s="56">
        <f t="shared" si="5"/>
        <v>8</v>
      </c>
    </row>
    <row r="32" spans="1:45" hidden="1" x14ac:dyDescent="0.25">
      <c r="X32" s="53" t="s">
        <v>19</v>
      </c>
      <c r="Y32" s="43">
        <f t="shared" si="6"/>
        <v>7.0672188951698667</v>
      </c>
      <c r="Z32" s="5">
        <f t="shared" si="6"/>
        <v>10.616277114511519</v>
      </c>
      <c r="AA32" s="5">
        <f t="shared" si="6"/>
        <v>6.4575023013194235</v>
      </c>
      <c r="AB32" s="5">
        <f t="shared" si="6"/>
        <v>8.7901148625130521</v>
      </c>
      <c r="AC32" s="5">
        <f t="shared" si="6"/>
        <v>8.549954294613535</v>
      </c>
      <c r="AD32" s="5">
        <f t="shared" si="6"/>
        <v>8.3001380398343514</v>
      </c>
      <c r="AE32" s="5">
        <f t="shared" si="6"/>
        <v>5.740458709340122</v>
      </c>
      <c r="AF32" s="5">
        <f t="shared" si="6"/>
        <v>8.7635770552104653</v>
      </c>
      <c r="AG32" s="5">
        <f t="shared" si="6"/>
        <v>8.0031690698779911</v>
      </c>
      <c r="AH32" s="56">
        <f t="shared" si="6"/>
        <v>6.5000514774014206</v>
      </c>
      <c r="AJ32" s="43">
        <f t="shared" si="7"/>
        <v>7</v>
      </c>
      <c r="AK32" s="5">
        <f t="shared" si="4"/>
        <v>1</v>
      </c>
      <c r="AL32" s="5">
        <f t="shared" si="4"/>
        <v>9</v>
      </c>
      <c r="AM32" s="5">
        <f t="shared" si="4"/>
        <v>2</v>
      </c>
      <c r="AN32" s="5">
        <f t="shared" si="4"/>
        <v>4</v>
      </c>
      <c r="AO32" s="5">
        <f t="shared" si="5"/>
        <v>5</v>
      </c>
      <c r="AP32" s="5">
        <f t="shared" si="5"/>
        <v>10</v>
      </c>
      <c r="AQ32" s="5">
        <f t="shared" si="5"/>
        <v>3</v>
      </c>
      <c r="AR32" s="5">
        <f t="shared" si="5"/>
        <v>6</v>
      </c>
      <c r="AS32" s="56">
        <f t="shared" si="5"/>
        <v>8</v>
      </c>
    </row>
    <row r="33" spans="24:45" hidden="1" x14ac:dyDescent="0.25">
      <c r="X33" s="53" t="s">
        <v>6</v>
      </c>
      <c r="Y33" s="43">
        <f t="shared" si="6"/>
        <v>5.8310089007418782</v>
      </c>
      <c r="Z33" s="5">
        <f t="shared" si="6"/>
        <v>8.8952826389397384</v>
      </c>
      <c r="AA33" s="5">
        <f t="shared" si="6"/>
        <v>5.2666224106864643</v>
      </c>
      <c r="AB33" s="5">
        <f t="shared" si="6"/>
        <v>7.166655605453915</v>
      </c>
      <c r="AC33" s="5">
        <f t="shared" si="6"/>
        <v>7.054882674264559</v>
      </c>
      <c r="AD33" s="5">
        <f t="shared" si="6"/>
        <v>6.2077460852791164</v>
      </c>
      <c r="AE33" s="5">
        <f t="shared" si="6"/>
        <v>4.8607002995853819</v>
      </c>
      <c r="AF33" s="5">
        <f t="shared" si="6"/>
        <v>7.1484430452835319</v>
      </c>
      <c r="AG33" s="5">
        <f t="shared" si="6"/>
        <v>6.7327310892351173</v>
      </c>
      <c r="AH33" s="56">
        <f t="shared" si="6"/>
        <v>5.5858368728698125</v>
      </c>
      <c r="AJ33" s="43">
        <f t="shared" si="7"/>
        <v>7</v>
      </c>
      <c r="AK33" s="5">
        <f t="shared" si="4"/>
        <v>1</v>
      </c>
      <c r="AL33" s="5">
        <f t="shared" si="4"/>
        <v>9</v>
      </c>
      <c r="AM33" s="5">
        <f t="shared" si="4"/>
        <v>2</v>
      </c>
      <c r="AN33" s="5">
        <f t="shared" si="4"/>
        <v>4</v>
      </c>
      <c r="AO33" s="5">
        <f t="shared" si="5"/>
        <v>6</v>
      </c>
      <c r="AP33" s="5">
        <f t="shared" si="5"/>
        <v>10</v>
      </c>
      <c r="AQ33" s="5">
        <f t="shared" si="5"/>
        <v>3</v>
      </c>
      <c r="AR33" s="5">
        <f t="shared" si="5"/>
        <v>5</v>
      </c>
      <c r="AS33" s="56">
        <f t="shared" si="5"/>
        <v>8</v>
      </c>
    </row>
    <row r="34" spans="24:45" hidden="1" x14ac:dyDescent="0.25">
      <c r="X34" s="53" t="s">
        <v>7</v>
      </c>
      <c r="Y34" s="43">
        <f t="shared" si="6"/>
        <v>5.7604814417396026</v>
      </c>
      <c r="Z34" s="5">
        <f t="shared" si="6"/>
        <v>7.1786531335588855</v>
      </c>
      <c r="AA34" s="5">
        <f t="shared" si="6"/>
        <v>5.2923520957799344</v>
      </c>
      <c r="AB34" s="5">
        <f t="shared" si="6"/>
        <v>5.3228249572935455</v>
      </c>
      <c r="AC34" s="5">
        <f t="shared" si="6"/>
        <v>5.2645265719889407</v>
      </c>
      <c r="AD34" s="5">
        <f t="shared" si="6"/>
        <v>4.8579823595468872</v>
      </c>
      <c r="AE34" s="5">
        <f t="shared" si="6"/>
        <v>4.8714727716006863</v>
      </c>
      <c r="AF34" s="5">
        <f t="shared" si="6"/>
        <v>5.1399123312954202</v>
      </c>
      <c r="AG34" s="5">
        <f t="shared" si="6"/>
        <v>4.7519809741166936</v>
      </c>
      <c r="AH34" s="56">
        <f t="shared" si="6"/>
        <v>4.7169685485322299</v>
      </c>
      <c r="AJ34" s="43">
        <f t="shared" si="7"/>
        <v>2</v>
      </c>
      <c r="AK34" s="5">
        <f t="shared" si="4"/>
        <v>1</v>
      </c>
      <c r="AL34" s="5">
        <f t="shared" si="4"/>
        <v>4</v>
      </c>
      <c r="AM34" s="5">
        <f t="shared" si="4"/>
        <v>3</v>
      </c>
      <c r="AN34" s="5">
        <f t="shared" si="4"/>
        <v>5</v>
      </c>
      <c r="AO34" s="5">
        <f t="shared" si="5"/>
        <v>8</v>
      </c>
      <c r="AP34" s="5">
        <f t="shared" si="5"/>
        <v>7</v>
      </c>
      <c r="AQ34" s="5">
        <f t="shared" si="5"/>
        <v>6</v>
      </c>
      <c r="AR34" s="5">
        <f t="shared" si="5"/>
        <v>9</v>
      </c>
      <c r="AS34" s="56">
        <f t="shared" si="5"/>
        <v>10</v>
      </c>
    </row>
    <row r="35" spans="24:45" hidden="1" x14ac:dyDescent="0.25">
      <c r="X35" s="53" t="s">
        <v>20</v>
      </c>
      <c r="Y35" s="43">
        <f t="shared" si="6"/>
        <v>6.6955161626694473</v>
      </c>
      <c r="Z35" s="5">
        <f t="shared" si="6"/>
        <v>4.3769597818677575</v>
      </c>
      <c r="AA35" s="5">
        <f t="shared" si="6"/>
        <v>6.7235602094240834</v>
      </c>
      <c r="AB35" s="5">
        <f t="shared" si="6"/>
        <v>5.9234317343173428</v>
      </c>
      <c r="AC35" s="5">
        <f t="shared" si="6"/>
        <v>6.1327602674307542</v>
      </c>
      <c r="AD35" s="5">
        <f t="shared" si="6"/>
        <v>6.7025052192066807</v>
      </c>
      <c r="AE35" s="5">
        <f t="shared" si="6"/>
        <v>5.6772767462422635</v>
      </c>
      <c r="AF35" s="5">
        <f t="shared" si="6"/>
        <v>7.3466819221967965</v>
      </c>
      <c r="AG35" s="5">
        <f t="shared" si="6"/>
        <v>5.1204146730462519</v>
      </c>
      <c r="AH35" s="56">
        <f t="shared" si="6"/>
        <v>6.4662638469284994</v>
      </c>
      <c r="AJ35" s="43">
        <f t="shared" si="7"/>
        <v>4</v>
      </c>
      <c r="AK35" s="5">
        <f t="shared" si="4"/>
        <v>10</v>
      </c>
      <c r="AL35" s="5">
        <f t="shared" si="4"/>
        <v>2</v>
      </c>
      <c r="AM35" s="5">
        <f t="shared" si="4"/>
        <v>7</v>
      </c>
      <c r="AN35" s="5">
        <f t="shared" si="4"/>
        <v>6</v>
      </c>
      <c r="AO35" s="5">
        <f t="shared" si="5"/>
        <v>3</v>
      </c>
      <c r="AP35" s="5">
        <f t="shared" si="5"/>
        <v>8</v>
      </c>
      <c r="AQ35" s="5">
        <f t="shared" si="5"/>
        <v>1</v>
      </c>
      <c r="AR35" s="5">
        <f t="shared" si="5"/>
        <v>9</v>
      </c>
      <c r="AS35" s="56">
        <f t="shared" si="5"/>
        <v>5</v>
      </c>
    </row>
    <row r="36" spans="24:45" hidden="1" x14ac:dyDescent="0.25">
      <c r="X36" s="53" t="s">
        <v>8</v>
      </c>
      <c r="Y36" s="43">
        <f t="shared" si="6"/>
        <v>7.0974511691389983</v>
      </c>
      <c r="Z36" s="5">
        <f t="shared" si="6"/>
        <v>12.501810671048862</v>
      </c>
      <c r="AA36" s="5">
        <f t="shared" si="6"/>
        <v>6.7373719865691184</v>
      </c>
      <c r="AB36" s="5">
        <f t="shared" si="6"/>
        <v>9.5273865210933923</v>
      </c>
      <c r="AC36" s="5">
        <f t="shared" si="6"/>
        <v>9.5650003037487199</v>
      </c>
      <c r="AD36" s="5">
        <f t="shared" si="6"/>
        <v>8.040851063279618</v>
      </c>
      <c r="AE36" s="5">
        <f t="shared" si="6"/>
        <v>7.0517853275566678</v>
      </c>
      <c r="AF36" s="5">
        <f t="shared" si="6"/>
        <v>8.4212554204876664</v>
      </c>
      <c r="AG36" s="5">
        <f t="shared" si="6"/>
        <v>8.7582657372201105</v>
      </c>
      <c r="AH36" s="56">
        <f t="shared" si="6"/>
        <v>6.8869860017740017</v>
      </c>
      <c r="AJ36" s="43">
        <f t="shared" si="7"/>
        <v>7</v>
      </c>
      <c r="AK36" s="5">
        <f t="shared" si="4"/>
        <v>1</v>
      </c>
      <c r="AL36" s="5">
        <f t="shared" si="4"/>
        <v>10</v>
      </c>
      <c r="AM36" s="5">
        <f t="shared" si="4"/>
        <v>3</v>
      </c>
      <c r="AN36" s="5">
        <f t="shared" si="4"/>
        <v>2</v>
      </c>
      <c r="AO36" s="5">
        <f t="shared" si="5"/>
        <v>6</v>
      </c>
      <c r="AP36" s="5">
        <f t="shared" si="5"/>
        <v>8</v>
      </c>
      <c r="AQ36" s="5">
        <f t="shared" si="5"/>
        <v>5</v>
      </c>
      <c r="AR36" s="5">
        <f t="shared" si="5"/>
        <v>4</v>
      </c>
      <c r="AS36" s="56">
        <f t="shared" si="5"/>
        <v>9</v>
      </c>
    </row>
    <row r="37" spans="24:45" hidden="1" x14ac:dyDescent="0.25">
      <c r="X37" s="53" t="s">
        <v>9</v>
      </c>
      <c r="Y37" s="43">
        <f t="shared" si="6"/>
        <v>7.1489987430041699</v>
      </c>
      <c r="Z37" s="5">
        <f t="shared" si="6"/>
        <v>11.789660534934075</v>
      </c>
      <c r="AA37" s="5">
        <f t="shared" si="6"/>
        <v>6.5135035699619417</v>
      </c>
      <c r="AB37" s="5">
        <f t="shared" si="6"/>
        <v>8.509138221862889</v>
      </c>
      <c r="AC37" s="5">
        <f t="shared" si="6"/>
        <v>8.3545931754418667</v>
      </c>
      <c r="AD37" s="5">
        <f t="shared" si="6"/>
        <v>8.0403909290765458</v>
      </c>
      <c r="AE37" s="5">
        <f t="shared" si="6"/>
        <v>5.9446279849481929</v>
      </c>
      <c r="AF37" s="5">
        <f t="shared" si="6"/>
        <v>8.3995533534712745</v>
      </c>
      <c r="AG37" s="5">
        <f t="shared" si="6"/>
        <v>8.0621958487475691</v>
      </c>
      <c r="AH37" s="56">
        <f t="shared" si="6"/>
        <v>6.6083274890900574</v>
      </c>
      <c r="AJ37" s="43">
        <f t="shared" si="7"/>
        <v>7</v>
      </c>
      <c r="AK37" s="5">
        <f t="shared" si="4"/>
        <v>1</v>
      </c>
      <c r="AL37" s="5">
        <f t="shared" si="4"/>
        <v>9</v>
      </c>
      <c r="AM37" s="5">
        <f t="shared" si="4"/>
        <v>2</v>
      </c>
      <c r="AN37" s="5">
        <f t="shared" si="4"/>
        <v>4</v>
      </c>
      <c r="AO37" s="5">
        <f t="shared" si="5"/>
        <v>6</v>
      </c>
      <c r="AP37" s="5">
        <f t="shared" si="5"/>
        <v>10</v>
      </c>
      <c r="AQ37" s="5">
        <f t="shared" si="5"/>
        <v>3</v>
      </c>
      <c r="AR37" s="5">
        <f t="shared" si="5"/>
        <v>5</v>
      </c>
      <c r="AS37" s="56">
        <f t="shared" si="5"/>
        <v>8</v>
      </c>
    </row>
    <row r="38" spans="24:45" hidden="1" x14ac:dyDescent="0.25">
      <c r="X38" s="53" t="s">
        <v>10</v>
      </c>
      <c r="Y38" s="43">
        <f t="shared" si="6"/>
        <v>4.1970174753046594</v>
      </c>
      <c r="Z38" s="5">
        <f t="shared" si="6"/>
        <v>5.5181131714777285</v>
      </c>
      <c r="AA38" s="5">
        <f t="shared" si="6"/>
        <v>3.8941643690081702</v>
      </c>
      <c r="AB38" s="5">
        <f t="shared" si="6"/>
        <v>4.7896707285455014</v>
      </c>
      <c r="AC38" s="5">
        <f t="shared" si="6"/>
        <v>4.7308933345625519</v>
      </c>
      <c r="AD38" s="5">
        <f t="shared" si="6"/>
        <v>4.869460699035268</v>
      </c>
      <c r="AE38" s="5">
        <f t="shared" si="6"/>
        <v>3.6062967532366126</v>
      </c>
      <c r="AF38" s="5">
        <f t="shared" si="6"/>
        <v>4.9728018605853093</v>
      </c>
      <c r="AG38" s="5">
        <f t="shared" si="6"/>
        <v>4.5451718300988073</v>
      </c>
      <c r="AH38" s="56">
        <f t="shared" si="6"/>
        <v>4.0144290110042942</v>
      </c>
      <c r="AJ38" s="43">
        <f t="shared" si="7"/>
        <v>7</v>
      </c>
      <c r="AK38" s="5">
        <f t="shared" si="4"/>
        <v>1</v>
      </c>
      <c r="AL38" s="5">
        <f t="shared" si="4"/>
        <v>9</v>
      </c>
      <c r="AM38" s="5">
        <f t="shared" si="4"/>
        <v>4</v>
      </c>
      <c r="AN38" s="5">
        <f t="shared" si="4"/>
        <v>5</v>
      </c>
      <c r="AO38" s="5">
        <f t="shared" si="5"/>
        <v>3</v>
      </c>
      <c r="AP38" s="5">
        <f t="shared" si="5"/>
        <v>10</v>
      </c>
      <c r="AQ38" s="5">
        <f t="shared" si="5"/>
        <v>2</v>
      </c>
      <c r="AR38" s="5">
        <f t="shared" si="5"/>
        <v>6</v>
      </c>
      <c r="AS38" s="56">
        <f t="shared" si="5"/>
        <v>8</v>
      </c>
    </row>
    <row r="39" spans="24:45" hidden="1" x14ac:dyDescent="0.25">
      <c r="X39" s="53" t="s">
        <v>11</v>
      </c>
      <c r="Y39" s="43">
        <f t="shared" si="6"/>
        <v>4.2133486927453694</v>
      </c>
      <c r="Z39" s="5">
        <f t="shared" si="6"/>
        <v>5.7582008519028038</v>
      </c>
      <c r="AA39" s="5">
        <f t="shared" si="6"/>
        <v>3.8753595777653449</v>
      </c>
      <c r="AB39" s="5">
        <f t="shared" si="6"/>
        <v>4.9240863881427055</v>
      </c>
      <c r="AC39" s="5">
        <f t="shared" si="6"/>
        <v>4.8419340072005639</v>
      </c>
      <c r="AD39" s="5">
        <f t="shared" si="6"/>
        <v>4.9345790857337395</v>
      </c>
      <c r="AE39" s="5">
        <f t="shared" si="6"/>
        <v>3.5948524109804212</v>
      </c>
      <c r="AF39" s="5">
        <f t="shared" si="6"/>
        <v>5.0525969247453428</v>
      </c>
      <c r="AG39" s="5">
        <f t="shared" si="6"/>
        <v>4.6455690943514929</v>
      </c>
      <c r="AH39" s="56">
        <f t="shared" si="6"/>
        <v>4.0416914092150718</v>
      </c>
      <c r="AJ39" s="43">
        <f t="shared" si="7"/>
        <v>7</v>
      </c>
      <c r="AK39" s="5">
        <f t="shared" si="4"/>
        <v>1</v>
      </c>
      <c r="AL39" s="5">
        <f t="shared" si="4"/>
        <v>9</v>
      </c>
      <c r="AM39" s="5">
        <f t="shared" si="4"/>
        <v>4</v>
      </c>
      <c r="AN39" s="5">
        <f t="shared" si="4"/>
        <v>5</v>
      </c>
      <c r="AO39" s="5">
        <f t="shared" si="5"/>
        <v>3</v>
      </c>
      <c r="AP39" s="5">
        <f t="shared" si="5"/>
        <v>10</v>
      </c>
      <c r="AQ39" s="5">
        <f t="shared" si="5"/>
        <v>2</v>
      </c>
      <c r="AR39" s="5">
        <f t="shared" si="5"/>
        <v>6</v>
      </c>
      <c r="AS39" s="56">
        <f t="shared" si="5"/>
        <v>8</v>
      </c>
    </row>
    <row r="40" spans="24:45" hidden="1" x14ac:dyDescent="0.25">
      <c r="X40" s="53" t="s">
        <v>12</v>
      </c>
      <c r="Y40" s="43">
        <f t="shared" si="6"/>
        <v>3.8544448062520353</v>
      </c>
      <c r="Z40" s="5">
        <f t="shared" si="6"/>
        <v>3.5471980821096794</v>
      </c>
      <c r="AA40" s="5">
        <f t="shared" si="6"/>
        <v>3.5718165359082681</v>
      </c>
      <c r="AB40" s="5">
        <f t="shared" si="6"/>
        <v>3.641033528145186</v>
      </c>
      <c r="AC40" s="5">
        <f t="shared" si="6"/>
        <v>3.6783716594157863</v>
      </c>
      <c r="AD40" s="5">
        <f t="shared" si="6"/>
        <v>3.9456666666666669</v>
      </c>
      <c r="AE40" s="5">
        <f t="shared" si="6"/>
        <v>2.8948398141354854</v>
      </c>
      <c r="AF40" s="5">
        <f t="shared" si="6"/>
        <v>4.0523793221499487</v>
      </c>
      <c r="AG40" s="5">
        <f t="shared" si="6"/>
        <v>2.8210200190657768</v>
      </c>
      <c r="AH40" s="56">
        <f t="shared" si="6"/>
        <v>3.5461354104254044</v>
      </c>
      <c r="AJ40" s="43">
        <f t="shared" si="7"/>
        <v>3</v>
      </c>
      <c r="AK40" s="5">
        <f t="shared" si="4"/>
        <v>7</v>
      </c>
      <c r="AL40" s="5">
        <f t="shared" si="4"/>
        <v>6</v>
      </c>
      <c r="AM40" s="5">
        <f t="shared" si="4"/>
        <v>5</v>
      </c>
      <c r="AN40" s="5">
        <f t="shared" si="4"/>
        <v>4</v>
      </c>
      <c r="AO40" s="5">
        <f t="shared" si="5"/>
        <v>2</v>
      </c>
      <c r="AP40" s="5">
        <f t="shared" si="5"/>
        <v>9</v>
      </c>
      <c r="AQ40" s="5">
        <f t="shared" si="5"/>
        <v>1</v>
      </c>
      <c r="AR40" s="5">
        <f t="shared" si="5"/>
        <v>10</v>
      </c>
      <c r="AS40" s="56">
        <f t="shared" si="5"/>
        <v>8</v>
      </c>
    </row>
    <row r="41" spans="24:45" hidden="1" x14ac:dyDescent="0.25">
      <c r="X41" s="53" t="s">
        <v>69</v>
      </c>
      <c r="Y41" s="43">
        <f t="shared" si="6"/>
        <v>5.3040274744101694</v>
      </c>
      <c r="Z41" s="5">
        <f t="shared" si="6"/>
        <v>7.4396679879377654</v>
      </c>
      <c r="AA41" s="5">
        <f t="shared" si="6"/>
        <v>4.7134882276462706</v>
      </c>
      <c r="AB41" s="5">
        <f t="shared" si="6"/>
        <v>4.9456127021093579</v>
      </c>
      <c r="AC41" s="5">
        <f t="shared" si="6"/>
        <v>4.9184811125954457</v>
      </c>
      <c r="AD41" s="5">
        <f t="shared" si="6"/>
        <v>4.2652519732865439</v>
      </c>
      <c r="AE41" s="5">
        <f t="shared" si="6"/>
        <v>4.2207962232905798</v>
      </c>
      <c r="AF41" s="5">
        <f t="shared" si="6"/>
        <v>4.5674285510565298</v>
      </c>
      <c r="AG41" s="5">
        <f t="shared" si="6"/>
        <v>4.8178289793637203</v>
      </c>
      <c r="AH41" s="56">
        <f t="shared" si="6"/>
        <v>3.9269132323732072</v>
      </c>
      <c r="AJ41" s="43">
        <f t="shared" si="7"/>
        <v>2</v>
      </c>
      <c r="AK41" s="5">
        <f t="shared" si="4"/>
        <v>1</v>
      </c>
      <c r="AL41" s="5">
        <f t="shared" si="4"/>
        <v>6</v>
      </c>
      <c r="AM41" s="5">
        <f t="shared" si="4"/>
        <v>3</v>
      </c>
      <c r="AN41" s="5">
        <f t="shared" si="4"/>
        <v>4</v>
      </c>
      <c r="AO41" s="5">
        <f t="shared" si="5"/>
        <v>8</v>
      </c>
      <c r="AP41" s="5">
        <f t="shared" si="5"/>
        <v>9</v>
      </c>
      <c r="AQ41" s="5">
        <f t="shared" si="5"/>
        <v>7</v>
      </c>
      <c r="AR41" s="5">
        <f t="shared" si="5"/>
        <v>5</v>
      </c>
      <c r="AS41" s="56">
        <f t="shared" si="5"/>
        <v>10</v>
      </c>
    </row>
    <row r="42" spans="24:45" hidden="1" x14ac:dyDescent="0.25">
      <c r="X42" s="53" t="s">
        <v>22</v>
      </c>
      <c r="Y42" s="43">
        <f t="shared" ref="Y42:AH44" si="8">$X20/Y20</f>
        <v>4.4208253731575109</v>
      </c>
      <c r="Z42" s="5">
        <f t="shared" si="8"/>
        <v>5.8321813015682205</v>
      </c>
      <c r="AA42" s="5">
        <f t="shared" si="8"/>
        <v>4.0343107146569404</v>
      </c>
      <c r="AB42" s="5">
        <f t="shared" si="8"/>
        <v>4.8566569595486193</v>
      </c>
      <c r="AC42" s="5">
        <f t="shared" si="8"/>
        <v>4.79679793270041</v>
      </c>
      <c r="AD42" s="5">
        <f t="shared" si="8"/>
        <v>4.7291850128769628</v>
      </c>
      <c r="AE42" s="5">
        <f t="shared" si="8"/>
        <v>3.6730200926559213</v>
      </c>
      <c r="AF42" s="5">
        <f t="shared" si="8"/>
        <v>4.9360533678636669</v>
      </c>
      <c r="AG42" s="5">
        <f t="shared" si="8"/>
        <v>4.5645814846097101</v>
      </c>
      <c r="AH42" s="56">
        <f t="shared" si="8"/>
        <v>4.1276266622838609</v>
      </c>
      <c r="AJ42" s="43">
        <f t="shared" si="7"/>
        <v>7</v>
      </c>
      <c r="AK42" s="5">
        <f t="shared" si="4"/>
        <v>1</v>
      </c>
      <c r="AL42" s="5">
        <f t="shared" si="4"/>
        <v>9</v>
      </c>
      <c r="AM42" s="5">
        <f t="shared" si="4"/>
        <v>3</v>
      </c>
      <c r="AN42" s="5">
        <f t="shared" si="4"/>
        <v>4</v>
      </c>
      <c r="AO42" s="5">
        <f t="shared" si="5"/>
        <v>5</v>
      </c>
      <c r="AP42" s="5">
        <f t="shared" si="5"/>
        <v>10</v>
      </c>
      <c r="AQ42" s="5">
        <f t="shared" si="5"/>
        <v>2</v>
      </c>
      <c r="AR42" s="5">
        <f t="shared" si="5"/>
        <v>6</v>
      </c>
      <c r="AS42" s="56">
        <f t="shared" si="5"/>
        <v>8</v>
      </c>
    </row>
    <row r="43" spans="24:45" hidden="1" x14ac:dyDescent="0.25">
      <c r="X43" s="53" t="s">
        <v>13</v>
      </c>
      <c r="Y43" s="43">
        <f t="shared" si="8"/>
        <v>6.2387573990137541</v>
      </c>
      <c r="Z43" s="5">
        <f t="shared" si="8"/>
        <v>8.7309007774314438</v>
      </c>
      <c r="AA43" s="5">
        <f t="shared" si="8"/>
        <v>5.3381150124207482</v>
      </c>
      <c r="AB43" s="5">
        <f t="shared" si="8"/>
        <v>6.7656142065666369</v>
      </c>
      <c r="AC43" s="5">
        <f t="shared" si="8"/>
        <v>6.7570727265900725</v>
      </c>
      <c r="AD43" s="5">
        <f t="shared" si="8"/>
        <v>6.2434648742411101</v>
      </c>
      <c r="AE43" s="5">
        <f t="shared" si="8"/>
        <v>4.1785578499804092</v>
      </c>
      <c r="AF43" s="5">
        <f t="shared" si="8"/>
        <v>9.1879526991237981</v>
      </c>
      <c r="AG43" s="5">
        <f t="shared" si="8"/>
        <v>5.9628045093475359</v>
      </c>
      <c r="AH43" s="56">
        <f t="shared" si="8"/>
        <v>4.3993454805462271</v>
      </c>
      <c r="AJ43" s="43">
        <f t="shared" si="7"/>
        <v>6</v>
      </c>
      <c r="AK43" s="5">
        <f t="shared" si="4"/>
        <v>2</v>
      </c>
      <c r="AL43" s="5">
        <f t="shared" si="4"/>
        <v>8</v>
      </c>
      <c r="AM43" s="5">
        <f t="shared" si="4"/>
        <v>3</v>
      </c>
      <c r="AN43" s="5">
        <f t="shared" si="4"/>
        <v>4</v>
      </c>
      <c r="AO43" s="5">
        <f t="shared" si="5"/>
        <v>5</v>
      </c>
      <c r="AP43" s="5">
        <f t="shared" si="5"/>
        <v>10</v>
      </c>
      <c r="AQ43" s="5">
        <f t="shared" si="5"/>
        <v>1</v>
      </c>
      <c r="AR43" s="5">
        <f t="shared" si="5"/>
        <v>7</v>
      </c>
      <c r="AS43" s="56">
        <f t="shared" si="5"/>
        <v>9</v>
      </c>
    </row>
    <row r="44" spans="24:45" ht="15.75" hidden="1" thickBot="1" x14ac:dyDescent="0.3">
      <c r="X44" s="54" t="s">
        <v>21</v>
      </c>
      <c r="Y44" s="44">
        <f t="shared" si="8"/>
        <v>4.310171799027553</v>
      </c>
      <c r="Z44" s="6">
        <f t="shared" si="8"/>
        <v>5.5221435928103926</v>
      </c>
      <c r="AA44" s="6">
        <f t="shared" si="8"/>
        <v>3.9468328880973584</v>
      </c>
      <c r="AB44" s="6">
        <f t="shared" si="8"/>
        <v>4.8101115628934004</v>
      </c>
      <c r="AC44" s="6">
        <f t="shared" si="8"/>
        <v>4.7364356548501085</v>
      </c>
      <c r="AD44" s="6">
        <f t="shared" si="8"/>
        <v>4.9075394540649864</v>
      </c>
      <c r="AE44" s="6">
        <f t="shared" si="8"/>
        <v>3.5868490903990158</v>
      </c>
      <c r="AF44" s="6">
        <f t="shared" si="8"/>
        <v>4.9949212645750691</v>
      </c>
      <c r="AG44" s="6">
        <f t="shared" si="8"/>
        <v>4.5216409586767865</v>
      </c>
      <c r="AH44" s="57">
        <f t="shared" si="8"/>
        <v>4.0173299334114834</v>
      </c>
      <c r="AJ44" s="44">
        <f t="shared" si="7"/>
        <v>7</v>
      </c>
      <c r="AK44" s="6">
        <f t="shared" si="4"/>
        <v>1</v>
      </c>
      <c r="AL44" s="6">
        <f t="shared" si="4"/>
        <v>9</v>
      </c>
      <c r="AM44" s="6">
        <f t="shared" si="4"/>
        <v>4</v>
      </c>
      <c r="AN44" s="6">
        <f t="shared" si="4"/>
        <v>5</v>
      </c>
      <c r="AO44" s="6">
        <f t="shared" si="5"/>
        <v>3</v>
      </c>
      <c r="AP44" s="6">
        <f t="shared" si="5"/>
        <v>10</v>
      </c>
      <c r="AQ44" s="6">
        <f t="shared" si="5"/>
        <v>2</v>
      </c>
      <c r="AR44" s="6">
        <f t="shared" si="5"/>
        <v>6</v>
      </c>
      <c r="AS44" s="57">
        <f t="shared" si="5"/>
        <v>8</v>
      </c>
    </row>
    <row r="45" spans="24:45" ht="15.75" hidden="1" thickBot="1" x14ac:dyDescent="0.3">
      <c r="AI45" s="1" t="s">
        <v>75</v>
      </c>
      <c r="AJ45" s="1">
        <f>SUM(AJ25:AJ44)</f>
        <v>109</v>
      </c>
      <c r="AK45" s="1">
        <f t="shared" ref="AK45:AS45" si="9">SUM(AK25:AK44)</f>
        <v>37</v>
      </c>
      <c r="AL45" s="1">
        <f t="shared" si="9"/>
        <v>149</v>
      </c>
      <c r="AM45" s="1">
        <f t="shared" si="9"/>
        <v>70</v>
      </c>
      <c r="AN45" s="1">
        <f t="shared" si="9"/>
        <v>89</v>
      </c>
      <c r="AO45" s="1">
        <f t="shared" si="9"/>
        <v>101</v>
      </c>
      <c r="AP45" s="1">
        <f t="shared" si="9"/>
        <v>187</v>
      </c>
      <c r="AQ45" s="1">
        <f t="shared" si="9"/>
        <v>56</v>
      </c>
      <c r="AR45" s="1">
        <f t="shared" si="9"/>
        <v>139</v>
      </c>
      <c r="AS45" s="1">
        <f t="shared" si="9"/>
        <v>163</v>
      </c>
    </row>
    <row r="46" spans="24:45" ht="15.75" thickBot="1" x14ac:dyDescent="0.3">
      <c r="X46" s="28" t="s">
        <v>86</v>
      </c>
      <c r="Y46" s="41" t="s">
        <v>38</v>
      </c>
      <c r="Z46" s="29" t="s">
        <v>41</v>
      </c>
      <c r="AA46" s="29" t="s">
        <v>39</v>
      </c>
      <c r="AB46" s="29" t="s">
        <v>33</v>
      </c>
      <c r="AC46" s="29" t="s">
        <v>32</v>
      </c>
      <c r="AD46" s="29" t="s">
        <v>35</v>
      </c>
      <c r="AE46" s="29" t="s">
        <v>40</v>
      </c>
      <c r="AF46" s="29" t="s">
        <v>34</v>
      </c>
      <c r="AG46" s="29" t="s">
        <v>37</v>
      </c>
      <c r="AH46" s="42" t="s">
        <v>36</v>
      </c>
      <c r="AJ46" s="41" t="s">
        <v>38</v>
      </c>
      <c r="AK46" s="29" t="s">
        <v>41</v>
      </c>
      <c r="AL46" s="29" t="s">
        <v>39</v>
      </c>
      <c r="AM46" s="29" t="s">
        <v>33</v>
      </c>
      <c r="AN46" s="29" t="s">
        <v>32</v>
      </c>
      <c r="AO46" s="29" t="s">
        <v>35</v>
      </c>
      <c r="AP46" s="29" t="s">
        <v>40</v>
      </c>
      <c r="AQ46" s="29" t="s">
        <v>34</v>
      </c>
      <c r="AR46" s="29" t="s">
        <v>37</v>
      </c>
      <c r="AS46" s="42" t="s">
        <v>36</v>
      </c>
    </row>
    <row r="47" spans="24:45" x14ac:dyDescent="0.25">
      <c r="X47" s="53" t="s">
        <v>0</v>
      </c>
      <c r="Y47" s="61">
        <f>ROUNDUP(Y25,0)</f>
        <v>5</v>
      </c>
      <c r="Z47" s="55">
        <f t="shared" ref="Z47:AH47" si="10">ROUNDUP(Z25,0)</f>
        <v>8</v>
      </c>
      <c r="AA47" s="55">
        <f t="shared" si="10"/>
        <v>5</v>
      </c>
      <c r="AB47" s="55">
        <f t="shared" si="10"/>
        <v>6</v>
      </c>
      <c r="AC47" s="55">
        <f t="shared" si="10"/>
        <v>6</v>
      </c>
      <c r="AD47" s="55">
        <f t="shared" si="10"/>
        <v>6</v>
      </c>
      <c r="AE47" s="55">
        <f t="shared" si="10"/>
        <v>4</v>
      </c>
      <c r="AF47" s="55">
        <f t="shared" si="10"/>
        <v>6</v>
      </c>
      <c r="AG47" s="55">
        <f t="shared" si="10"/>
        <v>6</v>
      </c>
      <c r="AH47" s="62">
        <f t="shared" si="10"/>
        <v>5</v>
      </c>
      <c r="AJ47" s="61">
        <f>11-_xlfn.RANK.AVG(Y47,$Y47:$AH47)</f>
        <v>3</v>
      </c>
      <c r="AK47" s="55">
        <f t="shared" ref="AK47:AS47" si="11">11-_xlfn.RANK.AVG(Z47,$Y47:$AH47)</f>
        <v>10</v>
      </c>
      <c r="AL47" s="55">
        <f t="shared" si="11"/>
        <v>3</v>
      </c>
      <c r="AM47" s="55">
        <f t="shared" si="11"/>
        <v>7</v>
      </c>
      <c r="AN47" s="55">
        <f t="shared" si="11"/>
        <v>7</v>
      </c>
      <c r="AO47" s="55">
        <f t="shared" si="11"/>
        <v>7</v>
      </c>
      <c r="AP47" s="55">
        <f t="shared" si="11"/>
        <v>1</v>
      </c>
      <c r="AQ47" s="55">
        <f t="shared" si="11"/>
        <v>7</v>
      </c>
      <c r="AR47" s="55">
        <f t="shared" si="11"/>
        <v>7</v>
      </c>
      <c r="AS47" s="62">
        <f t="shared" si="11"/>
        <v>3</v>
      </c>
    </row>
    <row r="48" spans="24:45" x14ac:dyDescent="0.25">
      <c r="X48" s="53" t="s">
        <v>18</v>
      </c>
      <c r="Y48" s="43">
        <f t="shared" ref="Y48:AH63" si="12">ROUNDUP(Y26,0)</f>
        <v>8</v>
      </c>
      <c r="Z48" s="5">
        <f t="shared" si="12"/>
        <v>11</v>
      </c>
      <c r="AA48" s="5">
        <f t="shared" si="12"/>
        <v>7</v>
      </c>
      <c r="AB48" s="5">
        <f t="shared" si="12"/>
        <v>8</v>
      </c>
      <c r="AC48" s="5">
        <f t="shared" si="12"/>
        <v>8</v>
      </c>
      <c r="AD48" s="5">
        <f t="shared" si="12"/>
        <v>7</v>
      </c>
      <c r="AE48" s="5">
        <f t="shared" si="12"/>
        <v>7</v>
      </c>
      <c r="AF48" s="5">
        <f t="shared" si="12"/>
        <v>8</v>
      </c>
      <c r="AG48" s="5">
        <f t="shared" si="12"/>
        <v>8</v>
      </c>
      <c r="AH48" s="56">
        <f t="shared" si="12"/>
        <v>6</v>
      </c>
      <c r="AJ48" s="43">
        <f t="shared" ref="AJ48:AJ66" si="13">11-_xlfn.RANK.AVG(Y48,$Y48:$AH48)</f>
        <v>7</v>
      </c>
      <c r="AK48" s="5">
        <f t="shared" ref="AK48:AK66" si="14">11-_xlfn.RANK.AVG(Z48,$Y48:$AH48)</f>
        <v>10</v>
      </c>
      <c r="AL48" s="5">
        <f t="shared" ref="AL48:AL66" si="15">11-_xlfn.RANK.AVG(AA48,$Y48:$AH48)</f>
        <v>3</v>
      </c>
      <c r="AM48" s="5">
        <f t="shared" ref="AM48:AM66" si="16">11-_xlfn.RANK.AVG(AB48,$Y48:$AH48)</f>
        <v>7</v>
      </c>
      <c r="AN48" s="5">
        <f t="shared" ref="AN48:AN66" si="17">11-_xlfn.RANK.AVG(AC48,$Y48:$AH48)</f>
        <v>7</v>
      </c>
      <c r="AO48" s="5">
        <f t="shared" ref="AO48:AO66" si="18">11-_xlfn.RANK.AVG(AD48,$Y48:$AH48)</f>
        <v>3</v>
      </c>
      <c r="AP48" s="5">
        <f t="shared" ref="AP48:AP66" si="19">11-_xlfn.RANK.AVG(AE48,$Y48:$AH48)</f>
        <v>3</v>
      </c>
      <c r="AQ48" s="5">
        <f t="shared" ref="AQ48:AQ66" si="20">11-_xlfn.RANK.AVG(AF48,$Y48:$AH48)</f>
        <v>7</v>
      </c>
      <c r="AR48" s="5">
        <f t="shared" ref="AR48:AR66" si="21">11-_xlfn.RANK.AVG(AG48,$Y48:$AH48)</f>
        <v>7</v>
      </c>
      <c r="AS48" s="56">
        <f t="shared" ref="AS48:AS66" si="22">11-_xlfn.RANK.AVG(AH48,$Y48:$AH48)</f>
        <v>1</v>
      </c>
    </row>
    <row r="49" spans="24:45" x14ac:dyDescent="0.25">
      <c r="X49" s="53" t="s">
        <v>1</v>
      </c>
      <c r="Y49" s="43">
        <f t="shared" si="12"/>
        <v>8</v>
      </c>
      <c r="Z49" s="5">
        <f t="shared" si="12"/>
        <v>8</v>
      </c>
      <c r="AA49" s="5">
        <f t="shared" si="12"/>
        <v>7</v>
      </c>
      <c r="AB49" s="5">
        <f t="shared" si="12"/>
        <v>7</v>
      </c>
      <c r="AC49" s="5">
        <f t="shared" si="12"/>
        <v>7</v>
      </c>
      <c r="AD49" s="5">
        <f t="shared" si="12"/>
        <v>6</v>
      </c>
      <c r="AE49" s="5">
        <f t="shared" si="12"/>
        <v>6</v>
      </c>
      <c r="AF49" s="5">
        <f t="shared" si="12"/>
        <v>7</v>
      </c>
      <c r="AG49" s="5">
        <f t="shared" si="12"/>
        <v>6</v>
      </c>
      <c r="AH49" s="56">
        <f t="shared" si="12"/>
        <v>6</v>
      </c>
      <c r="AJ49" s="43">
        <f t="shared" si="13"/>
        <v>9.5</v>
      </c>
      <c r="AK49" s="5">
        <f t="shared" si="14"/>
        <v>9.5</v>
      </c>
      <c r="AL49" s="5">
        <f t="shared" si="15"/>
        <v>6.5</v>
      </c>
      <c r="AM49" s="5">
        <f t="shared" si="16"/>
        <v>6.5</v>
      </c>
      <c r="AN49" s="5">
        <f t="shared" si="17"/>
        <v>6.5</v>
      </c>
      <c r="AO49" s="5">
        <f t="shared" si="18"/>
        <v>2.5</v>
      </c>
      <c r="AP49" s="5">
        <f t="shared" si="19"/>
        <v>2.5</v>
      </c>
      <c r="AQ49" s="5">
        <f t="shared" si="20"/>
        <v>6.5</v>
      </c>
      <c r="AR49" s="5">
        <f t="shared" si="21"/>
        <v>2.5</v>
      </c>
      <c r="AS49" s="56">
        <f t="shared" si="22"/>
        <v>2.5</v>
      </c>
    </row>
    <row r="50" spans="24:45" x14ac:dyDescent="0.25">
      <c r="X50" s="53" t="s">
        <v>2</v>
      </c>
      <c r="Y50" s="43">
        <f t="shared" si="12"/>
        <v>4</v>
      </c>
      <c r="Z50" s="5">
        <f t="shared" si="12"/>
        <v>4</v>
      </c>
      <c r="AA50" s="5">
        <f t="shared" si="12"/>
        <v>4</v>
      </c>
      <c r="AB50" s="5">
        <f t="shared" si="12"/>
        <v>4</v>
      </c>
      <c r="AC50" s="5">
        <f t="shared" si="12"/>
        <v>4</v>
      </c>
      <c r="AD50" s="5">
        <f t="shared" si="12"/>
        <v>4</v>
      </c>
      <c r="AE50" s="5">
        <f t="shared" si="12"/>
        <v>4</v>
      </c>
      <c r="AF50" s="5">
        <f t="shared" si="12"/>
        <v>4</v>
      </c>
      <c r="AG50" s="5">
        <f t="shared" si="12"/>
        <v>3</v>
      </c>
      <c r="AH50" s="56">
        <f t="shared" si="12"/>
        <v>4</v>
      </c>
      <c r="AJ50" s="43">
        <f t="shared" si="13"/>
        <v>6</v>
      </c>
      <c r="AK50" s="5">
        <f t="shared" si="14"/>
        <v>6</v>
      </c>
      <c r="AL50" s="5">
        <f t="shared" si="15"/>
        <v>6</v>
      </c>
      <c r="AM50" s="5">
        <f t="shared" si="16"/>
        <v>6</v>
      </c>
      <c r="AN50" s="5">
        <f t="shared" si="17"/>
        <v>6</v>
      </c>
      <c r="AO50" s="5">
        <f t="shared" si="18"/>
        <v>6</v>
      </c>
      <c r="AP50" s="5">
        <f t="shared" si="19"/>
        <v>6</v>
      </c>
      <c r="AQ50" s="5">
        <f t="shared" si="20"/>
        <v>6</v>
      </c>
      <c r="AR50" s="5">
        <f t="shared" si="21"/>
        <v>1</v>
      </c>
      <c r="AS50" s="56">
        <f t="shared" si="22"/>
        <v>6</v>
      </c>
    </row>
    <row r="51" spans="24:45" x14ac:dyDescent="0.25">
      <c r="X51" s="53" t="s">
        <v>3</v>
      </c>
      <c r="Y51" s="43">
        <f t="shared" si="12"/>
        <v>5</v>
      </c>
      <c r="Z51" s="5">
        <f t="shared" si="12"/>
        <v>7</v>
      </c>
      <c r="AA51" s="5">
        <f t="shared" si="12"/>
        <v>5</v>
      </c>
      <c r="AB51" s="5">
        <f t="shared" si="12"/>
        <v>6</v>
      </c>
      <c r="AC51" s="5">
        <f t="shared" si="12"/>
        <v>6</v>
      </c>
      <c r="AD51" s="5">
        <f t="shared" si="12"/>
        <v>6</v>
      </c>
      <c r="AE51" s="5">
        <f t="shared" si="12"/>
        <v>5</v>
      </c>
      <c r="AF51" s="5">
        <f t="shared" si="12"/>
        <v>7</v>
      </c>
      <c r="AG51" s="5">
        <f t="shared" si="12"/>
        <v>5</v>
      </c>
      <c r="AH51" s="56">
        <f t="shared" si="12"/>
        <v>5</v>
      </c>
      <c r="AJ51" s="43">
        <f t="shared" si="13"/>
        <v>3</v>
      </c>
      <c r="AK51" s="5">
        <f t="shared" si="14"/>
        <v>9.5</v>
      </c>
      <c r="AL51" s="5">
        <f t="shared" si="15"/>
        <v>3</v>
      </c>
      <c r="AM51" s="5">
        <f t="shared" si="16"/>
        <v>7</v>
      </c>
      <c r="AN51" s="5">
        <f t="shared" si="17"/>
        <v>7</v>
      </c>
      <c r="AO51" s="5">
        <f t="shared" si="18"/>
        <v>7</v>
      </c>
      <c r="AP51" s="5">
        <f t="shared" si="19"/>
        <v>3</v>
      </c>
      <c r="AQ51" s="5">
        <f t="shared" si="20"/>
        <v>9.5</v>
      </c>
      <c r="AR51" s="5">
        <f t="shared" si="21"/>
        <v>3</v>
      </c>
      <c r="AS51" s="56">
        <f t="shared" si="22"/>
        <v>3</v>
      </c>
    </row>
    <row r="52" spans="24:45" x14ac:dyDescent="0.25">
      <c r="X52" s="53" t="s">
        <v>4</v>
      </c>
      <c r="Y52" s="43">
        <f t="shared" si="12"/>
        <v>5</v>
      </c>
      <c r="Z52" s="5">
        <f t="shared" si="12"/>
        <v>6</v>
      </c>
      <c r="AA52" s="5">
        <f t="shared" si="12"/>
        <v>4</v>
      </c>
      <c r="AB52" s="5">
        <f t="shared" si="12"/>
        <v>5</v>
      </c>
      <c r="AC52" s="5">
        <f t="shared" si="12"/>
        <v>5</v>
      </c>
      <c r="AD52" s="5">
        <f t="shared" si="12"/>
        <v>5</v>
      </c>
      <c r="AE52" s="5">
        <f t="shared" si="12"/>
        <v>4</v>
      </c>
      <c r="AF52" s="5">
        <f t="shared" si="12"/>
        <v>5</v>
      </c>
      <c r="AG52" s="5">
        <f t="shared" si="12"/>
        <v>5</v>
      </c>
      <c r="AH52" s="56">
        <f t="shared" si="12"/>
        <v>5</v>
      </c>
      <c r="AJ52" s="43">
        <f t="shared" si="13"/>
        <v>6</v>
      </c>
      <c r="AK52" s="5">
        <f t="shared" si="14"/>
        <v>10</v>
      </c>
      <c r="AL52" s="5">
        <f t="shared" si="15"/>
        <v>1.5</v>
      </c>
      <c r="AM52" s="5">
        <f t="shared" si="16"/>
        <v>6</v>
      </c>
      <c r="AN52" s="5">
        <f t="shared" si="17"/>
        <v>6</v>
      </c>
      <c r="AO52" s="5">
        <f t="shared" si="18"/>
        <v>6</v>
      </c>
      <c r="AP52" s="5">
        <f t="shared" si="19"/>
        <v>1.5</v>
      </c>
      <c r="AQ52" s="5">
        <f t="shared" si="20"/>
        <v>6</v>
      </c>
      <c r="AR52" s="5">
        <f t="shared" si="21"/>
        <v>6</v>
      </c>
      <c r="AS52" s="56">
        <f t="shared" si="22"/>
        <v>6</v>
      </c>
    </row>
    <row r="53" spans="24:45" x14ac:dyDescent="0.25">
      <c r="X53" s="53" t="s">
        <v>5</v>
      </c>
      <c r="Y53" s="43">
        <f t="shared" si="12"/>
        <v>7</v>
      </c>
      <c r="Z53" s="5">
        <f t="shared" si="12"/>
        <v>7</v>
      </c>
      <c r="AA53" s="5">
        <f t="shared" si="12"/>
        <v>6</v>
      </c>
      <c r="AB53" s="5">
        <f t="shared" si="12"/>
        <v>7</v>
      </c>
      <c r="AC53" s="5">
        <f t="shared" si="12"/>
        <v>7</v>
      </c>
      <c r="AD53" s="5">
        <f t="shared" si="12"/>
        <v>7</v>
      </c>
      <c r="AE53" s="5">
        <f t="shared" si="12"/>
        <v>6</v>
      </c>
      <c r="AF53" s="5">
        <f t="shared" si="12"/>
        <v>8</v>
      </c>
      <c r="AG53" s="5">
        <f t="shared" si="12"/>
        <v>5</v>
      </c>
      <c r="AH53" s="56">
        <f t="shared" si="12"/>
        <v>6</v>
      </c>
      <c r="AJ53" s="43">
        <f t="shared" si="13"/>
        <v>7</v>
      </c>
      <c r="AK53" s="5">
        <f t="shared" si="14"/>
        <v>7</v>
      </c>
      <c r="AL53" s="5">
        <f t="shared" si="15"/>
        <v>3</v>
      </c>
      <c r="AM53" s="5">
        <f t="shared" si="16"/>
        <v>7</v>
      </c>
      <c r="AN53" s="5">
        <f t="shared" si="17"/>
        <v>7</v>
      </c>
      <c r="AO53" s="5">
        <f t="shared" si="18"/>
        <v>7</v>
      </c>
      <c r="AP53" s="5">
        <f t="shared" si="19"/>
        <v>3</v>
      </c>
      <c r="AQ53" s="5">
        <f t="shared" si="20"/>
        <v>10</v>
      </c>
      <c r="AR53" s="5">
        <f t="shared" si="21"/>
        <v>1</v>
      </c>
      <c r="AS53" s="56">
        <f t="shared" si="22"/>
        <v>3</v>
      </c>
    </row>
    <row r="54" spans="24:45" x14ac:dyDescent="0.25">
      <c r="X54" s="53" t="s">
        <v>19</v>
      </c>
      <c r="Y54" s="43">
        <f t="shared" si="12"/>
        <v>8</v>
      </c>
      <c r="Z54" s="5">
        <f t="shared" si="12"/>
        <v>11</v>
      </c>
      <c r="AA54" s="5">
        <f t="shared" si="12"/>
        <v>7</v>
      </c>
      <c r="AB54" s="5">
        <f t="shared" si="12"/>
        <v>9</v>
      </c>
      <c r="AC54" s="5">
        <f t="shared" si="12"/>
        <v>9</v>
      </c>
      <c r="AD54" s="5">
        <f t="shared" si="12"/>
        <v>9</v>
      </c>
      <c r="AE54" s="5">
        <f t="shared" si="12"/>
        <v>6</v>
      </c>
      <c r="AF54" s="5">
        <f t="shared" si="12"/>
        <v>9</v>
      </c>
      <c r="AG54" s="5">
        <f t="shared" si="12"/>
        <v>9</v>
      </c>
      <c r="AH54" s="56">
        <f t="shared" si="12"/>
        <v>7</v>
      </c>
      <c r="AJ54" s="43">
        <f t="shared" si="13"/>
        <v>4</v>
      </c>
      <c r="AK54" s="5">
        <f t="shared" si="14"/>
        <v>10</v>
      </c>
      <c r="AL54" s="5">
        <f t="shared" si="15"/>
        <v>2.5</v>
      </c>
      <c r="AM54" s="5">
        <f t="shared" si="16"/>
        <v>7</v>
      </c>
      <c r="AN54" s="5">
        <f t="shared" si="17"/>
        <v>7</v>
      </c>
      <c r="AO54" s="5">
        <f t="shared" si="18"/>
        <v>7</v>
      </c>
      <c r="AP54" s="5">
        <f t="shared" si="19"/>
        <v>1</v>
      </c>
      <c r="AQ54" s="5">
        <f t="shared" si="20"/>
        <v>7</v>
      </c>
      <c r="AR54" s="5">
        <f t="shared" si="21"/>
        <v>7</v>
      </c>
      <c r="AS54" s="56">
        <f t="shared" si="22"/>
        <v>2.5</v>
      </c>
    </row>
    <row r="55" spans="24:45" x14ac:dyDescent="0.25">
      <c r="X55" s="53" t="s">
        <v>6</v>
      </c>
      <c r="Y55" s="43">
        <f t="shared" si="12"/>
        <v>6</v>
      </c>
      <c r="Z55" s="5">
        <f t="shared" si="12"/>
        <v>9</v>
      </c>
      <c r="AA55" s="5">
        <f t="shared" si="12"/>
        <v>6</v>
      </c>
      <c r="AB55" s="5">
        <f t="shared" si="12"/>
        <v>8</v>
      </c>
      <c r="AC55" s="5">
        <f t="shared" si="12"/>
        <v>8</v>
      </c>
      <c r="AD55" s="5">
        <f t="shared" si="12"/>
        <v>7</v>
      </c>
      <c r="AE55" s="5">
        <f t="shared" si="12"/>
        <v>5</v>
      </c>
      <c r="AF55" s="5">
        <f t="shared" si="12"/>
        <v>8</v>
      </c>
      <c r="AG55" s="5">
        <f t="shared" si="12"/>
        <v>7</v>
      </c>
      <c r="AH55" s="56">
        <f t="shared" si="12"/>
        <v>6</v>
      </c>
      <c r="AJ55" s="43">
        <f t="shared" si="13"/>
        <v>3</v>
      </c>
      <c r="AK55" s="5">
        <f t="shared" si="14"/>
        <v>10</v>
      </c>
      <c r="AL55" s="5">
        <f t="shared" si="15"/>
        <v>3</v>
      </c>
      <c r="AM55" s="5">
        <f t="shared" si="16"/>
        <v>8</v>
      </c>
      <c r="AN55" s="5">
        <f t="shared" si="17"/>
        <v>8</v>
      </c>
      <c r="AO55" s="5">
        <f t="shared" si="18"/>
        <v>5.5</v>
      </c>
      <c r="AP55" s="5">
        <f t="shared" si="19"/>
        <v>1</v>
      </c>
      <c r="AQ55" s="5">
        <f t="shared" si="20"/>
        <v>8</v>
      </c>
      <c r="AR55" s="5">
        <f t="shared" si="21"/>
        <v>5.5</v>
      </c>
      <c r="AS55" s="56">
        <f t="shared" si="22"/>
        <v>3</v>
      </c>
    </row>
    <row r="56" spans="24:45" x14ac:dyDescent="0.25">
      <c r="X56" s="53" t="s">
        <v>7</v>
      </c>
      <c r="Y56" s="43">
        <f t="shared" si="12"/>
        <v>6</v>
      </c>
      <c r="Z56" s="5">
        <f t="shared" si="12"/>
        <v>8</v>
      </c>
      <c r="AA56" s="5">
        <f t="shared" si="12"/>
        <v>6</v>
      </c>
      <c r="AB56" s="5">
        <f t="shared" si="12"/>
        <v>6</v>
      </c>
      <c r="AC56" s="5">
        <f t="shared" si="12"/>
        <v>6</v>
      </c>
      <c r="AD56" s="5">
        <f t="shared" si="12"/>
        <v>5</v>
      </c>
      <c r="AE56" s="5">
        <f t="shared" si="12"/>
        <v>5</v>
      </c>
      <c r="AF56" s="5">
        <f t="shared" si="12"/>
        <v>6</v>
      </c>
      <c r="AG56" s="5">
        <f t="shared" si="12"/>
        <v>5</v>
      </c>
      <c r="AH56" s="56">
        <f t="shared" si="12"/>
        <v>5</v>
      </c>
      <c r="AJ56" s="43">
        <f t="shared" si="13"/>
        <v>7</v>
      </c>
      <c r="AK56" s="5">
        <f t="shared" si="14"/>
        <v>10</v>
      </c>
      <c r="AL56" s="5">
        <f t="shared" si="15"/>
        <v>7</v>
      </c>
      <c r="AM56" s="5">
        <f t="shared" si="16"/>
        <v>7</v>
      </c>
      <c r="AN56" s="5">
        <f t="shared" si="17"/>
        <v>7</v>
      </c>
      <c r="AO56" s="5">
        <f t="shared" si="18"/>
        <v>2.5</v>
      </c>
      <c r="AP56" s="5">
        <f t="shared" si="19"/>
        <v>2.5</v>
      </c>
      <c r="AQ56" s="5">
        <f t="shared" si="20"/>
        <v>7</v>
      </c>
      <c r="AR56" s="5">
        <f t="shared" si="21"/>
        <v>2.5</v>
      </c>
      <c r="AS56" s="56">
        <f t="shared" si="22"/>
        <v>2.5</v>
      </c>
    </row>
    <row r="57" spans="24:45" x14ac:dyDescent="0.25">
      <c r="X57" s="53" t="s">
        <v>20</v>
      </c>
      <c r="Y57" s="43">
        <f t="shared" si="12"/>
        <v>7</v>
      </c>
      <c r="Z57" s="5">
        <f t="shared" si="12"/>
        <v>5</v>
      </c>
      <c r="AA57" s="5">
        <f t="shared" si="12"/>
        <v>7</v>
      </c>
      <c r="AB57" s="5">
        <f t="shared" si="12"/>
        <v>6</v>
      </c>
      <c r="AC57" s="5">
        <f t="shared" si="12"/>
        <v>7</v>
      </c>
      <c r="AD57" s="5">
        <f t="shared" si="12"/>
        <v>7</v>
      </c>
      <c r="AE57" s="5">
        <f t="shared" si="12"/>
        <v>6</v>
      </c>
      <c r="AF57" s="5">
        <f t="shared" si="12"/>
        <v>8</v>
      </c>
      <c r="AG57" s="5">
        <f t="shared" si="12"/>
        <v>6</v>
      </c>
      <c r="AH57" s="56">
        <f t="shared" si="12"/>
        <v>7</v>
      </c>
      <c r="AJ57" s="43">
        <f t="shared" si="13"/>
        <v>7</v>
      </c>
      <c r="AK57" s="5">
        <f t="shared" si="14"/>
        <v>1</v>
      </c>
      <c r="AL57" s="5">
        <f t="shared" si="15"/>
        <v>7</v>
      </c>
      <c r="AM57" s="5">
        <f t="shared" si="16"/>
        <v>3</v>
      </c>
      <c r="AN57" s="5">
        <f t="shared" si="17"/>
        <v>7</v>
      </c>
      <c r="AO57" s="5">
        <f t="shared" si="18"/>
        <v>7</v>
      </c>
      <c r="AP57" s="5">
        <f t="shared" si="19"/>
        <v>3</v>
      </c>
      <c r="AQ57" s="5">
        <f t="shared" si="20"/>
        <v>10</v>
      </c>
      <c r="AR57" s="5">
        <f t="shared" si="21"/>
        <v>3</v>
      </c>
      <c r="AS57" s="56">
        <f t="shared" si="22"/>
        <v>7</v>
      </c>
    </row>
    <row r="58" spans="24:45" x14ac:dyDescent="0.25">
      <c r="X58" s="53" t="s">
        <v>8</v>
      </c>
      <c r="Y58" s="43">
        <f t="shared" si="12"/>
        <v>8</v>
      </c>
      <c r="Z58" s="5">
        <f t="shared" si="12"/>
        <v>13</v>
      </c>
      <c r="AA58" s="5">
        <f t="shared" si="12"/>
        <v>7</v>
      </c>
      <c r="AB58" s="5">
        <f t="shared" si="12"/>
        <v>10</v>
      </c>
      <c r="AC58" s="5">
        <f t="shared" si="12"/>
        <v>10</v>
      </c>
      <c r="AD58" s="5">
        <f t="shared" si="12"/>
        <v>9</v>
      </c>
      <c r="AE58" s="5">
        <f t="shared" si="12"/>
        <v>8</v>
      </c>
      <c r="AF58" s="5">
        <f t="shared" si="12"/>
        <v>9</v>
      </c>
      <c r="AG58" s="5">
        <f t="shared" si="12"/>
        <v>9</v>
      </c>
      <c r="AH58" s="56">
        <f t="shared" si="12"/>
        <v>7</v>
      </c>
      <c r="AJ58" s="43">
        <f t="shared" si="13"/>
        <v>3.5</v>
      </c>
      <c r="AK58" s="5">
        <f t="shared" si="14"/>
        <v>10</v>
      </c>
      <c r="AL58" s="5">
        <f t="shared" si="15"/>
        <v>1.5</v>
      </c>
      <c r="AM58" s="5">
        <f t="shared" si="16"/>
        <v>8.5</v>
      </c>
      <c r="AN58" s="5">
        <f t="shared" si="17"/>
        <v>8.5</v>
      </c>
      <c r="AO58" s="5">
        <f t="shared" si="18"/>
        <v>6</v>
      </c>
      <c r="AP58" s="5">
        <f t="shared" si="19"/>
        <v>3.5</v>
      </c>
      <c r="AQ58" s="5">
        <f t="shared" si="20"/>
        <v>6</v>
      </c>
      <c r="AR58" s="5">
        <f t="shared" si="21"/>
        <v>6</v>
      </c>
      <c r="AS58" s="56">
        <f t="shared" si="22"/>
        <v>1.5</v>
      </c>
    </row>
    <row r="59" spans="24:45" x14ac:dyDescent="0.25">
      <c r="X59" s="53" t="s">
        <v>9</v>
      </c>
      <c r="Y59" s="43">
        <f t="shared" si="12"/>
        <v>8</v>
      </c>
      <c r="Z59" s="5">
        <f t="shared" si="12"/>
        <v>12</v>
      </c>
      <c r="AA59" s="5">
        <f t="shared" si="12"/>
        <v>7</v>
      </c>
      <c r="AB59" s="5">
        <f t="shared" si="12"/>
        <v>9</v>
      </c>
      <c r="AC59" s="5">
        <f t="shared" si="12"/>
        <v>9</v>
      </c>
      <c r="AD59" s="5">
        <f t="shared" si="12"/>
        <v>9</v>
      </c>
      <c r="AE59" s="5">
        <f t="shared" si="12"/>
        <v>6</v>
      </c>
      <c r="AF59" s="5">
        <f t="shared" si="12"/>
        <v>9</v>
      </c>
      <c r="AG59" s="5">
        <f t="shared" si="12"/>
        <v>9</v>
      </c>
      <c r="AH59" s="56">
        <f t="shared" si="12"/>
        <v>7</v>
      </c>
      <c r="AJ59" s="43">
        <f t="shared" si="13"/>
        <v>4</v>
      </c>
      <c r="AK59" s="5">
        <f t="shared" si="14"/>
        <v>10</v>
      </c>
      <c r="AL59" s="5">
        <f t="shared" si="15"/>
        <v>2.5</v>
      </c>
      <c r="AM59" s="5">
        <f t="shared" si="16"/>
        <v>7</v>
      </c>
      <c r="AN59" s="5">
        <f t="shared" si="17"/>
        <v>7</v>
      </c>
      <c r="AO59" s="5">
        <f t="shared" si="18"/>
        <v>7</v>
      </c>
      <c r="AP59" s="5">
        <f t="shared" si="19"/>
        <v>1</v>
      </c>
      <c r="AQ59" s="5">
        <f t="shared" si="20"/>
        <v>7</v>
      </c>
      <c r="AR59" s="5">
        <f t="shared" si="21"/>
        <v>7</v>
      </c>
      <c r="AS59" s="56">
        <f t="shared" si="22"/>
        <v>2.5</v>
      </c>
    </row>
    <row r="60" spans="24:45" x14ac:dyDescent="0.25">
      <c r="X60" s="53" t="s">
        <v>10</v>
      </c>
      <c r="Y60" s="43">
        <f t="shared" si="12"/>
        <v>5</v>
      </c>
      <c r="Z60" s="5">
        <f t="shared" si="12"/>
        <v>6</v>
      </c>
      <c r="AA60" s="5">
        <f t="shared" si="12"/>
        <v>4</v>
      </c>
      <c r="AB60" s="5">
        <f t="shared" si="12"/>
        <v>5</v>
      </c>
      <c r="AC60" s="5">
        <f t="shared" si="12"/>
        <v>5</v>
      </c>
      <c r="AD60" s="5">
        <f t="shared" si="12"/>
        <v>5</v>
      </c>
      <c r="AE60" s="5">
        <f t="shared" si="12"/>
        <v>4</v>
      </c>
      <c r="AF60" s="5">
        <f t="shared" si="12"/>
        <v>5</v>
      </c>
      <c r="AG60" s="5">
        <f t="shared" si="12"/>
        <v>5</v>
      </c>
      <c r="AH60" s="56">
        <f t="shared" si="12"/>
        <v>5</v>
      </c>
      <c r="AJ60" s="43">
        <f t="shared" si="13"/>
        <v>6</v>
      </c>
      <c r="AK60" s="5">
        <f t="shared" si="14"/>
        <v>10</v>
      </c>
      <c r="AL60" s="5">
        <f t="shared" si="15"/>
        <v>1.5</v>
      </c>
      <c r="AM60" s="5">
        <f t="shared" si="16"/>
        <v>6</v>
      </c>
      <c r="AN60" s="5">
        <f t="shared" si="17"/>
        <v>6</v>
      </c>
      <c r="AO60" s="5">
        <f t="shared" si="18"/>
        <v>6</v>
      </c>
      <c r="AP60" s="5">
        <f t="shared" si="19"/>
        <v>1.5</v>
      </c>
      <c r="AQ60" s="5">
        <f t="shared" si="20"/>
        <v>6</v>
      </c>
      <c r="AR60" s="5">
        <f t="shared" si="21"/>
        <v>6</v>
      </c>
      <c r="AS60" s="56">
        <f t="shared" si="22"/>
        <v>6</v>
      </c>
    </row>
    <row r="61" spans="24:45" x14ac:dyDescent="0.25">
      <c r="X61" s="53" t="s">
        <v>11</v>
      </c>
      <c r="Y61" s="43">
        <f t="shared" si="12"/>
        <v>5</v>
      </c>
      <c r="Z61" s="5">
        <f t="shared" si="12"/>
        <v>6</v>
      </c>
      <c r="AA61" s="5">
        <f t="shared" si="12"/>
        <v>4</v>
      </c>
      <c r="AB61" s="5">
        <f t="shared" si="12"/>
        <v>5</v>
      </c>
      <c r="AC61" s="5">
        <f t="shared" si="12"/>
        <v>5</v>
      </c>
      <c r="AD61" s="5">
        <f t="shared" si="12"/>
        <v>5</v>
      </c>
      <c r="AE61" s="5">
        <f t="shared" si="12"/>
        <v>4</v>
      </c>
      <c r="AF61" s="5">
        <f t="shared" si="12"/>
        <v>6</v>
      </c>
      <c r="AG61" s="5">
        <f t="shared" si="12"/>
        <v>5</v>
      </c>
      <c r="AH61" s="56">
        <f t="shared" si="12"/>
        <v>5</v>
      </c>
      <c r="AJ61" s="43">
        <f t="shared" si="13"/>
        <v>5.5</v>
      </c>
      <c r="AK61" s="5">
        <f t="shared" si="14"/>
        <v>9.5</v>
      </c>
      <c r="AL61" s="5">
        <f t="shared" si="15"/>
        <v>1.5</v>
      </c>
      <c r="AM61" s="5">
        <f t="shared" si="16"/>
        <v>5.5</v>
      </c>
      <c r="AN61" s="5">
        <f t="shared" si="17"/>
        <v>5.5</v>
      </c>
      <c r="AO61" s="5">
        <f t="shared" si="18"/>
        <v>5.5</v>
      </c>
      <c r="AP61" s="5">
        <f t="shared" si="19"/>
        <v>1.5</v>
      </c>
      <c r="AQ61" s="5">
        <f t="shared" si="20"/>
        <v>9.5</v>
      </c>
      <c r="AR61" s="5">
        <f t="shared" si="21"/>
        <v>5.5</v>
      </c>
      <c r="AS61" s="56">
        <f t="shared" si="22"/>
        <v>5.5</v>
      </c>
    </row>
    <row r="62" spans="24:45" x14ac:dyDescent="0.25">
      <c r="X62" s="53" t="s">
        <v>12</v>
      </c>
      <c r="Y62" s="43">
        <f t="shared" si="12"/>
        <v>4</v>
      </c>
      <c r="Z62" s="5">
        <f t="shared" si="12"/>
        <v>4</v>
      </c>
      <c r="AA62" s="5">
        <f t="shared" si="12"/>
        <v>4</v>
      </c>
      <c r="AB62" s="5">
        <f t="shared" si="12"/>
        <v>4</v>
      </c>
      <c r="AC62" s="5">
        <f t="shared" si="12"/>
        <v>4</v>
      </c>
      <c r="AD62" s="5">
        <f t="shared" si="12"/>
        <v>4</v>
      </c>
      <c r="AE62" s="5">
        <f t="shared" si="12"/>
        <v>3</v>
      </c>
      <c r="AF62" s="5">
        <f t="shared" si="12"/>
        <v>5</v>
      </c>
      <c r="AG62" s="5">
        <f t="shared" si="12"/>
        <v>3</v>
      </c>
      <c r="AH62" s="56">
        <f t="shared" si="12"/>
        <v>4</v>
      </c>
      <c r="AJ62" s="43">
        <f t="shared" si="13"/>
        <v>6</v>
      </c>
      <c r="AK62" s="5">
        <f t="shared" si="14"/>
        <v>6</v>
      </c>
      <c r="AL62" s="5">
        <f t="shared" si="15"/>
        <v>6</v>
      </c>
      <c r="AM62" s="5">
        <f t="shared" si="16"/>
        <v>6</v>
      </c>
      <c r="AN62" s="5">
        <f t="shared" si="17"/>
        <v>6</v>
      </c>
      <c r="AO62" s="5">
        <f t="shared" si="18"/>
        <v>6</v>
      </c>
      <c r="AP62" s="5">
        <f t="shared" si="19"/>
        <v>1.5</v>
      </c>
      <c r="AQ62" s="5">
        <f t="shared" si="20"/>
        <v>10</v>
      </c>
      <c r="AR62" s="5">
        <f t="shared" si="21"/>
        <v>1.5</v>
      </c>
      <c r="AS62" s="56">
        <f t="shared" si="22"/>
        <v>6</v>
      </c>
    </row>
    <row r="63" spans="24:45" x14ac:dyDescent="0.25">
      <c r="X63" s="53" t="s">
        <v>69</v>
      </c>
      <c r="Y63" s="43">
        <f t="shared" si="12"/>
        <v>6</v>
      </c>
      <c r="Z63" s="5">
        <f t="shared" si="12"/>
        <v>8</v>
      </c>
      <c r="AA63" s="5">
        <f t="shared" si="12"/>
        <v>5</v>
      </c>
      <c r="AB63" s="5">
        <f t="shared" si="12"/>
        <v>5</v>
      </c>
      <c r="AC63" s="5">
        <f t="shared" si="12"/>
        <v>5</v>
      </c>
      <c r="AD63" s="5">
        <f t="shared" si="12"/>
        <v>5</v>
      </c>
      <c r="AE63" s="5">
        <f t="shared" si="12"/>
        <v>5</v>
      </c>
      <c r="AF63" s="5">
        <f t="shared" si="12"/>
        <v>5</v>
      </c>
      <c r="AG63" s="5">
        <f t="shared" si="12"/>
        <v>5</v>
      </c>
      <c r="AH63" s="56">
        <f t="shared" si="12"/>
        <v>4</v>
      </c>
      <c r="AJ63" s="43">
        <f t="shared" si="13"/>
        <v>9</v>
      </c>
      <c r="AK63" s="5">
        <f t="shared" si="14"/>
        <v>10</v>
      </c>
      <c r="AL63" s="5">
        <f t="shared" si="15"/>
        <v>5</v>
      </c>
      <c r="AM63" s="5">
        <f t="shared" si="16"/>
        <v>5</v>
      </c>
      <c r="AN63" s="5">
        <f t="shared" si="17"/>
        <v>5</v>
      </c>
      <c r="AO63" s="5">
        <f t="shared" si="18"/>
        <v>5</v>
      </c>
      <c r="AP63" s="5">
        <f t="shared" si="19"/>
        <v>5</v>
      </c>
      <c r="AQ63" s="5">
        <f t="shared" si="20"/>
        <v>5</v>
      </c>
      <c r="AR63" s="5">
        <f t="shared" si="21"/>
        <v>5</v>
      </c>
      <c r="AS63" s="56">
        <f t="shared" si="22"/>
        <v>1</v>
      </c>
    </row>
    <row r="64" spans="24:45" x14ac:dyDescent="0.25">
      <c r="X64" s="53" t="s">
        <v>22</v>
      </c>
      <c r="Y64" s="43">
        <f t="shared" ref="Y64:AH66" si="23">ROUNDUP(Y42,0)</f>
        <v>5</v>
      </c>
      <c r="Z64" s="5">
        <f t="shared" si="23"/>
        <v>6</v>
      </c>
      <c r="AA64" s="5">
        <f t="shared" si="23"/>
        <v>5</v>
      </c>
      <c r="AB64" s="5">
        <f t="shared" si="23"/>
        <v>5</v>
      </c>
      <c r="AC64" s="5">
        <f t="shared" si="23"/>
        <v>5</v>
      </c>
      <c r="AD64" s="5">
        <f t="shared" si="23"/>
        <v>5</v>
      </c>
      <c r="AE64" s="5">
        <f t="shared" si="23"/>
        <v>4</v>
      </c>
      <c r="AF64" s="5">
        <f t="shared" si="23"/>
        <v>5</v>
      </c>
      <c r="AG64" s="5">
        <f t="shared" si="23"/>
        <v>5</v>
      </c>
      <c r="AH64" s="56">
        <f t="shared" si="23"/>
        <v>5</v>
      </c>
      <c r="AJ64" s="43">
        <f t="shared" si="13"/>
        <v>5.5</v>
      </c>
      <c r="AK64" s="5">
        <f t="shared" si="14"/>
        <v>10</v>
      </c>
      <c r="AL64" s="5">
        <f t="shared" si="15"/>
        <v>5.5</v>
      </c>
      <c r="AM64" s="5">
        <f t="shared" si="16"/>
        <v>5.5</v>
      </c>
      <c r="AN64" s="5">
        <f t="shared" si="17"/>
        <v>5.5</v>
      </c>
      <c r="AO64" s="5">
        <f t="shared" si="18"/>
        <v>5.5</v>
      </c>
      <c r="AP64" s="5">
        <f t="shared" si="19"/>
        <v>1</v>
      </c>
      <c r="AQ64" s="5">
        <f t="shared" si="20"/>
        <v>5.5</v>
      </c>
      <c r="AR64" s="5">
        <f t="shared" si="21"/>
        <v>5.5</v>
      </c>
      <c r="AS64" s="56">
        <f t="shared" si="22"/>
        <v>5.5</v>
      </c>
    </row>
    <row r="65" spans="24:45" x14ac:dyDescent="0.25">
      <c r="X65" s="53" t="s">
        <v>13</v>
      </c>
      <c r="Y65" s="43">
        <f t="shared" si="23"/>
        <v>7</v>
      </c>
      <c r="Z65" s="5">
        <f t="shared" si="23"/>
        <v>9</v>
      </c>
      <c r="AA65" s="5">
        <f t="shared" si="23"/>
        <v>6</v>
      </c>
      <c r="AB65" s="5">
        <f t="shared" si="23"/>
        <v>7</v>
      </c>
      <c r="AC65" s="5">
        <f t="shared" si="23"/>
        <v>7</v>
      </c>
      <c r="AD65" s="5">
        <f t="shared" si="23"/>
        <v>7</v>
      </c>
      <c r="AE65" s="5">
        <f t="shared" si="23"/>
        <v>5</v>
      </c>
      <c r="AF65" s="5">
        <f t="shared" si="23"/>
        <v>10</v>
      </c>
      <c r="AG65" s="5">
        <f t="shared" si="23"/>
        <v>6</v>
      </c>
      <c r="AH65" s="56">
        <f t="shared" si="23"/>
        <v>5</v>
      </c>
      <c r="AJ65" s="43">
        <f t="shared" si="13"/>
        <v>6.5</v>
      </c>
      <c r="AK65" s="5">
        <f t="shared" si="14"/>
        <v>9</v>
      </c>
      <c r="AL65" s="5">
        <f t="shared" si="15"/>
        <v>3.5</v>
      </c>
      <c r="AM65" s="5">
        <f t="shared" si="16"/>
        <v>6.5</v>
      </c>
      <c r="AN65" s="5">
        <f t="shared" si="17"/>
        <v>6.5</v>
      </c>
      <c r="AO65" s="5">
        <f t="shared" si="18"/>
        <v>6.5</v>
      </c>
      <c r="AP65" s="5">
        <f t="shared" si="19"/>
        <v>1.5</v>
      </c>
      <c r="AQ65" s="5">
        <f t="shared" si="20"/>
        <v>10</v>
      </c>
      <c r="AR65" s="5">
        <f t="shared" si="21"/>
        <v>3.5</v>
      </c>
      <c r="AS65" s="56">
        <f t="shared" si="22"/>
        <v>1.5</v>
      </c>
    </row>
    <row r="66" spans="24:45" ht="15.75" thickBot="1" x14ac:dyDescent="0.3">
      <c r="X66" s="54" t="s">
        <v>21</v>
      </c>
      <c r="Y66" s="44">
        <f t="shared" si="23"/>
        <v>5</v>
      </c>
      <c r="Z66" s="6">
        <f t="shared" si="23"/>
        <v>6</v>
      </c>
      <c r="AA66" s="6">
        <f t="shared" si="23"/>
        <v>4</v>
      </c>
      <c r="AB66" s="6">
        <f t="shared" si="23"/>
        <v>5</v>
      </c>
      <c r="AC66" s="6">
        <f t="shared" si="23"/>
        <v>5</v>
      </c>
      <c r="AD66" s="6">
        <f t="shared" si="23"/>
        <v>5</v>
      </c>
      <c r="AE66" s="6">
        <f t="shared" si="23"/>
        <v>4</v>
      </c>
      <c r="AF66" s="6">
        <f t="shared" si="23"/>
        <v>5</v>
      </c>
      <c r="AG66" s="6">
        <f t="shared" si="23"/>
        <v>5</v>
      </c>
      <c r="AH66" s="57">
        <f t="shared" si="23"/>
        <v>5</v>
      </c>
      <c r="AJ66" s="44">
        <f t="shared" si="13"/>
        <v>6</v>
      </c>
      <c r="AK66" s="6">
        <f t="shared" si="14"/>
        <v>10</v>
      </c>
      <c r="AL66" s="6">
        <f t="shared" si="15"/>
        <v>1.5</v>
      </c>
      <c r="AM66" s="6">
        <f t="shared" si="16"/>
        <v>6</v>
      </c>
      <c r="AN66" s="6">
        <f t="shared" si="17"/>
        <v>6</v>
      </c>
      <c r="AO66" s="6">
        <f t="shared" si="18"/>
        <v>6</v>
      </c>
      <c r="AP66" s="6">
        <f t="shared" si="19"/>
        <v>1.5</v>
      </c>
      <c r="AQ66" s="6">
        <f t="shared" si="20"/>
        <v>6</v>
      </c>
      <c r="AR66" s="6">
        <f t="shared" si="21"/>
        <v>6</v>
      </c>
      <c r="AS66" s="57">
        <f t="shared" si="22"/>
        <v>6</v>
      </c>
    </row>
    <row r="67" spans="24:45" ht="15.75" thickBot="1" x14ac:dyDescent="0.3">
      <c r="AI67" s="1" t="s">
        <v>75</v>
      </c>
      <c r="AJ67" s="1">
        <f>SUM(AJ47:AJ66)</f>
        <v>114.5</v>
      </c>
      <c r="AK67" s="1">
        <f t="shared" ref="AK67:AS67" si="24">SUM(AK47:AK66)</f>
        <v>177.5</v>
      </c>
      <c r="AL67" s="1">
        <f t="shared" si="24"/>
        <v>74</v>
      </c>
      <c r="AM67" s="1">
        <f t="shared" si="24"/>
        <v>127.5</v>
      </c>
      <c r="AN67" s="1">
        <f t="shared" si="24"/>
        <v>131.5</v>
      </c>
      <c r="AO67" s="1">
        <f t="shared" si="24"/>
        <v>114</v>
      </c>
      <c r="AP67" s="1">
        <f t="shared" si="24"/>
        <v>45.5</v>
      </c>
      <c r="AQ67" s="1">
        <f t="shared" si="24"/>
        <v>149</v>
      </c>
      <c r="AR67" s="1">
        <f t="shared" si="24"/>
        <v>91.5</v>
      </c>
      <c r="AS67" s="1">
        <f t="shared" si="24"/>
        <v>75</v>
      </c>
    </row>
    <row r="68" spans="24:45" ht="15.75" thickBot="1" x14ac:dyDescent="0.3">
      <c r="X68" s="28" t="s">
        <v>72</v>
      </c>
      <c r="Y68" s="41" t="s">
        <v>38</v>
      </c>
      <c r="Z68" s="29" t="s">
        <v>41</v>
      </c>
      <c r="AA68" s="29" t="s">
        <v>39</v>
      </c>
      <c r="AB68" s="29" t="s">
        <v>33</v>
      </c>
      <c r="AC68" s="29" t="s">
        <v>32</v>
      </c>
      <c r="AD68" s="29" t="s">
        <v>35</v>
      </c>
      <c r="AE68" s="29" t="s">
        <v>40</v>
      </c>
      <c r="AF68" s="29" t="s">
        <v>34</v>
      </c>
      <c r="AG68" s="29" t="s">
        <v>37</v>
      </c>
      <c r="AH68" s="42" t="s">
        <v>36</v>
      </c>
      <c r="AJ68" s="41" t="s">
        <v>38</v>
      </c>
      <c r="AK68" s="29" t="s">
        <v>41</v>
      </c>
      <c r="AL68" s="29" t="s">
        <v>39</v>
      </c>
      <c r="AM68" s="29" t="s">
        <v>33</v>
      </c>
      <c r="AN68" s="29" t="s">
        <v>32</v>
      </c>
      <c r="AO68" s="29" t="s">
        <v>35</v>
      </c>
      <c r="AP68" s="29" t="s">
        <v>40</v>
      </c>
      <c r="AQ68" s="29" t="s">
        <v>34</v>
      </c>
      <c r="AR68" s="29" t="s">
        <v>37</v>
      </c>
      <c r="AS68" s="42" t="s">
        <v>36</v>
      </c>
    </row>
    <row r="69" spans="24:45" x14ac:dyDescent="0.25">
      <c r="X69" s="53" t="s">
        <v>0</v>
      </c>
      <c r="Y69" s="61">
        <f>100*Y3/$X3</f>
        <v>21.737935705649377</v>
      </c>
      <c r="Z69" s="55">
        <f t="shared" ref="Z69:AH69" si="25">100*Z3/$X3</f>
        <v>14.199091953006931</v>
      </c>
      <c r="AA69" s="55">
        <f t="shared" si="25"/>
        <v>23.640656594387657</v>
      </c>
      <c r="AB69" s="55">
        <f t="shared" si="25"/>
        <v>18.877083313562196</v>
      </c>
      <c r="AC69" s="55">
        <f t="shared" si="25"/>
        <v>19.019616770857446</v>
      </c>
      <c r="AD69" s="55">
        <f t="shared" si="25"/>
        <v>19.274795058171929</v>
      </c>
      <c r="AE69" s="55">
        <f t="shared" si="25"/>
        <v>26.437039974519493</v>
      </c>
      <c r="AF69" s="55">
        <f t="shared" si="25"/>
        <v>18.55006782255219</v>
      </c>
      <c r="AG69" s="55">
        <f t="shared" si="25"/>
        <v>19.604572288198877</v>
      </c>
      <c r="AH69" s="62">
        <f t="shared" si="25"/>
        <v>22.9195974600105</v>
      </c>
      <c r="AJ69" s="61">
        <f>_xlfn.RANK.AVG(Y69,$Y69:$AH69)</f>
        <v>4</v>
      </c>
      <c r="AK69" s="55">
        <f t="shared" ref="AK69:AN88" si="26">_xlfn.RANK.AVG(Z69,$Y69:$AH69)</f>
        <v>10</v>
      </c>
      <c r="AL69" s="55">
        <f t="shared" si="26"/>
        <v>2</v>
      </c>
      <c r="AM69" s="55">
        <f t="shared" si="26"/>
        <v>8</v>
      </c>
      <c r="AN69" s="55">
        <f>_xlfn.RANK.AVG(AC69,$Y69:$AH69)</f>
        <v>7</v>
      </c>
      <c r="AO69" s="55">
        <f t="shared" ref="AO69:AS88" si="27">_xlfn.RANK.AVG(AD69,$Y69:$AH69)</f>
        <v>6</v>
      </c>
      <c r="AP69" s="55">
        <f t="shared" si="27"/>
        <v>1</v>
      </c>
      <c r="AQ69" s="55">
        <f t="shared" si="27"/>
        <v>9</v>
      </c>
      <c r="AR69" s="55">
        <f t="shared" si="27"/>
        <v>5</v>
      </c>
      <c r="AS69" s="62">
        <f t="shared" si="27"/>
        <v>3</v>
      </c>
    </row>
    <row r="70" spans="24:45" x14ac:dyDescent="0.25">
      <c r="X70" s="53" t="s">
        <v>18</v>
      </c>
      <c r="Y70" s="43">
        <f t="shared" ref="Y70:AH85" si="28">100*Y4/$X4</f>
        <v>14.160713836075955</v>
      </c>
      <c r="Z70" s="5">
        <f t="shared" si="28"/>
        <v>9.3421867733434691</v>
      </c>
      <c r="AA70" s="5">
        <f t="shared" si="28"/>
        <v>15.515175527178338</v>
      </c>
      <c r="AB70" s="5">
        <f t="shared" si="28"/>
        <v>13.03840662563991</v>
      </c>
      <c r="AC70" s="5">
        <f t="shared" si="28"/>
        <v>13.273885945764496</v>
      </c>
      <c r="AD70" s="5">
        <f t="shared" si="28"/>
        <v>14.782347523071117</v>
      </c>
      <c r="AE70" s="5">
        <f t="shared" si="28"/>
        <v>15.792319676497295</v>
      </c>
      <c r="AF70" s="5">
        <f t="shared" si="28"/>
        <v>14.065336851449374</v>
      </c>
      <c r="AG70" s="5">
        <f t="shared" si="28"/>
        <v>14.177977960626945</v>
      </c>
      <c r="AH70" s="56">
        <f t="shared" si="28"/>
        <v>16.823687658738478</v>
      </c>
      <c r="AJ70" s="43">
        <f t="shared" ref="AJ70:AJ88" si="29">_xlfn.RANK.AVG(Y70,$Y70:$AH70)</f>
        <v>6</v>
      </c>
      <c r="AK70" s="5">
        <f t="shared" si="26"/>
        <v>10</v>
      </c>
      <c r="AL70" s="5">
        <f t="shared" si="26"/>
        <v>3</v>
      </c>
      <c r="AM70" s="5">
        <f t="shared" si="26"/>
        <v>9</v>
      </c>
      <c r="AN70" s="5">
        <f t="shared" si="26"/>
        <v>8</v>
      </c>
      <c r="AO70" s="5">
        <f t="shared" si="27"/>
        <v>4</v>
      </c>
      <c r="AP70" s="5">
        <f t="shared" si="27"/>
        <v>2</v>
      </c>
      <c r="AQ70" s="5">
        <f t="shared" si="27"/>
        <v>7</v>
      </c>
      <c r="AR70" s="5">
        <f t="shared" si="27"/>
        <v>5</v>
      </c>
      <c r="AS70" s="56">
        <f t="shared" si="27"/>
        <v>1</v>
      </c>
    </row>
    <row r="71" spans="24:45" x14ac:dyDescent="0.25">
      <c r="X71" s="53" t="s">
        <v>1</v>
      </c>
      <c r="Y71" s="43">
        <f t="shared" si="28"/>
        <v>13.608813462635482</v>
      </c>
      <c r="Z71" s="5">
        <f t="shared" si="28"/>
        <v>13.373502567027952</v>
      </c>
      <c r="AA71" s="5">
        <f t="shared" si="28"/>
        <v>15.059897318881916</v>
      </c>
      <c r="AB71" s="5">
        <f t="shared" si="28"/>
        <v>15.509127210496292</v>
      </c>
      <c r="AC71" s="5">
        <f t="shared" si="28"/>
        <v>15.530519110096977</v>
      </c>
      <c r="AD71" s="5">
        <f t="shared" si="28"/>
        <v>17.701796919566458</v>
      </c>
      <c r="AE71" s="5">
        <f t="shared" si="28"/>
        <v>19.202795208214489</v>
      </c>
      <c r="AF71" s="5">
        <f t="shared" si="28"/>
        <v>14.318311466058185</v>
      </c>
      <c r="AG71" s="5">
        <f t="shared" si="28"/>
        <v>19.177837992013689</v>
      </c>
      <c r="AH71" s="56">
        <f t="shared" si="28"/>
        <v>17.805191100969765</v>
      </c>
      <c r="AJ71" s="43">
        <f t="shared" si="29"/>
        <v>9</v>
      </c>
      <c r="AK71" s="5">
        <f t="shared" si="26"/>
        <v>10</v>
      </c>
      <c r="AL71" s="5">
        <f t="shared" si="26"/>
        <v>7</v>
      </c>
      <c r="AM71" s="5">
        <f t="shared" si="26"/>
        <v>6</v>
      </c>
      <c r="AN71" s="5">
        <f t="shared" si="26"/>
        <v>5</v>
      </c>
      <c r="AO71" s="5">
        <f t="shared" si="27"/>
        <v>4</v>
      </c>
      <c r="AP71" s="5">
        <f t="shared" si="27"/>
        <v>1</v>
      </c>
      <c r="AQ71" s="5">
        <f t="shared" si="27"/>
        <v>8</v>
      </c>
      <c r="AR71" s="5">
        <f t="shared" si="27"/>
        <v>2</v>
      </c>
      <c r="AS71" s="56">
        <f t="shared" si="27"/>
        <v>3</v>
      </c>
    </row>
    <row r="72" spans="24:45" x14ac:dyDescent="0.25">
      <c r="X72" s="53" t="s">
        <v>2</v>
      </c>
      <c r="Y72" s="43">
        <f t="shared" si="28"/>
        <v>26.372771577794357</v>
      </c>
      <c r="Z72" s="5">
        <f t="shared" si="28"/>
        <v>25.018652866191481</v>
      </c>
      <c r="AA72" s="5">
        <f t="shared" si="28"/>
        <v>29.114346038448716</v>
      </c>
      <c r="AB72" s="5">
        <f t="shared" si="28"/>
        <v>30.17160636896163</v>
      </c>
      <c r="AC72" s="5">
        <f t="shared" si="28"/>
        <v>30.390678329338179</v>
      </c>
      <c r="AD72" s="5">
        <f t="shared" si="28"/>
        <v>31.35903989332148</v>
      </c>
      <c r="AE72" s="5">
        <f t="shared" si="28"/>
        <v>33.187814519073548</v>
      </c>
      <c r="AF72" s="5">
        <f t="shared" si="28"/>
        <v>29.644563681678918</v>
      </c>
      <c r="AG72" s="5">
        <f t="shared" si="28"/>
        <v>34.275236931087584</v>
      </c>
      <c r="AH72" s="56">
        <f t="shared" si="28"/>
        <v>31.687647833886306</v>
      </c>
      <c r="AJ72" s="43">
        <f t="shared" si="29"/>
        <v>9</v>
      </c>
      <c r="AK72" s="5">
        <f t="shared" si="26"/>
        <v>10</v>
      </c>
      <c r="AL72" s="5">
        <f t="shared" si="26"/>
        <v>8</v>
      </c>
      <c r="AM72" s="5">
        <f t="shared" si="26"/>
        <v>6</v>
      </c>
      <c r="AN72" s="5">
        <f t="shared" si="26"/>
        <v>5</v>
      </c>
      <c r="AO72" s="5">
        <f t="shared" si="27"/>
        <v>4</v>
      </c>
      <c r="AP72" s="5">
        <f t="shared" si="27"/>
        <v>2</v>
      </c>
      <c r="AQ72" s="5">
        <f t="shared" si="27"/>
        <v>7</v>
      </c>
      <c r="AR72" s="5">
        <f t="shared" si="27"/>
        <v>1</v>
      </c>
      <c r="AS72" s="56">
        <f t="shared" si="27"/>
        <v>3</v>
      </c>
    </row>
    <row r="73" spans="24:45" x14ac:dyDescent="0.25">
      <c r="X73" s="53" t="s">
        <v>3</v>
      </c>
      <c r="Y73" s="43">
        <f t="shared" si="28"/>
        <v>21.107851293952795</v>
      </c>
      <c r="Z73" s="5">
        <f t="shared" si="28"/>
        <v>14.879362438148618</v>
      </c>
      <c r="AA73" s="5">
        <f t="shared" si="28"/>
        <v>21.646450934886367</v>
      </c>
      <c r="AB73" s="5">
        <f t="shared" si="28"/>
        <v>17.635416210535535</v>
      </c>
      <c r="AC73" s="5">
        <f t="shared" si="28"/>
        <v>17.912160091080263</v>
      </c>
      <c r="AD73" s="5">
        <f t="shared" si="28"/>
        <v>17.843849892717959</v>
      </c>
      <c r="AE73" s="5">
        <f t="shared" si="28"/>
        <v>21.378464772080395</v>
      </c>
      <c r="AF73" s="5">
        <f t="shared" si="28"/>
        <v>15.220913429960152</v>
      </c>
      <c r="AG73" s="5">
        <f t="shared" si="28"/>
        <v>21.177037264088977</v>
      </c>
      <c r="AH73" s="56">
        <f t="shared" si="28"/>
        <v>20.261855760388844</v>
      </c>
      <c r="AJ73" s="43">
        <f t="shared" si="29"/>
        <v>4</v>
      </c>
      <c r="AK73" s="5">
        <f t="shared" si="26"/>
        <v>10</v>
      </c>
      <c r="AL73" s="5">
        <f t="shared" si="26"/>
        <v>1</v>
      </c>
      <c r="AM73" s="5">
        <f t="shared" si="26"/>
        <v>8</v>
      </c>
      <c r="AN73" s="5">
        <f t="shared" si="26"/>
        <v>6</v>
      </c>
      <c r="AO73" s="5">
        <f t="shared" si="27"/>
        <v>7</v>
      </c>
      <c r="AP73" s="5">
        <f t="shared" si="27"/>
        <v>2</v>
      </c>
      <c r="AQ73" s="5">
        <f t="shared" si="27"/>
        <v>9</v>
      </c>
      <c r="AR73" s="5">
        <f t="shared" si="27"/>
        <v>3</v>
      </c>
      <c r="AS73" s="56">
        <f t="shared" si="27"/>
        <v>5</v>
      </c>
    </row>
    <row r="74" spans="24:45" x14ac:dyDescent="0.25">
      <c r="X74" s="53" t="s">
        <v>4</v>
      </c>
      <c r="Y74" s="43">
        <f t="shared" si="28"/>
        <v>23.529654449961257</v>
      </c>
      <c r="Z74" s="5">
        <f t="shared" si="28"/>
        <v>17.494367591768793</v>
      </c>
      <c r="AA74" s="5">
        <f t="shared" si="28"/>
        <v>25.660283270671297</v>
      </c>
      <c r="AB74" s="5">
        <f t="shared" si="28"/>
        <v>21.49337743592687</v>
      </c>
      <c r="AC74" s="5">
        <f t="shared" si="28"/>
        <v>21.75347272048905</v>
      </c>
      <c r="AD74" s="5">
        <f t="shared" si="28"/>
        <v>21.475977958269954</v>
      </c>
      <c r="AE74" s="5">
        <f t="shared" si="28"/>
        <v>26.890444278621242</v>
      </c>
      <c r="AF74" s="5">
        <f t="shared" si="28"/>
        <v>20.95094423557099</v>
      </c>
      <c r="AG74" s="5">
        <f t="shared" si="28"/>
        <v>23.173413598140229</v>
      </c>
      <c r="AH74" s="56">
        <f t="shared" si="28"/>
        <v>24.957846626295094</v>
      </c>
      <c r="AJ74" s="43">
        <f t="shared" si="29"/>
        <v>4</v>
      </c>
      <c r="AK74" s="5">
        <f t="shared" si="26"/>
        <v>10</v>
      </c>
      <c r="AL74" s="5">
        <f t="shared" si="26"/>
        <v>2</v>
      </c>
      <c r="AM74" s="5">
        <f t="shared" si="26"/>
        <v>7</v>
      </c>
      <c r="AN74" s="5">
        <f t="shared" si="26"/>
        <v>6</v>
      </c>
      <c r="AO74" s="5">
        <f t="shared" si="27"/>
        <v>8</v>
      </c>
      <c r="AP74" s="5">
        <f t="shared" si="27"/>
        <v>1</v>
      </c>
      <c r="AQ74" s="5">
        <f t="shared" si="27"/>
        <v>9</v>
      </c>
      <c r="AR74" s="5">
        <f t="shared" si="27"/>
        <v>5</v>
      </c>
      <c r="AS74" s="56">
        <f t="shared" si="27"/>
        <v>3</v>
      </c>
    </row>
    <row r="75" spans="24:45" x14ac:dyDescent="0.25">
      <c r="X75" s="53" t="s">
        <v>5</v>
      </c>
      <c r="Y75" s="43">
        <f t="shared" si="28"/>
        <v>16.532138503607552</v>
      </c>
      <c r="Z75" s="5">
        <f t="shared" si="28"/>
        <v>15.12206371693078</v>
      </c>
      <c r="AA75" s="5">
        <f t="shared" si="28"/>
        <v>17.223997627911572</v>
      </c>
      <c r="AB75" s="5">
        <f t="shared" si="28"/>
        <v>16.008302309491647</v>
      </c>
      <c r="AC75" s="5">
        <f t="shared" si="28"/>
        <v>16.080782789180642</v>
      </c>
      <c r="AD75" s="5">
        <f t="shared" si="28"/>
        <v>16.317991631799163</v>
      </c>
      <c r="AE75" s="5">
        <f t="shared" si="28"/>
        <v>19.671861101044378</v>
      </c>
      <c r="AF75" s="5">
        <f t="shared" si="28"/>
        <v>12.898230817382137</v>
      </c>
      <c r="AG75" s="5">
        <f t="shared" si="28"/>
        <v>20.396665897934305</v>
      </c>
      <c r="AH75" s="56">
        <f t="shared" si="28"/>
        <v>18.344150495832373</v>
      </c>
      <c r="AJ75" s="43">
        <f t="shared" si="29"/>
        <v>5</v>
      </c>
      <c r="AK75" s="5">
        <f t="shared" si="26"/>
        <v>9</v>
      </c>
      <c r="AL75" s="5">
        <f t="shared" si="26"/>
        <v>4</v>
      </c>
      <c r="AM75" s="5">
        <f t="shared" si="26"/>
        <v>8</v>
      </c>
      <c r="AN75" s="5">
        <f t="shared" si="26"/>
        <v>7</v>
      </c>
      <c r="AO75" s="5">
        <f t="shared" si="27"/>
        <v>6</v>
      </c>
      <c r="AP75" s="5">
        <f t="shared" si="27"/>
        <v>2</v>
      </c>
      <c r="AQ75" s="5">
        <f t="shared" si="27"/>
        <v>10</v>
      </c>
      <c r="AR75" s="5">
        <f t="shared" si="27"/>
        <v>1</v>
      </c>
      <c r="AS75" s="56">
        <f t="shared" si="27"/>
        <v>3</v>
      </c>
    </row>
    <row r="76" spans="24:45" x14ac:dyDescent="0.25">
      <c r="X76" s="53" t="s">
        <v>19</v>
      </c>
      <c r="Y76" s="43">
        <f t="shared" si="28"/>
        <v>14.14983764948127</v>
      </c>
      <c r="Z76" s="5">
        <f t="shared" si="28"/>
        <v>9.419497901322563</v>
      </c>
      <c r="AA76" s="5">
        <f t="shared" si="28"/>
        <v>15.485863625564267</v>
      </c>
      <c r="AB76" s="5">
        <f t="shared" si="28"/>
        <v>11.376415617327948</v>
      </c>
      <c r="AC76" s="5">
        <f t="shared" si="28"/>
        <v>11.695968955413004</v>
      </c>
      <c r="AD76" s="5">
        <f t="shared" si="28"/>
        <v>12.047992397244</v>
      </c>
      <c r="AE76" s="5">
        <f t="shared" si="28"/>
        <v>17.420210659697474</v>
      </c>
      <c r="AF76" s="5">
        <f t="shared" si="28"/>
        <v>11.410865605448642</v>
      </c>
      <c r="AG76" s="5">
        <f t="shared" si="28"/>
        <v>12.495050289063119</v>
      </c>
      <c r="AH76" s="56">
        <f t="shared" si="28"/>
        <v>15.384493545576939</v>
      </c>
      <c r="AJ76" s="43">
        <f t="shared" si="29"/>
        <v>4</v>
      </c>
      <c r="AK76" s="5">
        <f t="shared" si="26"/>
        <v>10</v>
      </c>
      <c r="AL76" s="5">
        <f t="shared" si="26"/>
        <v>2</v>
      </c>
      <c r="AM76" s="5">
        <f t="shared" si="26"/>
        <v>9</v>
      </c>
      <c r="AN76" s="5">
        <f t="shared" si="26"/>
        <v>7</v>
      </c>
      <c r="AO76" s="5">
        <f t="shared" si="27"/>
        <v>6</v>
      </c>
      <c r="AP76" s="5">
        <f t="shared" si="27"/>
        <v>1</v>
      </c>
      <c r="AQ76" s="5">
        <f t="shared" si="27"/>
        <v>8</v>
      </c>
      <c r="AR76" s="5">
        <f t="shared" si="27"/>
        <v>5</v>
      </c>
      <c r="AS76" s="56">
        <f t="shared" si="27"/>
        <v>3</v>
      </c>
    </row>
    <row r="77" spans="24:45" x14ac:dyDescent="0.25">
      <c r="X77" s="53" t="s">
        <v>6</v>
      </c>
      <c r="Y77" s="43">
        <f t="shared" si="28"/>
        <v>17.149690851488327</v>
      </c>
      <c r="Z77" s="5">
        <f t="shared" si="28"/>
        <v>11.241913726523183</v>
      </c>
      <c r="AA77" s="5">
        <f t="shared" si="28"/>
        <v>18.987501324775199</v>
      </c>
      <c r="AB77" s="5">
        <f t="shared" si="28"/>
        <v>13.953509908289544</v>
      </c>
      <c r="AC77" s="5">
        <f t="shared" si="28"/>
        <v>14.174580162018721</v>
      </c>
      <c r="AD77" s="5">
        <f t="shared" si="28"/>
        <v>16.108906296463598</v>
      </c>
      <c r="AE77" s="5">
        <f t="shared" si="28"/>
        <v>20.573167205665818</v>
      </c>
      <c r="AF77" s="5">
        <f t="shared" si="28"/>
        <v>13.989060186466611</v>
      </c>
      <c r="AG77" s="5">
        <f t="shared" si="28"/>
        <v>14.852813616734046</v>
      </c>
      <c r="AH77" s="56">
        <f t="shared" si="28"/>
        <v>17.902420402875713</v>
      </c>
      <c r="AJ77" s="43">
        <f t="shared" si="29"/>
        <v>4</v>
      </c>
      <c r="AK77" s="5">
        <f t="shared" si="26"/>
        <v>10</v>
      </c>
      <c r="AL77" s="5">
        <f t="shared" si="26"/>
        <v>2</v>
      </c>
      <c r="AM77" s="5">
        <f t="shared" si="26"/>
        <v>9</v>
      </c>
      <c r="AN77" s="5">
        <f t="shared" si="26"/>
        <v>7</v>
      </c>
      <c r="AO77" s="5">
        <f t="shared" si="27"/>
        <v>5</v>
      </c>
      <c r="AP77" s="5">
        <f t="shared" si="27"/>
        <v>1</v>
      </c>
      <c r="AQ77" s="5">
        <f t="shared" si="27"/>
        <v>8</v>
      </c>
      <c r="AR77" s="5">
        <f t="shared" si="27"/>
        <v>6</v>
      </c>
      <c r="AS77" s="56">
        <f t="shared" si="27"/>
        <v>3</v>
      </c>
    </row>
    <row r="78" spans="24:45" x14ac:dyDescent="0.25">
      <c r="X78" s="53" t="s">
        <v>7</v>
      </c>
      <c r="Y78" s="43">
        <f t="shared" si="28"/>
        <v>17.359660127609246</v>
      </c>
      <c r="Z78" s="5">
        <f t="shared" si="28"/>
        <v>13.930189708222336</v>
      </c>
      <c r="AA78" s="5">
        <f t="shared" si="28"/>
        <v>18.895190302954134</v>
      </c>
      <c r="AB78" s="5">
        <f t="shared" si="28"/>
        <v>18.787016443773158</v>
      </c>
      <c r="AC78" s="5">
        <f t="shared" si="28"/>
        <v>18.995060359666862</v>
      </c>
      <c r="AD78" s="5">
        <f t="shared" si="28"/>
        <v>20.584677464602237</v>
      </c>
      <c r="AE78" s="5">
        <f t="shared" si="28"/>
        <v>20.527672982793174</v>
      </c>
      <c r="AF78" s="5">
        <f t="shared" si="28"/>
        <v>19.455584756014083</v>
      </c>
      <c r="AG78" s="5">
        <f t="shared" si="28"/>
        <v>21.043855298387044</v>
      </c>
      <c r="AH78" s="56">
        <f t="shared" si="28"/>
        <v>21.200056555627622</v>
      </c>
      <c r="AJ78" s="43">
        <f t="shared" si="29"/>
        <v>9</v>
      </c>
      <c r="AK78" s="5">
        <f t="shared" si="26"/>
        <v>10</v>
      </c>
      <c r="AL78" s="5">
        <f t="shared" si="26"/>
        <v>7</v>
      </c>
      <c r="AM78" s="5">
        <f t="shared" si="26"/>
        <v>8</v>
      </c>
      <c r="AN78" s="5">
        <f t="shared" si="26"/>
        <v>6</v>
      </c>
      <c r="AO78" s="5">
        <f t="shared" si="27"/>
        <v>3</v>
      </c>
      <c r="AP78" s="5">
        <f t="shared" si="27"/>
        <v>4</v>
      </c>
      <c r="AQ78" s="5">
        <f t="shared" si="27"/>
        <v>5</v>
      </c>
      <c r="AR78" s="5">
        <f t="shared" si="27"/>
        <v>2</v>
      </c>
      <c r="AS78" s="56">
        <f t="shared" si="27"/>
        <v>1</v>
      </c>
    </row>
    <row r="79" spans="24:45" x14ac:dyDescent="0.25">
      <c r="X79" s="53" t="s">
        <v>20</v>
      </c>
      <c r="Y79" s="43">
        <f t="shared" si="28"/>
        <v>14.93536832269117</v>
      </c>
      <c r="Z79" s="5">
        <f t="shared" si="28"/>
        <v>22.846908581217878</v>
      </c>
      <c r="AA79" s="5">
        <f t="shared" si="28"/>
        <v>14.873072730104345</v>
      </c>
      <c r="AB79" s="5">
        <f t="shared" si="28"/>
        <v>16.882105591029436</v>
      </c>
      <c r="AC79" s="5">
        <f t="shared" si="28"/>
        <v>16.305871359601309</v>
      </c>
      <c r="AD79" s="5">
        <f t="shared" si="28"/>
        <v>14.919794424544463</v>
      </c>
      <c r="AE79" s="5">
        <f t="shared" si="28"/>
        <v>17.614078803924624</v>
      </c>
      <c r="AF79" s="5">
        <f t="shared" si="28"/>
        <v>13.61158698022115</v>
      </c>
      <c r="AG79" s="5">
        <f t="shared" si="28"/>
        <v>19.529668275969474</v>
      </c>
      <c r="AH79" s="56">
        <f t="shared" si="28"/>
        <v>15.464880859679178</v>
      </c>
      <c r="AJ79" s="43">
        <f t="shared" si="29"/>
        <v>7</v>
      </c>
      <c r="AK79" s="5">
        <f t="shared" si="26"/>
        <v>1</v>
      </c>
      <c r="AL79" s="5">
        <f t="shared" si="26"/>
        <v>9</v>
      </c>
      <c r="AM79" s="5">
        <f t="shared" si="26"/>
        <v>4</v>
      </c>
      <c r="AN79" s="5">
        <f t="shared" si="26"/>
        <v>5</v>
      </c>
      <c r="AO79" s="5">
        <f t="shared" si="27"/>
        <v>8</v>
      </c>
      <c r="AP79" s="5">
        <f t="shared" si="27"/>
        <v>3</v>
      </c>
      <c r="AQ79" s="5">
        <f t="shared" si="27"/>
        <v>10</v>
      </c>
      <c r="AR79" s="5">
        <f t="shared" si="27"/>
        <v>2</v>
      </c>
      <c r="AS79" s="56">
        <f t="shared" si="27"/>
        <v>6</v>
      </c>
    </row>
    <row r="80" spans="24:45" x14ac:dyDescent="0.25">
      <c r="X80" s="53" t="s">
        <v>8</v>
      </c>
      <c r="Y80" s="43">
        <f t="shared" si="28"/>
        <v>14.089565058907075</v>
      </c>
      <c r="Z80" s="5">
        <f t="shared" si="28"/>
        <v>7.9988413383651338</v>
      </c>
      <c r="AA80" s="5">
        <f t="shared" si="28"/>
        <v>14.842582567705772</v>
      </c>
      <c r="AB80" s="5">
        <f t="shared" si="28"/>
        <v>10.496057841109158</v>
      </c>
      <c r="AC80" s="5">
        <f t="shared" si="28"/>
        <v>10.454782731246537</v>
      </c>
      <c r="AD80" s="5">
        <f t="shared" si="28"/>
        <v>12.436494497040597</v>
      </c>
      <c r="AE80" s="5">
        <f t="shared" si="28"/>
        <v>14.180806044849982</v>
      </c>
      <c r="AF80" s="5">
        <f t="shared" si="28"/>
        <v>11.874714042839127</v>
      </c>
      <c r="AG80" s="5">
        <f t="shared" si="28"/>
        <v>11.41778555256993</v>
      </c>
      <c r="AH80" s="56">
        <f t="shared" si="28"/>
        <v>14.520139865863129</v>
      </c>
      <c r="AJ80" s="43">
        <f t="shared" si="29"/>
        <v>4</v>
      </c>
      <c r="AK80" s="5">
        <f t="shared" si="26"/>
        <v>10</v>
      </c>
      <c r="AL80" s="5">
        <f t="shared" si="26"/>
        <v>1</v>
      </c>
      <c r="AM80" s="5">
        <f t="shared" si="26"/>
        <v>8</v>
      </c>
      <c r="AN80" s="5">
        <f t="shared" si="26"/>
        <v>9</v>
      </c>
      <c r="AO80" s="5">
        <f t="shared" si="27"/>
        <v>5</v>
      </c>
      <c r="AP80" s="5">
        <f t="shared" si="27"/>
        <v>3</v>
      </c>
      <c r="AQ80" s="5">
        <f t="shared" si="27"/>
        <v>6</v>
      </c>
      <c r="AR80" s="5">
        <f t="shared" si="27"/>
        <v>7</v>
      </c>
      <c r="AS80" s="56">
        <f t="shared" si="27"/>
        <v>2</v>
      </c>
    </row>
    <row r="81" spans="24:45" x14ac:dyDescent="0.25">
      <c r="X81" s="53" t="s">
        <v>9</v>
      </c>
      <c r="Y81" s="43">
        <f t="shared" si="28"/>
        <v>13.987972804983004</v>
      </c>
      <c r="Z81" s="5">
        <f t="shared" si="28"/>
        <v>8.4820084262552662</v>
      </c>
      <c r="AA81" s="5">
        <f t="shared" si="28"/>
        <v>15.352720532950332</v>
      </c>
      <c r="AB81" s="5">
        <f t="shared" si="28"/>
        <v>11.75207140754463</v>
      </c>
      <c r="AC81" s="5">
        <f t="shared" si="28"/>
        <v>11.969463730914832</v>
      </c>
      <c r="AD81" s="5">
        <f t="shared" si="28"/>
        <v>12.437206210753882</v>
      </c>
      <c r="AE81" s="5">
        <f t="shared" si="28"/>
        <v>16.821910513694071</v>
      </c>
      <c r="AF81" s="5">
        <f t="shared" si="28"/>
        <v>11.905394940871838</v>
      </c>
      <c r="AG81" s="5">
        <f t="shared" si="28"/>
        <v>12.403568689730431</v>
      </c>
      <c r="AH81" s="56">
        <f t="shared" si="28"/>
        <v>15.132421957763723</v>
      </c>
      <c r="AJ81" s="43">
        <f t="shared" si="29"/>
        <v>4</v>
      </c>
      <c r="AK81" s="5">
        <f t="shared" si="26"/>
        <v>10</v>
      </c>
      <c r="AL81" s="5">
        <f t="shared" si="26"/>
        <v>2</v>
      </c>
      <c r="AM81" s="5">
        <f t="shared" si="26"/>
        <v>9</v>
      </c>
      <c r="AN81" s="5">
        <f t="shared" si="26"/>
        <v>7</v>
      </c>
      <c r="AO81" s="5">
        <f t="shared" si="27"/>
        <v>5</v>
      </c>
      <c r="AP81" s="5">
        <f t="shared" si="27"/>
        <v>1</v>
      </c>
      <c r="AQ81" s="5">
        <f t="shared" si="27"/>
        <v>8</v>
      </c>
      <c r="AR81" s="5">
        <f t="shared" si="27"/>
        <v>6</v>
      </c>
      <c r="AS81" s="56">
        <f t="shared" si="27"/>
        <v>3</v>
      </c>
    </row>
    <row r="82" spans="24:45" x14ac:dyDescent="0.25">
      <c r="X82" s="53" t="s">
        <v>10</v>
      </c>
      <c r="Y82" s="43">
        <f t="shared" si="28"/>
        <v>23.826443561029265</v>
      </c>
      <c r="Z82" s="5">
        <f t="shared" si="28"/>
        <v>18.122136478984245</v>
      </c>
      <c r="AA82" s="5">
        <f t="shared" si="28"/>
        <v>25.679450203964976</v>
      </c>
      <c r="AB82" s="5">
        <f t="shared" si="28"/>
        <v>20.878261923939686</v>
      </c>
      <c r="AC82" s="5">
        <f t="shared" si="28"/>
        <v>21.137656871151297</v>
      </c>
      <c r="AD82" s="5">
        <f t="shared" si="28"/>
        <v>20.53615506534674</v>
      </c>
      <c r="AE82" s="5">
        <f t="shared" si="28"/>
        <v>27.72927655225574</v>
      </c>
      <c r="AF82" s="5">
        <f t="shared" si="28"/>
        <v>20.109387585418453</v>
      </c>
      <c r="AG82" s="5">
        <f t="shared" si="28"/>
        <v>22.001368427434372</v>
      </c>
      <c r="AH82" s="56">
        <f t="shared" si="28"/>
        <v>24.910142818787296</v>
      </c>
      <c r="AJ82" s="43">
        <f t="shared" si="29"/>
        <v>4</v>
      </c>
      <c r="AK82" s="5">
        <f t="shared" si="26"/>
        <v>10</v>
      </c>
      <c r="AL82" s="5">
        <f t="shared" si="26"/>
        <v>2</v>
      </c>
      <c r="AM82" s="5">
        <f t="shared" si="26"/>
        <v>7</v>
      </c>
      <c r="AN82" s="5">
        <f t="shared" si="26"/>
        <v>6</v>
      </c>
      <c r="AO82" s="5">
        <f t="shared" si="27"/>
        <v>8</v>
      </c>
      <c r="AP82" s="5">
        <f t="shared" si="27"/>
        <v>1</v>
      </c>
      <c r="AQ82" s="5">
        <f t="shared" si="27"/>
        <v>9</v>
      </c>
      <c r="AR82" s="5">
        <f t="shared" si="27"/>
        <v>5</v>
      </c>
      <c r="AS82" s="56">
        <f t="shared" si="27"/>
        <v>3</v>
      </c>
    </row>
    <row r="83" spans="24:45" x14ac:dyDescent="0.25">
      <c r="X83" s="53" t="s">
        <v>11</v>
      </c>
      <c r="Y83" s="43">
        <f t="shared" si="28"/>
        <v>23.73409069422193</v>
      </c>
      <c r="Z83" s="5">
        <f t="shared" si="28"/>
        <v>17.366535584974411</v>
      </c>
      <c r="AA83" s="5">
        <f t="shared" si="28"/>
        <v>25.804057144463268</v>
      </c>
      <c r="AB83" s="5">
        <f t="shared" si="28"/>
        <v>20.308335824652048</v>
      </c>
      <c r="AC83" s="5">
        <f t="shared" si="28"/>
        <v>20.652904366579023</v>
      </c>
      <c r="AD83" s="5">
        <f t="shared" si="28"/>
        <v>20.265152966968948</v>
      </c>
      <c r="AE83" s="5">
        <f t="shared" si="28"/>
        <v>27.817553703888247</v>
      </c>
      <c r="AF83" s="5">
        <f t="shared" si="28"/>
        <v>19.791802411596514</v>
      </c>
      <c r="AG83" s="5">
        <f t="shared" si="28"/>
        <v>21.525887995421083</v>
      </c>
      <c r="AH83" s="56">
        <f t="shared" si="28"/>
        <v>24.742116573274156</v>
      </c>
      <c r="AJ83" s="43">
        <f t="shared" si="29"/>
        <v>4</v>
      </c>
      <c r="AK83" s="5">
        <f t="shared" si="26"/>
        <v>10</v>
      </c>
      <c r="AL83" s="5">
        <f t="shared" si="26"/>
        <v>2</v>
      </c>
      <c r="AM83" s="5">
        <f t="shared" si="26"/>
        <v>7</v>
      </c>
      <c r="AN83" s="5">
        <f t="shared" si="26"/>
        <v>6</v>
      </c>
      <c r="AO83" s="5">
        <f t="shared" si="27"/>
        <v>8</v>
      </c>
      <c r="AP83" s="5">
        <f t="shared" si="27"/>
        <v>1</v>
      </c>
      <c r="AQ83" s="5">
        <f t="shared" si="27"/>
        <v>9</v>
      </c>
      <c r="AR83" s="5">
        <f t="shared" si="27"/>
        <v>5</v>
      </c>
      <c r="AS83" s="56">
        <f t="shared" si="27"/>
        <v>3</v>
      </c>
    </row>
    <row r="84" spans="24:45" x14ac:dyDescent="0.25">
      <c r="X84" s="53" t="s">
        <v>12</v>
      </c>
      <c r="Y84" s="43">
        <f t="shared" si="28"/>
        <v>25.944073667314353</v>
      </c>
      <c r="Z84" s="5">
        <f t="shared" si="28"/>
        <v>28.191264678550308</v>
      </c>
      <c r="AA84" s="5">
        <f t="shared" si="28"/>
        <v>27.996958688856974</v>
      </c>
      <c r="AB84" s="5">
        <f t="shared" si="28"/>
        <v>27.464729238827406</v>
      </c>
      <c r="AC84" s="5">
        <f t="shared" si="28"/>
        <v>27.185942384050012</v>
      </c>
      <c r="AD84" s="5">
        <f t="shared" si="28"/>
        <v>25.344259525217538</v>
      </c>
      <c r="AE84" s="5">
        <f t="shared" si="28"/>
        <v>34.544225732871503</v>
      </c>
      <c r="AF84" s="5">
        <f t="shared" si="28"/>
        <v>24.676860691053477</v>
      </c>
      <c r="AG84" s="5">
        <f t="shared" si="28"/>
        <v>35.448170989270928</v>
      </c>
      <c r="AH84" s="56">
        <f t="shared" si="28"/>
        <v>28.199712765058713</v>
      </c>
      <c r="AJ84" s="43">
        <f t="shared" si="29"/>
        <v>8</v>
      </c>
      <c r="AK84" s="5">
        <f t="shared" si="26"/>
        <v>4</v>
      </c>
      <c r="AL84" s="5">
        <f t="shared" si="26"/>
        <v>5</v>
      </c>
      <c r="AM84" s="5">
        <f t="shared" si="26"/>
        <v>6</v>
      </c>
      <c r="AN84" s="5">
        <f t="shared" si="26"/>
        <v>7</v>
      </c>
      <c r="AO84" s="5">
        <f t="shared" si="27"/>
        <v>9</v>
      </c>
      <c r="AP84" s="5">
        <f t="shared" si="27"/>
        <v>2</v>
      </c>
      <c r="AQ84" s="5">
        <f t="shared" si="27"/>
        <v>10</v>
      </c>
      <c r="AR84" s="5">
        <f t="shared" si="27"/>
        <v>1</v>
      </c>
      <c r="AS84" s="56">
        <f t="shared" si="27"/>
        <v>3</v>
      </c>
    </row>
    <row r="85" spans="24:45" x14ac:dyDescent="0.25">
      <c r="X85" s="53" t="s">
        <v>69</v>
      </c>
      <c r="Y85" s="43">
        <f t="shared" si="28"/>
        <v>18.853597663748985</v>
      </c>
      <c r="Z85" s="5">
        <f t="shared" si="28"/>
        <v>13.441460043933956</v>
      </c>
      <c r="AA85" s="5">
        <f t="shared" si="28"/>
        <v>21.215710142960525</v>
      </c>
      <c r="AB85" s="5">
        <f t="shared" si="28"/>
        <v>20.21994159739781</v>
      </c>
      <c r="AC85" s="5">
        <f t="shared" si="28"/>
        <v>20.331479924547427</v>
      </c>
      <c r="AD85" s="5">
        <f t="shared" si="28"/>
        <v>23.445273720357974</v>
      </c>
      <c r="AE85" s="5">
        <f t="shared" si="28"/>
        <v>23.692212253269805</v>
      </c>
      <c r="AF85" s="5">
        <f t="shared" si="28"/>
        <v>21.894157485368471</v>
      </c>
      <c r="AG85" s="5">
        <f t="shared" si="28"/>
        <v>20.756236974855586</v>
      </c>
      <c r="AH85" s="56">
        <f t="shared" si="28"/>
        <v>25.465294006398398</v>
      </c>
      <c r="AJ85" s="43">
        <f t="shared" si="29"/>
        <v>9</v>
      </c>
      <c r="AK85" s="5">
        <f t="shared" si="26"/>
        <v>10</v>
      </c>
      <c r="AL85" s="5">
        <f t="shared" si="26"/>
        <v>5</v>
      </c>
      <c r="AM85" s="5">
        <f t="shared" si="26"/>
        <v>8</v>
      </c>
      <c r="AN85" s="5">
        <f t="shared" si="26"/>
        <v>7</v>
      </c>
      <c r="AO85" s="5">
        <f t="shared" si="27"/>
        <v>3</v>
      </c>
      <c r="AP85" s="5">
        <f t="shared" si="27"/>
        <v>2</v>
      </c>
      <c r="AQ85" s="5">
        <f t="shared" si="27"/>
        <v>4</v>
      </c>
      <c r="AR85" s="5">
        <f t="shared" si="27"/>
        <v>6</v>
      </c>
      <c r="AS85" s="56">
        <f t="shared" si="27"/>
        <v>1</v>
      </c>
    </row>
    <row r="86" spans="24:45" x14ac:dyDescent="0.25">
      <c r="X86" s="53" t="s">
        <v>22</v>
      </c>
      <c r="Y86" s="43">
        <f t="shared" ref="Y86:AH88" si="30">100*Y20/$X20</f>
        <v>22.620210381342535</v>
      </c>
      <c r="Z86" s="5">
        <f t="shared" si="30"/>
        <v>17.146243374346216</v>
      </c>
      <c r="AA86" s="5">
        <f t="shared" si="30"/>
        <v>24.787381803957942</v>
      </c>
      <c r="AB86" s="5">
        <f t="shared" si="30"/>
        <v>20.590295100705251</v>
      </c>
      <c r="AC86" s="5">
        <f t="shared" si="30"/>
        <v>20.847240472292295</v>
      </c>
      <c r="AD86" s="5">
        <f t="shared" si="30"/>
        <v>21.145292418823299</v>
      </c>
      <c r="AE86" s="5">
        <f t="shared" si="30"/>
        <v>27.225552128055764</v>
      </c>
      <c r="AF86" s="5">
        <f t="shared" si="30"/>
        <v>20.259100246170998</v>
      </c>
      <c r="AG86" s="5">
        <f t="shared" si="30"/>
        <v>21.907813528396328</v>
      </c>
      <c r="AH86" s="56">
        <f t="shared" si="30"/>
        <v>24.226997299380006</v>
      </c>
      <c r="AJ86" s="43">
        <f t="shared" si="29"/>
        <v>4</v>
      </c>
      <c r="AK86" s="5">
        <f t="shared" si="26"/>
        <v>10</v>
      </c>
      <c r="AL86" s="5">
        <f t="shared" si="26"/>
        <v>2</v>
      </c>
      <c r="AM86" s="5">
        <f t="shared" si="26"/>
        <v>8</v>
      </c>
      <c r="AN86" s="5">
        <f t="shared" si="26"/>
        <v>7</v>
      </c>
      <c r="AO86" s="5">
        <f t="shared" si="27"/>
        <v>6</v>
      </c>
      <c r="AP86" s="5">
        <f t="shared" si="27"/>
        <v>1</v>
      </c>
      <c r="AQ86" s="5">
        <f t="shared" si="27"/>
        <v>9</v>
      </c>
      <c r="AR86" s="5">
        <f t="shared" si="27"/>
        <v>5</v>
      </c>
      <c r="AS86" s="56">
        <f t="shared" si="27"/>
        <v>3</v>
      </c>
    </row>
    <row r="87" spans="24:45" x14ac:dyDescent="0.25">
      <c r="X87" s="53" t="s">
        <v>13</v>
      </c>
      <c r="Y87" s="43">
        <f t="shared" si="30"/>
        <v>16.028832923653734</v>
      </c>
      <c r="Z87" s="5">
        <f t="shared" si="30"/>
        <v>11.453571922211117</v>
      </c>
      <c r="AA87" s="5">
        <f t="shared" si="30"/>
        <v>18.733204467741814</v>
      </c>
      <c r="AB87" s="5">
        <f t="shared" si="30"/>
        <v>14.780624041929705</v>
      </c>
      <c r="AC87" s="5">
        <f t="shared" si="30"/>
        <v>14.79930793204065</v>
      </c>
      <c r="AD87" s="5">
        <f t="shared" si="30"/>
        <v>16.016747433396098</v>
      </c>
      <c r="AE87" s="5">
        <f t="shared" si="30"/>
        <v>23.931701699539431</v>
      </c>
      <c r="AF87" s="5">
        <f t="shared" si="30"/>
        <v>10.883817459088185</v>
      </c>
      <c r="AG87" s="5">
        <f t="shared" si="30"/>
        <v>16.770631980846581</v>
      </c>
      <c r="AH87" s="56">
        <f t="shared" si="30"/>
        <v>22.730654012556407</v>
      </c>
      <c r="AJ87" s="43">
        <f t="shared" si="29"/>
        <v>5</v>
      </c>
      <c r="AK87" s="5">
        <f t="shared" si="26"/>
        <v>9</v>
      </c>
      <c r="AL87" s="5">
        <f t="shared" si="26"/>
        <v>3</v>
      </c>
      <c r="AM87" s="5">
        <f t="shared" si="26"/>
        <v>8</v>
      </c>
      <c r="AN87" s="5">
        <f t="shared" si="26"/>
        <v>7</v>
      </c>
      <c r="AO87" s="5">
        <f t="shared" si="27"/>
        <v>6</v>
      </c>
      <c r="AP87" s="5">
        <f t="shared" si="27"/>
        <v>1</v>
      </c>
      <c r="AQ87" s="5">
        <f t="shared" si="27"/>
        <v>10</v>
      </c>
      <c r="AR87" s="5">
        <f t="shared" si="27"/>
        <v>4</v>
      </c>
      <c r="AS87" s="56">
        <f t="shared" si="27"/>
        <v>2</v>
      </c>
    </row>
    <row r="88" spans="24:45" ht="15.75" thickBot="1" x14ac:dyDescent="0.3">
      <c r="X88" s="54" t="s">
        <v>21</v>
      </c>
      <c r="Y88" s="44">
        <f t="shared" si="30"/>
        <v>23.200931346300788</v>
      </c>
      <c r="Z88" s="6">
        <f t="shared" si="30"/>
        <v>18.108909759281875</v>
      </c>
      <c r="AA88" s="6">
        <f t="shared" si="30"/>
        <v>25.336770731179044</v>
      </c>
      <c r="AB88" s="6">
        <f t="shared" si="30"/>
        <v>20.789538598528377</v>
      </c>
      <c r="AC88" s="6">
        <f t="shared" si="30"/>
        <v>21.112922730745858</v>
      </c>
      <c r="AD88" s="6">
        <f t="shared" si="30"/>
        <v>20.376810199084296</v>
      </c>
      <c r="AE88" s="6">
        <f t="shared" si="30"/>
        <v>27.879622888978467</v>
      </c>
      <c r="AF88" s="6">
        <f t="shared" si="30"/>
        <v>20.02033559752363</v>
      </c>
      <c r="AG88" s="6">
        <f t="shared" si="30"/>
        <v>22.115864774292916</v>
      </c>
      <c r="AH88" s="57">
        <f t="shared" si="30"/>
        <v>24.892155152186078</v>
      </c>
      <c r="AJ88" s="44">
        <f t="shared" si="29"/>
        <v>4</v>
      </c>
      <c r="AK88" s="6">
        <f t="shared" si="26"/>
        <v>10</v>
      </c>
      <c r="AL88" s="6">
        <f t="shared" si="26"/>
        <v>2</v>
      </c>
      <c r="AM88" s="6">
        <f t="shared" si="26"/>
        <v>7</v>
      </c>
      <c r="AN88" s="6">
        <f t="shared" si="26"/>
        <v>6</v>
      </c>
      <c r="AO88" s="6">
        <f t="shared" si="27"/>
        <v>8</v>
      </c>
      <c r="AP88" s="6">
        <f t="shared" si="27"/>
        <v>1</v>
      </c>
      <c r="AQ88" s="6">
        <f t="shared" si="27"/>
        <v>9</v>
      </c>
      <c r="AR88" s="6">
        <f t="shared" si="27"/>
        <v>5</v>
      </c>
      <c r="AS88" s="57">
        <f t="shared" si="27"/>
        <v>3</v>
      </c>
    </row>
    <row r="89" spans="24:45" ht="15.75" thickBot="1" x14ac:dyDescent="0.3">
      <c r="AI89" s="1" t="s">
        <v>75</v>
      </c>
      <c r="AJ89" s="1">
        <f>SUM(AJ69:AJ88)</f>
        <v>111</v>
      </c>
      <c r="AK89" s="1">
        <f t="shared" ref="AK89:AS89" si="31">SUM(AK69:AK88)</f>
        <v>183</v>
      </c>
      <c r="AL89" s="1">
        <f t="shared" si="31"/>
        <v>71</v>
      </c>
      <c r="AM89" s="1">
        <f t="shared" si="31"/>
        <v>150</v>
      </c>
      <c r="AN89" s="1">
        <f t="shared" si="31"/>
        <v>131</v>
      </c>
      <c r="AO89" s="1">
        <f t="shared" si="31"/>
        <v>119</v>
      </c>
      <c r="AP89" s="1">
        <f t="shared" si="31"/>
        <v>33</v>
      </c>
      <c r="AQ89" s="1">
        <f t="shared" si="31"/>
        <v>164</v>
      </c>
      <c r="AR89" s="1">
        <f t="shared" si="31"/>
        <v>81</v>
      </c>
      <c r="AS89" s="1">
        <f t="shared" si="31"/>
        <v>57</v>
      </c>
    </row>
    <row r="90" spans="24:45" ht="15.75" thickBot="1" x14ac:dyDescent="0.3">
      <c r="X90" s="28" t="s">
        <v>73</v>
      </c>
      <c r="Y90" s="41" t="s">
        <v>38</v>
      </c>
      <c r="Z90" s="29" t="s">
        <v>41</v>
      </c>
      <c r="AA90" s="29" t="s">
        <v>39</v>
      </c>
      <c r="AB90" s="29" t="s">
        <v>33</v>
      </c>
      <c r="AC90" s="29" t="s">
        <v>32</v>
      </c>
      <c r="AD90" s="29" t="s">
        <v>35</v>
      </c>
      <c r="AE90" s="29" t="s">
        <v>40</v>
      </c>
      <c r="AF90" s="29" t="s">
        <v>34</v>
      </c>
      <c r="AG90" s="29" t="s">
        <v>37</v>
      </c>
      <c r="AH90" s="42" t="s">
        <v>36</v>
      </c>
      <c r="AJ90" s="41" t="s">
        <v>38</v>
      </c>
      <c r="AK90" s="29" t="s">
        <v>41</v>
      </c>
      <c r="AL90" s="29" t="s">
        <v>39</v>
      </c>
      <c r="AM90" s="29" t="s">
        <v>33</v>
      </c>
      <c r="AN90" s="29" t="s">
        <v>32</v>
      </c>
      <c r="AO90" s="29" t="s">
        <v>35</v>
      </c>
      <c r="AP90" s="29" t="s">
        <v>40</v>
      </c>
      <c r="AQ90" s="29" t="s">
        <v>34</v>
      </c>
      <c r="AR90" s="29" t="s">
        <v>37</v>
      </c>
      <c r="AS90" s="42" t="s">
        <v>36</v>
      </c>
    </row>
    <row r="91" spans="24:45" x14ac:dyDescent="0.25">
      <c r="X91" s="53" t="s">
        <v>0</v>
      </c>
      <c r="Y91" s="61">
        <f>100-Y69</f>
        <v>78.262064294350623</v>
      </c>
      <c r="Z91" s="55">
        <f t="shared" ref="Z91:AH91" si="32">100-Z69</f>
        <v>85.800908046993072</v>
      </c>
      <c r="AA91" s="55">
        <f t="shared" si="32"/>
        <v>76.35934340561235</v>
      </c>
      <c r="AB91" s="55">
        <f t="shared" si="32"/>
        <v>81.122916686437804</v>
      </c>
      <c r="AC91" s="55">
        <f t="shared" si="32"/>
        <v>80.980383229142546</v>
      </c>
      <c r="AD91" s="55">
        <f t="shared" si="32"/>
        <v>80.725204941828068</v>
      </c>
      <c r="AE91" s="55">
        <f t="shared" si="32"/>
        <v>73.562960025480507</v>
      </c>
      <c r="AF91" s="55">
        <f t="shared" si="32"/>
        <v>81.449932177447806</v>
      </c>
      <c r="AG91" s="55">
        <f t="shared" si="32"/>
        <v>80.395427711801119</v>
      </c>
      <c r="AH91" s="62">
        <f t="shared" si="32"/>
        <v>77.080402539989507</v>
      </c>
      <c r="AJ91" s="61">
        <f>_xlfn.RANK.AVG(Y91,$Y91:$AH91)</f>
        <v>7</v>
      </c>
      <c r="AK91" s="55">
        <f t="shared" ref="AK91:AN110" si="33">_xlfn.RANK.AVG(Z91,$Y91:$AH91)</f>
        <v>1</v>
      </c>
      <c r="AL91" s="55">
        <f t="shared" si="33"/>
        <v>9</v>
      </c>
      <c r="AM91" s="55">
        <f t="shared" si="33"/>
        <v>3</v>
      </c>
      <c r="AN91" s="55">
        <f>_xlfn.RANK.AVG(AC91,$Y91:$AH91)</f>
        <v>4</v>
      </c>
      <c r="AO91" s="55">
        <f t="shared" ref="AO91:AS110" si="34">_xlfn.RANK.AVG(AD91,$Y91:$AH91)</f>
        <v>5</v>
      </c>
      <c r="AP91" s="55">
        <f t="shared" si="34"/>
        <v>10</v>
      </c>
      <c r="AQ91" s="55">
        <f t="shared" si="34"/>
        <v>2</v>
      </c>
      <c r="AR91" s="55">
        <f t="shared" si="34"/>
        <v>6</v>
      </c>
      <c r="AS91" s="62">
        <f t="shared" si="34"/>
        <v>8</v>
      </c>
    </row>
    <row r="92" spans="24:45" x14ac:dyDescent="0.25">
      <c r="X92" s="53" t="s">
        <v>18</v>
      </c>
      <c r="Y92" s="43">
        <f t="shared" ref="Y92:AH107" si="35">100-Y70</f>
        <v>85.839286163924044</v>
      </c>
      <c r="Z92" s="5">
        <f t="shared" si="35"/>
        <v>90.657813226656529</v>
      </c>
      <c r="AA92" s="5">
        <f t="shared" si="35"/>
        <v>84.484824472821657</v>
      </c>
      <c r="AB92" s="5">
        <f t="shared" si="35"/>
        <v>86.961593374360092</v>
      </c>
      <c r="AC92" s="5">
        <f t="shared" si="35"/>
        <v>86.726114054235509</v>
      </c>
      <c r="AD92" s="5">
        <f t="shared" si="35"/>
        <v>85.21765247692889</v>
      </c>
      <c r="AE92" s="5">
        <f t="shared" si="35"/>
        <v>84.2076803235027</v>
      </c>
      <c r="AF92" s="5">
        <f t="shared" si="35"/>
        <v>85.934663148550626</v>
      </c>
      <c r="AG92" s="5">
        <f t="shared" si="35"/>
        <v>85.822022039373053</v>
      </c>
      <c r="AH92" s="56">
        <f t="shared" si="35"/>
        <v>83.176312341261522</v>
      </c>
      <c r="AJ92" s="43">
        <f t="shared" ref="AJ92:AJ110" si="36">_xlfn.RANK.AVG(Y92,$Y92:$AH92)</f>
        <v>5</v>
      </c>
      <c r="AK92" s="5">
        <f t="shared" si="33"/>
        <v>1</v>
      </c>
      <c r="AL92" s="5">
        <f t="shared" si="33"/>
        <v>8</v>
      </c>
      <c r="AM92" s="5">
        <f t="shared" si="33"/>
        <v>2</v>
      </c>
      <c r="AN92" s="5">
        <f t="shared" si="33"/>
        <v>3</v>
      </c>
      <c r="AO92" s="5">
        <f t="shared" si="34"/>
        <v>7</v>
      </c>
      <c r="AP92" s="5">
        <f t="shared" si="34"/>
        <v>9</v>
      </c>
      <c r="AQ92" s="5">
        <f t="shared" si="34"/>
        <v>4</v>
      </c>
      <c r="AR92" s="5">
        <f t="shared" si="34"/>
        <v>6</v>
      </c>
      <c r="AS92" s="56">
        <f t="shared" si="34"/>
        <v>10</v>
      </c>
    </row>
    <row r="93" spans="24:45" x14ac:dyDescent="0.25">
      <c r="X93" s="53" t="s">
        <v>1</v>
      </c>
      <c r="Y93" s="43">
        <f t="shared" si="35"/>
        <v>86.391186537364518</v>
      </c>
      <c r="Z93" s="5">
        <f t="shared" si="35"/>
        <v>86.626497432972045</v>
      </c>
      <c r="AA93" s="5">
        <f t="shared" si="35"/>
        <v>84.940102681118077</v>
      </c>
      <c r="AB93" s="5">
        <f t="shared" si="35"/>
        <v>84.490872789503712</v>
      </c>
      <c r="AC93" s="5">
        <f t="shared" si="35"/>
        <v>84.469480889903025</v>
      </c>
      <c r="AD93" s="5">
        <f t="shared" si="35"/>
        <v>82.298203080433538</v>
      </c>
      <c r="AE93" s="5">
        <f t="shared" si="35"/>
        <v>80.797204791785504</v>
      </c>
      <c r="AF93" s="5">
        <f t="shared" si="35"/>
        <v>85.681688533941809</v>
      </c>
      <c r="AG93" s="5">
        <f t="shared" si="35"/>
        <v>80.822162007986307</v>
      </c>
      <c r="AH93" s="56">
        <f t="shared" si="35"/>
        <v>82.194808899030235</v>
      </c>
      <c r="AJ93" s="43">
        <f t="shared" si="36"/>
        <v>2</v>
      </c>
      <c r="AK93" s="5">
        <f t="shared" si="33"/>
        <v>1</v>
      </c>
      <c r="AL93" s="5">
        <f t="shared" si="33"/>
        <v>4</v>
      </c>
      <c r="AM93" s="5">
        <f t="shared" si="33"/>
        <v>5</v>
      </c>
      <c r="AN93" s="5">
        <f t="shared" si="33"/>
        <v>6</v>
      </c>
      <c r="AO93" s="5">
        <f t="shared" si="34"/>
        <v>7</v>
      </c>
      <c r="AP93" s="5">
        <f t="shared" si="34"/>
        <v>10</v>
      </c>
      <c r="AQ93" s="5">
        <f t="shared" si="34"/>
        <v>3</v>
      </c>
      <c r="AR93" s="5">
        <f t="shared" si="34"/>
        <v>9</v>
      </c>
      <c r="AS93" s="56">
        <f t="shared" si="34"/>
        <v>8</v>
      </c>
    </row>
    <row r="94" spans="24:45" x14ac:dyDescent="0.25">
      <c r="X94" s="53" t="s">
        <v>2</v>
      </c>
      <c r="Y94" s="43">
        <f t="shared" si="35"/>
        <v>73.627228422205647</v>
      </c>
      <c r="Z94" s="5">
        <f t="shared" si="35"/>
        <v>74.981347133808526</v>
      </c>
      <c r="AA94" s="5">
        <f t="shared" si="35"/>
        <v>70.885653961551284</v>
      </c>
      <c r="AB94" s="5">
        <f t="shared" si="35"/>
        <v>69.828393631038367</v>
      </c>
      <c r="AC94" s="5">
        <f t="shared" si="35"/>
        <v>69.609321670661814</v>
      </c>
      <c r="AD94" s="5">
        <f t="shared" si="35"/>
        <v>68.64096010667852</v>
      </c>
      <c r="AE94" s="5">
        <f t="shared" si="35"/>
        <v>66.812185480926445</v>
      </c>
      <c r="AF94" s="5">
        <f t="shared" si="35"/>
        <v>70.355436318321082</v>
      </c>
      <c r="AG94" s="5">
        <f t="shared" si="35"/>
        <v>65.724763068912409</v>
      </c>
      <c r="AH94" s="56">
        <f t="shared" si="35"/>
        <v>68.312352166113698</v>
      </c>
      <c r="AJ94" s="43">
        <f t="shared" si="36"/>
        <v>2</v>
      </c>
      <c r="AK94" s="5">
        <f t="shared" si="33"/>
        <v>1</v>
      </c>
      <c r="AL94" s="5">
        <f t="shared" si="33"/>
        <v>3</v>
      </c>
      <c r="AM94" s="5">
        <f t="shared" si="33"/>
        <v>5</v>
      </c>
      <c r="AN94" s="5">
        <f t="shared" si="33"/>
        <v>6</v>
      </c>
      <c r="AO94" s="5">
        <f t="shared" si="34"/>
        <v>7</v>
      </c>
      <c r="AP94" s="5">
        <f t="shared" si="34"/>
        <v>9</v>
      </c>
      <c r="AQ94" s="5">
        <f t="shared" si="34"/>
        <v>4</v>
      </c>
      <c r="AR94" s="5">
        <f t="shared" si="34"/>
        <v>10</v>
      </c>
      <c r="AS94" s="56">
        <f t="shared" si="34"/>
        <v>8</v>
      </c>
    </row>
    <row r="95" spans="24:45" x14ac:dyDescent="0.25">
      <c r="X95" s="53" t="s">
        <v>3</v>
      </c>
      <c r="Y95" s="43">
        <f t="shared" si="35"/>
        <v>78.892148706047209</v>
      </c>
      <c r="Z95" s="5">
        <f t="shared" si="35"/>
        <v>85.120637561851382</v>
      </c>
      <c r="AA95" s="5">
        <f t="shared" si="35"/>
        <v>78.35354906511364</v>
      </c>
      <c r="AB95" s="5">
        <f t="shared" si="35"/>
        <v>82.364583789464461</v>
      </c>
      <c r="AC95" s="5">
        <f t="shared" si="35"/>
        <v>82.087839908919733</v>
      </c>
      <c r="AD95" s="5">
        <f t="shared" si="35"/>
        <v>82.156150107282045</v>
      </c>
      <c r="AE95" s="5">
        <f t="shared" si="35"/>
        <v>78.621535227919608</v>
      </c>
      <c r="AF95" s="5">
        <f t="shared" si="35"/>
        <v>84.779086570039851</v>
      </c>
      <c r="AG95" s="5">
        <f t="shared" si="35"/>
        <v>78.82296273591102</v>
      </c>
      <c r="AH95" s="56">
        <f t="shared" si="35"/>
        <v>79.738144239611159</v>
      </c>
      <c r="AJ95" s="43">
        <f t="shared" si="36"/>
        <v>7</v>
      </c>
      <c r="AK95" s="5">
        <f t="shared" si="33"/>
        <v>1</v>
      </c>
      <c r="AL95" s="5">
        <f t="shared" si="33"/>
        <v>10</v>
      </c>
      <c r="AM95" s="5">
        <f t="shared" si="33"/>
        <v>3</v>
      </c>
      <c r="AN95" s="5">
        <f t="shared" si="33"/>
        <v>5</v>
      </c>
      <c r="AO95" s="5">
        <f t="shared" si="34"/>
        <v>4</v>
      </c>
      <c r="AP95" s="5">
        <f t="shared" si="34"/>
        <v>9</v>
      </c>
      <c r="AQ95" s="5">
        <f t="shared" si="34"/>
        <v>2</v>
      </c>
      <c r="AR95" s="5">
        <f t="shared" si="34"/>
        <v>8</v>
      </c>
      <c r="AS95" s="56">
        <f t="shared" si="34"/>
        <v>6</v>
      </c>
    </row>
    <row r="96" spans="24:45" x14ac:dyDescent="0.25">
      <c r="X96" s="53" t="s">
        <v>4</v>
      </c>
      <c r="Y96" s="43">
        <f t="shared" si="35"/>
        <v>76.470345550038743</v>
      </c>
      <c r="Z96" s="5">
        <f t="shared" si="35"/>
        <v>82.505632408231207</v>
      </c>
      <c r="AA96" s="5">
        <f t="shared" si="35"/>
        <v>74.3397167293287</v>
      </c>
      <c r="AB96" s="5">
        <f t="shared" si="35"/>
        <v>78.506622564073126</v>
      </c>
      <c r="AC96" s="5">
        <f t="shared" si="35"/>
        <v>78.246527279510957</v>
      </c>
      <c r="AD96" s="5">
        <f t="shared" si="35"/>
        <v>78.524022041730049</v>
      </c>
      <c r="AE96" s="5">
        <f t="shared" si="35"/>
        <v>73.109555721378754</v>
      </c>
      <c r="AF96" s="5">
        <f t="shared" si="35"/>
        <v>79.049055764429013</v>
      </c>
      <c r="AG96" s="5">
        <f t="shared" si="35"/>
        <v>76.826586401859771</v>
      </c>
      <c r="AH96" s="56">
        <f t="shared" si="35"/>
        <v>75.042153373704906</v>
      </c>
      <c r="AJ96" s="43">
        <f t="shared" si="36"/>
        <v>7</v>
      </c>
      <c r="AK96" s="5">
        <f t="shared" si="33"/>
        <v>1</v>
      </c>
      <c r="AL96" s="5">
        <f t="shared" si="33"/>
        <v>9</v>
      </c>
      <c r="AM96" s="5">
        <f t="shared" si="33"/>
        <v>4</v>
      </c>
      <c r="AN96" s="5">
        <f t="shared" si="33"/>
        <v>5</v>
      </c>
      <c r="AO96" s="5">
        <f t="shared" si="34"/>
        <v>3</v>
      </c>
      <c r="AP96" s="5">
        <f t="shared" si="34"/>
        <v>10</v>
      </c>
      <c r="AQ96" s="5">
        <f t="shared" si="34"/>
        <v>2</v>
      </c>
      <c r="AR96" s="5">
        <f t="shared" si="34"/>
        <v>6</v>
      </c>
      <c r="AS96" s="56">
        <f t="shared" si="34"/>
        <v>8</v>
      </c>
    </row>
    <row r="97" spans="23:45" x14ac:dyDescent="0.25">
      <c r="X97" s="53" t="s">
        <v>5</v>
      </c>
      <c r="Y97" s="43">
        <f t="shared" si="35"/>
        <v>83.467861496392445</v>
      </c>
      <c r="Z97" s="5">
        <f t="shared" si="35"/>
        <v>84.877936283069218</v>
      </c>
      <c r="AA97" s="5">
        <f t="shared" si="35"/>
        <v>82.776002372088428</v>
      </c>
      <c r="AB97" s="5">
        <f t="shared" si="35"/>
        <v>83.991697690508346</v>
      </c>
      <c r="AC97" s="5">
        <f t="shared" si="35"/>
        <v>83.919217210819355</v>
      </c>
      <c r="AD97" s="5">
        <f t="shared" si="35"/>
        <v>83.68200836820084</v>
      </c>
      <c r="AE97" s="5">
        <f t="shared" si="35"/>
        <v>80.328138898955615</v>
      </c>
      <c r="AF97" s="5">
        <f t="shared" si="35"/>
        <v>87.101769182617858</v>
      </c>
      <c r="AG97" s="5">
        <f t="shared" si="35"/>
        <v>79.603334102065702</v>
      </c>
      <c r="AH97" s="56">
        <f t="shared" si="35"/>
        <v>81.655849504167634</v>
      </c>
      <c r="AJ97" s="43">
        <f t="shared" si="36"/>
        <v>6</v>
      </c>
      <c r="AK97" s="5">
        <f t="shared" si="33"/>
        <v>2</v>
      </c>
      <c r="AL97" s="5">
        <f t="shared" si="33"/>
        <v>7</v>
      </c>
      <c r="AM97" s="5">
        <f t="shared" si="33"/>
        <v>3</v>
      </c>
      <c r="AN97" s="5">
        <f t="shared" si="33"/>
        <v>4</v>
      </c>
      <c r="AO97" s="5">
        <f t="shared" si="34"/>
        <v>5</v>
      </c>
      <c r="AP97" s="5">
        <f t="shared" si="34"/>
        <v>9</v>
      </c>
      <c r="AQ97" s="5">
        <f t="shared" si="34"/>
        <v>1</v>
      </c>
      <c r="AR97" s="5">
        <f t="shared" si="34"/>
        <v>10</v>
      </c>
      <c r="AS97" s="56">
        <f t="shared" si="34"/>
        <v>8</v>
      </c>
    </row>
    <row r="98" spans="23:45" x14ac:dyDescent="0.25">
      <c r="X98" s="53" t="s">
        <v>19</v>
      </c>
      <c r="Y98" s="43">
        <f t="shared" si="35"/>
        <v>85.85016235051873</v>
      </c>
      <c r="Z98" s="5">
        <f t="shared" si="35"/>
        <v>90.580502098677442</v>
      </c>
      <c r="AA98" s="5">
        <f t="shared" si="35"/>
        <v>84.514136374435736</v>
      </c>
      <c r="AB98" s="5">
        <f t="shared" si="35"/>
        <v>88.62358438267205</v>
      </c>
      <c r="AC98" s="5">
        <f t="shared" si="35"/>
        <v>88.304031044586992</v>
      </c>
      <c r="AD98" s="5">
        <f t="shared" si="35"/>
        <v>87.952007602755998</v>
      </c>
      <c r="AE98" s="5">
        <f t="shared" si="35"/>
        <v>82.579789340302526</v>
      </c>
      <c r="AF98" s="5">
        <f t="shared" si="35"/>
        <v>88.589134394551365</v>
      </c>
      <c r="AG98" s="5">
        <f t="shared" si="35"/>
        <v>87.504949710936884</v>
      </c>
      <c r="AH98" s="56">
        <f t="shared" si="35"/>
        <v>84.615506454423056</v>
      </c>
      <c r="AJ98" s="43">
        <f t="shared" si="36"/>
        <v>7</v>
      </c>
      <c r="AK98" s="5">
        <f t="shared" si="33"/>
        <v>1</v>
      </c>
      <c r="AL98" s="5">
        <f t="shared" si="33"/>
        <v>9</v>
      </c>
      <c r="AM98" s="5">
        <f t="shared" si="33"/>
        <v>2</v>
      </c>
      <c r="AN98" s="5">
        <f t="shared" si="33"/>
        <v>4</v>
      </c>
      <c r="AO98" s="5">
        <f t="shared" si="34"/>
        <v>5</v>
      </c>
      <c r="AP98" s="5">
        <f t="shared" si="34"/>
        <v>10</v>
      </c>
      <c r="AQ98" s="5">
        <f t="shared" si="34"/>
        <v>3</v>
      </c>
      <c r="AR98" s="5">
        <f t="shared" si="34"/>
        <v>6</v>
      </c>
      <c r="AS98" s="56">
        <f t="shared" si="34"/>
        <v>8</v>
      </c>
    </row>
    <row r="99" spans="23:45" x14ac:dyDescent="0.25">
      <c r="X99" s="53" t="s">
        <v>6</v>
      </c>
      <c r="Y99" s="43">
        <f t="shared" si="35"/>
        <v>82.85030914851167</v>
      </c>
      <c r="Z99" s="5">
        <f t="shared" si="35"/>
        <v>88.75808627347682</v>
      </c>
      <c r="AA99" s="5">
        <f t="shared" si="35"/>
        <v>81.012498675224805</v>
      </c>
      <c r="AB99" s="5">
        <f t="shared" si="35"/>
        <v>86.046490091710453</v>
      </c>
      <c r="AC99" s="5">
        <f t="shared" si="35"/>
        <v>85.825419837981286</v>
      </c>
      <c r="AD99" s="5">
        <f t="shared" si="35"/>
        <v>83.891093703536399</v>
      </c>
      <c r="AE99" s="5">
        <f t="shared" si="35"/>
        <v>79.426832794334189</v>
      </c>
      <c r="AF99" s="5">
        <f t="shared" si="35"/>
        <v>86.010939813533383</v>
      </c>
      <c r="AG99" s="5">
        <f t="shared" si="35"/>
        <v>85.147186383265961</v>
      </c>
      <c r="AH99" s="56">
        <f t="shared" si="35"/>
        <v>82.09757959712428</v>
      </c>
      <c r="AJ99" s="43">
        <f t="shared" si="36"/>
        <v>7</v>
      </c>
      <c r="AK99" s="5">
        <f t="shared" si="33"/>
        <v>1</v>
      </c>
      <c r="AL99" s="5">
        <f t="shared" si="33"/>
        <v>9</v>
      </c>
      <c r="AM99" s="5">
        <f t="shared" si="33"/>
        <v>2</v>
      </c>
      <c r="AN99" s="5">
        <f t="shared" si="33"/>
        <v>4</v>
      </c>
      <c r="AO99" s="5">
        <f t="shared" si="34"/>
        <v>6</v>
      </c>
      <c r="AP99" s="5">
        <f t="shared" si="34"/>
        <v>10</v>
      </c>
      <c r="AQ99" s="5">
        <f t="shared" si="34"/>
        <v>3</v>
      </c>
      <c r="AR99" s="5">
        <f t="shared" si="34"/>
        <v>5</v>
      </c>
      <c r="AS99" s="56">
        <f t="shared" si="34"/>
        <v>8</v>
      </c>
    </row>
    <row r="100" spans="23:45" x14ac:dyDescent="0.25">
      <c r="X100" s="53" t="s">
        <v>7</v>
      </c>
      <c r="Y100" s="43">
        <f t="shared" si="35"/>
        <v>82.640339872390754</v>
      </c>
      <c r="Z100" s="5">
        <f t="shared" si="35"/>
        <v>86.069810291777657</v>
      </c>
      <c r="AA100" s="5">
        <f t="shared" si="35"/>
        <v>81.104809697045866</v>
      </c>
      <c r="AB100" s="5">
        <f t="shared" si="35"/>
        <v>81.212983556226845</v>
      </c>
      <c r="AC100" s="5">
        <f t="shared" si="35"/>
        <v>81.004939640333134</v>
      </c>
      <c r="AD100" s="5">
        <f t="shared" si="35"/>
        <v>79.415322535397763</v>
      </c>
      <c r="AE100" s="5">
        <f t="shared" si="35"/>
        <v>79.472327017206823</v>
      </c>
      <c r="AF100" s="5">
        <f t="shared" si="35"/>
        <v>80.544415243985924</v>
      </c>
      <c r="AG100" s="5">
        <f t="shared" si="35"/>
        <v>78.956144701612956</v>
      </c>
      <c r="AH100" s="56">
        <f t="shared" si="35"/>
        <v>78.799943444372374</v>
      </c>
      <c r="AJ100" s="43">
        <f t="shared" si="36"/>
        <v>2</v>
      </c>
      <c r="AK100" s="5">
        <f t="shared" si="33"/>
        <v>1</v>
      </c>
      <c r="AL100" s="5">
        <f t="shared" si="33"/>
        <v>4</v>
      </c>
      <c r="AM100" s="5">
        <f t="shared" si="33"/>
        <v>3</v>
      </c>
      <c r="AN100" s="5">
        <f t="shared" si="33"/>
        <v>5</v>
      </c>
      <c r="AO100" s="5">
        <f t="shared" si="34"/>
        <v>8</v>
      </c>
      <c r="AP100" s="5">
        <f t="shared" si="34"/>
        <v>7</v>
      </c>
      <c r="AQ100" s="5">
        <f t="shared" si="34"/>
        <v>6</v>
      </c>
      <c r="AR100" s="5">
        <f t="shared" si="34"/>
        <v>9</v>
      </c>
      <c r="AS100" s="56">
        <f t="shared" si="34"/>
        <v>10</v>
      </c>
    </row>
    <row r="101" spans="23:45" x14ac:dyDescent="0.25">
      <c r="X101" s="53" t="s">
        <v>20</v>
      </c>
      <c r="Y101" s="43">
        <f t="shared" si="35"/>
        <v>85.064631677308824</v>
      </c>
      <c r="Z101" s="5">
        <f t="shared" si="35"/>
        <v>77.153091418782125</v>
      </c>
      <c r="AA101" s="5">
        <f t="shared" si="35"/>
        <v>85.12692726989566</v>
      </c>
      <c r="AB101" s="5">
        <f t="shared" si="35"/>
        <v>83.117894408970557</v>
      </c>
      <c r="AC101" s="5">
        <f t="shared" si="35"/>
        <v>83.694128640398688</v>
      </c>
      <c r="AD101" s="5">
        <f t="shared" si="35"/>
        <v>85.080205575455537</v>
      </c>
      <c r="AE101" s="5">
        <f t="shared" si="35"/>
        <v>82.385921196075373</v>
      </c>
      <c r="AF101" s="5">
        <f t="shared" si="35"/>
        <v>86.388413019778852</v>
      </c>
      <c r="AG101" s="5">
        <f t="shared" si="35"/>
        <v>80.47033172403053</v>
      </c>
      <c r="AH101" s="56">
        <f t="shared" si="35"/>
        <v>84.535119140320816</v>
      </c>
      <c r="AJ101" s="43">
        <f t="shared" si="36"/>
        <v>4</v>
      </c>
      <c r="AK101" s="5">
        <f t="shared" si="33"/>
        <v>10</v>
      </c>
      <c r="AL101" s="5">
        <f t="shared" si="33"/>
        <v>2</v>
      </c>
      <c r="AM101" s="5">
        <f t="shared" si="33"/>
        <v>7</v>
      </c>
      <c r="AN101" s="5">
        <f t="shared" si="33"/>
        <v>6</v>
      </c>
      <c r="AO101" s="5">
        <f t="shared" si="34"/>
        <v>3</v>
      </c>
      <c r="AP101" s="5">
        <f t="shared" si="34"/>
        <v>8</v>
      </c>
      <c r="AQ101" s="5">
        <f t="shared" si="34"/>
        <v>1</v>
      </c>
      <c r="AR101" s="5">
        <f t="shared" si="34"/>
        <v>9</v>
      </c>
      <c r="AS101" s="56">
        <f t="shared" si="34"/>
        <v>5</v>
      </c>
    </row>
    <row r="102" spans="23:45" x14ac:dyDescent="0.25">
      <c r="X102" s="53" t="s">
        <v>8</v>
      </c>
      <c r="Y102" s="43">
        <f t="shared" si="35"/>
        <v>85.91043494109293</v>
      </c>
      <c r="Z102" s="5">
        <f t="shared" si="35"/>
        <v>92.001158661634861</v>
      </c>
      <c r="AA102" s="5">
        <f t="shared" si="35"/>
        <v>85.157417432294224</v>
      </c>
      <c r="AB102" s="5">
        <f t="shared" si="35"/>
        <v>89.503942158890837</v>
      </c>
      <c r="AC102" s="5">
        <f t="shared" si="35"/>
        <v>89.545217268753461</v>
      </c>
      <c r="AD102" s="5">
        <f t="shared" si="35"/>
        <v>87.563505502959401</v>
      </c>
      <c r="AE102" s="5">
        <f t="shared" si="35"/>
        <v>85.819193955150013</v>
      </c>
      <c r="AF102" s="5">
        <f t="shared" si="35"/>
        <v>88.12528595716087</v>
      </c>
      <c r="AG102" s="5">
        <f t="shared" si="35"/>
        <v>88.582214447430076</v>
      </c>
      <c r="AH102" s="56">
        <f t="shared" si="35"/>
        <v>85.479860134136871</v>
      </c>
      <c r="AJ102" s="43">
        <f t="shared" si="36"/>
        <v>7</v>
      </c>
      <c r="AK102" s="5">
        <f t="shared" si="33"/>
        <v>1</v>
      </c>
      <c r="AL102" s="5">
        <f t="shared" si="33"/>
        <v>10</v>
      </c>
      <c r="AM102" s="5">
        <f t="shared" si="33"/>
        <v>3</v>
      </c>
      <c r="AN102" s="5">
        <f t="shared" si="33"/>
        <v>2</v>
      </c>
      <c r="AO102" s="5">
        <f t="shared" si="34"/>
        <v>6</v>
      </c>
      <c r="AP102" s="5">
        <f t="shared" si="34"/>
        <v>8</v>
      </c>
      <c r="AQ102" s="5">
        <f t="shared" si="34"/>
        <v>5</v>
      </c>
      <c r="AR102" s="5">
        <f t="shared" si="34"/>
        <v>4</v>
      </c>
      <c r="AS102" s="56">
        <f t="shared" si="34"/>
        <v>9</v>
      </c>
    </row>
    <row r="103" spans="23:45" x14ac:dyDescent="0.25">
      <c r="X103" s="53" t="s">
        <v>9</v>
      </c>
      <c r="Y103" s="43">
        <f t="shared" si="35"/>
        <v>86.012027195016998</v>
      </c>
      <c r="Z103" s="5">
        <f t="shared" si="35"/>
        <v>91.517991573744737</v>
      </c>
      <c r="AA103" s="5">
        <f t="shared" si="35"/>
        <v>84.647279467049671</v>
      </c>
      <c r="AB103" s="5">
        <f t="shared" si="35"/>
        <v>88.247928592455366</v>
      </c>
      <c r="AC103" s="5">
        <f t="shared" si="35"/>
        <v>88.030536269085161</v>
      </c>
      <c r="AD103" s="5">
        <f t="shared" si="35"/>
        <v>87.562793789246115</v>
      </c>
      <c r="AE103" s="5">
        <f t="shared" si="35"/>
        <v>83.178089486305936</v>
      </c>
      <c r="AF103" s="5">
        <f t="shared" si="35"/>
        <v>88.094605059128156</v>
      </c>
      <c r="AG103" s="5">
        <f t="shared" si="35"/>
        <v>87.596431310269566</v>
      </c>
      <c r="AH103" s="56">
        <f t="shared" si="35"/>
        <v>84.867578042236275</v>
      </c>
      <c r="AJ103" s="43">
        <f t="shared" si="36"/>
        <v>7</v>
      </c>
      <c r="AK103" s="5">
        <f t="shared" si="33"/>
        <v>1</v>
      </c>
      <c r="AL103" s="5">
        <f t="shared" si="33"/>
        <v>9</v>
      </c>
      <c r="AM103" s="5">
        <f t="shared" si="33"/>
        <v>2</v>
      </c>
      <c r="AN103" s="5">
        <f t="shared" si="33"/>
        <v>4</v>
      </c>
      <c r="AO103" s="5">
        <f t="shared" si="34"/>
        <v>6</v>
      </c>
      <c r="AP103" s="5">
        <f t="shared" si="34"/>
        <v>10</v>
      </c>
      <c r="AQ103" s="5">
        <f t="shared" si="34"/>
        <v>3</v>
      </c>
      <c r="AR103" s="5">
        <f t="shared" si="34"/>
        <v>5</v>
      </c>
      <c r="AS103" s="56">
        <f t="shared" si="34"/>
        <v>8</v>
      </c>
    </row>
    <row r="104" spans="23:45" x14ac:dyDescent="0.25">
      <c r="X104" s="53" t="s">
        <v>10</v>
      </c>
      <c r="Y104" s="43">
        <f t="shared" si="35"/>
        <v>76.173556438970735</v>
      </c>
      <c r="Z104" s="5">
        <f t="shared" si="35"/>
        <v>81.877863521015755</v>
      </c>
      <c r="AA104" s="5">
        <f t="shared" si="35"/>
        <v>74.320549796035024</v>
      </c>
      <c r="AB104" s="5">
        <f t="shared" si="35"/>
        <v>79.121738076060311</v>
      </c>
      <c r="AC104" s="5">
        <f t="shared" si="35"/>
        <v>78.862343128848707</v>
      </c>
      <c r="AD104" s="5">
        <f t="shared" si="35"/>
        <v>79.463844934653252</v>
      </c>
      <c r="AE104" s="5">
        <f t="shared" si="35"/>
        <v>72.27072344774426</v>
      </c>
      <c r="AF104" s="5">
        <f t="shared" si="35"/>
        <v>79.89061241458154</v>
      </c>
      <c r="AG104" s="5">
        <f t="shared" si="35"/>
        <v>77.998631572565628</v>
      </c>
      <c r="AH104" s="56">
        <f t="shared" si="35"/>
        <v>75.089857181212707</v>
      </c>
      <c r="AJ104" s="43">
        <f t="shared" si="36"/>
        <v>7</v>
      </c>
      <c r="AK104" s="5">
        <f t="shared" si="33"/>
        <v>1</v>
      </c>
      <c r="AL104" s="5">
        <f t="shared" si="33"/>
        <v>9</v>
      </c>
      <c r="AM104" s="5">
        <f t="shared" si="33"/>
        <v>4</v>
      </c>
      <c r="AN104" s="5">
        <f t="shared" si="33"/>
        <v>5</v>
      </c>
      <c r="AO104" s="5">
        <f t="shared" si="34"/>
        <v>3</v>
      </c>
      <c r="AP104" s="5">
        <f t="shared" si="34"/>
        <v>10</v>
      </c>
      <c r="AQ104" s="5">
        <f t="shared" si="34"/>
        <v>2</v>
      </c>
      <c r="AR104" s="5">
        <f t="shared" si="34"/>
        <v>6</v>
      </c>
      <c r="AS104" s="56">
        <f t="shared" si="34"/>
        <v>8</v>
      </c>
    </row>
    <row r="105" spans="23:45" x14ac:dyDescent="0.25">
      <c r="X105" s="53" t="s">
        <v>11</v>
      </c>
      <c r="Y105" s="43">
        <f t="shared" si="35"/>
        <v>76.265909305778067</v>
      </c>
      <c r="Z105" s="5">
        <f t="shared" si="35"/>
        <v>82.633464415025585</v>
      </c>
      <c r="AA105" s="5">
        <f t="shared" si="35"/>
        <v>74.195942855536728</v>
      </c>
      <c r="AB105" s="5">
        <f t="shared" si="35"/>
        <v>79.691664175347952</v>
      </c>
      <c r="AC105" s="5">
        <f t="shared" si="35"/>
        <v>79.347095633420977</v>
      </c>
      <c r="AD105" s="5">
        <f t="shared" si="35"/>
        <v>79.734847033031059</v>
      </c>
      <c r="AE105" s="5">
        <f t="shared" si="35"/>
        <v>72.182446296111749</v>
      </c>
      <c r="AF105" s="5">
        <f t="shared" si="35"/>
        <v>80.208197588403493</v>
      </c>
      <c r="AG105" s="5">
        <f t="shared" si="35"/>
        <v>78.474112004578913</v>
      </c>
      <c r="AH105" s="56">
        <f t="shared" si="35"/>
        <v>75.25788342672584</v>
      </c>
      <c r="AJ105" s="43">
        <f t="shared" si="36"/>
        <v>7</v>
      </c>
      <c r="AK105" s="5">
        <f t="shared" si="33"/>
        <v>1</v>
      </c>
      <c r="AL105" s="5">
        <f t="shared" si="33"/>
        <v>9</v>
      </c>
      <c r="AM105" s="5">
        <f t="shared" si="33"/>
        <v>4</v>
      </c>
      <c r="AN105" s="5">
        <f t="shared" si="33"/>
        <v>5</v>
      </c>
      <c r="AO105" s="5">
        <f t="shared" si="34"/>
        <v>3</v>
      </c>
      <c r="AP105" s="5">
        <f t="shared" si="34"/>
        <v>10</v>
      </c>
      <c r="AQ105" s="5">
        <f t="shared" si="34"/>
        <v>2</v>
      </c>
      <c r="AR105" s="5">
        <f t="shared" si="34"/>
        <v>6</v>
      </c>
      <c r="AS105" s="56">
        <f t="shared" si="34"/>
        <v>8</v>
      </c>
    </row>
    <row r="106" spans="23:45" x14ac:dyDescent="0.25">
      <c r="X106" s="53" t="s">
        <v>12</v>
      </c>
      <c r="Y106" s="43">
        <f t="shared" si="35"/>
        <v>74.055926332685644</v>
      </c>
      <c r="Z106" s="5">
        <f t="shared" si="35"/>
        <v>71.808735321449689</v>
      </c>
      <c r="AA106" s="5">
        <f t="shared" si="35"/>
        <v>72.003041311143022</v>
      </c>
      <c r="AB106" s="5">
        <f t="shared" si="35"/>
        <v>72.535270761172598</v>
      </c>
      <c r="AC106" s="5">
        <f t="shared" si="35"/>
        <v>72.814057615949991</v>
      </c>
      <c r="AD106" s="5">
        <f t="shared" si="35"/>
        <v>74.655740474782462</v>
      </c>
      <c r="AE106" s="5">
        <f t="shared" si="35"/>
        <v>65.455774267128504</v>
      </c>
      <c r="AF106" s="5">
        <f t="shared" si="35"/>
        <v>75.323139308946523</v>
      </c>
      <c r="AG106" s="5">
        <f t="shared" si="35"/>
        <v>64.55182901072908</v>
      </c>
      <c r="AH106" s="56">
        <f t="shared" si="35"/>
        <v>71.800287234941294</v>
      </c>
      <c r="AJ106" s="43">
        <f t="shared" si="36"/>
        <v>3</v>
      </c>
      <c r="AK106" s="5">
        <f t="shared" si="33"/>
        <v>7</v>
      </c>
      <c r="AL106" s="5">
        <f t="shared" si="33"/>
        <v>6</v>
      </c>
      <c r="AM106" s="5">
        <f t="shared" si="33"/>
        <v>5</v>
      </c>
      <c r="AN106" s="5">
        <f t="shared" si="33"/>
        <v>4</v>
      </c>
      <c r="AO106" s="5">
        <f t="shared" si="34"/>
        <v>2</v>
      </c>
      <c r="AP106" s="5">
        <f t="shared" si="34"/>
        <v>9</v>
      </c>
      <c r="AQ106" s="5">
        <f t="shared" si="34"/>
        <v>1</v>
      </c>
      <c r="AR106" s="5">
        <f t="shared" si="34"/>
        <v>10</v>
      </c>
      <c r="AS106" s="56">
        <f t="shared" si="34"/>
        <v>8</v>
      </c>
    </row>
    <row r="107" spans="23:45" x14ac:dyDescent="0.25">
      <c r="X107" s="53" t="s">
        <v>69</v>
      </c>
      <c r="Y107" s="43">
        <f t="shared" si="35"/>
        <v>81.146402336251015</v>
      </c>
      <c r="Z107" s="5">
        <f t="shared" si="35"/>
        <v>86.558539956066042</v>
      </c>
      <c r="AA107" s="5">
        <f t="shared" si="35"/>
        <v>78.784289857039482</v>
      </c>
      <c r="AB107" s="5">
        <f t="shared" si="35"/>
        <v>79.780058402602194</v>
      </c>
      <c r="AC107" s="5">
        <f t="shared" si="35"/>
        <v>79.668520075452577</v>
      </c>
      <c r="AD107" s="5">
        <f t="shared" si="35"/>
        <v>76.554726279642026</v>
      </c>
      <c r="AE107" s="5">
        <f t="shared" si="35"/>
        <v>76.307787746730199</v>
      </c>
      <c r="AF107" s="5">
        <f t="shared" si="35"/>
        <v>78.105842514631533</v>
      </c>
      <c r="AG107" s="5">
        <f t="shared" si="35"/>
        <v>79.243763025144418</v>
      </c>
      <c r="AH107" s="56">
        <f t="shared" si="35"/>
        <v>74.534705993601605</v>
      </c>
      <c r="AJ107" s="43">
        <f t="shared" si="36"/>
        <v>2</v>
      </c>
      <c r="AK107" s="5">
        <f t="shared" si="33"/>
        <v>1</v>
      </c>
      <c r="AL107" s="5">
        <f t="shared" si="33"/>
        <v>6</v>
      </c>
      <c r="AM107" s="5">
        <f t="shared" si="33"/>
        <v>3</v>
      </c>
      <c r="AN107" s="5">
        <f t="shared" si="33"/>
        <v>4</v>
      </c>
      <c r="AO107" s="5">
        <f t="shared" si="34"/>
        <v>8</v>
      </c>
      <c r="AP107" s="5">
        <f t="shared" si="34"/>
        <v>9</v>
      </c>
      <c r="AQ107" s="5">
        <f t="shared" si="34"/>
        <v>7</v>
      </c>
      <c r="AR107" s="5">
        <f t="shared" si="34"/>
        <v>5</v>
      </c>
      <c r="AS107" s="56">
        <f t="shared" si="34"/>
        <v>10</v>
      </c>
    </row>
    <row r="108" spans="23:45" x14ac:dyDescent="0.25">
      <c r="X108" s="53" t="s">
        <v>22</v>
      </c>
      <c r="Y108" s="43">
        <f t="shared" ref="Y108:AH110" si="37">100-Y86</f>
        <v>77.379789618657469</v>
      </c>
      <c r="Z108" s="5">
        <f t="shared" si="37"/>
        <v>82.853756625653787</v>
      </c>
      <c r="AA108" s="5">
        <f t="shared" si="37"/>
        <v>75.212618196042058</v>
      </c>
      <c r="AB108" s="5">
        <f t="shared" si="37"/>
        <v>79.409704899294752</v>
      </c>
      <c r="AC108" s="5">
        <f t="shared" si="37"/>
        <v>79.152759527707701</v>
      </c>
      <c r="AD108" s="5">
        <f t="shared" si="37"/>
        <v>78.854707581176697</v>
      </c>
      <c r="AE108" s="5">
        <f t="shared" si="37"/>
        <v>72.774447871944233</v>
      </c>
      <c r="AF108" s="5">
        <f t="shared" si="37"/>
        <v>79.740899753828998</v>
      </c>
      <c r="AG108" s="5">
        <f t="shared" si="37"/>
        <v>78.092186471603668</v>
      </c>
      <c r="AH108" s="56">
        <f t="shared" si="37"/>
        <v>75.773002700619998</v>
      </c>
      <c r="AJ108" s="43">
        <f t="shared" si="36"/>
        <v>7</v>
      </c>
      <c r="AK108" s="5">
        <f t="shared" si="33"/>
        <v>1</v>
      </c>
      <c r="AL108" s="5">
        <f t="shared" si="33"/>
        <v>9</v>
      </c>
      <c r="AM108" s="5">
        <f t="shared" si="33"/>
        <v>3</v>
      </c>
      <c r="AN108" s="5">
        <f t="shared" si="33"/>
        <v>4</v>
      </c>
      <c r="AO108" s="5">
        <f t="shared" si="34"/>
        <v>5</v>
      </c>
      <c r="AP108" s="5">
        <f t="shared" si="34"/>
        <v>10</v>
      </c>
      <c r="AQ108" s="5">
        <f t="shared" si="34"/>
        <v>2</v>
      </c>
      <c r="AR108" s="5">
        <f t="shared" si="34"/>
        <v>6</v>
      </c>
      <c r="AS108" s="56">
        <f t="shared" si="34"/>
        <v>8</v>
      </c>
    </row>
    <row r="109" spans="23:45" x14ac:dyDescent="0.25">
      <c r="X109" s="53" t="s">
        <v>13</v>
      </c>
      <c r="Y109" s="43">
        <f t="shared" si="37"/>
        <v>83.971167076346262</v>
      </c>
      <c r="Z109" s="5">
        <f t="shared" si="37"/>
        <v>88.546428077788889</v>
      </c>
      <c r="AA109" s="5">
        <f t="shared" si="37"/>
        <v>81.266795532258186</v>
      </c>
      <c r="AB109" s="5">
        <f t="shared" si="37"/>
        <v>85.219375958070287</v>
      </c>
      <c r="AC109" s="5">
        <f t="shared" si="37"/>
        <v>85.200692067959352</v>
      </c>
      <c r="AD109" s="5">
        <f t="shared" si="37"/>
        <v>83.983252566603909</v>
      </c>
      <c r="AE109" s="5">
        <f t="shared" si="37"/>
        <v>76.068298300460569</v>
      </c>
      <c r="AF109" s="5">
        <f t="shared" si="37"/>
        <v>89.116182540911808</v>
      </c>
      <c r="AG109" s="5">
        <f t="shared" si="37"/>
        <v>83.229368019153412</v>
      </c>
      <c r="AH109" s="56">
        <f t="shared" si="37"/>
        <v>77.269345987443586</v>
      </c>
      <c r="AJ109" s="43">
        <f t="shared" si="36"/>
        <v>6</v>
      </c>
      <c r="AK109" s="5">
        <f t="shared" si="33"/>
        <v>2</v>
      </c>
      <c r="AL109" s="5">
        <f t="shared" si="33"/>
        <v>8</v>
      </c>
      <c r="AM109" s="5">
        <f t="shared" si="33"/>
        <v>3</v>
      </c>
      <c r="AN109" s="5">
        <f t="shared" si="33"/>
        <v>4</v>
      </c>
      <c r="AO109" s="5">
        <f t="shared" si="34"/>
        <v>5</v>
      </c>
      <c r="AP109" s="5">
        <f t="shared" si="34"/>
        <v>10</v>
      </c>
      <c r="AQ109" s="5">
        <f t="shared" si="34"/>
        <v>1</v>
      </c>
      <c r="AR109" s="5">
        <f t="shared" si="34"/>
        <v>7</v>
      </c>
      <c r="AS109" s="56">
        <f t="shared" si="34"/>
        <v>9</v>
      </c>
    </row>
    <row r="110" spans="23:45" ht="15.75" thickBot="1" x14ac:dyDescent="0.3">
      <c r="X110" s="54" t="s">
        <v>21</v>
      </c>
      <c r="Y110" s="44">
        <f t="shared" si="37"/>
        <v>76.799068653699209</v>
      </c>
      <c r="Z110" s="6">
        <f t="shared" si="37"/>
        <v>81.891090240718128</v>
      </c>
      <c r="AA110" s="6">
        <f t="shared" si="37"/>
        <v>74.663229268820956</v>
      </c>
      <c r="AB110" s="6">
        <f t="shared" si="37"/>
        <v>79.210461401471619</v>
      </c>
      <c r="AC110" s="6">
        <f t="shared" si="37"/>
        <v>78.887077269254149</v>
      </c>
      <c r="AD110" s="6">
        <f t="shared" si="37"/>
        <v>79.623189800915696</v>
      </c>
      <c r="AE110" s="6">
        <f t="shared" si="37"/>
        <v>72.120377111021526</v>
      </c>
      <c r="AF110" s="6">
        <f t="shared" si="37"/>
        <v>79.979664402476374</v>
      </c>
      <c r="AG110" s="6">
        <f t="shared" si="37"/>
        <v>77.884135225707084</v>
      </c>
      <c r="AH110" s="57">
        <f t="shared" si="37"/>
        <v>75.107844847813922</v>
      </c>
      <c r="AJ110" s="44">
        <f t="shared" si="36"/>
        <v>7</v>
      </c>
      <c r="AK110" s="6">
        <f t="shared" si="33"/>
        <v>1</v>
      </c>
      <c r="AL110" s="6">
        <f t="shared" si="33"/>
        <v>9</v>
      </c>
      <c r="AM110" s="6">
        <f t="shared" si="33"/>
        <v>4</v>
      </c>
      <c r="AN110" s="6">
        <f t="shared" si="33"/>
        <v>5</v>
      </c>
      <c r="AO110" s="6">
        <f t="shared" si="34"/>
        <v>3</v>
      </c>
      <c r="AP110" s="6">
        <f t="shared" si="34"/>
        <v>10</v>
      </c>
      <c r="AQ110" s="6">
        <f t="shared" si="34"/>
        <v>2</v>
      </c>
      <c r="AR110" s="6">
        <f t="shared" si="34"/>
        <v>6</v>
      </c>
      <c r="AS110" s="57">
        <f t="shared" si="34"/>
        <v>8</v>
      </c>
    </row>
    <row r="111" spans="23:45" ht="15.75" thickBot="1" x14ac:dyDescent="0.3">
      <c r="AI111" s="1" t="s">
        <v>75</v>
      </c>
      <c r="AJ111" s="1">
        <f>SUM(AJ91:AJ110)</f>
        <v>109</v>
      </c>
      <c r="AK111" s="1">
        <f t="shared" ref="AK111:AS111" si="38">SUM(AK91:AK110)</f>
        <v>37</v>
      </c>
      <c r="AL111" s="1">
        <f t="shared" si="38"/>
        <v>149</v>
      </c>
      <c r="AM111" s="1">
        <f t="shared" si="38"/>
        <v>70</v>
      </c>
      <c r="AN111" s="1">
        <f t="shared" si="38"/>
        <v>89</v>
      </c>
      <c r="AO111" s="1">
        <f t="shared" si="38"/>
        <v>101</v>
      </c>
      <c r="AP111" s="1">
        <f t="shared" si="38"/>
        <v>187</v>
      </c>
      <c r="AQ111" s="1">
        <f t="shared" si="38"/>
        <v>56</v>
      </c>
      <c r="AR111" s="1">
        <f t="shared" si="38"/>
        <v>139</v>
      </c>
      <c r="AS111" s="1">
        <f t="shared" si="38"/>
        <v>163</v>
      </c>
    </row>
    <row r="112" spans="23:45" ht="15.75" thickBot="1" x14ac:dyDescent="0.3">
      <c r="W112" s="63" t="s">
        <v>76</v>
      </c>
      <c r="X112" s="30" t="s">
        <v>74</v>
      </c>
      <c r="Y112" s="108" t="s">
        <v>38</v>
      </c>
      <c r="Z112" s="109" t="s">
        <v>41</v>
      </c>
      <c r="AA112" s="109" t="s">
        <v>39</v>
      </c>
      <c r="AB112" s="109" t="s">
        <v>33</v>
      </c>
      <c r="AC112" s="109" t="s">
        <v>32</v>
      </c>
      <c r="AD112" s="109" t="s">
        <v>35</v>
      </c>
      <c r="AE112" s="109" t="s">
        <v>40</v>
      </c>
      <c r="AF112" s="109" t="s">
        <v>34</v>
      </c>
      <c r="AG112" s="109" t="s">
        <v>37</v>
      </c>
      <c r="AH112" s="110" t="s">
        <v>36</v>
      </c>
      <c r="AJ112" s="41" t="s">
        <v>38</v>
      </c>
      <c r="AK112" s="29" t="s">
        <v>41</v>
      </c>
      <c r="AL112" s="29" t="s">
        <v>39</v>
      </c>
      <c r="AM112" s="29" t="s">
        <v>33</v>
      </c>
      <c r="AN112" s="29" t="s">
        <v>32</v>
      </c>
      <c r="AO112" s="29" t="s">
        <v>35</v>
      </c>
      <c r="AP112" s="29" t="s">
        <v>40</v>
      </c>
      <c r="AQ112" s="29" t="s">
        <v>34</v>
      </c>
      <c r="AR112" s="29" t="s">
        <v>37</v>
      </c>
      <c r="AS112" s="42" t="s">
        <v>36</v>
      </c>
    </row>
    <row r="113" spans="23:45" x14ac:dyDescent="0.25">
      <c r="W113" s="49">
        <v>237018</v>
      </c>
      <c r="X113" s="59" t="s">
        <v>0</v>
      </c>
      <c r="Y113" s="61">
        <f>Y3*8/$W113</f>
        <v>68.808816208051709</v>
      </c>
      <c r="Z113" s="55">
        <f t="shared" ref="Z113:AH113" si="39">Z3*8/$W113</f>
        <v>44.945514686648274</v>
      </c>
      <c r="AA113" s="55">
        <f t="shared" si="39"/>
        <v>74.831649916883947</v>
      </c>
      <c r="AB113" s="55">
        <f t="shared" si="39"/>
        <v>59.753132673467839</v>
      </c>
      <c r="AC113" s="55">
        <f t="shared" si="39"/>
        <v>60.204305158258023</v>
      </c>
      <c r="AD113" s="55">
        <f t="shared" si="39"/>
        <v>61.012041279565267</v>
      </c>
      <c r="AE113" s="55">
        <f t="shared" si="39"/>
        <v>83.683264562185144</v>
      </c>
      <c r="AF113" s="55">
        <f t="shared" si="39"/>
        <v>58.718004539739596</v>
      </c>
      <c r="AG113" s="55">
        <f t="shared" si="39"/>
        <v>62.055911365381533</v>
      </c>
      <c r="AH113" s="62">
        <f t="shared" si="39"/>
        <v>72.549224109561294</v>
      </c>
      <c r="AJ113" s="61">
        <f>_xlfn.RANK.AVG(Y113,$Y113:$AH113)</f>
        <v>4</v>
      </c>
      <c r="AK113" s="55">
        <f>_xlfn.RANK.AVG(Z113,$Y113:$AH113)</f>
        <v>10</v>
      </c>
      <c r="AL113" s="55">
        <f t="shared" ref="AK113:AS128" si="40">_xlfn.RANK.AVG(AA113,$Y113:$AH113)</f>
        <v>2</v>
      </c>
      <c r="AM113" s="55">
        <f t="shared" si="40"/>
        <v>8</v>
      </c>
      <c r="AN113" s="55">
        <f>_xlfn.RANK.AVG(AC113,$Y113:$AH113)</f>
        <v>7</v>
      </c>
      <c r="AO113" s="55">
        <f t="shared" si="40"/>
        <v>6</v>
      </c>
      <c r="AP113" s="55">
        <f t="shared" si="40"/>
        <v>1</v>
      </c>
      <c r="AQ113" s="55">
        <f t="shared" si="40"/>
        <v>9</v>
      </c>
      <c r="AR113" s="55">
        <f t="shared" si="40"/>
        <v>5</v>
      </c>
      <c r="AS113" s="62">
        <f t="shared" si="40"/>
        <v>3</v>
      </c>
    </row>
    <row r="114" spans="23:45" x14ac:dyDescent="0.25">
      <c r="W114" s="49">
        <v>172974</v>
      </c>
      <c r="X114" s="59" t="s">
        <v>18</v>
      </c>
      <c r="Y114" s="43">
        <f t="shared" ref="Y114:AH114" si="41">Y4*8/$W114</f>
        <v>47.078381722108524</v>
      </c>
      <c r="Z114" s="5">
        <f t="shared" si="41"/>
        <v>31.0588180882676</v>
      </c>
      <c r="AA114" s="5">
        <f t="shared" si="41"/>
        <v>51.581393735474698</v>
      </c>
      <c r="AB114" s="5">
        <f t="shared" si="41"/>
        <v>43.347185126088313</v>
      </c>
      <c r="AC114" s="5">
        <f t="shared" si="41"/>
        <v>44.130054227803022</v>
      </c>
      <c r="AD114" s="5">
        <f t="shared" si="41"/>
        <v>49.145050701261461</v>
      </c>
      <c r="AE114" s="5">
        <f t="shared" si="41"/>
        <v>52.502780764739207</v>
      </c>
      <c r="AF114" s="5">
        <f t="shared" si="41"/>
        <v>46.761293604819222</v>
      </c>
      <c r="AG114" s="5">
        <f t="shared" si="41"/>
        <v>47.135777631320316</v>
      </c>
      <c r="AH114" s="56">
        <f t="shared" si="41"/>
        <v>55.931642905870248</v>
      </c>
      <c r="AJ114" s="43">
        <f t="shared" ref="AJ114:AS132" si="42">_xlfn.RANK.AVG(Y114,$Y114:$AH114)</f>
        <v>6</v>
      </c>
      <c r="AK114" s="5">
        <f t="shared" si="40"/>
        <v>10</v>
      </c>
      <c r="AL114" s="5">
        <f t="shared" si="40"/>
        <v>3</v>
      </c>
      <c r="AM114" s="5">
        <f t="shared" si="40"/>
        <v>9</v>
      </c>
      <c r="AN114" s="5">
        <f t="shared" si="40"/>
        <v>8</v>
      </c>
      <c r="AO114" s="5">
        <f t="shared" si="40"/>
        <v>4</v>
      </c>
      <c r="AP114" s="5">
        <f t="shared" si="40"/>
        <v>2</v>
      </c>
      <c r="AQ114" s="5">
        <f t="shared" si="40"/>
        <v>7</v>
      </c>
      <c r="AR114" s="5">
        <f t="shared" si="40"/>
        <v>5</v>
      </c>
      <c r="AS114" s="56">
        <f t="shared" si="40"/>
        <v>1</v>
      </c>
    </row>
    <row r="115" spans="23:45" x14ac:dyDescent="0.25">
      <c r="W115" s="49">
        <v>711</v>
      </c>
      <c r="X115" s="59" t="s">
        <v>1</v>
      </c>
      <c r="Y115" s="43">
        <f t="shared" ref="Y115:AH115" si="43">Y5*8/$W115</f>
        <v>42.947960618846693</v>
      </c>
      <c r="Z115" s="5">
        <f t="shared" si="43"/>
        <v>42.205344585091417</v>
      </c>
      <c r="AA115" s="5">
        <f t="shared" si="43"/>
        <v>47.527426160337555</v>
      </c>
      <c r="AB115" s="5">
        <f t="shared" si="43"/>
        <v>48.945147679324897</v>
      </c>
      <c r="AC115" s="5">
        <f t="shared" si="43"/>
        <v>49.0126582278481</v>
      </c>
      <c r="AD115" s="5">
        <f t="shared" si="43"/>
        <v>55.864978902953588</v>
      </c>
      <c r="AE115" s="5">
        <f t="shared" si="43"/>
        <v>60.601969057665258</v>
      </c>
      <c r="AF115" s="5">
        <f t="shared" si="43"/>
        <v>45.187060478199719</v>
      </c>
      <c r="AG115" s="5">
        <f t="shared" si="43"/>
        <v>60.52320675105485</v>
      </c>
      <c r="AH115" s="56">
        <f t="shared" si="43"/>
        <v>56.191279887482416</v>
      </c>
      <c r="AJ115" s="43">
        <f t="shared" si="42"/>
        <v>9</v>
      </c>
      <c r="AK115" s="5">
        <f t="shared" si="40"/>
        <v>10</v>
      </c>
      <c r="AL115" s="5">
        <f t="shared" si="40"/>
        <v>7</v>
      </c>
      <c r="AM115" s="5">
        <f t="shared" si="40"/>
        <v>6</v>
      </c>
      <c r="AN115" s="5">
        <f t="shared" si="40"/>
        <v>5</v>
      </c>
      <c r="AO115" s="5">
        <f t="shared" si="40"/>
        <v>4</v>
      </c>
      <c r="AP115" s="5">
        <f t="shared" si="40"/>
        <v>1</v>
      </c>
      <c r="AQ115" s="5">
        <f t="shared" si="40"/>
        <v>8</v>
      </c>
      <c r="AR115" s="5">
        <f t="shared" si="40"/>
        <v>2</v>
      </c>
      <c r="AS115" s="56">
        <f t="shared" si="40"/>
        <v>3</v>
      </c>
    </row>
    <row r="116" spans="23:45" x14ac:dyDescent="0.25">
      <c r="W116" s="49">
        <v>1494</v>
      </c>
      <c r="X116" s="59" t="s">
        <v>2</v>
      </c>
      <c r="Y116" s="43">
        <f t="shared" ref="Y116:AH116" si="44">Y6*8/$W116</f>
        <v>88.958500669344048</v>
      </c>
      <c r="Z116" s="5">
        <f t="shared" si="44"/>
        <v>84.390896921017401</v>
      </c>
      <c r="AA116" s="5">
        <f t="shared" si="44"/>
        <v>98.206157965194109</v>
      </c>
      <c r="AB116" s="5">
        <f t="shared" si="44"/>
        <v>101.77242302543507</v>
      </c>
      <c r="AC116" s="5">
        <f t="shared" si="44"/>
        <v>102.51137884872824</v>
      </c>
      <c r="AD116" s="5">
        <f t="shared" si="44"/>
        <v>105.77777777777777</v>
      </c>
      <c r="AE116" s="5">
        <f t="shared" si="44"/>
        <v>111.94645247657296</v>
      </c>
      <c r="AF116" s="5">
        <f t="shared" si="44"/>
        <v>99.994645247657303</v>
      </c>
      <c r="AG116" s="5">
        <f t="shared" si="44"/>
        <v>115.6144578313253</v>
      </c>
      <c r="AH116" s="56">
        <f t="shared" si="44"/>
        <v>106.88621151271754</v>
      </c>
      <c r="AJ116" s="43">
        <f t="shared" si="42"/>
        <v>9</v>
      </c>
      <c r="AK116" s="5">
        <f t="shared" si="40"/>
        <v>10</v>
      </c>
      <c r="AL116" s="5">
        <f t="shared" si="40"/>
        <v>8</v>
      </c>
      <c r="AM116" s="5">
        <f t="shared" si="40"/>
        <v>6</v>
      </c>
      <c r="AN116" s="5">
        <f t="shared" si="40"/>
        <v>5</v>
      </c>
      <c r="AO116" s="5">
        <f t="shared" si="40"/>
        <v>4</v>
      </c>
      <c r="AP116" s="5">
        <f t="shared" si="40"/>
        <v>2</v>
      </c>
      <c r="AQ116" s="5">
        <f t="shared" si="40"/>
        <v>7</v>
      </c>
      <c r="AR116" s="5">
        <f t="shared" si="40"/>
        <v>1</v>
      </c>
      <c r="AS116" s="56">
        <f t="shared" si="40"/>
        <v>3</v>
      </c>
    </row>
    <row r="117" spans="23:45" x14ac:dyDescent="0.25">
      <c r="W117" s="49">
        <v>2904</v>
      </c>
      <c r="X117" s="59" t="s">
        <v>3</v>
      </c>
      <c r="Y117" s="43">
        <f t="shared" ref="Y117:AH117" si="45">Y7*8/$W117</f>
        <v>66.396694214876035</v>
      </c>
      <c r="Z117" s="5">
        <f t="shared" si="45"/>
        <v>46.80440771349862</v>
      </c>
      <c r="AA117" s="5">
        <f t="shared" si="45"/>
        <v>68.090909090909093</v>
      </c>
      <c r="AB117" s="5">
        <f t="shared" si="45"/>
        <v>55.473829201101928</v>
      </c>
      <c r="AC117" s="5">
        <f t="shared" si="45"/>
        <v>56.344352617079892</v>
      </c>
      <c r="AD117" s="5">
        <f t="shared" si="45"/>
        <v>56.129476584022036</v>
      </c>
      <c r="AE117" s="5">
        <f t="shared" si="45"/>
        <v>67.247933884297524</v>
      </c>
      <c r="AF117" s="5">
        <f t="shared" si="45"/>
        <v>47.878787878787875</v>
      </c>
      <c r="AG117" s="5">
        <f t="shared" si="45"/>
        <v>66.614325068870528</v>
      </c>
      <c r="AH117" s="56">
        <f t="shared" si="45"/>
        <v>63.735537190082646</v>
      </c>
      <c r="AJ117" s="43">
        <f t="shared" si="42"/>
        <v>4</v>
      </c>
      <c r="AK117" s="5">
        <f t="shared" si="40"/>
        <v>10</v>
      </c>
      <c r="AL117" s="5">
        <f t="shared" si="40"/>
        <v>1</v>
      </c>
      <c r="AM117" s="5">
        <f t="shared" si="40"/>
        <v>8</v>
      </c>
      <c r="AN117" s="5">
        <f t="shared" si="40"/>
        <v>6</v>
      </c>
      <c r="AO117" s="5">
        <f t="shared" si="40"/>
        <v>7</v>
      </c>
      <c r="AP117" s="5">
        <f t="shared" si="40"/>
        <v>2</v>
      </c>
      <c r="AQ117" s="5">
        <f t="shared" si="40"/>
        <v>9</v>
      </c>
      <c r="AR117" s="5">
        <f t="shared" si="40"/>
        <v>3</v>
      </c>
      <c r="AS117" s="56">
        <f t="shared" si="40"/>
        <v>5</v>
      </c>
    </row>
    <row r="118" spans="23:45" x14ac:dyDescent="0.25">
      <c r="W118" s="49">
        <v>14070</v>
      </c>
      <c r="X118" s="59" t="s">
        <v>4</v>
      </c>
      <c r="Y118" s="43">
        <f t="shared" ref="Y118:AH118" si="46">Y8*8/$W118</f>
        <v>74.58422174840085</v>
      </c>
      <c r="Z118" s="5">
        <f t="shared" si="46"/>
        <v>55.453589196872777</v>
      </c>
      <c r="AA118" s="5">
        <f t="shared" si="46"/>
        <v>81.337882018479036</v>
      </c>
      <c r="AB118" s="5">
        <f t="shared" si="46"/>
        <v>68.129637526652445</v>
      </c>
      <c r="AC118" s="5">
        <f t="shared" si="46"/>
        <v>68.954086709310587</v>
      </c>
      <c r="AD118" s="5">
        <f t="shared" si="46"/>
        <v>68.074484719260838</v>
      </c>
      <c r="AE118" s="5">
        <f t="shared" si="46"/>
        <v>85.237242359630415</v>
      </c>
      <c r="AF118" s="5">
        <f t="shared" si="46"/>
        <v>66.410234541577822</v>
      </c>
      <c r="AG118" s="5">
        <f t="shared" si="46"/>
        <v>73.455010660980804</v>
      </c>
      <c r="AH118" s="56">
        <f t="shared" si="46"/>
        <v>79.11130063965885</v>
      </c>
      <c r="AJ118" s="43">
        <f t="shared" si="42"/>
        <v>4</v>
      </c>
      <c r="AK118" s="5">
        <f t="shared" si="40"/>
        <v>10</v>
      </c>
      <c r="AL118" s="5">
        <f t="shared" si="40"/>
        <v>2</v>
      </c>
      <c r="AM118" s="5">
        <f t="shared" si="40"/>
        <v>7</v>
      </c>
      <c r="AN118" s="5">
        <f t="shared" si="40"/>
        <v>6</v>
      </c>
      <c r="AO118" s="5">
        <f t="shared" si="40"/>
        <v>8</v>
      </c>
      <c r="AP118" s="5">
        <f t="shared" si="40"/>
        <v>1</v>
      </c>
      <c r="AQ118" s="5">
        <f t="shared" si="40"/>
        <v>9</v>
      </c>
      <c r="AR118" s="5">
        <f t="shared" si="40"/>
        <v>5</v>
      </c>
      <c r="AS118" s="56">
        <f t="shared" si="40"/>
        <v>3</v>
      </c>
    </row>
    <row r="119" spans="23:45" x14ac:dyDescent="0.25">
      <c r="W119" s="49">
        <v>766</v>
      </c>
      <c r="X119" s="59" t="s">
        <v>5</v>
      </c>
      <c r="Y119" s="43">
        <f t="shared" ref="Y119:AH119" si="47">Y9*8/$W119</f>
        <v>52.407310704960835</v>
      </c>
      <c r="Z119" s="5">
        <f t="shared" si="47"/>
        <v>47.93733681462141</v>
      </c>
      <c r="AA119" s="5">
        <f t="shared" si="47"/>
        <v>54.600522193211489</v>
      </c>
      <c r="AB119" s="5">
        <f t="shared" si="47"/>
        <v>50.746736292428196</v>
      </c>
      <c r="AC119" s="5">
        <f t="shared" si="47"/>
        <v>50.976501305483026</v>
      </c>
      <c r="AD119" s="5">
        <f t="shared" si="47"/>
        <v>51.728459530026107</v>
      </c>
      <c r="AE119" s="5">
        <f t="shared" si="47"/>
        <v>62.360313315926895</v>
      </c>
      <c r="AF119" s="5">
        <f t="shared" si="47"/>
        <v>40.887728459530024</v>
      </c>
      <c r="AG119" s="5">
        <f t="shared" si="47"/>
        <v>64.657963446475193</v>
      </c>
      <c r="AH119" s="56">
        <f t="shared" si="47"/>
        <v>58.151436031331592</v>
      </c>
      <c r="AJ119" s="43">
        <f t="shared" si="42"/>
        <v>5</v>
      </c>
      <c r="AK119" s="5">
        <f t="shared" si="40"/>
        <v>9</v>
      </c>
      <c r="AL119" s="5">
        <f t="shared" si="40"/>
        <v>4</v>
      </c>
      <c r="AM119" s="5">
        <f t="shared" si="40"/>
        <v>8</v>
      </c>
      <c r="AN119" s="5">
        <f t="shared" si="40"/>
        <v>7</v>
      </c>
      <c r="AO119" s="5">
        <f t="shared" si="40"/>
        <v>6</v>
      </c>
      <c r="AP119" s="5">
        <f t="shared" si="40"/>
        <v>2</v>
      </c>
      <c r="AQ119" s="5">
        <f t="shared" si="40"/>
        <v>10</v>
      </c>
      <c r="AR119" s="5">
        <f t="shared" si="40"/>
        <v>1</v>
      </c>
      <c r="AS119" s="56">
        <f t="shared" si="40"/>
        <v>3</v>
      </c>
    </row>
    <row r="120" spans="23:45" x14ac:dyDescent="0.25">
      <c r="W120" s="49">
        <v>6475</v>
      </c>
      <c r="X120" s="59" t="s">
        <v>19</v>
      </c>
      <c r="Y120" s="43">
        <f t="shared" ref="Y120:AH120" si="48">Y10*8/$W120</f>
        <v>44.15011583011583</v>
      </c>
      <c r="Z120" s="5">
        <f t="shared" si="48"/>
        <v>29.39057915057915</v>
      </c>
      <c r="AA120" s="5">
        <f t="shared" si="48"/>
        <v>48.318764478764479</v>
      </c>
      <c r="AB120" s="5">
        <f t="shared" si="48"/>
        <v>35.496525096525097</v>
      </c>
      <c r="AC120" s="5">
        <f t="shared" si="48"/>
        <v>36.493590733590736</v>
      </c>
      <c r="AD120" s="5">
        <f t="shared" si="48"/>
        <v>37.591969111969114</v>
      </c>
      <c r="AE120" s="5">
        <f t="shared" si="48"/>
        <v>54.354285714285716</v>
      </c>
      <c r="AF120" s="5">
        <f t="shared" si="48"/>
        <v>35.604015444015445</v>
      </c>
      <c r="AG120" s="5">
        <f t="shared" si="48"/>
        <v>38.986872586872586</v>
      </c>
      <c r="AH120" s="56">
        <f t="shared" si="48"/>
        <v>48.002471042471043</v>
      </c>
      <c r="AJ120" s="43">
        <f t="shared" si="42"/>
        <v>4</v>
      </c>
      <c r="AK120" s="5">
        <f t="shared" si="40"/>
        <v>10</v>
      </c>
      <c r="AL120" s="5">
        <f t="shared" si="40"/>
        <v>2</v>
      </c>
      <c r="AM120" s="5">
        <f t="shared" si="40"/>
        <v>9</v>
      </c>
      <c r="AN120" s="5">
        <f t="shared" si="40"/>
        <v>7</v>
      </c>
      <c r="AO120" s="5">
        <f t="shared" si="40"/>
        <v>6</v>
      </c>
      <c r="AP120" s="5">
        <f t="shared" si="40"/>
        <v>1</v>
      </c>
      <c r="AQ120" s="5">
        <f t="shared" si="40"/>
        <v>8</v>
      </c>
      <c r="AR120" s="5">
        <f t="shared" si="40"/>
        <v>5</v>
      </c>
      <c r="AS120" s="56">
        <f t="shared" si="40"/>
        <v>3</v>
      </c>
    </row>
    <row r="121" spans="23:45" x14ac:dyDescent="0.25">
      <c r="W121" s="49">
        <v>49864</v>
      </c>
      <c r="X121" s="59" t="s">
        <v>6</v>
      </c>
      <c r="Y121" s="43">
        <f t="shared" ref="Y121:AH121" si="49">Y11*8/$W121</f>
        <v>53.480346542595861</v>
      </c>
      <c r="Z121" s="5">
        <f t="shared" si="49"/>
        <v>35.057275790149205</v>
      </c>
      <c r="AA121" s="5">
        <f t="shared" si="49"/>
        <v>59.211455158029842</v>
      </c>
      <c r="AB121" s="5">
        <f t="shared" si="49"/>
        <v>43.513236001925236</v>
      </c>
      <c r="AC121" s="5">
        <f t="shared" si="49"/>
        <v>44.202631156746349</v>
      </c>
      <c r="AD121" s="5">
        <f t="shared" si="49"/>
        <v>50.234718434140866</v>
      </c>
      <c r="AE121" s="5">
        <f t="shared" si="49"/>
        <v>64.156265040911279</v>
      </c>
      <c r="AF121" s="5">
        <f t="shared" si="49"/>
        <v>43.624097545323281</v>
      </c>
      <c r="AG121" s="5">
        <f t="shared" si="49"/>
        <v>46.317664046205678</v>
      </c>
      <c r="AH121" s="56">
        <f t="shared" si="49"/>
        <v>55.827691320391466</v>
      </c>
      <c r="AJ121" s="43">
        <f t="shared" si="42"/>
        <v>4</v>
      </c>
      <c r="AK121" s="5">
        <f t="shared" si="40"/>
        <v>10</v>
      </c>
      <c r="AL121" s="5">
        <f t="shared" si="40"/>
        <v>2</v>
      </c>
      <c r="AM121" s="5">
        <f t="shared" si="40"/>
        <v>9</v>
      </c>
      <c r="AN121" s="5">
        <f t="shared" si="40"/>
        <v>7</v>
      </c>
      <c r="AO121" s="5">
        <f t="shared" si="40"/>
        <v>5</v>
      </c>
      <c r="AP121" s="5">
        <f t="shared" si="40"/>
        <v>1</v>
      </c>
      <c r="AQ121" s="5">
        <f t="shared" si="40"/>
        <v>8</v>
      </c>
      <c r="AR121" s="5">
        <f t="shared" si="40"/>
        <v>6</v>
      </c>
      <c r="AS121" s="56">
        <f t="shared" si="40"/>
        <v>3</v>
      </c>
    </row>
    <row r="122" spans="23:45" x14ac:dyDescent="0.25">
      <c r="W122" s="49">
        <v>10016</v>
      </c>
      <c r="X122" s="59" t="s">
        <v>7</v>
      </c>
      <c r="Y122" s="43">
        <f t="shared" ref="Y122:AH122" si="50">Y12*8/$W122</f>
        <v>61.781948881789134</v>
      </c>
      <c r="Z122" s="5">
        <f t="shared" si="50"/>
        <v>49.576677316293932</v>
      </c>
      <c r="AA122" s="5">
        <f t="shared" si="50"/>
        <v>67.246805111821089</v>
      </c>
      <c r="AB122" s="5">
        <f t="shared" si="50"/>
        <v>66.861821086261983</v>
      </c>
      <c r="AC122" s="5">
        <f t="shared" si="50"/>
        <v>67.602236421725237</v>
      </c>
      <c r="AD122" s="5">
        <f t="shared" si="50"/>
        <v>73.259584664536746</v>
      </c>
      <c r="AE122" s="5">
        <f t="shared" si="50"/>
        <v>73.056709265175712</v>
      </c>
      <c r="AF122" s="5">
        <f t="shared" si="50"/>
        <v>69.241214057507989</v>
      </c>
      <c r="AG122" s="5">
        <f t="shared" si="50"/>
        <v>74.893769968051117</v>
      </c>
      <c r="AH122" s="56">
        <f t="shared" si="50"/>
        <v>75.449680511182109</v>
      </c>
      <c r="AJ122" s="43">
        <f t="shared" si="42"/>
        <v>9</v>
      </c>
      <c r="AK122" s="5">
        <f t="shared" si="40"/>
        <v>10</v>
      </c>
      <c r="AL122" s="5">
        <f t="shared" si="40"/>
        <v>7</v>
      </c>
      <c r="AM122" s="5">
        <f t="shared" si="40"/>
        <v>8</v>
      </c>
      <c r="AN122" s="5">
        <f t="shared" si="40"/>
        <v>6</v>
      </c>
      <c r="AO122" s="5">
        <f t="shared" si="40"/>
        <v>3</v>
      </c>
      <c r="AP122" s="5">
        <f t="shared" si="40"/>
        <v>4</v>
      </c>
      <c r="AQ122" s="5">
        <f t="shared" si="40"/>
        <v>5</v>
      </c>
      <c r="AR122" s="5">
        <f t="shared" si="40"/>
        <v>2</v>
      </c>
      <c r="AS122" s="56">
        <f t="shared" si="40"/>
        <v>1</v>
      </c>
    </row>
    <row r="123" spans="23:45" x14ac:dyDescent="0.25">
      <c r="W123" s="49">
        <v>162</v>
      </c>
      <c r="X123" s="59" t="s">
        <v>20</v>
      </c>
      <c r="Y123" s="43">
        <f t="shared" ref="Y123:AH123" si="51">Y13*8/$W123</f>
        <v>47.358024691358025</v>
      </c>
      <c r="Z123" s="5">
        <f t="shared" si="51"/>
        <v>72.444444444444443</v>
      </c>
      <c r="AA123" s="5">
        <f t="shared" si="51"/>
        <v>47.160493827160494</v>
      </c>
      <c r="AB123" s="5">
        <f t="shared" si="51"/>
        <v>53.530864197530867</v>
      </c>
      <c r="AC123" s="5">
        <f t="shared" si="51"/>
        <v>51.703703703703702</v>
      </c>
      <c r="AD123" s="5">
        <f t="shared" si="51"/>
        <v>47.308641975308639</v>
      </c>
      <c r="AE123" s="5">
        <f t="shared" si="51"/>
        <v>55.851851851851855</v>
      </c>
      <c r="AF123" s="5">
        <f t="shared" si="51"/>
        <v>43.160493827160494</v>
      </c>
      <c r="AG123" s="5">
        <f t="shared" si="51"/>
        <v>61.925925925925924</v>
      </c>
      <c r="AH123" s="56">
        <f t="shared" si="51"/>
        <v>49.037037037037038</v>
      </c>
      <c r="AJ123" s="43">
        <f t="shared" si="42"/>
        <v>7</v>
      </c>
      <c r="AK123" s="5">
        <f t="shared" si="40"/>
        <v>1</v>
      </c>
      <c r="AL123" s="5">
        <f t="shared" si="40"/>
        <v>9</v>
      </c>
      <c r="AM123" s="5">
        <f t="shared" si="40"/>
        <v>4</v>
      </c>
      <c r="AN123" s="5">
        <f t="shared" si="40"/>
        <v>5</v>
      </c>
      <c r="AO123" s="5">
        <f t="shared" si="40"/>
        <v>8</v>
      </c>
      <c r="AP123" s="5">
        <f t="shared" si="40"/>
        <v>3</v>
      </c>
      <c r="AQ123" s="5">
        <f t="shared" si="40"/>
        <v>10</v>
      </c>
      <c r="AR123" s="5">
        <f t="shared" si="40"/>
        <v>2</v>
      </c>
      <c r="AS123" s="56">
        <f t="shared" si="40"/>
        <v>6</v>
      </c>
    </row>
    <row r="124" spans="23:45" x14ac:dyDescent="0.25">
      <c r="W124" s="49">
        <v>327323</v>
      </c>
      <c r="X124" s="59" t="s">
        <v>8</v>
      </c>
      <c r="Y124" s="43">
        <f t="shared" ref="Y124:AH124" si="52">Y14*8/$W124</f>
        <v>42.833018150267471</v>
      </c>
      <c r="Z124" s="5">
        <f t="shared" si="52"/>
        <v>24.316897987614681</v>
      </c>
      <c r="AA124" s="5">
        <f t="shared" si="52"/>
        <v>45.122230946190768</v>
      </c>
      <c r="AB124" s="5">
        <f t="shared" si="52"/>
        <v>31.90856737839993</v>
      </c>
      <c r="AC124" s="5">
        <f t="shared" si="52"/>
        <v>31.783088875514402</v>
      </c>
      <c r="AD124" s="5">
        <f t="shared" si="52"/>
        <v>37.807596777495014</v>
      </c>
      <c r="AE124" s="5">
        <f t="shared" si="52"/>
        <v>43.110395542018132</v>
      </c>
      <c r="AF124" s="5">
        <f t="shared" si="52"/>
        <v>36.099754676573291</v>
      </c>
      <c r="AG124" s="5">
        <f t="shared" si="52"/>
        <v>34.710668055712553</v>
      </c>
      <c r="AH124" s="56">
        <f t="shared" si="52"/>
        <v>44.141988189036518</v>
      </c>
      <c r="AJ124" s="43">
        <f t="shared" si="42"/>
        <v>4</v>
      </c>
      <c r="AK124" s="5">
        <f t="shared" si="40"/>
        <v>10</v>
      </c>
      <c r="AL124" s="5">
        <f t="shared" si="40"/>
        <v>1</v>
      </c>
      <c r="AM124" s="5">
        <f t="shared" si="40"/>
        <v>8</v>
      </c>
      <c r="AN124" s="5">
        <f t="shared" si="40"/>
        <v>9</v>
      </c>
      <c r="AO124" s="5">
        <f t="shared" si="40"/>
        <v>5</v>
      </c>
      <c r="AP124" s="5">
        <f t="shared" si="40"/>
        <v>3</v>
      </c>
      <c r="AQ124" s="5">
        <f t="shared" si="40"/>
        <v>6</v>
      </c>
      <c r="AR124" s="5">
        <f t="shared" si="40"/>
        <v>7</v>
      </c>
      <c r="AS124" s="56">
        <f t="shared" si="40"/>
        <v>2</v>
      </c>
    </row>
    <row r="125" spans="23:45" x14ac:dyDescent="0.25">
      <c r="W125" s="49">
        <v>543652</v>
      </c>
      <c r="X125" s="59" t="s">
        <v>9</v>
      </c>
      <c r="Y125" s="43">
        <f t="shared" ref="Y125:AH125" si="53">Y15*8/$W125</f>
        <v>43.91189952396018</v>
      </c>
      <c r="Z125" s="5">
        <f t="shared" si="53"/>
        <v>26.627239484081727</v>
      </c>
      <c r="AA125" s="5">
        <f t="shared" si="53"/>
        <v>48.196199039091184</v>
      </c>
      <c r="AB125" s="5">
        <f t="shared" si="53"/>
        <v>36.892821142937024</v>
      </c>
      <c r="AC125" s="5">
        <f t="shared" si="53"/>
        <v>37.575272416913762</v>
      </c>
      <c r="AD125" s="5">
        <f t="shared" si="53"/>
        <v>39.043638209737111</v>
      </c>
      <c r="AE125" s="5">
        <f t="shared" si="53"/>
        <v>52.808370060259136</v>
      </c>
      <c r="AF125" s="5">
        <f t="shared" si="53"/>
        <v>37.374143753724809</v>
      </c>
      <c r="AG125" s="5">
        <f t="shared" si="53"/>
        <v>38.938041246974166</v>
      </c>
      <c r="AH125" s="56">
        <f t="shared" si="53"/>
        <v>47.504624281709624</v>
      </c>
      <c r="AJ125" s="43">
        <f t="shared" si="42"/>
        <v>4</v>
      </c>
      <c r="AK125" s="5">
        <f t="shared" si="40"/>
        <v>10</v>
      </c>
      <c r="AL125" s="5">
        <f t="shared" si="40"/>
        <v>2</v>
      </c>
      <c r="AM125" s="5">
        <f t="shared" si="40"/>
        <v>9</v>
      </c>
      <c r="AN125" s="5">
        <f t="shared" si="40"/>
        <v>7</v>
      </c>
      <c r="AO125" s="5">
        <f t="shared" si="40"/>
        <v>5</v>
      </c>
      <c r="AP125" s="5">
        <f t="shared" si="40"/>
        <v>1</v>
      </c>
      <c r="AQ125" s="5">
        <f t="shared" si="40"/>
        <v>8</v>
      </c>
      <c r="AR125" s="5">
        <f t="shared" si="40"/>
        <v>6</v>
      </c>
      <c r="AS125" s="56">
        <f t="shared" si="40"/>
        <v>3</v>
      </c>
    </row>
    <row r="126" spans="23:45" x14ac:dyDescent="0.25">
      <c r="W126" s="49">
        <v>11703</v>
      </c>
      <c r="X126" s="59" t="s">
        <v>10</v>
      </c>
      <c r="Y126" s="43">
        <f t="shared" ref="Y126:AH126" si="54">Y16*8/$W126</f>
        <v>75.222421601298805</v>
      </c>
      <c r="Z126" s="5">
        <f t="shared" si="54"/>
        <v>57.213364094676578</v>
      </c>
      <c r="AA126" s="5">
        <f t="shared" si="54"/>
        <v>81.072545501153556</v>
      </c>
      <c r="AB126" s="5">
        <f t="shared" si="54"/>
        <v>65.914722720669914</v>
      </c>
      <c r="AC126" s="5">
        <f t="shared" si="54"/>
        <v>66.733658036400925</v>
      </c>
      <c r="AD126" s="5">
        <f t="shared" si="54"/>
        <v>64.834657780056389</v>
      </c>
      <c r="AE126" s="5">
        <f t="shared" si="54"/>
        <v>87.544048534563785</v>
      </c>
      <c r="AF126" s="5">
        <f t="shared" si="54"/>
        <v>63.487310945911304</v>
      </c>
      <c r="AG126" s="5">
        <f t="shared" si="54"/>
        <v>69.460480218747335</v>
      </c>
      <c r="AH126" s="56">
        <f t="shared" si="54"/>
        <v>78.643766555584037</v>
      </c>
      <c r="AJ126" s="43">
        <f t="shared" si="42"/>
        <v>4</v>
      </c>
      <c r="AK126" s="5">
        <f t="shared" si="40"/>
        <v>10</v>
      </c>
      <c r="AL126" s="5">
        <f t="shared" si="40"/>
        <v>2</v>
      </c>
      <c r="AM126" s="5">
        <f t="shared" si="40"/>
        <v>7</v>
      </c>
      <c r="AN126" s="5">
        <f t="shared" si="40"/>
        <v>6</v>
      </c>
      <c r="AO126" s="5">
        <f t="shared" si="40"/>
        <v>8</v>
      </c>
      <c r="AP126" s="5">
        <f t="shared" si="40"/>
        <v>1</v>
      </c>
      <c r="AQ126" s="5">
        <f t="shared" si="40"/>
        <v>9</v>
      </c>
      <c r="AR126" s="5">
        <f t="shared" si="40"/>
        <v>5</v>
      </c>
      <c r="AS126" s="56">
        <f t="shared" si="40"/>
        <v>3</v>
      </c>
    </row>
    <row r="127" spans="23:45" x14ac:dyDescent="0.25">
      <c r="W127" s="49">
        <v>19851</v>
      </c>
      <c r="X127" s="59" t="s">
        <v>11</v>
      </c>
      <c r="Y127" s="43">
        <f t="shared" ref="Y127:AH127" si="55">Y17*8/$W127</f>
        <v>74.86615283864792</v>
      </c>
      <c r="Z127" s="5">
        <f t="shared" si="55"/>
        <v>54.780514835524656</v>
      </c>
      <c r="AA127" s="5">
        <f t="shared" si="55"/>
        <v>81.395597199133547</v>
      </c>
      <c r="AB127" s="5">
        <f t="shared" si="55"/>
        <v>64.060047352778199</v>
      </c>
      <c r="AC127" s="5">
        <f t="shared" si="55"/>
        <v>65.146944738300334</v>
      </c>
      <c r="AD127" s="5">
        <f t="shared" si="55"/>
        <v>63.923832552516245</v>
      </c>
      <c r="AE127" s="5">
        <f t="shared" si="55"/>
        <v>87.746914513122761</v>
      </c>
      <c r="AF127" s="5">
        <f t="shared" si="55"/>
        <v>62.430708780414086</v>
      </c>
      <c r="AG127" s="5">
        <f t="shared" si="55"/>
        <v>67.900659916377009</v>
      </c>
      <c r="AH127" s="56">
        <f t="shared" si="55"/>
        <v>78.045841519318927</v>
      </c>
      <c r="AJ127" s="43">
        <f t="shared" si="42"/>
        <v>4</v>
      </c>
      <c r="AK127" s="5">
        <f t="shared" si="40"/>
        <v>10</v>
      </c>
      <c r="AL127" s="5">
        <f t="shared" si="40"/>
        <v>2</v>
      </c>
      <c r="AM127" s="5">
        <f t="shared" si="40"/>
        <v>7</v>
      </c>
      <c r="AN127" s="5">
        <f t="shared" si="40"/>
        <v>6</v>
      </c>
      <c r="AO127" s="5">
        <f t="shared" si="40"/>
        <v>8</v>
      </c>
      <c r="AP127" s="5">
        <f t="shared" si="40"/>
        <v>1</v>
      </c>
      <c r="AQ127" s="5">
        <f t="shared" si="40"/>
        <v>9</v>
      </c>
      <c r="AR127" s="5">
        <f t="shared" si="40"/>
        <v>5</v>
      </c>
      <c r="AS127" s="56">
        <f t="shared" si="40"/>
        <v>3</v>
      </c>
    </row>
    <row r="128" spans="23:45" x14ac:dyDescent="0.25">
      <c r="W128" s="49">
        <v>299</v>
      </c>
      <c r="X128" s="59" t="s">
        <v>12</v>
      </c>
      <c r="Y128" s="43">
        <f t="shared" ref="Y128:AH128" si="56">Y18*8/$W128</f>
        <v>82.167224080267559</v>
      </c>
      <c r="Z128" s="5">
        <f t="shared" si="56"/>
        <v>89.284280936454849</v>
      </c>
      <c r="AA128" s="5">
        <f t="shared" si="56"/>
        <v>88.668896321070235</v>
      </c>
      <c r="AB128" s="5">
        <f t="shared" si="56"/>
        <v>86.983277591973248</v>
      </c>
      <c r="AC128" s="5">
        <f t="shared" si="56"/>
        <v>86.100334448160538</v>
      </c>
      <c r="AD128" s="5">
        <f t="shared" si="56"/>
        <v>80.267558528428097</v>
      </c>
      <c r="AE128" s="5">
        <f t="shared" si="56"/>
        <v>109.40468227424749</v>
      </c>
      <c r="AF128" s="5">
        <f t="shared" si="56"/>
        <v>78.15384615384616</v>
      </c>
      <c r="AG128" s="5">
        <f t="shared" si="56"/>
        <v>112.2675585284281</v>
      </c>
      <c r="AH128" s="56">
        <f t="shared" si="56"/>
        <v>89.31103678929766</v>
      </c>
      <c r="AJ128" s="43">
        <f t="shared" si="42"/>
        <v>8</v>
      </c>
      <c r="AK128" s="5">
        <f t="shared" si="40"/>
        <v>4</v>
      </c>
      <c r="AL128" s="5">
        <f t="shared" si="40"/>
        <v>5</v>
      </c>
      <c r="AM128" s="5">
        <f t="shared" si="40"/>
        <v>6</v>
      </c>
      <c r="AN128" s="5">
        <f t="shared" si="40"/>
        <v>7</v>
      </c>
      <c r="AO128" s="5">
        <f t="shared" si="40"/>
        <v>9</v>
      </c>
      <c r="AP128" s="5">
        <f t="shared" si="40"/>
        <v>2</v>
      </c>
      <c r="AQ128" s="5">
        <f t="shared" si="40"/>
        <v>10</v>
      </c>
      <c r="AR128" s="5">
        <f t="shared" si="40"/>
        <v>1</v>
      </c>
      <c r="AS128" s="56">
        <f t="shared" si="40"/>
        <v>3</v>
      </c>
    </row>
    <row r="129" spans="23:45" x14ac:dyDescent="0.25">
      <c r="W129" s="49">
        <v>1009118</v>
      </c>
      <c r="X129" s="59" t="s">
        <v>69</v>
      </c>
      <c r="Y129" s="43">
        <f t="shared" ref="Y129:AH129" si="57">Y19*8/$W129</f>
        <v>65.105900400151413</v>
      </c>
      <c r="Z129" s="5">
        <f t="shared" si="57"/>
        <v>46.416518187169387</v>
      </c>
      <c r="AA129" s="5">
        <f t="shared" si="57"/>
        <v>73.262829520432689</v>
      </c>
      <c r="AB129" s="5">
        <f t="shared" si="57"/>
        <v>69.824206881653083</v>
      </c>
      <c r="AC129" s="5">
        <f t="shared" si="57"/>
        <v>70.209374919484148</v>
      </c>
      <c r="AD129" s="5">
        <f t="shared" si="57"/>
        <v>80.962036154344688</v>
      </c>
      <c r="AE129" s="5">
        <f t="shared" si="57"/>
        <v>81.814772900691494</v>
      </c>
      <c r="AF129" s="5">
        <f t="shared" si="57"/>
        <v>75.605667523520538</v>
      </c>
      <c r="AG129" s="5">
        <f t="shared" si="57"/>
        <v>71.676160766134387</v>
      </c>
      <c r="AH129" s="56">
        <f t="shared" si="57"/>
        <v>87.937640593072359</v>
      </c>
      <c r="AJ129" s="43">
        <f t="shared" si="42"/>
        <v>9</v>
      </c>
      <c r="AK129" s="5">
        <f t="shared" si="42"/>
        <v>10</v>
      </c>
      <c r="AL129" s="5">
        <f t="shared" si="42"/>
        <v>5</v>
      </c>
      <c r="AM129" s="5">
        <f t="shared" si="42"/>
        <v>8</v>
      </c>
      <c r="AN129" s="5">
        <f t="shared" si="42"/>
        <v>7</v>
      </c>
      <c r="AO129" s="5">
        <f t="shared" si="42"/>
        <v>3</v>
      </c>
      <c r="AP129" s="5">
        <f t="shared" si="42"/>
        <v>2</v>
      </c>
      <c r="AQ129" s="5">
        <f t="shared" si="42"/>
        <v>4</v>
      </c>
      <c r="AR129" s="5">
        <f t="shared" si="42"/>
        <v>6</v>
      </c>
      <c r="AS129" s="56">
        <f t="shared" si="42"/>
        <v>1</v>
      </c>
    </row>
    <row r="130" spans="23:45" x14ac:dyDescent="0.25">
      <c r="W130" s="49">
        <v>21469</v>
      </c>
      <c r="X130" s="59" t="s">
        <v>22</v>
      </c>
      <c r="Y130" s="43">
        <f t="shared" ref="Y130:AH130" si="58">Y20*8/$W130</f>
        <v>71.973170618100511</v>
      </c>
      <c r="Z130" s="5">
        <f t="shared" si="58"/>
        <v>54.556057571381992</v>
      </c>
      <c r="AA130" s="5">
        <f t="shared" si="58"/>
        <v>78.868694396571797</v>
      </c>
      <c r="AB130" s="5">
        <f t="shared" si="58"/>
        <v>65.514369556104157</v>
      </c>
      <c r="AC130" s="5">
        <f t="shared" si="58"/>
        <v>66.331920443430064</v>
      </c>
      <c r="AD130" s="5">
        <f t="shared" si="58"/>
        <v>67.280264567515957</v>
      </c>
      <c r="AE130" s="5">
        <f t="shared" si="58"/>
        <v>86.62648469886814</v>
      </c>
      <c r="AF130" s="5">
        <f t="shared" si="58"/>
        <v>64.460571055941131</v>
      </c>
      <c r="AG130" s="5">
        <f t="shared" si="58"/>
        <v>69.706460477898361</v>
      </c>
      <c r="AH130" s="56">
        <f t="shared" si="58"/>
        <v>77.085658391168664</v>
      </c>
      <c r="AJ130" s="43">
        <f t="shared" si="42"/>
        <v>4</v>
      </c>
      <c r="AK130" s="5">
        <f t="shared" si="42"/>
        <v>10</v>
      </c>
      <c r="AL130" s="5">
        <f t="shared" si="42"/>
        <v>2</v>
      </c>
      <c r="AM130" s="5">
        <f t="shared" si="42"/>
        <v>8</v>
      </c>
      <c r="AN130" s="5">
        <f t="shared" si="42"/>
        <v>7</v>
      </c>
      <c r="AO130" s="5">
        <f t="shared" si="42"/>
        <v>6</v>
      </c>
      <c r="AP130" s="5">
        <f t="shared" si="42"/>
        <v>1</v>
      </c>
      <c r="AQ130" s="5">
        <f t="shared" si="42"/>
        <v>9</v>
      </c>
      <c r="AR130" s="5">
        <f t="shared" si="42"/>
        <v>5</v>
      </c>
      <c r="AS130" s="56">
        <f t="shared" si="42"/>
        <v>3</v>
      </c>
    </row>
    <row r="131" spans="23:45" x14ac:dyDescent="0.25">
      <c r="W131" s="49">
        <v>36450</v>
      </c>
      <c r="X131" s="59" t="s">
        <v>13</v>
      </c>
      <c r="Y131" s="43">
        <f t="shared" ref="Y131:AH131" si="59">Y21*8/$W131</f>
        <v>50.649986282578872</v>
      </c>
      <c r="Z131" s="5">
        <f t="shared" si="59"/>
        <v>36.192482853223595</v>
      </c>
      <c r="AA131" s="5">
        <f t="shared" si="59"/>
        <v>59.195610425240055</v>
      </c>
      <c r="AB131" s="5">
        <f t="shared" si="59"/>
        <v>46.705733882030181</v>
      </c>
      <c r="AC131" s="5">
        <f t="shared" si="59"/>
        <v>46.764773662551441</v>
      </c>
      <c r="AD131" s="5">
        <f t="shared" si="59"/>
        <v>50.611796982167355</v>
      </c>
      <c r="AE131" s="5">
        <f t="shared" si="59"/>
        <v>75.622496570644714</v>
      </c>
      <c r="AF131" s="5">
        <f t="shared" si="59"/>
        <v>34.392098765432095</v>
      </c>
      <c r="AG131" s="5">
        <f t="shared" si="59"/>
        <v>52.994019204389573</v>
      </c>
      <c r="AH131" s="56">
        <f t="shared" si="59"/>
        <v>71.82727023319616</v>
      </c>
      <c r="AJ131" s="43">
        <f t="shared" si="42"/>
        <v>5</v>
      </c>
      <c r="AK131" s="5">
        <f t="shared" si="42"/>
        <v>9</v>
      </c>
      <c r="AL131" s="5">
        <f t="shared" si="42"/>
        <v>3</v>
      </c>
      <c r="AM131" s="5">
        <f t="shared" si="42"/>
        <v>8</v>
      </c>
      <c r="AN131" s="5">
        <f t="shared" si="42"/>
        <v>7</v>
      </c>
      <c r="AO131" s="5">
        <f t="shared" si="42"/>
        <v>6</v>
      </c>
      <c r="AP131" s="5">
        <f t="shared" si="42"/>
        <v>1</v>
      </c>
      <c r="AQ131" s="5">
        <f t="shared" si="42"/>
        <v>10</v>
      </c>
      <c r="AR131" s="5">
        <f t="shared" si="42"/>
        <v>4</v>
      </c>
      <c r="AS131" s="56">
        <f t="shared" si="42"/>
        <v>2</v>
      </c>
    </row>
    <row r="132" spans="23:45" ht="15.75" thickBot="1" x14ac:dyDescent="0.3">
      <c r="W132" s="50">
        <v>8268</v>
      </c>
      <c r="X132" s="60" t="s">
        <v>21</v>
      </c>
      <c r="Y132" s="44">
        <f t="shared" ref="Y132:AH132" si="60">Y22*8/$W132</f>
        <v>74.625060474117078</v>
      </c>
      <c r="Z132" s="6">
        <f t="shared" si="60"/>
        <v>58.246734397677791</v>
      </c>
      <c r="AA132" s="6">
        <f t="shared" si="60"/>
        <v>81.494920174165458</v>
      </c>
      <c r="AB132" s="6">
        <f t="shared" si="60"/>
        <v>66.868892114175139</v>
      </c>
      <c r="AC132" s="6">
        <f t="shared" si="60"/>
        <v>67.909046927914858</v>
      </c>
      <c r="AD132" s="6">
        <f t="shared" si="60"/>
        <v>65.541364296081284</v>
      </c>
      <c r="AE132" s="6">
        <f t="shared" si="60"/>
        <v>89.67392356071602</v>
      </c>
      <c r="AF132" s="6">
        <f t="shared" si="60"/>
        <v>64.394775036284472</v>
      </c>
      <c r="AG132" s="6">
        <f t="shared" si="60"/>
        <v>71.134978229317852</v>
      </c>
      <c r="AH132" s="57">
        <f t="shared" si="60"/>
        <v>80.0648282535075</v>
      </c>
      <c r="AJ132" s="44">
        <f t="shared" si="42"/>
        <v>4</v>
      </c>
      <c r="AK132" s="6">
        <f t="shared" si="42"/>
        <v>10</v>
      </c>
      <c r="AL132" s="6">
        <f t="shared" si="42"/>
        <v>2</v>
      </c>
      <c r="AM132" s="6">
        <f t="shared" si="42"/>
        <v>7</v>
      </c>
      <c r="AN132" s="6">
        <f t="shared" si="42"/>
        <v>6</v>
      </c>
      <c r="AO132" s="6">
        <f t="shared" si="42"/>
        <v>8</v>
      </c>
      <c r="AP132" s="6">
        <f t="shared" si="42"/>
        <v>1</v>
      </c>
      <c r="AQ132" s="6">
        <f t="shared" si="42"/>
        <v>9</v>
      </c>
      <c r="AR132" s="6">
        <f t="shared" si="42"/>
        <v>5</v>
      </c>
      <c r="AS132" s="57">
        <f t="shared" si="42"/>
        <v>3</v>
      </c>
    </row>
    <row r="133" spans="23:45" x14ac:dyDescent="0.25">
      <c r="AI133" s="1" t="s">
        <v>75</v>
      </c>
      <c r="AJ133" s="1">
        <f>SUM(AJ113:AJ132)</f>
        <v>111</v>
      </c>
      <c r="AK133" s="1">
        <f t="shared" ref="AK133:AS133" si="61">SUM(AK113:AK132)</f>
        <v>183</v>
      </c>
      <c r="AL133" s="1">
        <f t="shared" si="61"/>
        <v>71</v>
      </c>
      <c r="AM133" s="1">
        <f t="shared" si="61"/>
        <v>150</v>
      </c>
      <c r="AN133" s="1">
        <f t="shared" si="61"/>
        <v>131</v>
      </c>
      <c r="AO133" s="1">
        <f t="shared" si="61"/>
        <v>119</v>
      </c>
      <c r="AP133" s="1">
        <f t="shared" si="61"/>
        <v>33</v>
      </c>
      <c r="AQ133" s="1">
        <f t="shared" si="61"/>
        <v>164</v>
      </c>
      <c r="AR133" s="1">
        <f t="shared" si="61"/>
        <v>81</v>
      </c>
      <c r="AS133" s="1">
        <f t="shared" si="61"/>
        <v>57</v>
      </c>
    </row>
  </sheetData>
  <conditionalFormatting sqref="N3:W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:AH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:AH5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:AH6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7:AH7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8:AH8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9:AH9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0:AH10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:AH11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2:AH12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3:AH13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4:AH14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5:AH15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6:AH1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7:AH17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8:AH18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9:AH19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0:AH20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1:AH21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2:AH22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:AH3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L3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L4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L5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L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L7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L8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L9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L10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L11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L12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L13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L14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L15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L16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L17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L18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L19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:L20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L21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:L22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33:AS1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11:AS11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89:AS8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67:AS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5:AS45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W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:W1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:W1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:W1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:W1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:W1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:W1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:W1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:W1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W1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:W1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:W2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:W2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2:W2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W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:W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W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:W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:W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04739-C571-4494-BB91-CAE09F1613DD}">
  <dimension ref="A1:BV22"/>
  <sheetViews>
    <sheetView zoomScale="70" zoomScaleNormal="70" workbookViewId="0">
      <pane xSplit="1" topLeftCell="M1" activePane="topRight" state="frozen"/>
      <selection pane="topRight" activeCell="AH35" sqref="AH35"/>
    </sheetView>
  </sheetViews>
  <sheetFormatPr defaultRowHeight="15" x14ac:dyDescent="0.25"/>
  <cols>
    <col min="1" max="1" width="14.5703125" bestFit="1" customWidth="1"/>
    <col min="2" max="2" width="8.28515625" style="1" bestFit="1" customWidth="1"/>
    <col min="3" max="4" width="8" style="1" customWidth="1"/>
    <col min="5" max="6" width="9" style="1" bestFit="1" customWidth="1"/>
    <col min="7" max="7" width="10" style="1" customWidth="1"/>
    <col min="8" max="10" width="9" style="1" bestFit="1" customWidth="1"/>
    <col min="11" max="11" width="9" bestFit="1" customWidth="1"/>
    <col min="12" max="13" width="9" style="1" customWidth="1"/>
    <col min="14" max="14" width="8.28515625" style="1" bestFit="1" customWidth="1"/>
    <col min="15" max="15" width="10.28515625" style="1" bestFit="1" customWidth="1"/>
    <col min="16" max="16" width="9.7109375" style="1" bestFit="1" customWidth="1"/>
    <col min="17" max="17" width="8.140625" style="1" bestFit="1" customWidth="1"/>
    <col min="18" max="19" width="8" style="1" customWidth="1"/>
    <col min="20" max="20" width="9" style="1" bestFit="1" customWidth="1"/>
    <col min="21" max="22" width="9.140625" style="1"/>
    <col min="23" max="24" width="9" bestFit="1" customWidth="1"/>
    <col min="25" max="27" width="9" style="1" bestFit="1" customWidth="1"/>
    <col min="28" max="36" width="8" style="1" bestFit="1" customWidth="1"/>
    <col min="37" max="37" width="9.7109375" style="1" bestFit="1" customWidth="1"/>
    <col min="38" max="38" width="5" style="1" bestFit="1" customWidth="1"/>
    <col min="39" max="39" width="8" style="1" bestFit="1" customWidth="1"/>
    <col min="40" max="48" width="7" style="1" bestFit="1" customWidth="1"/>
    <col min="49" max="49" width="9.7109375" style="1" bestFit="1" customWidth="1"/>
    <col min="50" max="50" width="5" style="1" bestFit="1" customWidth="1"/>
    <col min="51" max="51" width="8.7109375" style="1" bestFit="1" customWidth="1"/>
    <col min="52" max="60" width="7" style="1" bestFit="1" customWidth="1"/>
    <col min="61" max="61" width="9.7109375" style="1" bestFit="1" customWidth="1"/>
    <col min="62" max="62" width="5" style="1" bestFit="1" customWidth="1"/>
    <col min="63" max="63" width="9" style="1" bestFit="1" customWidth="1"/>
    <col min="64" max="66" width="7" style="1" bestFit="1" customWidth="1"/>
    <col min="67" max="69" width="7" bestFit="1" customWidth="1"/>
    <col min="70" max="70" width="7" style="1" bestFit="1" customWidth="1"/>
    <col min="71" max="71" width="7" bestFit="1" customWidth="1"/>
    <col min="72" max="72" width="7" customWidth="1"/>
    <col min="73" max="73" width="9.7109375" bestFit="1" customWidth="1"/>
    <col min="74" max="74" width="5" style="1" bestFit="1" customWidth="1"/>
  </cols>
  <sheetData>
    <row r="1" spans="1:74" ht="15.75" thickBot="1" x14ac:dyDescent="0.3">
      <c r="B1" s="207" t="s">
        <v>61</v>
      </c>
      <c r="C1" s="208"/>
      <c r="D1" s="209"/>
      <c r="E1" s="207" t="s">
        <v>62</v>
      </c>
      <c r="F1" s="208"/>
      <c r="G1" s="208"/>
      <c r="H1" s="208"/>
      <c r="I1" s="208"/>
      <c r="J1" s="208"/>
      <c r="K1" s="208"/>
      <c r="L1" s="207" t="s">
        <v>63</v>
      </c>
      <c r="M1" s="208"/>
      <c r="N1" s="208"/>
      <c r="O1" s="208"/>
      <c r="P1" s="208"/>
      <c r="Q1" s="208"/>
      <c r="R1" s="208"/>
      <c r="S1" s="209"/>
      <c r="T1" s="48"/>
      <c r="U1" s="48"/>
      <c r="V1" s="48"/>
      <c r="W1" s="48"/>
      <c r="Y1"/>
      <c r="Z1" s="48"/>
    </row>
    <row r="2" spans="1:74" s="31" customFormat="1" ht="15.75" thickBot="1" x14ac:dyDescent="0.3">
      <c r="A2" s="23" t="s">
        <v>45</v>
      </c>
      <c r="B2" s="32" t="s">
        <v>26</v>
      </c>
      <c r="C2" s="32" t="s">
        <v>25</v>
      </c>
      <c r="D2" s="33" t="s">
        <v>24</v>
      </c>
      <c r="E2" s="24" t="s">
        <v>14</v>
      </c>
      <c r="F2" s="24" t="s">
        <v>15</v>
      </c>
      <c r="G2" s="24" t="s">
        <v>29</v>
      </c>
      <c r="H2" s="24" t="s">
        <v>16</v>
      </c>
      <c r="I2" s="24" t="s">
        <v>17</v>
      </c>
      <c r="J2" s="24" t="s">
        <v>46</v>
      </c>
      <c r="K2" s="25" t="s">
        <v>30</v>
      </c>
      <c r="L2" s="45" t="s">
        <v>44</v>
      </c>
      <c r="M2" s="26" t="s">
        <v>60</v>
      </c>
      <c r="N2" s="26" t="s">
        <v>56</v>
      </c>
      <c r="O2" s="26" t="s">
        <v>55</v>
      </c>
      <c r="P2" s="26" t="s">
        <v>58</v>
      </c>
      <c r="Q2" s="26" t="s">
        <v>59</v>
      </c>
      <c r="R2" s="26" t="s">
        <v>52</v>
      </c>
      <c r="S2" s="26" t="s">
        <v>50</v>
      </c>
      <c r="T2" s="26" t="s">
        <v>51</v>
      </c>
      <c r="U2" s="26" t="s">
        <v>48</v>
      </c>
      <c r="V2" s="26" t="s">
        <v>49</v>
      </c>
      <c r="W2" s="26" t="s">
        <v>53</v>
      </c>
      <c r="X2" s="26" t="s">
        <v>31</v>
      </c>
      <c r="Y2" s="26" t="s">
        <v>28</v>
      </c>
      <c r="Z2" s="27" t="s">
        <v>47</v>
      </c>
      <c r="AA2" s="30" t="s">
        <v>26</v>
      </c>
      <c r="AB2" s="29" t="s">
        <v>38</v>
      </c>
      <c r="AC2" s="29" t="s">
        <v>41</v>
      </c>
      <c r="AD2" s="29" t="s">
        <v>39</v>
      </c>
      <c r="AE2" s="29" t="s">
        <v>33</v>
      </c>
      <c r="AF2" s="29" t="s">
        <v>32</v>
      </c>
      <c r="AG2" s="29" t="s">
        <v>35</v>
      </c>
      <c r="AH2" s="29" t="s">
        <v>40</v>
      </c>
      <c r="AI2" s="29" t="s">
        <v>34</v>
      </c>
      <c r="AJ2" s="29" t="s">
        <v>37</v>
      </c>
      <c r="AK2" s="29" t="s">
        <v>36</v>
      </c>
      <c r="AL2" s="39" t="s">
        <v>43</v>
      </c>
      <c r="AM2" s="28" t="s">
        <v>27</v>
      </c>
      <c r="AN2" s="29" t="s">
        <v>38</v>
      </c>
      <c r="AO2" s="29" t="s">
        <v>41</v>
      </c>
      <c r="AP2" s="29" t="s">
        <v>39</v>
      </c>
      <c r="AQ2" s="29" t="s">
        <v>33</v>
      </c>
      <c r="AR2" s="29" t="s">
        <v>32</v>
      </c>
      <c r="AS2" s="29" t="s">
        <v>35</v>
      </c>
      <c r="AT2" s="29" t="s">
        <v>40</v>
      </c>
      <c r="AU2" s="29" t="s">
        <v>34</v>
      </c>
      <c r="AV2" s="29" t="s">
        <v>37</v>
      </c>
      <c r="AW2" s="29" t="s">
        <v>36</v>
      </c>
      <c r="AX2" s="39" t="s">
        <v>43</v>
      </c>
      <c r="AY2" s="30" t="s">
        <v>42</v>
      </c>
      <c r="AZ2" s="29" t="s">
        <v>38</v>
      </c>
      <c r="BA2" s="29" t="s">
        <v>41</v>
      </c>
      <c r="BB2" s="29" t="s">
        <v>39</v>
      </c>
      <c r="BC2" s="29" t="s">
        <v>33</v>
      </c>
      <c r="BD2" s="29" t="s">
        <v>32</v>
      </c>
      <c r="BE2" s="29" t="s">
        <v>35</v>
      </c>
      <c r="BF2" s="29" t="s">
        <v>40</v>
      </c>
      <c r="BG2" s="29" t="s">
        <v>34</v>
      </c>
      <c r="BH2" s="29" t="s">
        <v>37</v>
      </c>
      <c r="BI2" s="29" t="s">
        <v>36</v>
      </c>
      <c r="BJ2" s="39" t="s">
        <v>43</v>
      </c>
      <c r="BK2" s="30" t="s">
        <v>23</v>
      </c>
      <c r="BL2" s="29" t="s">
        <v>38</v>
      </c>
      <c r="BM2" s="29" t="s">
        <v>41</v>
      </c>
      <c r="BN2" s="29" t="s">
        <v>39</v>
      </c>
      <c r="BO2" s="29" t="s">
        <v>33</v>
      </c>
      <c r="BP2" s="29" t="s">
        <v>32</v>
      </c>
      <c r="BQ2" s="29" t="s">
        <v>35</v>
      </c>
      <c r="BR2" s="29" t="s">
        <v>40</v>
      </c>
      <c r="BS2" s="29" t="s">
        <v>34</v>
      </c>
      <c r="BT2" s="29" t="s">
        <v>37</v>
      </c>
      <c r="BU2" s="29" t="s">
        <v>36</v>
      </c>
      <c r="BV2" s="39" t="s">
        <v>43</v>
      </c>
    </row>
    <row r="3" spans="1:74" x14ac:dyDescent="0.25">
      <c r="A3" s="21" t="s">
        <v>0</v>
      </c>
      <c r="B3" s="34">
        <v>237018</v>
      </c>
      <c r="C3" s="34">
        <v>474048</v>
      </c>
      <c r="D3" s="35">
        <v>711072</v>
      </c>
      <c r="E3" s="17">
        <v>18186609</v>
      </c>
      <c r="F3" s="17">
        <v>16983265</v>
      </c>
      <c r="G3" s="17">
        <v>25353119</v>
      </c>
      <c r="H3" s="17">
        <v>16746414</v>
      </c>
      <c r="I3" s="17">
        <v>18860301</v>
      </c>
      <c r="J3" s="17">
        <v>16509314</v>
      </c>
      <c r="K3" s="18">
        <v>19026813</v>
      </c>
      <c r="L3" s="46">
        <v>2649976</v>
      </c>
      <c r="M3" s="13">
        <v>2962818</v>
      </c>
      <c r="N3" s="13">
        <v>1331459</v>
      </c>
      <c r="O3" s="13">
        <v>697900</v>
      </c>
      <c r="P3" s="13">
        <v>1311986</v>
      </c>
      <c r="Q3" s="13">
        <v>1349428</v>
      </c>
      <c r="R3" s="13">
        <v>642268</v>
      </c>
      <c r="S3" s="13">
        <v>768706</v>
      </c>
      <c r="T3" s="13">
        <v>2894863</v>
      </c>
      <c r="U3" s="13">
        <v>3712068</v>
      </c>
      <c r="V3" s="13">
        <v>1429029</v>
      </c>
      <c r="W3" s="13">
        <v>2949053</v>
      </c>
      <c r="X3" s="13">
        <v>4022713</v>
      </c>
      <c r="Y3" s="13">
        <v>9007044</v>
      </c>
      <c r="Z3" s="14">
        <v>10429201</v>
      </c>
      <c r="AA3" s="3">
        <v>7007812</v>
      </c>
      <c r="AB3" s="2">
        <v>1975421</v>
      </c>
      <c r="AC3" s="2">
        <v>1266553</v>
      </c>
      <c r="AD3" s="2">
        <v>2134181</v>
      </c>
      <c r="AE3" s="2">
        <v>1693040</v>
      </c>
      <c r="AF3" s="2">
        <v>1689733</v>
      </c>
      <c r="AG3" s="2">
        <v>1713443</v>
      </c>
      <c r="AH3" s="2">
        <v>2393497</v>
      </c>
      <c r="AI3" s="2">
        <v>1655127</v>
      </c>
      <c r="AJ3" s="2">
        <v>1741052</v>
      </c>
      <c r="AK3" s="2">
        <v>2057167</v>
      </c>
      <c r="AL3" s="11">
        <f t="shared" ref="AL3:AL22" si="0">ROUND((MIN(AB3:AK3)/B3*8),2)</f>
        <v>42.75</v>
      </c>
      <c r="AM3" s="7">
        <v>1422139</v>
      </c>
      <c r="AN3" s="2">
        <v>61949</v>
      </c>
      <c r="AO3" s="2">
        <v>64906</v>
      </c>
      <c r="AP3" s="2">
        <v>79031</v>
      </c>
      <c r="AQ3" s="2">
        <v>77892</v>
      </c>
      <c r="AR3" s="2">
        <v>88017</v>
      </c>
      <c r="AS3" s="2">
        <v>84103</v>
      </c>
      <c r="AT3" s="2">
        <v>84246</v>
      </c>
      <c r="AU3" s="2">
        <v>84439</v>
      </c>
      <c r="AV3" s="2">
        <v>93532</v>
      </c>
      <c r="AW3" s="2">
        <v>87197</v>
      </c>
      <c r="AX3" s="9">
        <f t="shared" ref="AX3:AX22" si="1">ROUND((MIN(AN3:AW3)/B3*8),2)</f>
        <v>2.09</v>
      </c>
      <c r="AY3" s="3">
        <v>711655</v>
      </c>
      <c r="AZ3" s="2">
        <v>45427</v>
      </c>
      <c r="BA3" s="2">
        <v>45433</v>
      </c>
      <c r="BB3" s="2">
        <v>55573</v>
      </c>
      <c r="BC3" s="2">
        <v>57807</v>
      </c>
      <c r="BD3" s="2">
        <v>58143</v>
      </c>
      <c r="BE3" s="2">
        <v>59247</v>
      </c>
      <c r="BF3" s="2">
        <v>60354</v>
      </c>
      <c r="BG3" s="2">
        <v>60608</v>
      </c>
      <c r="BH3" s="2">
        <v>60957</v>
      </c>
      <c r="BI3" s="2">
        <v>61408</v>
      </c>
      <c r="BJ3" s="11">
        <f t="shared" ref="BJ3:BJ16" si="2">ROUND((MIN(AZ3:BI3)/B3*8),2)</f>
        <v>1.53</v>
      </c>
      <c r="BK3" s="3">
        <v>2370337</v>
      </c>
      <c r="BL3" s="2">
        <v>63195</v>
      </c>
      <c r="BM3" s="2">
        <v>65059</v>
      </c>
      <c r="BN3" s="2">
        <v>82875</v>
      </c>
      <c r="BO3" s="2">
        <v>77281</v>
      </c>
      <c r="BP3" s="2">
        <v>93955</v>
      </c>
      <c r="BQ3" s="2">
        <v>94176</v>
      </c>
      <c r="BR3" s="2">
        <v>85808</v>
      </c>
      <c r="BS3" s="2">
        <v>84526</v>
      </c>
      <c r="BT3" s="2">
        <v>97494</v>
      </c>
      <c r="BU3" s="2">
        <v>92267</v>
      </c>
      <c r="BV3" s="11">
        <f t="shared" ref="BV3:BV22" si="3">ROUND((MIN(BL3:BU3)/B3*8),2)</f>
        <v>2.13</v>
      </c>
    </row>
    <row r="4" spans="1:74" x14ac:dyDescent="0.25">
      <c r="A4" s="21" t="s">
        <v>18</v>
      </c>
      <c r="B4" s="36">
        <v>172974</v>
      </c>
      <c r="C4" s="34">
        <v>345944</v>
      </c>
      <c r="D4" s="35">
        <v>518916</v>
      </c>
      <c r="E4" s="17">
        <v>13440825</v>
      </c>
      <c r="F4" s="17">
        <v>12298931</v>
      </c>
      <c r="G4" s="17">
        <v>18106689</v>
      </c>
      <c r="H4" s="17">
        <v>12126124</v>
      </c>
      <c r="I4" s="17">
        <v>13668914</v>
      </c>
      <c r="J4" s="17">
        <v>11950690</v>
      </c>
      <c r="K4" s="18">
        <v>13639536</v>
      </c>
      <c r="L4" s="46">
        <v>1998752</v>
      </c>
      <c r="M4" s="13">
        <v>2162198</v>
      </c>
      <c r="N4" s="13">
        <v>671689</v>
      </c>
      <c r="O4" s="13">
        <v>463444</v>
      </c>
      <c r="P4" s="13">
        <v>666337</v>
      </c>
      <c r="Q4" s="13">
        <v>684006</v>
      </c>
      <c r="R4" s="13">
        <v>474502</v>
      </c>
      <c r="S4" s="13">
        <v>589298</v>
      </c>
      <c r="T4" s="13">
        <v>427715</v>
      </c>
      <c r="U4" s="13">
        <v>2446455</v>
      </c>
      <c r="V4" s="13">
        <v>888299</v>
      </c>
      <c r="W4" s="13">
        <v>2145652</v>
      </c>
      <c r="X4" s="13">
        <v>2222844</v>
      </c>
      <c r="Y4" s="13">
        <v>6573164</v>
      </c>
      <c r="Z4" s="14">
        <v>7611045</v>
      </c>
      <c r="AA4" s="3">
        <v>5458532</v>
      </c>
      <c r="AB4" s="2">
        <v>976447</v>
      </c>
      <c r="AC4" s="2">
        <v>628523</v>
      </c>
      <c r="AD4" s="2">
        <v>1059797</v>
      </c>
      <c r="AE4" s="2">
        <v>886663</v>
      </c>
      <c r="AF4" s="2">
        <v>891965</v>
      </c>
      <c r="AG4" s="2">
        <v>999201</v>
      </c>
      <c r="AH4" s="2">
        <v>1081419</v>
      </c>
      <c r="AI4" s="2">
        <v>955158</v>
      </c>
      <c r="AJ4" s="2">
        <v>956009</v>
      </c>
      <c r="AK4" s="2">
        <v>1148127</v>
      </c>
      <c r="AL4" s="11">
        <f t="shared" si="0"/>
        <v>29.07</v>
      </c>
      <c r="AM4" s="7">
        <v>1037827</v>
      </c>
      <c r="AN4" s="2">
        <v>41012</v>
      </c>
      <c r="AO4" s="2">
        <v>43166</v>
      </c>
      <c r="AP4" s="2">
        <v>52855</v>
      </c>
      <c r="AQ4" s="2">
        <v>51957</v>
      </c>
      <c r="AR4" s="2">
        <v>59649</v>
      </c>
      <c r="AS4" s="2">
        <v>56202</v>
      </c>
      <c r="AT4" s="2">
        <v>55228</v>
      </c>
      <c r="AU4" s="2">
        <v>56411</v>
      </c>
      <c r="AV4" s="2">
        <v>65651</v>
      </c>
      <c r="AW4" s="2">
        <v>58174</v>
      </c>
      <c r="AX4" s="9">
        <f t="shared" si="1"/>
        <v>1.9</v>
      </c>
      <c r="AY4" s="3">
        <v>519067</v>
      </c>
      <c r="AZ4" s="2">
        <v>36847</v>
      </c>
      <c r="BA4" s="2">
        <v>37814</v>
      </c>
      <c r="BB4" s="2">
        <v>44586</v>
      </c>
      <c r="BC4" s="2">
        <v>46951</v>
      </c>
      <c r="BD4" s="2">
        <v>46984</v>
      </c>
      <c r="BE4" s="2">
        <v>47950</v>
      </c>
      <c r="BF4" s="2">
        <v>50126</v>
      </c>
      <c r="BG4" s="2">
        <v>49432</v>
      </c>
      <c r="BH4" s="2">
        <v>49821</v>
      </c>
      <c r="BI4" s="2">
        <v>50190</v>
      </c>
      <c r="BJ4" s="11">
        <f t="shared" si="2"/>
        <v>1.7</v>
      </c>
      <c r="BK4" s="3">
        <v>1729785</v>
      </c>
      <c r="BL4" s="2">
        <v>41470</v>
      </c>
      <c r="BM4" s="2">
        <v>43023</v>
      </c>
      <c r="BN4" s="2">
        <v>55483</v>
      </c>
      <c r="BO4" s="2">
        <v>50579</v>
      </c>
      <c r="BP4" s="2">
        <v>62204</v>
      </c>
      <c r="BQ4" s="2">
        <v>63401</v>
      </c>
      <c r="BR4" s="2">
        <v>53783</v>
      </c>
      <c r="BS4" s="2">
        <v>55903</v>
      </c>
      <c r="BT4" s="2">
        <v>63149</v>
      </c>
      <c r="BU4" s="2">
        <v>61213</v>
      </c>
      <c r="BV4" s="11">
        <f t="shared" si="3"/>
        <v>1.92</v>
      </c>
    </row>
    <row r="5" spans="1:74" x14ac:dyDescent="0.25">
      <c r="A5" s="21" t="s">
        <v>1</v>
      </c>
      <c r="B5" s="34">
        <v>711</v>
      </c>
      <c r="C5" s="34">
        <v>1396</v>
      </c>
      <c r="D5" s="35">
        <v>2082</v>
      </c>
      <c r="E5" s="17">
        <v>42858</v>
      </c>
      <c r="F5" s="17">
        <v>38084</v>
      </c>
      <c r="G5" s="17">
        <v>52972</v>
      </c>
      <c r="H5" s="17">
        <v>37540</v>
      </c>
      <c r="I5" s="17">
        <v>44255</v>
      </c>
      <c r="J5" s="17">
        <v>37366</v>
      </c>
      <c r="K5" s="18">
        <v>44114</v>
      </c>
      <c r="L5" s="46">
        <v>10448</v>
      </c>
      <c r="M5" s="13">
        <v>8927</v>
      </c>
      <c r="N5" s="13">
        <v>3735</v>
      </c>
      <c r="O5" s="13">
        <v>4139</v>
      </c>
      <c r="P5" s="13">
        <v>3694</v>
      </c>
      <c r="Q5" s="13">
        <v>3525</v>
      </c>
      <c r="R5" s="13">
        <v>3854</v>
      </c>
      <c r="S5" s="13">
        <v>3775</v>
      </c>
      <c r="T5" s="13">
        <v>8876</v>
      </c>
      <c r="U5" s="13">
        <v>8968</v>
      </c>
      <c r="V5" s="13">
        <v>4662</v>
      </c>
      <c r="W5" s="13">
        <v>10160</v>
      </c>
      <c r="X5" s="13">
        <v>10736</v>
      </c>
      <c r="Y5" s="13">
        <v>26879</v>
      </c>
      <c r="Z5" s="14">
        <v>31303</v>
      </c>
      <c r="AA5" s="3">
        <v>20978</v>
      </c>
      <c r="AB5" s="2">
        <v>3457</v>
      </c>
      <c r="AC5" s="2">
        <v>3074</v>
      </c>
      <c r="AD5" s="2">
        <v>3773</v>
      </c>
      <c r="AE5" s="2">
        <v>3820</v>
      </c>
      <c r="AF5" s="2">
        <v>3834</v>
      </c>
      <c r="AG5" s="2">
        <v>4453</v>
      </c>
      <c r="AH5" s="2">
        <v>4887</v>
      </c>
      <c r="AI5" s="2">
        <v>3521</v>
      </c>
      <c r="AJ5" s="2">
        <v>4782</v>
      </c>
      <c r="AK5" s="2">
        <v>4492</v>
      </c>
      <c r="AL5" s="11">
        <f t="shared" si="0"/>
        <v>34.590000000000003</v>
      </c>
      <c r="AM5" s="7">
        <v>4255</v>
      </c>
      <c r="AN5" s="2">
        <v>323</v>
      </c>
      <c r="AO5" s="2">
        <v>661</v>
      </c>
      <c r="AP5" s="2">
        <v>377</v>
      </c>
      <c r="AQ5" s="2">
        <v>481</v>
      </c>
      <c r="AR5" s="2">
        <v>453</v>
      </c>
      <c r="AS5" s="2">
        <v>441</v>
      </c>
      <c r="AT5" s="2">
        <v>415</v>
      </c>
      <c r="AU5" s="2">
        <v>427</v>
      </c>
      <c r="AV5" s="2">
        <v>539</v>
      </c>
      <c r="AW5" s="2">
        <v>412</v>
      </c>
      <c r="AX5" s="9">
        <f t="shared" si="1"/>
        <v>3.63</v>
      </c>
      <c r="AY5" s="3">
        <v>2139</v>
      </c>
      <c r="AZ5" s="2">
        <v>259</v>
      </c>
      <c r="BA5" s="2">
        <v>620</v>
      </c>
      <c r="BB5" s="2">
        <v>290</v>
      </c>
      <c r="BC5" s="2">
        <v>415</v>
      </c>
      <c r="BD5" s="2">
        <v>391</v>
      </c>
      <c r="BE5" s="2">
        <v>370</v>
      </c>
      <c r="BF5" s="2">
        <v>363</v>
      </c>
      <c r="BG5" s="2">
        <v>343</v>
      </c>
      <c r="BH5" s="2">
        <v>471</v>
      </c>
      <c r="BI5" s="2">
        <v>349</v>
      </c>
      <c r="BJ5" s="11">
        <f t="shared" si="2"/>
        <v>2.91</v>
      </c>
      <c r="BK5" s="3">
        <v>7070</v>
      </c>
      <c r="BL5" s="2">
        <v>360</v>
      </c>
      <c r="BM5" s="2">
        <v>677</v>
      </c>
      <c r="BN5" s="2">
        <v>451</v>
      </c>
      <c r="BO5" s="2">
        <v>530</v>
      </c>
      <c r="BP5" s="2">
        <v>522</v>
      </c>
      <c r="BQ5" s="2">
        <v>512</v>
      </c>
      <c r="BR5" s="2">
        <v>499</v>
      </c>
      <c r="BS5" s="2">
        <v>495</v>
      </c>
      <c r="BT5" s="2">
        <v>597</v>
      </c>
      <c r="BU5" s="2">
        <v>502</v>
      </c>
      <c r="BV5" s="11">
        <f t="shared" si="3"/>
        <v>4.05</v>
      </c>
    </row>
    <row r="6" spans="1:74" x14ac:dyDescent="0.25">
      <c r="A6" s="21" t="s">
        <v>2</v>
      </c>
      <c r="B6" s="34">
        <v>1494</v>
      </c>
      <c r="C6" s="34">
        <v>2915</v>
      </c>
      <c r="D6" s="35">
        <v>4333</v>
      </c>
      <c r="E6" s="17">
        <v>97185</v>
      </c>
      <c r="F6" s="17">
        <v>86802</v>
      </c>
      <c r="G6" s="17">
        <v>120093</v>
      </c>
      <c r="H6" s="17">
        <v>85475</v>
      </c>
      <c r="I6" s="17">
        <v>99044</v>
      </c>
      <c r="J6" s="17">
        <v>84522</v>
      </c>
      <c r="K6" s="18">
        <v>99067</v>
      </c>
      <c r="L6" s="46">
        <v>21704</v>
      </c>
      <c r="M6" s="13">
        <v>18781</v>
      </c>
      <c r="N6" s="13">
        <v>15697</v>
      </c>
      <c r="O6" s="13">
        <v>9124</v>
      </c>
      <c r="P6" s="13">
        <v>15623</v>
      </c>
      <c r="Q6" s="13">
        <v>15552</v>
      </c>
      <c r="R6" s="13">
        <v>8052</v>
      </c>
      <c r="S6" s="13">
        <v>8158</v>
      </c>
      <c r="T6" s="13">
        <v>18528</v>
      </c>
      <c r="U6" s="13">
        <v>23689</v>
      </c>
      <c r="V6" s="13">
        <v>9446</v>
      </c>
      <c r="W6" s="13">
        <v>21704</v>
      </c>
      <c r="X6" s="13">
        <v>26802</v>
      </c>
      <c r="Y6" s="13">
        <v>56023</v>
      </c>
      <c r="Z6" s="14">
        <v>65003</v>
      </c>
      <c r="AA6" s="3">
        <v>48262</v>
      </c>
      <c r="AB6" s="2">
        <v>15969</v>
      </c>
      <c r="AC6" s="2">
        <v>14754</v>
      </c>
      <c r="AD6" s="2">
        <v>17542</v>
      </c>
      <c r="AE6" s="2">
        <v>18074</v>
      </c>
      <c r="AF6" s="2">
        <v>18165</v>
      </c>
      <c r="AG6" s="2">
        <v>18833</v>
      </c>
      <c r="AH6" s="2">
        <v>20000</v>
      </c>
      <c r="AI6" s="2">
        <v>17754</v>
      </c>
      <c r="AJ6" s="2">
        <v>20476</v>
      </c>
      <c r="AK6" s="2">
        <v>19040</v>
      </c>
      <c r="AL6" s="11">
        <f t="shared" si="0"/>
        <v>79</v>
      </c>
      <c r="AM6" s="7">
        <v>8983</v>
      </c>
      <c r="AN6" s="2">
        <v>600</v>
      </c>
      <c r="AO6" s="2">
        <v>943</v>
      </c>
      <c r="AP6" s="2">
        <v>714</v>
      </c>
      <c r="AQ6" s="2">
        <v>927</v>
      </c>
      <c r="AR6" s="2">
        <v>879</v>
      </c>
      <c r="AS6" s="2">
        <v>829</v>
      </c>
      <c r="AT6" s="2">
        <v>800</v>
      </c>
      <c r="AU6" s="2">
        <v>838</v>
      </c>
      <c r="AV6" s="2">
        <v>1000</v>
      </c>
      <c r="AW6" s="2">
        <v>816</v>
      </c>
      <c r="AX6" s="9">
        <f t="shared" si="1"/>
        <v>3.21</v>
      </c>
      <c r="AY6" s="3">
        <v>4516</v>
      </c>
      <c r="AZ6" s="2">
        <v>513</v>
      </c>
      <c r="BA6" s="2">
        <v>869</v>
      </c>
      <c r="BB6" s="2">
        <v>584</v>
      </c>
      <c r="BC6" s="2">
        <v>788</v>
      </c>
      <c r="BD6" s="2">
        <v>761</v>
      </c>
      <c r="BE6" s="2">
        <v>722</v>
      </c>
      <c r="BF6" s="2">
        <v>716</v>
      </c>
      <c r="BG6" s="2">
        <v>693</v>
      </c>
      <c r="BH6" s="2">
        <v>904</v>
      </c>
      <c r="BI6" s="2">
        <v>708</v>
      </c>
      <c r="BJ6" s="11">
        <f t="shared" si="2"/>
        <v>2.75</v>
      </c>
      <c r="BK6" s="3">
        <v>14731</v>
      </c>
      <c r="BL6" s="2">
        <v>644</v>
      </c>
      <c r="BM6" s="2">
        <v>1006</v>
      </c>
      <c r="BN6" s="2">
        <v>798</v>
      </c>
      <c r="BO6" s="2">
        <v>932</v>
      </c>
      <c r="BP6" s="2">
        <v>979</v>
      </c>
      <c r="BQ6" s="2">
        <v>921</v>
      </c>
      <c r="BR6" s="2">
        <v>906</v>
      </c>
      <c r="BS6" s="2">
        <v>920</v>
      </c>
      <c r="BT6" s="2">
        <v>1115</v>
      </c>
      <c r="BU6" s="2">
        <v>921</v>
      </c>
      <c r="BV6" s="11">
        <f t="shared" si="3"/>
        <v>3.45</v>
      </c>
    </row>
    <row r="7" spans="1:74" x14ac:dyDescent="0.25">
      <c r="A7" s="21" t="s">
        <v>3</v>
      </c>
      <c r="B7" s="34">
        <v>2904</v>
      </c>
      <c r="C7" s="34">
        <v>5804</v>
      </c>
      <c r="D7" s="35">
        <v>8706</v>
      </c>
      <c r="E7" s="17">
        <v>188898</v>
      </c>
      <c r="F7" s="17">
        <v>184185</v>
      </c>
      <c r="G7" s="17">
        <v>254319</v>
      </c>
      <c r="H7" s="17">
        <v>181448</v>
      </c>
      <c r="I7" s="17">
        <v>207778</v>
      </c>
      <c r="J7" s="17">
        <v>179109</v>
      </c>
      <c r="K7" s="18">
        <v>206818</v>
      </c>
      <c r="L7" s="46">
        <v>43400</v>
      </c>
      <c r="M7" s="13">
        <v>36324</v>
      </c>
      <c r="N7" s="13">
        <v>16977</v>
      </c>
      <c r="O7" s="13">
        <v>14290</v>
      </c>
      <c r="P7" s="13">
        <v>16758</v>
      </c>
      <c r="Q7" s="13">
        <v>16882</v>
      </c>
      <c r="R7" s="13">
        <v>13151</v>
      </c>
      <c r="S7" s="13">
        <v>13721</v>
      </c>
      <c r="T7" s="13">
        <v>35649</v>
      </c>
      <c r="U7" s="13">
        <v>26525</v>
      </c>
      <c r="V7" s="13">
        <v>16320</v>
      </c>
      <c r="W7" s="13">
        <v>38933</v>
      </c>
      <c r="X7" s="13">
        <v>43886</v>
      </c>
      <c r="Y7" s="13">
        <v>110500</v>
      </c>
      <c r="Z7" s="14">
        <v>128147</v>
      </c>
      <c r="AA7" s="3">
        <v>85102</v>
      </c>
      <c r="AB7" s="2">
        <v>23187</v>
      </c>
      <c r="AC7" s="2">
        <v>15725</v>
      </c>
      <c r="AD7" s="2">
        <v>23560</v>
      </c>
      <c r="AE7" s="2">
        <v>18854</v>
      </c>
      <c r="AF7" s="2">
        <v>19015</v>
      </c>
      <c r="AG7" s="2">
        <v>19021</v>
      </c>
      <c r="AH7" s="2">
        <v>23170</v>
      </c>
      <c r="AI7" s="2">
        <v>16107</v>
      </c>
      <c r="AJ7" s="2">
        <v>22591</v>
      </c>
      <c r="AK7" s="2">
        <v>21807</v>
      </c>
      <c r="AL7" s="11">
        <f t="shared" si="0"/>
        <v>43.32</v>
      </c>
      <c r="AM7" s="7">
        <v>17413</v>
      </c>
      <c r="AN7" s="2">
        <v>886</v>
      </c>
      <c r="AO7" s="2">
        <v>1252</v>
      </c>
      <c r="AP7" s="2">
        <v>1072</v>
      </c>
      <c r="AQ7" s="2">
        <v>1307</v>
      </c>
      <c r="AR7" s="2">
        <v>1292</v>
      </c>
      <c r="AS7" s="2">
        <v>1238</v>
      </c>
      <c r="AT7" s="2">
        <v>1181</v>
      </c>
      <c r="AU7" s="2">
        <v>1241</v>
      </c>
      <c r="AV7" s="2">
        <v>1446</v>
      </c>
      <c r="AW7" s="2">
        <v>1219</v>
      </c>
      <c r="AX7" s="9">
        <f t="shared" si="1"/>
        <v>2.44</v>
      </c>
      <c r="AY7" s="3">
        <v>8775</v>
      </c>
      <c r="AZ7" s="2">
        <v>680</v>
      </c>
      <c r="BA7" s="2">
        <v>1033</v>
      </c>
      <c r="BB7" s="2">
        <v>823</v>
      </c>
      <c r="BC7" s="2">
        <v>1047</v>
      </c>
      <c r="BD7" s="2">
        <v>998</v>
      </c>
      <c r="BE7" s="2">
        <v>986</v>
      </c>
      <c r="BF7" s="2">
        <v>944</v>
      </c>
      <c r="BG7" s="2">
        <v>928</v>
      </c>
      <c r="BH7" s="2">
        <v>1177</v>
      </c>
      <c r="BI7" s="2">
        <v>942</v>
      </c>
      <c r="BJ7" s="11">
        <f t="shared" si="2"/>
        <v>1.87</v>
      </c>
      <c r="BK7" s="3">
        <v>29083</v>
      </c>
      <c r="BL7" s="2">
        <v>915</v>
      </c>
      <c r="BM7" s="2">
        <v>1265</v>
      </c>
      <c r="BN7" s="2">
        <v>1157</v>
      </c>
      <c r="BO7" s="2">
        <v>1283</v>
      </c>
      <c r="BP7" s="2">
        <v>1438</v>
      </c>
      <c r="BQ7" s="2">
        <v>1354</v>
      </c>
      <c r="BR7" s="2">
        <v>1241</v>
      </c>
      <c r="BS7" s="2">
        <v>1273</v>
      </c>
      <c r="BT7" s="2">
        <v>1590</v>
      </c>
      <c r="BU7" s="2">
        <v>1329</v>
      </c>
      <c r="BV7" s="11">
        <f t="shared" si="3"/>
        <v>2.52</v>
      </c>
    </row>
    <row r="8" spans="1:74" x14ac:dyDescent="0.25">
      <c r="A8" s="21" t="s">
        <v>4</v>
      </c>
      <c r="B8" s="34">
        <v>14070</v>
      </c>
      <c r="C8" s="34">
        <v>28136</v>
      </c>
      <c r="D8" s="35">
        <v>42204</v>
      </c>
      <c r="E8" s="17">
        <v>969258</v>
      </c>
      <c r="F8" s="17">
        <v>912978</v>
      </c>
      <c r="G8" s="17">
        <v>1295760</v>
      </c>
      <c r="H8" s="17">
        <v>899075</v>
      </c>
      <c r="I8" s="17">
        <v>1025901</v>
      </c>
      <c r="J8" s="17">
        <v>886466</v>
      </c>
      <c r="K8" s="18">
        <v>1013003</v>
      </c>
      <c r="L8" s="46">
        <v>187176</v>
      </c>
      <c r="M8" s="13">
        <v>175898</v>
      </c>
      <c r="N8" s="13">
        <v>97450</v>
      </c>
      <c r="O8" s="13">
        <v>61485</v>
      </c>
      <c r="P8" s="13">
        <v>96824</v>
      </c>
      <c r="Q8" s="13">
        <v>98319</v>
      </c>
      <c r="R8" s="13">
        <v>57282</v>
      </c>
      <c r="S8" s="13">
        <v>61567</v>
      </c>
      <c r="T8" s="13">
        <v>173077</v>
      </c>
      <c r="U8" s="13">
        <v>193425</v>
      </c>
      <c r="V8" s="13">
        <v>85982</v>
      </c>
      <c r="W8" s="13">
        <v>182451</v>
      </c>
      <c r="X8" s="13">
        <v>238525</v>
      </c>
      <c r="Y8" s="13">
        <v>534810</v>
      </c>
      <c r="Z8" s="14">
        <v>619451</v>
      </c>
      <c r="AA8" s="3">
        <v>416744</v>
      </c>
      <c r="AB8" s="2">
        <v>126519</v>
      </c>
      <c r="AC8" s="2">
        <v>92436</v>
      </c>
      <c r="AD8" s="2">
        <v>137170</v>
      </c>
      <c r="AE8" s="2">
        <v>113772</v>
      </c>
      <c r="AF8" s="2">
        <v>114185</v>
      </c>
      <c r="AG8" s="2">
        <v>112836</v>
      </c>
      <c r="AH8" s="2">
        <v>143363</v>
      </c>
      <c r="AI8" s="2">
        <v>110342</v>
      </c>
      <c r="AJ8" s="2">
        <v>121353</v>
      </c>
      <c r="AK8" s="2">
        <v>132463</v>
      </c>
      <c r="AL8" s="11">
        <f t="shared" si="0"/>
        <v>52.56</v>
      </c>
      <c r="AM8" s="7">
        <v>84400</v>
      </c>
      <c r="AN8" s="2">
        <v>4548</v>
      </c>
      <c r="AO8" s="2">
        <v>5014</v>
      </c>
      <c r="AP8" s="2">
        <v>5628</v>
      </c>
      <c r="AQ8" s="2">
        <v>6190</v>
      </c>
      <c r="AR8" s="2">
        <v>6141</v>
      </c>
      <c r="AS8" s="2">
        <v>6149</v>
      </c>
      <c r="AT8" s="2">
        <v>6386</v>
      </c>
      <c r="AU8" s="2">
        <v>6481</v>
      </c>
      <c r="AV8" s="2">
        <v>6702</v>
      </c>
      <c r="AW8" s="2">
        <v>6273</v>
      </c>
      <c r="AX8" s="9">
        <f t="shared" si="1"/>
        <v>2.59</v>
      </c>
      <c r="AY8" s="3">
        <v>43407</v>
      </c>
      <c r="AZ8" s="2">
        <v>4041</v>
      </c>
      <c r="BA8" s="2">
        <v>4388</v>
      </c>
      <c r="BB8" s="2">
        <v>4669</v>
      </c>
      <c r="BC8" s="2">
        <v>5539</v>
      </c>
      <c r="BD8" s="2">
        <v>5514</v>
      </c>
      <c r="BE8" s="2">
        <v>5545</v>
      </c>
      <c r="BF8" s="2">
        <v>5689</v>
      </c>
      <c r="BG8" s="2">
        <v>5574</v>
      </c>
      <c r="BH8" s="2">
        <v>6118</v>
      </c>
      <c r="BI8" s="2">
        <v>5470</v>
      </c>
      <c r="BJ8" s="11">
        <f t="shared" si="2"/>
        <v>2.2999999999999998</v>
      </c>
      <c r="BK8" s="3">
        <v>140744</v>
      </c>
      <c r="BL8" s="2">
        <v>4656</v>
      </c>
      <c r="BM8" s="2">
        <v>5093</v>
      </c>
      <c r="BN8" s="2">
        <v>5883</v>
      </c>
      <c r="BO8" s="2">
        <v>6051</v>
      </c>
      <c r="BP8" s="2">
        <v>7088</v>
      </c>
      <c r="BQ8" s="2">
        <v>6890</v>
      </c>
      <c r="BR8" s="2">
        <v>6548</v>
      </c>
      <c r="BS8" s="2">
        <v>6457</v>
      </c>
      <c r="BT8" s="2">
        <v>7836</v>
      </c>
      <c r="BU8" s="2">
        <v>6674</v>
      </c>
      <c r="BV8" s="11">
        <f t="shared" si="3"/>
        <v>2.65</v>
      </c>
    </row>
    <row r="9" spans="1:74" x14ac:dyDescent="0.25">
      <c r="A9" s="21" t="s">
        <v>5</v>
      </c>
      <c r="B9" s="34">
        <v>766</v>
      </c>
      <c r="C9" s="34">
        <v>1536</v>
      </c>
      <c r="D9" s="35">
        <v>2304</v>
      </c>
      <c r="E9" s="17">
        <v>46707</v>
      </c>
      <c r="F9" s="17">
        <v>41202</v>
      </c>
      <c r="G9" s="17">
        <v>56984</v>
      </c>
      <c r="H9" s="17">
        <v>40603</v>
      </c>
      <c r="I9" s="17">
        <v>47942</v>
      </c>
      <c r="J9" s="17">
        <v>40443</v>
      </c>
      <c r="K9" s="18">
        <v>47574</v>
      </c>
      <c r="L9" s="46">
        <v>11880</v>
      </c>
      <c r="M9" s="13">
        <v>9633</v>
      </c>
      <c r="N9" s="13">
        <v>4506</v>
      </c>
      <c r="O9" s="13">
        <v>3833</v>
      </c>
      <c r="P9" s="13">
        <v>4319</v>
      </c>
      <c r="Q9" s="13">
        <v>4292</v>
      </c>
      <c r="R9" s="13">
        <v>3489</v>
      </c>
      <c r="S9" s="13">
        <v>3947</v>
      </c>
      <c r="T9" s="13">
        <v>9350</v>
      </c>
      <c r="U9" s="13">
        <v>6210</v>
      </c>
      <c r="V9" s="13">
        <v>4744</v>
      </c>
      <c r="W9" s="13">
        <v>10552</v>
      </c>
      <c r="X9" s="13">
        <v>12768</v>
      </c>
      <c r="Y9" s="13">
        <v>29359</v>
      </c>
      <c r="Z9" s="14">
        <v>34203</v>
      </c>
      <c r="AA9" s="3">
        <v>22595</v>
      </c>
      <c r="AB9" s="5">
        <v>4761</v>
      </c>
      <c r="AC9" s="5">
        <v>3976</v>
      </c>
      <c r="AD9" s="5">
        <v>4912</v>
      </c>
      <c r="AE9" s="5">
        <v>4527</v>
      </c>
      <c r="AF9" s="5">
        <v>4547</v>
      </c>
      <c r="AG9" s="5">
        <v>4624</v>
      </c>
      <c r="AH9" s="5">
        <v>5654</v>
      </c>
      <c r="AI9" s="5">
        <v>3607</v>
      </c>
      <c r="AJ9" s="5">
        <v>5842</v>
      </c>
      <c r="AK9" s="5">
        <v>5241</v>
      </c>
      <c r="AL9" s="11">
        <f t="shared" si="0"/>
        <v>37.67</v>
      </c>
      <c r="AM9" s="7">
        <v>4603</v>
      </c>
      <c r="AN9" s="5">
        <v>192</v>
      </c>
      <c r="AO9" s="5">
        <v>530</v>
      </c>
      <c r="AP9" s="5">
        <v>211</v>
      </c>
      <c r="AQ9" s="5">
        <v>231</v>
      </c>
      <c r="AR9" s="5">
        <v>211</v>
      </c>
      <c r="AS9" s="5">
        <v>203</v>
      </c>
      <c r="AT9" s="5">
        <v>198</v>
      </c>
      <c r="AU9" s="5">
        <v>203</v>
      </c>
      <c r="AV9" s="5">
        <v>233</v>
      </c>
      <c r="AW9" s="5">
        <v>206</v>
      </c>
      <c r="AX9" s="9">
        <f t="shared" si="1"/>
        <v>2.0099999999999998</v>
      </c>
      <c r="AY9" s="3">
        <v>2316</v>
      </c>
      <c r="AZ9" s="5">
        <v>63</v>
      </c>
      <c r="BA9" s="5">
        <v>343</v>
      </c>
      <c r="BB9" s="5">
        <v>69</v>
      </c>
      <c r="BC9" s="5">
        <v>85</v>
      </c>
      <c r="BD9" s="5">
        <v>61</v>
      </c>
      <c r="BE9" s="5">
        <v>67</v>
      </c>
      <c r="BF9" s="5">
        <v>64</v>
      </c>
      <c r="BG9" s="5">
        <v>69</v>
      </c>
      <c r="BH9" s="5">
        <v>63</v>
      </c>
      <c r="BI9" s="5">
        <v>62</v>
      </c>
      <c r="BJ9" s="11">
        <f t="shared" si="2"/>
        <v>0.64</v>
      </c>
      <c r="BK9" s="3">
        <v>7758</v>
      </c>
      <c r="BL9" s="5">
        <v>257</v>
      </c>
      <c r="BM9" s="5">
        <v>614</v>
      </c>
      <c r="BN9" s="5">
        <v>316</v>
      </c>
      <c r="BO9" s="5">
        <v>332</v>
      </c>
      <c r="BP9" s="5">
        <v>334</v>
      </c>
      <c r="BQ9" s="5">
        <v>329</v>
      </c>
      <c r="BR9" s="5">
        <v>317</v>
      </c>
      <c r="BS9" s="5">
        <v>308</v>
      </c>
      <c r="BT9" s="5">
        <v>349</v>
      </c>
      <c r="BU9" s="5">
        <v>327</v>
      </c>
      <c r="BV9" s="11">
        <f t="shared" si="3"/>
        <v>2.68</v>
      </c>
    </row>
    <row r="10" spans="1:74" x14ac:dyDescent="0.25">
      <c r="A10" s="21" t="s">
        <v>19</v>
      </c>
      <c r="B10" s="34">
        <v>6475</v>
      </c>
      <c r="C10" s="34">
        <v>12946</v>
      </c>
      <c r="D10" s="35">
        <v>19419</v>
      </c>
      <c r="E10" s="17">
        <v>427284</v>
      </c>
      <c r="F10" s="17">
        <v>380250</v>
      </c>
      <c r="G10" s="17">
        <v>550372</v>
      </c>
      <c r="H10" s="17">
        <v>373942</v>
      </c>
      <c r="I10" s="17">
        <v>432112</v>
      </c>
      <c r="J10" s="17">
        <v>368001</v>
      </c>
      <c r="K10" s="18">
        <v>436473</v>
      </c>
      <c r="L10" s="46">
        <v>87968</v>
      </c>
      <c r="M10" s="13">
        <v>80961</v>
      </c>
      <c r="N10" s="13">
        <v>23739</v>
      </c>
      <c r="O10" s="13">
        <v>17548</v>
      </c>
      <c r="P10" s="13">
        <v>23194</v>
      </c>
      <c r="Q10" s="13">
        <v>23775</v>
      </c>
      <c r="R10" s="13">
        <v>20957</v>
      </c>
      <c r="S10" s="13">
        <v>23053</v>
      </c>
      <c r="T10" s="13">
        <v>78738</v>
      </c>
      <c r="U10" s="13">
        <v>58283</v>
      </c>
      <c r="V10" s="13">
        <v>33710</v>
      </c>
      <c r="W10" s="13">
        <v>81610</v>
      </c>
      <c r="X10" s="13">
        <v>95962</v>
      </c>
      <c r="Y10" s="13">
        <v>246199</v>
      </c>
      <c r="Z10" s="14">
        <v>285271</v>
      </c>
      <c r="AA10" s="3">
        <v>187746</v>
      </c>
      <c r="AB10" s="5">
        <v>34365</v>
      </c>
      <c r="AC10" s="5">
        <v>21988</v>
      </c>
      <c r="AD10" s="5">
        <v>37321</v>
      </c>
      <c r="AE10" s="5">
        <v>26881</v>
      </c>
      <c r="AF10" s="5">
        <v>27245</v>
      </c>
      <c r="AG10" s="5">
        <v>28384</v>
      </c>
      <c r="AH10" s="5">
        <v>42102</v>
      </c>
      <c r="AI10" s="5">
        <v>26908</v>
      </c>
      <c r="AJ10" s="5">
        <v>29188</v>
      </c>
      <c r="AK10" s="5">
        <v>36777</v>
      </c>
      <c r="AL10" s="11">
        <f t="shared" si="0"/>
        <v>27.17</v>
      </c>
      <c r="AM10" s="7">
        <v>38836</v>
      </c>
      <c r="AN10" s="5">
        <v>1307</v>
      </c>
      <c r="AO10" s="5">
        <v>1751</v>
      </c>
      <c r="AP10" s="5">
        <v>1631</v>
      </c>
      <c r="AQ10" s="5">
        <v>1856</v>
      </c>
      <c r="AR10" s="5">
        <v>2002</v>
      </c>
      <c r="AS10" s="5">
        <v>1854</v>
      </c>
      <c r="AT10" s="5">
        <v>1768</v>
      </c>
      <c r="AU10" s="5">
        <v>1826</v>
      </c>
      <c r="AV10" s="5">
        <v>2169</v>
      </c>
      <c r="AW10" s="5">
        <v>1834</v>
      </c>
      <c r="AX10" s="9">
        <f t="shared" si="1"/>
        <v>1.61</v>
      </c>
      <c r="AY10" s="3">
        <v>19425</v>
      </c>
      <c r="AZ10" s="5">
        <v>833</v>
      </c>
      <c r="BA10" s="5">
        <v>1206</v>
      </c>
      <c r="BB10" s="5">
        <v>1093</v>
      </c>
      <c r="BC10" s="5">
        <v>1312</v>
      </c>
      <c r="BD10" s="5">
        <v>1315</v>
      </c>
      <c r="BE10" s="5">
        <v>1260</v>
      </c>
      <c r="BF10" s="5">
        <v>1178</v>
      </c>
      <c r="BG10" s="5">
        <v>1184</v>
      </c>
      <c r="BH10" s="5">
        <v>1505</v>
      </c>
      <c r="BI10" s="5">
        <v>1221</v>
      </c>
      <c r="BJ10" s="11">
        <f t="shared" si="2"/>
        <v>1.03</v>
      </c>
      <c r="BK10" s="3">
        <v>64794</v>
      </c>
      <c r="BL10" s="5">
        <v>1369</v>
      </c>
      <c r="BM10" s="5">
        <v>1800</v>
      </c>
      <c r="BN10" s="5">
        <v>1787</v>
      </c>
      <c r="BO10" s="5">
        <v>1849</v>
      </c>
      <c r="BP10" s="5">
        <v>2292</v>
      </c>
      <c r="BQ10" s="5">
        <v>2042</v>
      </c>
      <c r="BR10" s="5">
        <v>1891</v>
      </c>
      <c r="BS10" s="5">
        <v>1909</v>
      </c>
      <c r="BT10" s="5">
        <v>2367</v>
      </c>
      <c r="BU10" s="5">
        <v>2075</v>
      </c>
      <c r="BV10" s="11">
        <f t="shared" si="3"/>
        <v>1.69</v>
      </c>
    </row>
    <row r="11" spans="1:74" x14ac:dyDescent="0.25">
      <c r="A11" s="21" t="s">
        <v>6</v>
      </c>
      <c r="B11" s="34">
        <v>49864</v>
      </c>
      <c r="C11" s="34">
        <v>99732</v>
      </c>
      <c r="D11" s="35">
        <v>149598</v>
      </c>
      <c r="E11" s="17">
        <v>3572533</v>
      </c>
      <c r="F11" s="17">
        <v>3364556</v>
      </c>
      <c r="G11" s="17">
        <v>4948886</v>
      </c>
      <c r="H11" s="17">
        <v>3314859</v>
      </c>
      <c r="I11" s="17">
        <v>3790408</v>
      </c>
      <c r="J11" s="17">
        <v>3296026</v>
      </c>
      <c r="K11" s="18">
        <v>3742625</v>
      </c>
      <c r="L11" s="46">
        <v>611808</v>
      </c>
      <c r="M11" s="13">
        <v>623359</v>
      </c>
      <c r="N11" s="13">
        <v>218470</v>
      </c>
      <c r="O11" s="13">
        <v>187003</v>
      </c>
      <c r="P11" s="13">
        <v>216854</v>
      </c>
      <c r="Q11" s="13">
        <v>222305</v>
      </c>
      <c r="R11" s="13">
        <v>169590</v>
      </c>
      <c r="S11" s="13">
        <v>203069</v>
      </c>
      <c r="T11" s="13">
        <v>613185</v>
      </c>
      <c r="U11" s="13">
        <v>649180</v>
      </c>
      <c r="V11" s="13">
        <v>290172</v>
      </c>
      <c r="W11" s="13">
        <v>619761</v>
      </c>
      <c r="X11" s="13">
        <v>785360</v>
      </c>
      <c r="Y11" s="13">
        <v>1895086</v>
      </c>
      <c r="Z11" s="14">
        <v>2194515</v>
      </c>
      <c r="AA11" s="3">
        <v>1444984</v>
      </c>
      <c r="AB11" s="5">
        <v>317882</v>
      </c>
      <c r="AC11" s="5">
        <v>202343</v>
      </c>
      <c r="AD11" s="5">
        <v>349103</v>
      </c>
      <c r="AE11" s="5">
        <v>251690</v>
      </c>
      <c r="AF11" s="5">
        <v>252180</v>
      </c>
      <c r="AG11" s="5">
        <v>290304</v>
      </c>
      <c r="AH11" s="5">
        <v>379208</v>
      </c>
      <c r="AI11" s="5">
        <v>250779</v>
      </c>
      <c r="AJ11" s="5">
        <v>263123</v>
      </c>
      <c r="AK11" s="5">
        <v>325630</v>
      </c>
      <c r="AL11" s="11">
        <f t="shared" si="0"/>
        <v>32.46</v>
      </c>
      <c r="AM11" s="7">
        <v>299194</v>
      </c>
      <c r="AN11" s="5">
        <v>15216</v>
      </c>
      <c r="AO11" s="5">
        <v>16127</v>
      </c>
      <c r="AP11" s="5">
        <v>19123</v>
      </c>
      <c r="AQ11" s="5">
        <v>19918</v>
      </c>
      <c r="AR11" s="5">
        <v>20415</v>
      </c>
      <c r="AS11" s="5">
        <v>20625</v>
      </c>
      <c r="AT11" s="5">
        <v>20956</v>
      </c>
      <c r="AU11" s="5">
        <v>21359</v>
      </c>
      <c r="AV11" s="5">
        <v>21586</v>
      </c>
      <c r="AW11" s="5">
        <v>21058</v>
      </c>
      <c r="AX11" s="9">
        <f t="shared" si="1"/>
        <v>2.44</v>
      </c>
      <c r="AY11" s="3">
        <v>150043</v>
      </c>
      <c r="AZ11" s="5">
        <v>14083</v>
      </c>
      <c r="BA11" s="5">
        <v>14511</v>
      </c>
      <c r="BB11" s="5">
        <v>16149</v>
      </c>
      <c r="BC11" s="5">
        <v>18541</v>
      </c>
      <c r="BD11" s="5">
        <v>18507</v>
      </c>
      <c r="BE11" s="5">
        <v>18731</v>
      </c>
      <c r="BF11" s="5">
        <v>19375</v>
      </c>
      <c r="BG11" s="5">
        <v>18937</v>
      </c>
      <c r="BH11" s="5">
        <v>19684</v>
      </c>
      <c r="BI11" s="5">
        <v>18643</v>
      </c>
      <c r="BJ11" s="11">
        <f t="shared" si="2"/>
        <v>2.2599999999999998</v>
      </c>
      <c r="BK11" s="3">
        <v>498742</v>
      </c>
      <c r="BL11" s="5">
        <v>15461</v>
      </c>
      <c r="BM11" s="5">
        <v>16169</v>
      </c>
      <c r="BN11" s="5">
        <v>19962</v>
      </c>
      <c r="BO11" s="5">
        <v>19528</v>
      </c>
      <c r="BP11" s="5">
        <v>23335</v>
      </c>
      <c r="BQ11" s="5">
        <v>22809</v>
      </c>
      <c r="BR11" s="5">
        <v>20678</v>
      </c>
      <c r="BS11" s="5">
        <v>21130</v>
      </c>
      <c r="BT11" s="5">
        <v>25575</v>
      </c>
      <c r="BU11" s="5">
        <v>22344</v>
      </c>
      <c r="BV11" s="11">
        <f t="shared" si="3"/>
        <v>2.48</v>
      </c>
    </row>
    <row r="12" spans="1:74" x14ac:dyDescent="0.25">
      <c r="A12" s="21" t="s">
        <v>7</v>
      </c>
      <c r="B12" s="34">
        <v>10016</v>
      </c>
      <c r="C12" s="34">
        <v>20028</v>
      </c>
      <c r="D12" s="35">
        <v>30042</v>
      </c>
      <c r="E12" s="17">
        <v>719548</v>
      </c>
      <c r="F12" s="17">
        <v>613748</v>
      </c>
      <c r="G12" s="17">
        <v>883018</v>
      </c>
      <c r="H12" s="17">
        <v>603899</v>
      </c>
      <c r="I12" s="17">
        <v>693640</v>
      </c>
      <c r="J12" s="17">
        <v>594421</v>
      </c>
      <c r="K12" s="18">
        <v>680366</v>
      </c>
      <c r="L12" s="46">
        <v>123976</v>
      </c>
      <c r="M12" s="13">
        <v>125223</v>
      </c>
      <c r="N12" s="13">
        <v>62007</v>
      </c>
      <c r="O12" s="13">
        <v>43530</v>
      </c>
      <c r="P12" s="13">
        <v>61585</v>
      </c>
      <c r="Q12" s="13">
        <v>62537</v>
      </c>
      <c r="R12" s="13">
        <v>40878</v>
      </c>
      <c r="S12" s="13">
        <v>44316</v>
      </c>
      <c r="T12" s="13">
        <v>123164</v>
      </c>
      <c r="U12" s="13">
        <v>118517</v>
      </c>
      <c r="V12" s="13">
        <v>59063</v>
      </c>
      <c r="W12" s="13">
        <v>131102</v>
      </c>
      <c r="X12" s="13">
        <v>154622</v>
      </c>
      <c r="Y12" s="13">
        <v>380758</v>
      </c>
      <c r="Z12" s="14">
        <v>441075</v>
      </c>
      <c r="AA12" s="3">
        <v>345375</v>
      </c>
      <c r="AB12" s="5">
        <v>74111</v>
      </c>
      <c r="AC12" s="5">
        <v>58406</v>
      </c>
      <c r="AD12" s="5">
        <v>80062</v>
      </c>
      <c r="AE12" s="5">
        <v>79453</v>
      </c>
      <c r="AF12" s="5">
        <v>79628</v>
      </c>
      <c r="AG12" s="5">
        <v>86977</v>
      </c>
      <c r="AH12" s="5">
        <v>87072</v>
      </c>
      <c r="AI12" s="5">
        <v>82142</v>
      </c>
      <c r="AJ12" s="5">
        <v>88153</v>
      </c>
      <c r="AK12" s="5">
        <v>89790</v>
      </c>
      <c r="AL12" s="11">
        <f t="shared" si="0"/>
        <v>46.65</v>
      </c>
      <c r="AM12" s="7">
        <v>60070</v>
      </c>
      <c r="AN12" s="5">
        <v>3166</v>
      </c>
      <c r="AO12" s="5">
        <v>3601</v>
      </c>
      <c r="AP12" s="5">
        <v>3932</v>
      </c>
      <c r="AQ12" s="5">
        <v>4350</v>
      </c>
      <c r="AR12" s="5">
        <v>4324</v>
      </c>
      <c r="AS12" s="5">
        <v>4329</v>
      </c>
      <c r="AT12" s="5">
        <v>4440</v>
      </c>
      <c r="AU12" s="5">
        <v>4519</v>
      </c>
      <c r="AV12" s="5">
        <v>4754</v>
      </c>
      <c r="AW12" s="5">
        <v>4362</v>
      </c>
      <c r="AX12" s="9">
        <f t="shared" si="1"/>
        <v>2.5299999999999998</v>
      </c>
      <c r="AY12" s="3">
        <v>30106</v>
      </c>
      <c r="AZ12" s="5">
        <v>2809</v>
      </c>
      <c r="BA12" s="5">
        <v>3179</v>
      </c>
      <c r="BB12" s="5">
        <v>3218</v>
      </c>
      <c r="BC12" s="5">
        <v>3929</v>
      </c>
      <c r="BD12" s="5">
        <v>3906</v>
      </c>
      <c r="BE12" s="5">
        <v>3929</v>
      </c>
      <c r="BF12" s="5">
        <v>4001</v>
      </c>
      <c r="BG12" s="5">
        <v>3892</v>
      </c>
      <c r="BH12" s="5">
        <v>4388</v>
      </c>
      <c r="BI12" s="5">
        <v>3809</v>
      </c>
      <c r="BJ12" s="11">
        <f t="shared" si="2"/>
        <v>2.2400000000000002</v>
      </c>
      <c r="BK12" s="3">
        <v>100204</v>
      </c>
      <c r="BL12" s="5">
        <v>3240</v>
      </c>
      <c r="BM12" s="5">
        <v>3664</v>
      </c>
      <c r="BN12" s="5">
        <v>4131</v>
      </c>
      <c r="BO12" s="5">
        <v>4258</v>
      </c>
      <c r="BP12" s="5">
        <v>5010</v>
      </c>
      <c r="BQ12" s="5">
        <v>4744</v>
      </c>
      <c r="BR12" s="5">
        <v>4395</v>
      </c>
      <c r="BS12" s="5">
        <v>4548</v>
      </c>
      <c r="BT12" s="5">
        <v>5614</v>
      </c>
      <c r="BU12" s="5">
        <v>4673</v>
      </c>
      <c r="BV12" s="11">
        <f t="shared" si="3"/>
        <v>2.59</v>
      </c>
    </row>
    <row r="13" spans="1:74" x14ac:dyDescent="0.25">
      <c r="A13" s="21" t="s">
        <v>20</v>
      </c>
      <c r="B13" s="34">
        <v>162</v>
      </c>
      <c r="C13" s="34">
        <v>320</v>
      </c>
      <c r="D13" s="35">
        <v>480</v>
      </c>
      <c r="E13" s="17">
        <v>9460</v>
      </c>
      <c r="F13" s="17">
        <v>7841</v>
      </c>
      <c r="G13" s="17">
        <v>10279</v>
      </c>
      <c r="H13" s="17">
        <v>7846</v>
      </c>
      <c r="I13" s="17">
        <v>9735</v>
      </c>
      <c r="J13" s="17">
        <v>8225</v>
      </c>
      <c r="K13" s="18">
        <v>9600</v>
      </c>
      <c r="L13" s="46">
        <v>2728</v>
      </c>
      <c r="M13" s="13">
        <v>2049</v>
      </c>
      <c r="N13" s="13">
        <v>1399</v>
      </c>
      <c r="O13" s="13">
        <v>1147</v>
      </c>
      <c r="P13" s="13">
        <v>1295</v>
      </c>
      <c r="Q13" s="13">
        <v>1131</v>
      </c>
      <c r="R13" s="13">
        <v>937</v>
      </c>
      <c r="S13" s="13">
        <v>929</v>
      </c>
      <c r="T13" s="13">
        <v>952</v>
      </c>
      <c r="U13" s="13">
        <v>1261</v>
      </c>
      <c r="V13" s="13">
        <v>954</v>
      </c>
      <c r="W13" s="13">
        <v>2338</v>
      </c>
      <c r="X13" s="13">
        <v>2223</v>
      </c>
      <c r="Y13" s="13">
        <v>6302</v>
      </c>
      <c r="Z13" s="14">
        <v>7317</v>
      </c>
      <c r="AA13" s="3">
        <v>4759</v>
      </c>
      <c r="AB13" s="5">
        <v>814</v>
      </c>
      <c r="AC13" s="5">
        <v>963</v>
      </c>
      <c r="AD13" s="5">
        <v>787</v>
      </c>
      <c r="AE13" s="5">
        <v>912</v>
      </c>
      <c r="AF13" s="5">
        <v>897</v>
      </c>
      <c r="AG13" s="5">
        <v>806</v>
      </c>
      <c r="AH13" s="5">
        <v>981</v>
      </c>
      <c r="AI13" s="5">
        <v>727</v>
      </c>
      <c r="AJ13" s="5">
        <v>1089</v>
      </c>
      <c r="AK13" s="5">
        <v>848</v>
      </c>
      <c r="AL13" s="11">
        <f t="shared" si="0"/>
        <v>35.9</v>
      </c>
      <c r="AM13" s="7">
        <v>958</v>
      </c>
      <c r="AN13" s="5">
        <v>86</v>
      </c>
      <c r="AO13" s="5">
        <v>436</v>
      </c>
      <c r="AP13" s="5">
        <v>93</v>
      </c>
      <c r="AQ13" s="5">
        <v>94</v>
      </c>
      <c r="AR13" s="5">
        <v>68</v>
      </c>
      <c r="AS13" s="5">
        <v>77</v>
      </c>
      <c r="AT13" s="5">
        <v>68</v>
      </c>
      <c r="AU13" s="5">
        <v>83</v>
      </c>
      <c r="AV13" s="5">
        <v>74</v>
      </c>
      <c r="AW13" s="5">
        <v>67</v>
      </c>
      <c r="AX13" s="9">
        <f t="shared" si="1"/>
        <v>3.31</v>
      </c>
      <c r="AY13" s="3">
        <v>486</v>
      </c>
      <c r="AZ13" s="5">
        <v>52</v>
      </c>
      <c r="BA13" s="5">
        <v>332</v>
      </c>
      <c r="BB13" s="5">
        <v>62</v>
      </c>
      <c r="BC13" s="5">
        <v>65</v>
      </c>
      <c r="BD13" s="5">
        <v>41</v>
      </c>
      <c r="BE13" s="5">
        <v>44</v>
      </c>
      <c r="BF13" s="5">
        <v>36</v>
      </c>
      <c r="BG13" s="5">
        <v>41</v>
      </c>
      <c r="BH13" s="5">
        <v>43</v>
      </c>
      <c r="BI13" s="5">
        <v>34</v>
      </c>
      <c r="BJ13" s="11">
        <f t="shared" si="2"/>
        <v>1.68</v>
      </c>
      <c r="BK13" s="3">
        <v>1662</v>
      </c>
      <c r="BL13" s="5">
        <v>145</v>
      </c>
      <c r="BM13" s="5">
        <v>504</v>
      </c>
      <c r="BN13" s="5">
        <v>168</v>
      </c>
      <c r="BO13" s="5">
        <v>172</v>
      </c>
      <c r="BP13" s="5">
        <v>150</v>
      </c>
      <c r="BQ13" s="5">
        <v>152</v>
      </c>
      <c r="BR13" s="5">
        <v>150</v>
      </c>
      <c r="BS13" s="5">
        <v>147</v>
      </c>
      <c r="BT13" s="5">
        <v>165</v>
      </c>
      <c r="BU13" s="5">
        <v>145</v>
      </c>
      <c r="BV13" s="11">
        <f t="shared" si="3"/>
        <v>7.16</v>
      </c>
    </row>
    <row r="14" spans="1:74" x14ac:dyDescent="0.25">
      <c r="A14" s="21" t="s">
        <v>8</v>
      </c>
      <c r="B14" s="34">
        <v>327323</v>
      </c>
      <c r="C14" s="34">
        <v>654666</v>
      </c>
      <c r="D14" s="35">
        <v>981999</v>
      </c>
      <c r="E14" s="17">
        <v>24865432</v>
      </c>
      <c r="F14" s="17">
        <v>23654645</v>
      </c>
      <c r="G14" s="17">
        <v>35636867</v>
      </c>
      <c r="H14" s="17">
        <v>23327489</v>
      </c>
      <c r="I14" s="17">
        <v>26246645</v>
      </c>
      <c r="J14" s="17">
        <v>23000727</v>
      </c>
      <c r="K14" s="18">
        <v>26469247</v>
      </c>
      <c r="L14" s="46">
        <v>3650664</v>
      </c>
      <c r="M14" s="13">
        <v>4091666</v>
      </c>
      <c r="N14" s="13">
        <v>994393</v>
      </c>
      <c r="O14" s="13">
        <v>908633</v>
      </c>
      <c r="P14" s="13">
        <v>981205</v>
      </c>
      <c r="Q14" s="13">
        <v>1016614</v>
      </c>
      <c r="R14" s="13">
        <v>934827</v>
      </c>
      <c r="S14" s="13">
        <v>1111433</v>
      </c>
      <c r="T14" s="13">
        <v>4007000</v>
      </c>
      <c r="U14" s="13">
        <v>2879114</v>
      </c>
      <c r="V14" s="13">
        <v>1694276</v>
      </c>
      <c r="W14" s="13">
        <v>4059509</v>
      </c>
      <c r="X14" s="13">
        <v>4053832</v>
      </c>
      <c r="Y14" s="13">
        <v>12438738</v>
      </c>
      <c r="Z14" s="14">
        <v>14402967</v>
      </c>
      <c r="AA14" s="3">
        <v>9165044</v>
      </c>
      <c r="AB14" s="5">
        <v>1669597</v>
      </c>
      <c r="AC14" s="5">
        <v>907932</v>
      </c>
      <c r="AD14" s="5">
        <v>1737511</v>
      </c>
      <c r="AE14" s="5">
        <v>1207451</v>
      </c>
      <c r="AF14" s="5">
        <v>1179377</v>
      </c>
      <c r="AG14" s="5">
        <v>1426032</v>
      </c>
      <c r="AH14" s="5">
        <v>1654933</v>
      </c>
      <c r="AI14" s="5">
        <v>1368395</v>
      </c>
      <c r="AJ14" s="5">
        <v>1296109</v>
      </c>
      <c r="AK14" s="5">
        <v>1686745</v>
      </c>
      <c r="AL14" s="11">
        <f t="shared" si="0"/>
        <v>22.19</v>
      </c>
      <c r="AM14" s="7">
        <v>1963990</v>
      </c>
      <c r="AN14" s="5">
        <v>81378</v>
      </c>
      <c r="AO14" s="5">
        <v>86461</v>
      </c>
      <c r="AP14" s="5">
        <v>103426</v>
      </c>
      <c r="AQ14" s="5">
        <v>99259</v>
      </c>
      <c r="AR14" s="5">
        <v>114140</v>
      </c>
      <c r="AS14" s="5">
        <v>107603</v>
      </c>
      <c r="AT14" s="5">
        <v>106147</v>
      </c>
      <c r="AU14" s="5">
        <v>108279</v>
      </c>
      <c r="AV14" s="5">
        <v>121094</v>
      </c>
      <c r="AW14" s="5">
        <v>111580</v>
      </c>
      <c r="AX14" s="9">
        <f t="shared" si="1"/>
        <v>1.99</v>
      </c>
      <c r="AY14" s="3">
        <v>982541</v>
      </c>
      <c r="AZ14" s="5">
        <v>72351</v>
      </c>
      <c r="BA14" s="5">
        <v>73273</v>
      </c>
      <c r="BB14" s="5">
        <v>86183</v>
      </c>
      <c r="BC14" s="5">
        <v>59617</v>
      </c>
      <c r="BD14" s="5">
        <v>91088</v>
      </c>
      <c r="BE14" s="5">
        <v>82438</v>
      </c>
      <c r="BF14" s="5">
        <v>96217</v>
      </c>
      <c r="BG14" s="5">
        <v>94818</v>
      </c>
      <c r="BH14" s="5">
        <v>94923</v>
      </c>
      <c r="BI14" s="5">
        <v>96862</v>
      </c>
      <c r="BJ14" s="11">
        <f t="shared" si="2"/>
        <v>1.46</v>
      </c>
      <c r="BK14" s="3">
        <v>3273445</v>
      </c>
      <c r="BL14" s="5">
        <v>82932</v>
      </c>
      <c r="BM14" s="5">
        <v>87003</v>
      </c>
      <c r="BN14" s="5">
        <v>108682</v>
      </c>
      <c r="BO14" s="5">
        <v>98100</v>
      </c>
      <c r="BP14" s="5">
        <v>121040</v>
      </c>
      <c r="BQ14" s="5">
        <v>120880</v>
      </c>
      <c r="BR14" s="5">
        <v>108945</v>
      </c>
      <c r="BS14" s="5">
        <v>108640</v>
      </c>
      <c r="BT14" s="5">
        <v>124091</v>
      </c>
      <c r="BU14" s="5">
        <v>119341</v>
      </c>
      <c r="BV14" s="11">
        <f t="shared" si="3"/>
        <v>2.0299999999999998</v>
      </c>
    </row>
    <row r="15" spans="1:74" x14ac:dyDescent="0.25">
      <c r="A15" s="21" t="s">
        <v>9</v>
      </c>
      <c r="B15" s="34">
        <v>543652</v>
      </c>
      <c r="C15" s="34">
        <v>1087716</v>
      </c>
      <c r="D15" s="35">
        <v>1631574</v>
      </c>
      <c r="E15" s="17">
        <v>42420134</v>
      </c>
      <c r="F15" s="17">
        <v>41792340</v>
      </c>
      <c r="G15" s="17">
        <v>62435838</v>
      </c>
      <c r="H15" s="17">
        <v>41248855</v>
      </c>
      <c r="I15" s="17">
        <v>47468579</v>
      </c>
      <c r="J15" s="17">
        <v>42078590</v>
      </c>
      <c r="K15" s="18">
        <v>45605554</v>
      </c>
      <c r="L15" s="46">
        <v>5951736</v>
      </c>
      <c r="M15" s="13">
        <v>6797493</v>
      </c>
      <c r="N15" s="13">
        <v>1807247</v>
      </c>
      <c r="O15" s="13">
        <v>1734665</v>
      </c>
      <c r="P15" s="13">
        <v>1787118</v>
      </c>
      <c r="Q15" s="13">
        <v>1854648</v>
      </c>
      <c r="R15" s="13">
        <v>1697672</v>
      </c>
      <c r="S15" s="13">
        <v>2031664</v>
      </c>
      <c r="T15" s="13">
        <v>6680275</v>
      </c>
      <c r="U15" s="13">
        <v>5938019</v>
      </c>
      <c r="V15" s="13">
        <v>2992021</v>
      </c>
      <c r="W15" s="13">
        <v>6798568</v>
      </c>
      <c r="X15" s="13">
        <v>7232842</v>
      </c>
      <c r="Y15" s="13">
        <v>20664337</v>
      </c>
      <c r="Z15" s="14">
        <v>23927715</v>
      </c>
      <c r="AA15" s="3">
        <v>15893877</v>
      </c>
      <c r="AB15" s="5">
        <v>2805372</v>
      </c>
      <c r="AC15" s="5">
        <v>1625579</v>
      </c>
      <c r="AD15" s="5">
        <v>3046176</v>
      </c>
      <c r="AE15" s="5">
        <v>2285610</v>
      </c>
      <c r="AF15" s="5">
        <v>2291557</v>
      </c>
      <c r="AG15" s="5">
        <v>2396507</v>
      </c>
      <c r="AH15" s="5">
        <v>3349758</v>
      </c>
      <c r="AI15" s="5">
        <v>2301767</v>
      </c>
      <c r="AJ15" s="5">
        <v>2368100</v>
      </c>
      <c r="AK15" s="5">
        <v>2968925</v>
      </c>
      <c r="AL15" s="11">
        <f t="shared" si="0"/>
        <v>23.92</v>
      </c>
      <c r="AM15" s="7">
        <v>3263132</v>
      </c>
      <c r="AN15" s="5">
        <v>173655</v>
      </c>
      <c r="AO15" s="5">
        <v>181668</v>
      </c>
      <c r="AP15" s="5">
        <v>218226</v>
      </c>
      <c r="AQ15" s="5">
        <v>214939</v>
      </c>
      <c r="AR15" s="5">
        <v>229022</v>
      </c>
      <c r="AS15" s="5">
        <v>227210</v>
      </c>
      <c r="AT15" s="5">
        <v>235014</v>
      </c>
      <c r="AU15" s="5">
        <v>232665</v>
      </c>
      <c r="AV15" s="5">
        <v>240769</v>
      </c>
      <c r="AW15" s="5">
        <v>240938</v>
      </c>
      <c r="AX15" s="9">
        <f t="shared" si="1"/>
        <v>2.56</v>
      </c>
      <c r="AY15" s="3">
        <v>1643875</v>
      </c>
      <c r="AZ15" s="5">
        <v>161326</v>
      </c>
      <c r="BA15" s="5">
        <v>161539</v>
      </c>
      <c r="BB15" s="5">
        <v>184654</v>
      </c>
      <c r="BC15" s="5">
        <v>198795</v>
      </c>
      <c r="BD15" s="5">
        <v>198552</v>
      </c>
      <c r="BE15" s="5">
        <v>201329</v>
      </c>
      <c r="BF15" s="5">
        <v>215400</v>
      </c>
      <c r="BG15" s="5">
        <v>208182</v>
      </c>
      <c r="BH15" s="5">
        <v>207960</v>
      </c>
      <c r="BI15" s="5">
        <v>210550</v>
      </c>
      <c r="BJ15" s="11">
        <f t="shared" si="2"/>
        <v>2.37</v>
      </c>
      <c r="BK15" s="3">
        <v>5439443</v>
      </c>
      <c r="BL15" s="5">
        <v>178727</v>
      </c>
      <c r="BM15" s="5">
        <v>183915</v>
      </c>
      <c r="BN15" s="5">
        <v>229069</v>
      </c>
      <c r="BO15" s="5">
        <v>221497</v>
      </c>
      <c r="BP15" s="5">
        <v>261927</v>
      </c>
      <c r="BQ15" s="5">
        <v>256762</v>
      </c>
      <c r="BR15" s="5">
        <v>238914</v>
      </c>
      <c r="BS15" s="5">
        <v>238049</v>
      </c>
      <c r="BT15" s="5">
        <v>277993</v>
      </c>
      <c r="BU15" s="5">
        <v>259323</v>
      </c>
      <c r="BV15" s="11">
        <f t="shared" si="3"/>
        <v>2.63</v>
      </c>
    </row>
    <row r="16" spans="1:74" x14ac:dyDescent="0.25">
      <c r="A16" s="21" t="s">
        <v>10</v>
      </c>
      <c r="B16" s="34">
        <v>11703</v>
      </c>
      <c r="C16" s="34">
        <v>23402</v>
      </c>
      <c r="D16" s="35">
        <v>35103</v>
      </c>
      <c r="E16" s="17">
        <v>793172</v>
      </c>
      <c r="F16" s="17">
        <v>772741</v>
      </c>
      <c r="G16" s="17">
        <v>1089247</v>
      </c>
      <c r="H16" s="17">
        <v>761205</v>
      </c>
      <c r="I16" s="17">
        <v>870253</v>
      </c>
      <c r="J16" s="17">
        <v>754299</v>
      </c>
      <c r="K16" s="18">
        <v>861947</v>
      </c>
      <c r="L16" s="46">
        <v>159696</v>
      </c>
      <c r="M16" s="13">
        <v>146311</v>
      </c>
      <c r="N16" s="13">
        <v>83614</v>
      </c>
      <c r="O16" s="13">
        <v>40315</v>
      </c>
      <c r="P16" s="13">
        <v>82403</v>
      </c>
      <c r="Q16" s="13">
        <v>83655</v>
      </c>
      <c r="R16" s="13">
        <v>37820</v>
      </c>
      <c r="S16" s="13">
        <v>44207</v>
      </c>
      <c r="T16" s="13">
        <v>141238</v>
      </c>
      <c r="U16" s="13">
        <v>146374</v>
      </c>
      <c r="V16" s="13">
        <v>69068</v>
      </c>
      <c r="W16" s="13">
        <v>144559</v>
      </c>
      <c r="X16" s="13">
        <v>204304</v>
      </c>
      <c r="Y16" s="13">
        <v>444864</v>
      </c>
      <c r="Z16" s="14">
        <v>515303</v>
      </c>
      <c r="AA16" s="3">
        <v>344770</v>
      </c>
      <c r="AB16" s="5">
        <v>108390</v>
      </c>
      <c r="AC16" s="5">
        <v>81491</v>
      </c>
      <c r="AD16" s="5">
        <v>116435</v>
      </c>
      <c r="AE16" s="5">
        <v>94188</v>
      </c>
      <c r="AF16" s="5">
        <v>94586</v>
      </c>
      <c r="AG16" s="5">
        <v>92254</v>
      </c>
      <c r="AH16" s="5">
        <v>125853</v>
      </c>
      <c r="AI16" s="5">
        <v>90466</v>
      </c>
      <c r="AJ16" s="5">
        <v>98872</v>
      </c>
      <c r="AK16" s="5">
        <v>112278</v>
      </c>
      <c r="AL16" s="11">
        <f t="shared" si="0"/>
        <v>55.71</v>
      </c>
      <c r="AM16" s="7">
        <v>70201</v>
      </c>
      <c r="AN16" s="5">
        <v>1616</v>
      </c>
      <c r="AO16" s="5">
        <v>2123</v>
      </c>
      <c r="AP16" s="5">
        <v>2063</v>
      </c>
      <c r="AQ16" s="5">
        <v>2230</v>
      </c>
      <c r="AR16" s="5">
        <v>2626</v>
      </c>
      <c r="AS16" s="5">
        <v>2370</v>
      </c>
      <c r="AT16" s="5">
        <v>2123</v>
      </c>
      <c r="AU16" s="5">
        <v>2297</v>
      </c>
      <c r="AV16" s="5">
        <v>2700</v>
      </c>
      <c r="AW16" s="5">
        <v>2359</v>
      </c>
      <c r="AX16" s="9">
        <f t="shared" si="1"/>
        <v>1.1000000000000001</v>
      </c>
      <c r="AY16" s="3">
        <v>35117</v>
      </c>
      <c r="AZ16" s="5">
        <v>614</v>
      </c>
      <c r="BA16" s="5">
        <v>912</v>
      </c>
      <c r="BB16" s="5">
        <v>850</v>
      </c>
      <c r="BC16" s="5">
        <v>896</v>
      </c>
      <c r="BD16" s="5">
        <v>1063</v>
      </c>
      <c r="BE16" s="5">
        <v>915</v>
      </c>
      <c r="BF16" s="5">
        <v>824</v>
      </c>
      <c r="BG16" s="5">
        <v>874</v>
      </c>
      <c r="BH16" s="5">
        <v>1116</v>
      </c>
      <c r="BI16" s="5">
        <v>948</v>
      </c>
      <c r="BJ16" s="11">
        <f t="shared" si="2"/>
        <v>0.42</v>
      </c>
      <c r="BK16" s="3">
        <v>117074</v>
      </c>
      <c r="BL16" s="5">
        <v>1651</v>
      </c>
      <c r="BM16" s="5">
        <v>2205</v>
      </c>
      <c r="BN16" s="5">
        <v>2164</v>
      </c>
      <c r="BO16" s="5">
        <v>2237</v>
      </c>
      <c r="BP16" s="5">
        <v>3037</v>
      </c>
      <c r="BQ16" s="5">
        <v>2591</v>
      </c>
      <c r="BR16" s="5">
        <v>2213</v>
      </c>
      <c r="BS16" s="5">
        <v>2408</v>
      </c>
      <c r="BT16" s="5">
        <v>2740</v>
      </c>
      <c r="BU16" s="5">
        <v>2768</v>
      </c>
      <c r="BV16" s="11">
        <f t="shared" si="3"/>
        <v>1.1299999999999999</v>
      </c>
    </row>
    <row r="17" spans="1:74" x14ac:dyDescent="0.25">
      <c r="A17" s="21" t="s">
        <v>11</v>
      </c>
      <c r="B17" s="34">
        <v>19851</v>
      </c>
      <c r="C17" s="34">
        <v>39698</v>
      </c>
      <c r="D17" s="35">
        <v>59547</v>
      </c>
      <c r="E17" s="17">
        <v>1391060</v>
      </c>
      <c r="F17" s="17">
        <v>1364351</v>
      </c>
      <c r="G17" s="17">
        <v>1928095</v>
      </c>
      <c r="H17" s="17">
        <v>1344667</v>
      </c>
      <c r="I17" s="17">
        <v>1537815</v>
      </c>
      <c r="J17" s="17">
        <v>1341067</v>
      </c>
      <c r="K17" s="18">
        <v>1514593</v>
      </c>
      <c r="L17" s="46">
        <v>242656</v>
      </c>
      <c r="M17" s="13">
        <v>248160</v>
      </c>
      <c r="N17" s="13">
        <v>135868</v>
      </c>
      <c r="O17" s="13">
        <v>84259</v>
      </c>
      <c r="P17" s="13">
        <v>135167</v>
      </c>
      <c r="Q17" s="13">
        <v>137195</v>
      </c>
      <c r="R17" s="13">
        <v>74867</v>
      </c>
      <c r="S17" s="13">
        <v>88128</v>
      </c>
      <c r="T17" s="13">
        <v>244004</v>
      </c>
      <c r="U17" s="13">
        <v>276855</v>
      </c>
      <c r="V17" s="13">
        <v>118274</v>
      </c>
      <c r="W17" s="13">
        <v>249645</v>
      </c>
      <c r="X17" s="13">
        <v>349150</v>
      </c>
      <c r="Y17" s="13">
        <v>754488</v>
      </c>
      <c r="Z17" s="14">
        <v>873815</v>
      </c>
      <c r="AA17" s="3">
        <v>584164</v>
      </c>
      <c r="AB17" s="5">
        <v>179544</v>
      </c>
      <c r="AC17" s="5">
        <v>129220</v>
      </c>
      <c r="AD17" s="5">
        <v>193998</v>
      </c>
      <c r="AE17" s="5">
        <v>151019</v>
      </c>
      <c r="AF17" s="5">
        <v>152155</v>
      </c>
      <c r="AG17" s="5">
        <v>149475</v>
      </c>
      <c r="AH17" s="5">
        <v>209301</v>
      </c>
      <c r="AI17" s="5">
        <v>146331</v>
      </c>
      <c r="AJ17" s="5">
        <v>158009</v>
      </c>
      <c r="AK17" s="5">
        <v>184715</v>
      </c>
      <c r="AL17" s="11">
        <f t="shared" si="0"/>
        <v>52.08</v>
      </c>
      <c r="AM17" s="7">
        <v>119069</v>
      </c>
      <c r="AN17" s="5">
        <v>6107</v>
      </c>
      <c r="AO17" s="5">
        <v>6648</v>
      </c>
      <c r="AP17" s="5">
        <v>7597</v>
      </c>
      <c r="AQ17" s="5">
        <v>8238</v>
      </c>
      <c r="AR17" s="5">
        <v>8318</v>
      </c>
      <c r="AS17" s="5">
        <v>8431</v>
      </c>
      <c r="AT17" s="5">
        <v>8582</v>
      </c>
      <c r="AU17" s="5">
        <v>8738</v>
      </c>
      <c r="AV17" s="5">
        <v>8967</v>
      </c>
      <c r="AW17" s="5">
        <v>8496</v>
      </c>
      <c r="AX17" s="9">
        <f t="shared" si="1"/>
        <v>2.46</v>
      </c>
      <c r="AY17" s="3">
        <v>59745</v>
      </c>
      <c r="AZ17" s="5">
        <v>5558</v>
      </c>
      <c r="BA17" s="5">
        <v>5947</v>
      </c>
      <c r="BB17" s="5">
        <v>6390</v>
      </c>
      <c r="BC17" s="5">
        <v>7561</v>
      </c>
      <c r="BD17" s="5">
        <v>7527</v>
      </c>
      <c r="BE17" s="5">
        <v>7604</v>
      </c>
      <c r="BF17" s="5">
        <v>7879</v>
      </c>
      <c r="BG17" s="5">
        <v>7634</v>
      </c>
      <c r="BH17" s="5">
        <v>8255</v>
      </c>
      <c r="BI17" s="5">
        <v>7481</v>
      </c>
      <c r="BJ17" s="11">
        <f t="shared" ref="BJ17:BJ22" si="4">ROUND((MIN(AZ17:BI17)/B17*8),2)</f>
        <v>2.2400000000000002</v>
      </c>
      <c r="BK17" s="3">
        <v>198554</v>
      </c>
      <c r="BL17" s="5">
        <v>6227</v>
      </c>
      <c r="BM17" s="5">
        <v>6711</v>
      </c>
      <c r="BN17" s="5">
        <v>7975</v>
      </c>
      <c r="BO17" s="5">
        <v>7938</v>
      </c>
      <c r="BP17" s="5">
        <v>9499</v>
      </c>
      <c r="BQ17" s="5">
        <v>9144</v>
      </c>
      <c r="BR17" s="5">
        <v>8432</v>
      </c>
      <c r="BS17" s="5">
        <v>8583</v>
      </c>
      <c r="BT17" s="5">
        <v>10478</v>
      </c>
      <c r="BU17" s="5">
        <v>8946</v>
      </c>
      <c r="BV17" s="11">
        <f t="shared" si="3"/>
        <v>2.5099999999999998</v>
      </c>
    </row>
    <row r="18" spans="1:74" x14ac:dyDescent="0.25">
      <c r="A18" s="21" t="s">
        <v>12</v>
      </c>
      <c r="B18" s="34">
        <v>299</v>
      </c>
      <c r="C18" s="34">
        <v>562</v>
      </c>
      <c r="D18" s="35">
        <v>826</v>
      </c>
      <c r="E18" s="17">
        <v>17535</v>
      </c>
      <c r="F18" s="17">
        <v>16129</v>
      </c>
      <c r="G18" s="17">
        <v>22065</v>
      </c>
      <c r="H18" s="17">
        <v>15997</v>
      </c>
      <c r="I18" s="17">
        <v>19062</v>
      </c>
      <c r="J18" s="17">
        <v>16287</v>
      </c>
      <c r="K18" s="18">
        <v>18852</v>
      </c>
      <c r="L18" s="46">
        <v>4160</v>
      </c>
      <c r="M18" s="13">
        <v>3778</v>
      </c>
      <c r="N18" s="13">
        <v>3323</v>
      </c>
      <c r="O18" s="13">
        <v>2113</v>
      </c>
      <c r="P18" s="13">
        <v>3258</v>
      </c>
      <c r="Q18" s="13">
        <v>3079</v>
      </c>
      <c r="R18" s="13">
        <v>1837</v>
      </c>
      <c r="S18" s="13">
        <v>1706</v>
      </c>
      <c r="T18" s="13">
        <v>3770</v>
      </c>
      <c r="U18" s="13">
        <v>3992</v>
      </c>
      <c r="V18" s="13">
        <v>2076</v>
      </c>
      <c r="W18" s="13">
        <v>4293</v>
      </c>
      <c r="X18" s="13">
        <v>5618</v>
      </c>
      <c r="Y18" s="13">
        <v>11092</v>
      </c>
      <c r="Z18" s="14">
        <v>13015</v>
      </c>
      <c r="AA18" s="3">
        <v>8928</v>
      </c>
      <c r="AB18" s="5">
        <v>2846</v>
      </c>
      <c r="AC18" s="5">
        <v>2802</v>
      </c>
      <c r="AD18" s="5">
        <v>3037</v>
      </c>
      <c r="AE18" s="5">
        <v>2937</v>
      </c>
      <c r="AF18" s="5">
        <v>2927</v>
      </c>
      <c r="AG18" s="5">
        <v>2714</v>
      </c>
      <c r="AH18" s="5">
        <v>3793</v>
      </c>
      <c r="AI18" s="5">
        <v>2636</v>
      </c>
      <c r="AJ18" s="5">
        <v>3868</v>
      </c>
      <c r="AK18" s="5">
        <v>3059</v>
      </c>
      <c r="AL18" s="11">
        <f t="shared" si="0"/>
        <v>70.53</v>
      </c>
      <c r="AM18" s="7">
        <v>1786</v>
      </c>
      <c r="AN18" s="5">
        <v>183</v>
      </c>
      <c r="AO18" s="5">
        <v>521</v>
      </c>
      <c r="AP18" s="5">
        <v>201</v>
      </c>
      <c r="AQ18" s="5">
        <v>246</v>
      </c>
      <c r="AR18" s="5">
        <v>221</v>
      </c>
      <c r="AS18" s="5">
        <v>230</v>
      </c>
      <c r="AT18" s="5">
        <v>211</v>
      </c>
      <c r="AU18" s="5">
        <v>219</v>
      </c>
      <c r="AV18" s="5">
        <v>265</v>
      </c>
      <c r="AW18" s="5">
        <v>208</v>
      </c>
      <c r="AX18" s="9">
        <f t="shared" si="1"/>
        <v>4.9000000000000004</v>
      </c>
      <c r="AY18" s="3">
        <v>902</v>
      </c>
      <c r="AZ18" s="5">
        <v>134</v>
      </c>
      <c r="BA18" s="5">
        <v>456</v>
      </c>
      <c r="BB18" s="5">
        <v>157</v>
      </c>
      <c r="BC18" s="5">
        <v>215</v>
      </c>
      <c r="BD18" s="5">
        <v>189</v>
      </c>
      <c r="BE18" s="5">
        <v>191</v>
      </c>
      <c r="BF18" s="5">
        <v>174</v>
      </c>
      <c r="BG18" s="5">
        <v>166</v>
      </c>
      <c r="BH18" s="5">
        <v>216</v>
      </c>
      <c r="BI18" s="5">
        <v>172</v>
      </c>
      <c r="BJ18" s="11">
        <f t="shared" si="4"/>
        <v>3.59</v>
      </c>
      <c r="BK18" s="3">
        <v>2909</v>
      </c>
      <c r="BL18" s="5">
        <v>225</v>
      </c>
      <c r="BM18" s="5">
        <v>535</v>
      </c>
      <c r="BN18" s="5">
        <v>277</v>
      </c>
      <c r="BO18" s="5">
        <v>314</v>
      </c>
      <c r="BP18" s="5">
        <v>291</v>
      </c>
      <c r="BQ18" s="5">
        <v>286</v>
      </c>
      <c r="BR18" s="5">
        <v>296</v>
      </c>
      <c r="BS18" s="5">
        <v>285</v>
      </c>
      <c r="BT18" s="5">
        <v>328</v>
      </c>
      <c r="BU18" s="5">
        <v>279</v>
      </c>
      <c r="BV18" s="11">
        <f t="shared" si="3"/>
        <v>6.02</v>
      </c>
    </row>
    <row r="19" spans="1:74" x14ac:dyDescent="0.25">
      <c r="A19" s="21" t="s">
        <v>69</v>
      </c>
      <c r="B19" s="34">
        <v>1009118</v>
      </c>
      <c r="C19" s="34">
        <v>2018232</v>
      </c>
      <c r="D19" s="35">
        <v>3027348</v>
      </c>
      <c r="E19" s="17">
        <v>83311681</v>
      </c>
      <c r="F19" s="17">
        <v>73791430</v>
      </c>
      <c r="G19" s="17">
        <v>113044948</v>
      </c>
      <c r="H19" s="17">
        <v>72782479</v>
      </c>
      <c r="I19" s="17">
        <v>81780877</v>
      </c>
      <c r="J19" s="17">
        <v>71773895</v>
      </c>
      <c r="K19" s="18">
        <v>81867636</v>
      </c>
      <c r="L19" s="46">
        <v>10291560</v>
      </c>
      <c r="M19" s="13">
        <v>12613998</v>
      </c>
      <c r="N19" s="13">
        <v>5854902</v>
      </c>
      <c r="O19" s="13">
        <v>3171904</v>
      </c>
      <c r="P19" s="13">
        <v>5826610</v>
      </c>
      <c r="Q19" s="13">
        <v>5941129</v>
      </c>
      <c r="R19" s="13">
        <v>2890655</v>
      </c>
      <c r="S19" s="13">
        <v>3291608</v>
      </c>
      <c r="T19" s="13">
        <v>2842958</v>
      </c>
      <c r="U19" s="13">
        <v>12398332</v>
      </c>
      <c r="V19" s="13">
        <v>6013605</v>
      </c>
      <c r="W19" s="13">
        <v>12613181</v>
      </c>
      <c r="X19" s="13">
        <v>16401377</v>
      </c>
      <c r="Y19" s="13">
        <v>38346638</v>
      </c>
      <c r="Z19" s="14">
        <v>44401381</v>
      </c>
      <c r="AA19" s="3">
        <v>33467792</v>
      </c>
      <c r="AB19" s="5">
        <v>7900766</v>
      </c>
      <c r="AC19" s="5">
        <v>5536257</v>
      </c>
      <c r="AD19" s="5">
        <v>8836483</v>
      </c>
      <c r="AE19" s="5">
        <v>8439937</v>
      </c>
      <c r="AF19" s="5">
        <v>8419403</v>
      </c>
      <c r="AG19" s="5">
        <v>9763313</v>
      </c>
      <c r="AH19" s="5">
        <v>9916258</v>
      </c>
      <c r="AI19" s="5">
        <v>9134504</v>
      </c>
      <c r="AJ19" s="5">
        <v>8582956</v>
      </c>
      <c r="AK19" s="5">
        <v>10642706</v>
      </c>
      <c r="AL19" s="11">
        <f t="shared" si="0"/>
        <v>43.89</v>
      </c>
      <c r="AM19" s="7">
        <v>6054691</v>
      </c>
      <c r="AN19" s="5">
        <v>305035</v>
      </c>
      <c r="AO19" s="5">
        <v>318645</v>
      </c>
      <c r="AP19" s="5">
        <v>385672</v>
      </c>
      <c r="AQ19" s="5">
        <v>373058</v>
      </c>
      <c r="AR19" s="5">
        <v>408638</v>
      </c>
      <c r="AS19" s="5">
        <v>400392</v>
      </c>
      <c r="AT19" s="5">
        <v>412180</v>
      </c>
      <c r="AU19" s="5">
        <v>404793</v>
      </c>
      <c r="AV19" s="5">
        <v>431092</v>
      </c>
      <c r="AW19" s="5">
        <v>424170</v>
      </c>
      <c r="AX19" s="9">
        <f t="shared" si="1"/>
        <v>2.42</v>
      </c>
      <c r="AY19" s="3">
        <v>3036449</v>
      </c>
      <c r="AZ19" s="5">
        <v>287756</v>
      </c>
      <c r="BA19" s="5">
        <v>290353</v>
      </c>
      <c r="BB19" s="5">
        <v>327329</v>
      </c>
      <c r="BC19" s="5">
        <v>345559</v>
      </c>
      <c r="BD19" s="5">
        <v>348546</v>
      </c>
      <c r="BE19" s="5">
        <v>352813</v>
      </c>
      <c r="BF19" s="5">
        <v>380703</v>
      </c>
      <c r="BG19" s="5">
        <v>368254</v>
      </c>
      <c r="BH19" s="5">
        <v>363306</v>
      </c>
      <c r="BI19" s="5">
        <v>373649</v>
      </c>
      <c r="BJ19" s="11">
        <f t="shared" si="4"/>
        <v>2.2799999999999998</v>
      </c>
      <c r="BK19" s="3">
        <v>10091226</v>
      </c>
      <c r="BL19" s="5">
        <v>311676</v>
      </c>
      <c r="BM19" s="5">
        <v>318711</v>
      </c>
      <c r="BN19" s="5">
        <v>404872</v>
      </c>
      <c r="BO19" s="5">
        <v>367671</v>
      </c>
      <c r="BP19" s="5">
        <v>436790</v>
      </c>
      <c r="BQ19" s="5">
        <v>449218</v>
      </c>
      <c r="BR19" s="5">
        <v>403837</v>
      </c>
      <c r="BS19" s="5">
        <v>402376</v>
      </c>
      <c r="BT19" s="5">
        <v>458257</v>
      </c>
      <c r="BU19" s="5">
        <v>449726</v>
      </c>
      <c r="BV19" s="11">
        <f t="shared" si="3"/>
        <v>2.4700000000000002</v>
      </c>
    </row>
    <row r="20" spans="1:74" x14ac:dyDescent="0.25">
      <c r="A20" s="21" t="s">
        <v>22</v>
      </c>
      <c r="B20" s="34">
        <v>21469</v>
      </c>
      <c r="C20" s="34">
        <v>42934</v>
      </c>
      <c r="D20" s="35">
        <v>64401</v>
      </c>
      <c r="E20" s="17">
        <v>1515625</v>
      </c>
      <c r="F20" s="17">
        <v>1401099</v>
      </c>
      <c r="G20" s="17">
        <v>2019855</v>
      </c>
      <c r="H20" s="17">
        <v>1379797</v>
      </c>
      <c r="I20" s="17">
        <v>1571669</v>
      </c>
      <c r="J20" s="17">
        <v>1342657</v>
      </c>
      <c r="K20" s="18">
        <v>1537004</v>
      </c>
      <c r="L20" s="46">
        <v>279456</v>
      </c>
      <c r="M20" s="13">
        <v>268386</v>
      </c>
      <c r="N20" s="13">
        <v>146324</v>
      </c>
      <c r="O20" s="13">
        <v>101807</v>
      </c>
      <c r="P20" s="13">
        <v>145459</v>
      </c>
      <c r="Q20" s="13">
        <v>147764</v>
      </c>
      <c r="R20" s="13">
        <v>88955</v>
      </c>
      <c r="S20" s="13">
        <v>96395</v>
      </c>
      <c r="T20" s="13">
        <v>88280</v>
      </c>
      <c r="U20" s="13">
        <v>329675</v>
      </c>
      <c r="V20" s="13">
        <v>127292</v>
      </c>
      <c r="W20" s="13">
        <v>284561</v>
      </c>
      <c r="X20" s="13">
        <v>356113</v>
      </c>
      <c r="Y20" s="13">
        <v>815972</v>
      </c>
      <c r="Z20" s="14">
        <v>936965</v>
      </c>
      <c r="AA20" s="3">
        <v>639144</v>
      </c>
      <c r="AB20" s="5">
        <v>186170</v>
      </c>
      <c r="AC20" s="5">
        <v>138899</v>
      </c>
      <c r="AD20" s="5">
        <v>202789</v>
      </c>
      <c r="AE20" s="5">
        <v>166903</v>
      </c>
      <c r="AF20" s="5">
        <v>167469</v>
      </c>
      <c r="AG20" s="5">
        <v>170323</v>
      </c>
      <c r="AH20" s="5">
        <v>223132</v>
      </c>
      <c r="AI20" s="5">
        <v>163373</v>
      </c>
      <c r="AJ20" s="5">
        <v>175445</v>
      </c>
      <c r="AK20" s="5">
        <v>196818</v>
      </c>
      <c r="AL20" s="11">
        <f t="shared" si="0"/>
        <v>51.76</v>
      </c>
      <c r="AM20" s="7">
        <v>128797</v>
      </c>
      <c r="AN20" s="5">
        <v>6836</v>
      </c>
      <c r="AO20" s="5">
        <v>7425</v>
      </c>
      <c r="AP20" s="5">
        <v>8435</v>
      </c>
      <c r="AQ20" s="5">
        <v>9107</v>
      </c>
      <c r="AR20" s="5">
        <v>9207</v>
      </c>
      <c r="AS20" s="5">
        <v>9175</v>
      </c>
      <c r="AT20" s="5">
        <v>9586</v>
      </c>
      <c r="AU20" s="5">
        <v>9636</v>
      </c>
      <c r="AV20" s="5">
        <v>9780</v>
      </c>
      <c r="AW20" s="5">
        <v>9362</v>
      </c>
      <c r="AX20" s="9">
        <f t="shared" si="1"/>
        <v>2.5499999999999998</v>
      </c>
      <c r="AY20" s="3">
        <v>64658</v>
      </c>
      <c r="AZ20" s="5">
        <v>6201</v>
      </c>
      <c r="BA20" s="5">
        <v>6560</v>
      </c>
      <c r="BB20" s="5">
        <v>7076</v>
      </c>
      <c r="BC20" s="5">
        <v>8322</v>
      </c>
      <c r="BD20" s="5">
        <v>8267</v>
      </c>
      <c r="BE20" s="5">
        <v>8368</v>
      </c>
      <c r="BF20" s="5">
        <v>8623</v>
      </c>
      <c r="BG20" s="5">
        <v>8445</v>
      </c>
      <c r="BH20" s="5">
        <v>8961</v>
      </c>
      <c r="BI20" s="5">
        <v>8268</v>
      </c>
      <c r="BJ20" s="11">
        <f t="shared" si="4"/>
        <v>2.31</v>
      </c>
      <c r="BK20" s="3">
        <v>214734</v>
      </c>
      <c r="BL20" s="5">
        <v>6979</v>
      </c>
      <c r="BM20" s="5">
        <v>7509</v>
      </c>
      <c r="BN20" s="5">
        <v>8865</v>
      </c>
      <c r="BO20" s="5">
        <v>8913</v>
      </c>
      <c r="BP20" s="5">
        <v>10541</v>
      </c>
      <c r="BQ20" s="5">
        <v>10232</v>
      </c>
      <c r="BR20" s="5">
        <v>9341</v>
      </c>
      <c r="BS20" s="5">
        <v>9615</v>
      </c>
      <c r="BT20" s="5">
        <v>11621</v>
      </c>
      <c r="BU20" s="5">
        <v>10051</v>
      </c>
      <c r="BV20" s="11">
        <f t="shared" si="3"/>
        <v>2.6</v>
      </c>
    </row>
    <row r="21" spans="1:74" x14ac:dyDescent="0.25">
      <c r="A21" s="21" t="s">
        <v>13</v>
      </c>
      <c r="B21" s="34">
        <v>36450</v>
      </c>
      <c r="C21" s="34">
        <v>72900</v>
      </c>
      <c r="D21" s="35">
        <v>109350</v>
      </c>
      <c r="E21" s="17">
        <v>2612546</v>
      </c>
      <c r="F21" s="17">
        <v>2519071</v>
      </c>
      <c r="G21" s="17">
        <v>3647253</v>
      </c>
      <c r="H21" s="17">
        <v>2482788</v>
      </c>
      <c r="I21" s="17">
        <v>2814419</v>
      </c>
      <c r="J21" s="17">
        <v>2453110</v>
      </c>
      <c r="K21" s="18">
        <v>2796596</v>
      </c>
      <c r="L21" s="46">
        <v>424320</v>
      </c>
      <c r="M21" s="13">
        <v>455666</v>
      </c>
      <c r="N21" s="13">
        <v>164695</v>
      </c>
      <c r="O21" s="13">
        <v>63484</v>
      </c>
      <c r="P21" s="13">
        <v>164103</v>
      </c>
      <c r="Q21" s="13">
        <v>164682</v>
      </c>
      <c r="R21" s="13">
        <v>59089</v>
      </c>
      <c r="S21" s="13">
        <v>94353</v>
      </c>
      <c r="T21" s="13">
        <v>437594</v>
      </c>
      <c r="U21" s="13">
        <v>181405</v>
      </c>
      <c r="V21" s="13">
        <v>169179</v>
      </c>
      <c r="W21" s="13">
        <v>447934</v>
      </c>
      <c r="X21" s="13">
        <v>586500</v>
      </c>
      <c r="Y21" s="13">
        <v>1385302</v>
      </c>
      <c r="Z21" s="14">
        <v>1604235</v>
      </c>
      <c r="AA21" s="3">
        <v>1075169</v>
      </c>
      <c r="AB21" s="5">
        <v>230041</v>
      </c>
      <c r="AC21" s="5">
        <v>163766</v>
      </c>
      <c r="AD21" s="5">
        <v>268794</v>
      </c>
      <c r="AE21" s="5">
        <v>211900</v>
      </c>
      <c r="AF21" s="5">
        <v>211844</v>
      </c>
      <c r="AG21" s="5">
        <v>229381</v>
      </c>
      <c r="AH21" s="5">
        <v>343187</v>
      </c>
      <c r="AI21" s="5">
        <v>155397</v>
      </c>
      <c r="AJ21" s="5">
        <v>240197</v>
      </c>
      <c r="AK21" s="5">
        <v>325056</v>
      </c>
      <c r="AL21" s="11">
        <f t="shared" si="0"/>
        <v>34.11</v>
      </c>
      <c r="AM21" s="7">
        <v>218695</v>
      </c>
      <c r="AN21" s="5">
        <v>636</v>
      </c>
      <c r="AO21" s="5">
        <v>929</v>
      </c>
      <c r="AP21" s="5">
        <v>837</v>
      </c>
      <c r="AQ21" s="5">
        <v>797</v>
      </c>
      <c r="AR21" s="5">
        <v>1025</v>
      </c>
      <c r="AS21" s="5">
        <v>1009</v>
      </c>
      <c r="AT21" s="5">
        <v>1023</v>
      </c>
      <c r="AU21" s="5">
        <v>1105</v>
      </c>
      <c r="AV21" s="5">
        <v>1144</v>
      </c>
      <c r="AW21" s="5">
        <v>1644</v>
      </c>
      <c r="AX21" s="9">
        <f t="shared" si="1"/>
        <v>0.14000000000000001</v>
      </c>
      <c r="AY21" s="3">
        <v>109359</v>
      </c>
      <c r="AZ21" s="5">
        <v>64</v>
      </c>
      <c r="BA21" s="5">
        <v>337</v>
      </c>
      <c r="BB21" s="5">
        <v>60</v>
      </c>
      <c r="BC21" s="5">
        <v>138</v>
      </c>
      <c r="BD21" s="5">
        <v>114</v>
      </c>
      <c r="BE21" s="5">
        <v>48</v>
      </c>
      <c r="BF21" s="5">
        <v>142</v>
      </c>
      <c r="BG21" s="5">
        <v>44</v>
      </c>
      <c r="BH21" s="5">
        <v>165</v>
      </c>
      <c r="BI21" s="5">
        <v>152</v>
      </c>
      <c r="BJ21" s="11">
        <f t="shared" si="4"/>
        <v>0.01</v>
      </c>
      <c r="BK21" s="3">
        <v>364574</v>
      </c>
      <c r="BL21" s="5">
        <v>733</v>
      </c>
      <c r="BM21" s="5">
        <v>1136</v>
      </c>
      <c r="BN21" s="5">
        <v>916</v>
      </c>
      <c r="BO21" s="5">
        <v>903</v>
      </c>
      <c r="BP21" s="5">
        <v>1228</v>
      </c>
      <c r="BQ21" s="5">
        <v>1219</v>
      </c>
      <c r="BR21" s="5">
        <v>1368</v>
      </c>
      <c r="BS21" s="5">
        <v>1302</v>
      </c>
      <c r="BT21" s="5">
        <v>1257</v>
      </c>
      <c r="BU21" s="5">
        <v>2207</v>
      </c>
      <c r="BV21" s="11">
        <f t="shared" si="3"/>
        <v>0.16</v>
      </c>
    </row>
    <row r="22" spans="1:74" ht="15.75" thickBot="1" x14ac:dyDescent="0.3">
      <c r="A22" s="22" t="s">
        <v>21</v>
      </c>
      <c r="B22" s="37">
        <v>8268</v>
      </c>
      <c r="C22" s="37">
        <v>16532</v>
      </c>
      <c r="D22" s="38">
        <v>24798</v>
      </c>
      <c r="E22" s="19">
        <v>551335</v>
      </c>
      <c r="F22" s="19">
        <v>540115</v>
      </c>
      <c r="G22" s="19">
        <v>760441</v>
      </c>
      <c r="H22" s="19">
        <v>532014</v>
      </c>
      <c r="I22" s="19">
        <v>613897</v>
      </c>
      <c r="J22" s="19">
        <v>532009</v>
      </c>
      <c r="K22" s="20">
        <v>603468</v>
      </c>
      <c r="L22" s="47">
        <v>108584</v>
      </c>
      <c r="M22" s="15">
        <v>103374</v>
      </c>
      <c r="N22" s="15">
        <v>60143</v>
      </c>
      <c r="O22" s="15">
        <v>44501</v>
      </c>
      <c r="P22" s="15">
        <v>59978</v>
      </c>
      <c r="Q22" s="15">
        <v>60587</v>
      </c>
      <c r="R22" s="15">
        <v>31919</v>
      </c>
      <c r="S22" s="15">
        <v>39951</v>
      </c>
      <c r="T22" s="15">
        <v>102201</v>
      </c>
      <c r="U22" s="15">
        <v>116166</v>
      </c>
      <c r="V22" s="15">
        <v>49878</v>
      </c>
      <c r="W22" s="15">
        <v>115268</v>
      </c>
      <c r="X22" s="15">
        <v>145929</v>
      </c>
      <c r="Y22" s="15">
        <v>314333</v>
      </c>
      <c r="Z22" s="16">
        <v>364163</v>
      </c>
      <c r="AA22" s="4">
        <v>249698</v>
      </c>
      <c r="AB22" s="6">
        <v>74062</v>
      </c>
      <c r="AC22" s="6">
        <v>56751</v>
      </c>
      <c r="AD22" s="6">
        <v>80389</v>
      </c>
      <c r="AE22" s="6">
        <v>65039</v>
      </c>
      <c r="AF22" s="6">
        <v>65535</v>
      </c>
      <c r="AG22" s="6">
        <v>63308</v>
      </c>
      <c r="AH22" s="6">
        <v>88456</v>
      </c>
      <c r="AI22" s="6">
        <v>62236</v>
      </c>
      <c r="AJ22" s="6">
        <v>68335</v>
      </c>
      <c r="AK22" s="6">
        <v>78295</v>
      </c>
      <c r="AL22" s="11">
        <f t="shared" si="0"/>
        <v>54.91</v>
      </c>
      <c r="AM22" s="8">
        <v>49594</v>
      </c>
      <c r="AN22" s="6">
        <v>2978</v>
      </c>
      <c r="AO22" s="6">
        <v>3392</v>
      </c>
      <c r="AP22" s="6">
        <v>3648</v>
      </c>
      <c r="AQ22" s="6">
        <v>4119</v>
      </c>
      <c r="AR22" s="6">
        <v>4109</v>
      </c>
      <c r="AS22" s="6">
        <v>4069</v>
      </c>
      <c r="AT22" s="6">
        <v>4112</v>
      </c>
      <c r="AU22" s="6">
        <v>4237</v>
      </c>
      <c r="AV22" s="6">
        <v>4487</v>
      </c>
      <c r="AW22" s="6">
        <v>4072</v>
      </c>
      <c r="AX22" s="10">
        <f t="shared" si="1"/>
        <v>2.88</v>
      </c>
      <c r="AY22" s="4">
        <v>25100</v>
      </c>
      <c r="AZ22" s="6">
        <v>2866</v>
      </c>
      <c r="BA22" s="6">
        <v>3227</v>
      </c>
      <c r="BB22" s="6">
        <v>3205</v>
      </c>
      <c r="BC22" s="6">
        <v>4018</v>
      </c>
      <c r="BD22" s="6">
        <v>3942</v>
      </c>
      <c r="BE22" s="6">
        <v>4006</v>
      </c>
      <c r="BF22" s="6">
        <v>4079</v>
      </c>
      <c r="BG22" s="6">
        <v>3948</v>
      </c>
      <c r="BH22" s="6">
        <v>4451</v>
      </c>
      <c r="BI22" s="6">
        <v>3906</v>
      </c>
      <c r="BJ22" s="12">
        <f t="shared" si="4"/>
        <v>2.77</v>
      </c>
      <c r="BK22" s="4">
        <v>82724</v>
      </c>
      <c r="BL22" s="6">
        <v>3063</v>
      </c>
      <c r="BM22" s="6">
        <v>3447</v>
      </c>
      <c r="BN22" s="6">
        <v>3836</v>
      </c>
      <c r="BO22" s="6">
        <v>4070</v>
      </c>
      <c r="BP22" s="6">
        <v>4649</v>
      </c>
      <c r="BQ22" s="6">
        <v>4429</v>
      </c>
      <c r="BR22" s="6">
        <v>4222</v>
      </c>
      <c r="BS22" s="6">
        <v>4316</v>
      </c>
      <c r="BT22" s="6">
        <v>5183</v>
      </c>
      <c r="BU22" s="6">
        <v>4452</v>
      </c>
      <c r="BV22" s="12">
        <f t="shared" si="3"/>
        <v>2.96</v>
      </c>
    </row>
  </sheetData>
  <mergeCells count="3">
    <mergeCell ref="E1:K1"/>
    <mergeCell ref="L1:S1"/>
    <mergeCell ref="B1:D1"/>
  </mergeCells>
  <conditionalFormatting sqref="E3:K3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K4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K5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K6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K7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K8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:K9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:K10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:K11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K12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:K13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:K14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:K15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:K16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:K17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K18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:K19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:K20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:K21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:K22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:AK3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9:AK9">
    <cfRule type="colorScale" priority="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0:AK10">
    <cfRule type="colorScale" priority="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:AK11">
    <cfRule type="colorScale" priority="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2:AK12">
    <cfRule type="colorScale" priority="7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3:AK13">
    <cfRule type="colorScale" priority="7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4:AK14">
    <cfRule type="colorScale" priority="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5:AK15"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6:AK16">
    <cfRule type="colorScale" priority="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7:AK17">
    <cfRule type="colorScale" priority="7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8:AK18">
    <cfRule type="colorScale" priority="7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9:AK19"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0:AK20">
    <cfRule type="colorScale" priority="7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1:AK21">
    <cfRule type="colorScale" priority="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2:AK22">
    <cfRule type="colorScale" priority="7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:AK4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:AK5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:AK6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:AK7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8:AK8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Z3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Z4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:Z5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Z6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:Z7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Z8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Z9">
    <cfRule type="colorScale" priority="8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:Z10">
    <cfRule type="colorScale" priority="8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:Z11">
    <cfRule type="colorScale" priority="8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:Z12">
    <cfRule type="colorScale" priority="8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:Z13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:Z14">
    <cfRule type="colorScale" priority="8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:Z15">
    <cfRule type="colorScale" priority="8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:Z16">
    <cfRule type="colorScale" priority="8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7:Z17">
    <cfRule type="colorScale" priority="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Z18">
    <cfRule type="colorScale" priority="8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9:Z19">
    <cfRule type="colorScale" priority="8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0:Z20">
    <cfRule type="colorScale" priority="8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:Z21">
    <cfRule type="colorScale" priority="8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2:Z22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3:AW3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9:AW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0:AW10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1:AW1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2:AW12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3:AW13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4:AW14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5:AW15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6:AW16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7:AW1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8:AW18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9:AW1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0:AW20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1:AW21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2:AW22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4:AW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5:AW5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6:AW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7:AW7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8:AW8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3:BI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9:BI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0:BI1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1:BI1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2:BI1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3:BI13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4:BI1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5:BI1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6:BI1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7:BI17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8:BI18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9:BI19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0:BI20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1:BI2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2:BI2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4:BI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5:BI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6:BI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7:BI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8:BI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3:BU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9:BU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10:BU1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11:BU1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12:BU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13:BU1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14:BU1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15:BU1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16:BU1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17:BU1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18:BU1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19:BU1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20:BU2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21:BU2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22:BU2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4:BU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5:BU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6:BU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7:BU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8:BU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4 hane BCCM</vt:lpstr>
      <vt:lpstr>4 hane CBCM</vt:lpstr>
      <vt:lpstr>BCCM CBCM</vt:lpstr>
      <vt:lpstr>Tam BCCM</vt:lpstr>
      <vt:lpstr>Tam CBCM</vt:lpstr>
      <vt:lpstr>EB Total w BEST</vt:lpstr>
      <vt:lpstr>Alliez Total Best</vt:lpstr>
      <vt:lpstr>FaceFixer Total Best</vt:lpstr>
      <vt:lpstr>OLD</vt:lpstr>
      <vt:lpstr>Ranking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2019-01-14T08:43:23Z</dcterms:modified>
</cp:coreProperties>
</file>