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885" tabRatio="999" firstSheet="1" activeTab="1"/>
  </bookViews>
  <sheets>
    <sheet name="Sheet14" sheetId="14" state="hidden" r:id="rId1"/>
    <sheet name="Content" sheetId="15" r:id="rId2"/>
    <sheet name="Instructions" sheetId="2" r:id="rId3"/>
    <sheet name="Prj_Info" sheetId="3" r:id="rId4"/>
    <sheet name="WSJF" sheetId="4" r:id="rId5"/>
    <sheet name="Release Plan" sheetId="7" r:id="rId6"/>
    <sheet name="Product Backlog" sheetId="9" r:id="rId7"/>
    <sheet name="Release_Iteration Backlog" sheetId="8" r:id="rId8"/>
    <sheet name="Product Burndown" sheetId="10" r:id="rId9"/>
    <sheet name="Release_Iteration Burndown" sheetId="11" r:id="rId10"/>
    <sheet name="Doc Control" sheetId="13" r:id="rId11"/>
  </sheets>
  <calcPr calcId="152511"/>
</workbook>
</file>

<file path=xl/calcChain.xml><?xml version="1.0" encoding="utf-8"?>
<calcChain xmlns="http://schemas.openxmlformats.org/spreadsheetml/2006/main">
  <c r="E9" i="10" l="1"/>
  <c r="F9" i="10"/>
  <c r="G9" i="10"/>
  <c r="H9" i="10"/>
  <c r="I9" i="10"/>
  <c r="E10" i="10"/>
  <c r="F10" i="10"/>
  <c r="H10" i="10" s="1"/>
  <c r="G10" i="10"/>
  <c r="I10" i="10"/>
  <c r="E11" i="10"/>
  <c r="F11" i="10"/>
  <c r="G11" i="10" s="1"/>
  <c r="I11" i="10"/>
  <c r="E12" i="10"/>
  <c r="F12" i="10"/>
  <c r="G12" i="10"/>
  <c r="H12" i="10"/>
  <c r="I12" i="10"/>
  <c r="E13" i="10"/>
  <c r="F13" i="10"/>
  <c r="H13" i="10" s="1"/>
  <c r="G13" i="10"/>
  <c r="I13" i="10"/>
  <c r="H5" i="10"/>
  <c r="H6" i="10"/>
  <c r="H7" i="10"/>
  <c r="H8" i="10"/>
  <c r="H4" i="10"/>
  <c r="G6" i="10"/>
  <c r="G7" i="10"/>
  <c r="G8" i="10"/>
  <c r="G5" i="10"/>
  <c r="F6" i="10"/>
  <c r="F7" i="10"/>
  <c r="F8" i="10"/>
  <c r="F5" i="10"/>
  <c r="F4" i="10"/>
  <c r="H11" i="10" l="1"/>
  <c r="AO9" i="8" l="1"/>
  <c r="AP9" i="8" s="1"/>
  <c r="AQ9" i="8" s="1"/>
  <c r="AR9" i="8" s="1"/>
  <c r="AS9" i="8" s="1"/>
  <c r="AT9" i="8" s="1"/>
  <c r="AU9" i="8" s="1"/>
  <c r="AV9" i="8" s="1"/>
  <c r="AW9" i="8" s="1"/>
  <c r="AX9" i="8" s="1"/>
  <c r="AE9" i="8"/>
  <c r="AF9" i="8" s="1"/>
  <c r="AG9" i="8" s="1"/>
  <c r="AH9" i="8" s="1"/>
  <c r="AI9" i="8" s="1"/>
  <c r="AJ9" i="8" s="1"/>
  <c r="AK9" i="8" s="1"/>
  <c r="AL9" i="8" s="1"/>
  <c r="AM9" i="8" s="1"/>
  <c r="AN9" i="8" s="1"/>
  <c r="U9" i="8"/>
  <c r="V9" i="8" s="1"/>
  <c r="W9" i="8" s="1"/>
  <c r="X9" i="8" s="1"/>
  <c r="Y9" i="8" s="1"/>
  <c r="Z9" i="8" s="1"/>
  <c r="AA9" i="8" s="1"/>
  <c r="AB9" i="8" s="1"/>
  <c r="AC9" i="8" s="1"/>
  <c r="AD9" i="8" s="1"/>
  <c r="K9" i="8"/>
  <c r="L9" i="8" s="1"/>
  <c r="M9" i="8" s="1"/>
  <c r="N9" i="8" s="1"/>
  <c r="O9" i="8" s="1"/>
  <c r="P9" i="8" s="1"/>
  <c r="Q9" i="8" s="1"/>
  <c r="R9" i="8" s="1"/>
  <c r="S9" i="8" s="1"/>
  <c r="T9" i="8" s="1"/>
  <c r="K8" i="8"/>
  <c r="AD10" i="8" l="1"/>
  <c r="AC10" i="8"/>
  <c r="AB10" i="8"/>
  <c r="AA10" i="8"/>
  <c r="Z10" i="8"/>
  <c r="Y10" i="8"/>
  <c r="X10" i="8"/>
  <c r="W10" i="8"/>
  <c r="V10" i="8"/>
  <c r="U10" i="8"/>
  <c r="AN10" i="8"/>
  <c r="AM10" i="8"/>
  <c r="AL10" i="8"/>
  <c r="AK10" i="8"/>
  <c r="AJ10" i="8"/>
  <c r="AI10" i="8"/>
  <c r="AH10" i="8"/>
  <c r="AG10" i="8"/>
  <c r="AF10" i="8"/>
  <c r="AE10" i="8"/>
  <c r="AX10" i="8"/>
  <c r="AW10" i="8"/>
  <c r="AV10" i="8"/>
  <c r="AU10" i="8"/>
  <c r="AT10" i="8"/>
  <c r="AS10" i="8"/>
  <c r="AR10" i="8"/>
  <c r="AQ10" i="8"/>
  <c r="AP10" i="8"/>
  <c r="AO10" i="8"/>
  <c r="I5" i="10" l="1"/>
  <c r="I6" i="10"/>
  <c r="I7" i="10"/>
  <c r="I8" i="10"/>
  <c r="I4" i="10"/>
  <c r="G4" i="10"/>
  <c r="E4" i="10"/>
  <c r="E6" i="10"/>
  <c r="E7" i="10"/>
  <c r="E8" i="10"/>
  <c r="E5" i="10"/>
  <c r="T10" i="8" l="1"/>
  <c r="S10" i="8"/>
  <c r="R10" i="8"/>
  <c r="Q10" i="8"/>
  <c r="P10" i="8"/>
  <c r="O10" i="8"/>
  <c r="N10" i="8"/>
  <c r="M10" i="8"/>
  <c r="L10" i="8"/>
  <c r="K10" i="8"/>
  <c r="L8" i="8" l="1"/>
  <c r="M8" i="8" s="1"/>
  <c r="N8" i="8" s="1"/>
  <c r="O8" i="8" s="1"/>
  <c r="P8" i="8" s="1"/>
  <c r="Q8" i="8" s="1"/>
  <c r="R8" i="8" s="1"/>
  <c r="S8" i="8" s="1"/>
  <c r="T8" i="8" s="1"/>
  <c r="U8" i="8" s="1"/>
  <c r="V8" i="8" s="1"/>
  <c r="W8" i="8" s="1"/>
  <c r="X8" i="8" s="1"/>
  <c r="Y8" i="8" s="1"/>
  <c r="Z8" i="8" s="1"/>
  <c r="AA8" i="8" s="1"/>
  <c r="AB8" i="8" s="1"/>
  <c r="AC8" i="8" s="1"/>
  <c r="AD8" i="8" s="1"/>
  <c r="E19" i="4"/>
  <c r="E17" i="4"/>
  <c r="E18" i="4"/>
  <c r="AE8" i="8" l="1"/>
  <c r="AF8" i="8" s="1"/>
  <c r="AG8" i="8" s="1"/>
  <c r="AH8" i="8" s="1"/>
  <c r="AI8" i="8" s="1"/>
  <c r="AJ8" i="8" s="1"/>
  <c r="AK8" i="8" s="1"/>
  <c r="AL8" i="8" s="1"/>
  <c r="AM8" i="8" s="1"/>
  <c r="AN8" i="8" s="1"/>
  <c r="AO8" i="8" l="1"/>
  <c r="AP8" i="8" s="1"/>
  <c r="AQ8" i="8" s="1"/>
  <c r="AR8" i="8" s="1"/>
  <c r="AS8" i="8" s="1"/>
  <c r="AT8" i="8" s="1"/>
  <c r="AU8" i="8" s="1"/>
  <c r="AV8" i="8" s="1"/>
  <c r="AW8" i="8" s="1"/>
  <c r="AX8" i="8" s="1"/>
</calcChain>
</file>

<file path=xl/comments1.xml><?xml version="1.0" encoding="utf-8"?>
<comments xmlns="http://schemas.openxmlformats.org/spreadsheetml/2006/main">
  <authors>
    <author>Author</author>
  </authors>
  <commentList>
    <comment ref="F3" authorId="0" shapeId="0">
      <text>
        <r>
          <rPr>
            <b/>
            <u/>
            <sz val="8"/>
            <color indexed="81"/>
            <rFont val="Tahoma"/>
            <family val="2"/>
          </rPr>
          <t xml:space="preserve">Points to consider to identify BV:
</t>
        </r>
        <r>
          <rPr>
            <sz val="8"/>
            <color indexed="81"/>
            <rFont val="Tahoma"/>
            <family val="2"/>
          </rPr>
          <t xml:space="preserve">
</t>
        </r>
        <r>
          <rPr>
            <b/>
            <sz val="8"/>
            <color indexed="81"/>
            <rFont val="Tahoma"/>
            <family val="2"/>
          </rPr>
          <t>User and Business Value (Relative value to the customer or business):</t>
        </r>
        <r>
          <rPr>
            <sz val="8"/>
            <color indexed="81"/>
            <rFont val="Tahoma"/>
            <family val="2"/>
          </rPr>
          <t xml:space="preserve">
- Is this feature preferred over other?
- What is the revenue impact? 
- Is there potential penalty or other negative impact? 
</t>
        </r>
      </text>
    </comment>
    <comment ref="G3" authorId="0" shapeId="0">
      <text>
        <r>
          <rPr>
            <sz val="8"/>
            <color indexed="81"/>
            <rFont val="Tahoma"/>
            <family val="2"/>
          </rPr>
          <t>Refer to WSJF (Weighted Shortest Job First) tab for prioritizing</t>
        </r>
      </text>
    </comment>
  </commentList>
</comments>
</file>

<file path=xl/comments2.xml><?xml version="1.0" encoding="utf-8"?>
<comments xmlns="http://schemas.openxmlformats.org/spreadsheetml/2006/main">
  <authors>
    <author>Author</author>
  </authors>
  <commentList>
    <comment ref="AO7" authorId="0" shapeId="0">
      <text>
        <r>
          <rPr>
            <b/>
            <sz val="8"/>
            <color indexed="81"/>
            <rFont val="Segoe UI Semibold"/>
            <family val="2"/>
          </rPr>
          <t>For more iterations, copy all 10 columns and insert between 2 iterations.</t>
        </r>
      </text>
    </comment>
    <comment ref="U9" authorId="0" shapeId="0">
      <text>
        <r>
          <rPr>
            <sz val="8"/>
            <color indexed="81"/>
            <rFont val="Tahoma"/>
            <family val="2"/>
          </rPr>
          <t>Update range</t>
        </r>
      </text>
    </comment>
    <comment ref="AE9" authorId="0" shapeId="0">
      <text>
        <r>
          <rPr>
            <sz val="8"/>
            <color indexed="81"/>
            <rFont val="Tahoma"/>
            <family val="2"/>
          </rPr>
          <t xml:space="preserve">Update range
</t>
        </r>
      </text>
    </comment>
    <comment ref="AO9" authorId="0" shapeId="0">
      <text>
        <r>
          <rPr>
            <sz val="8"/>
            <color indexed="81"/>
            <rFont val="Tahoma"/>
            <family val="2"/>
          </rPr>
          <t>Update range</t>
        </r>
      </text>
    </comment>
    <comment ref="B128" authorId="0" shapeId="0">
      <text>
        <r>
          <rPr>
            <sz val="8"/>
            <color indexed="81"/>
            <rFont val="Tahoma"/>
            <family val="2"/>
          </rPr>
          <t xml:space="preserve">For more stories, insert rows in between stories. </t>
        </r>
      </text>
    </comment>
  </commentList>
</comments>
</file>

<file path=xl/sharedStrings.xml><?xml version="1.0" encoding="utf-8"?>
<sst xmlns="http://schemas.openxmlformats.org/spreadsheetml/2006/main" count="233" uniqueCount="154">
  <si>
    <t>Project/Work Order No.:</t>
  </si>
  <si>
    <t>Release Goal: Release every iteration of length &lt;n&gt; weeks</t>
  </si>
  <si>
    <r>
      <t xml:space="preserve">Release Scope 
</t>
    </r>
    <r>
      <rPr>
        <b/>
        <sz val="10"/>
        <color indexed="8"/>
        <rFont val="Calibri"/>
        <family val="2"/>
      </rPr>
      <t>(User Story Nos.)</t>
    </r>
  </si>
  <si>
    <t>User Story description</t>
  </si>
  <si>
    <r>
      <t xml:space="preserve">Estimation for release
</t>
    </r>
    <r>
      <rPr>
        <b/>
        <sz val="10"/>
        <color indexed="8"/>
        <rFont val="Calibri"/>
        <family val="2"/>
      </rPr>
      <t>(total story points)</t>
    </r>
  </si>
  <si>
    <t>Priority</t>
  </si>
  <si>
    <t>e.g.</t>
  </si>
  <si>
    <t>As an unauthorised user I want to create a new account</t>
  </si>
  <si>
    <t>As an unauthorised user I want to login</t>
  </si>
  <si>
    <t>As an authorised users I want to logout</t>
  </si>
  <si>
    <t>…..</t>
  </si>
  <si>
    <t>……..</t>
  </si>
  <si>
    <t>…….</t>
  </si>
  <si>
    <t>Release &lt;number&gt;</t>
  </si>
  <si>
    <t>Team velocity: &lt; ..&gt; story points/ iteration</t>
  </si>
  <si>
    <t>ID</t>
  </si>
  <si>
    <t>Release</t>
  </si>
  <si>
    <t>Acceptance Criteria</t>
  </si>
  <si>
    <t>Status</t>
  </si>
  <si>
    <t>X.X1</t>
  </si>
  <si>
    <t>create a profile</t>
  </si>
  <si>
    <t>Completed</t>
  </si>
  <si>
    <t>create a wish list of  the products I intend to buy in near or long term futue</t>
  </si>
  <si>
    <t>In Progress</t>
  </si>
  <si>
    <t>X.X2</t>
  </si>
  <si>
    <t>be able to register for an account</t>
  </si>
  <si>
    <t>Not Started</t>
  </si>
  <si>
    <t>be able to post the details of my products</t>
  </si>
  <si>
    <t>X.X3</t>
  </si>
  <si>
    <t>User Story</t>
  </si>
  <si>
    <t>Story Point</t>
  </si>
  <si>
    <t>Task</t>
  </si>
  <si>
    <t>Estimated hours</t>
  </si>
  <si>
    <t>User story 1</t>
  </si>
  <si>
    <t>Task 1</t>
  </si>
  <si>
    <t>Task 2</t>
  </si>
  <si>
    <t>Task 3</t>
  </si>
  <si>
    <t>Task 4</t>
  </si>
  <si>
    <t>Task 5</t>
  </si>
  <si>
    <t>Task 6</t>
  </si>
  <si>
    <t>Task 7</t>
  </si>
  <si>
    <t>Task 8</t>
  </si>
  <si>
    <t>Task 9</t>
  </si>
  <si>
    <t>Task 10</t>
  </si>
  <si>
    <t>Task 11</t>
  </si>
  <si>
    <t>User Story 2</t>
  </si>
  <si>
    <t>User Story 3</t>
  </si>
  <si>
    <t>User Story 4</t>
  </si>
  <si>
    <t>User Story 5</t>
  </si>
  <si>
    <t>Iteration Goal:</t>
  </si>
  <si>
    <t>WSJF stakeholders: Business Owners, Product Managers, Product Owners, System Architects</t>
  </si>
  <si>
    <t>Prioritizing features for Optimal ROI</t>
  </si>
  <si>
    <t>Feature</t>
  </si>
  <si>
    <t>Duration to implement</t>
  </si>
  <si>
    <t>Cost of Delay</t>
  </si>
  <si>
    <t>F1</t>
  </si>
  <si>
    <t>F2</t>
  </si>
  <si>
    <t>F3</t>
  </si>
  <si>
    <t>1. Calculate:</t>
  </si>
  <si>
    <t>2. Prioritize the Shorted Job, when CoD is equal</t>
  </si>
  <si>
    <t>3. Prioritize Highest CoD, when duration is equal</t>
  </si>
  <si>
    <t>Weight = CoD/Duration</t>
  </si>
  <si>
    <t xml:space="preserve">Note: You can use job size if duration is unknown. </t>
  </si>
  <si>
    <t>a. Cost of Delay (CoD) in delivering value for the feature</t>
  </si>
  <si>
    <t>b. Duration to implement the feature</t>
  </si>
  <si>
    <t>Project Information</t>
  </si>
  <si>
    <t>Instructions</t>
  </si>
  <si>
    <t>Project Name/Subproject Name:</t>
  </si>
  <si>
    <t>Document Type/Title:</t>
  </si>
  <si>
    <t>Confidentiality:</t>
  </si>
  <si>
    <t>Template version:</t>
  </si>
  <si>
    <t>Project ID/ Subproject ID:</t>
  </si>
  <si>
    <t>&lt;Confidential, N/A, etc.&gt;</t>
  </si>
  <si>
    <t>&lt;1.0&gt;</t>
  </si>
  <si>
    <t>Version Number</t>
  </si>
  <si>
    <t>Revision Date</t>
  </si>
  <si>
    <t>Change Description</t>
  </si>
  <si>
    <t>Changed Name</t>
  </si>
  <si>
    <t>Business Need reference</t>
  </si>
  <si>
    <t>Initial version</t>
  </si>
  <si>
    <t>GBS Process Capability team</t>
  </si>
  <si>
    <t>Document Control</t>
  </si>
  <si>
    <t>Project Tracker Template - Revision History</t>
  </si>
  <si>
    <t>May-2016</t>
  </si>
  <si>
    <t>Basic information about the project</t>
  </si>
  <si>
    <t>Release Plan</t>
  </si>
  <si>
    <t>Theme/ Feature</t>
  </si>
  <si>
    <t>Taskwise remaining effort</t>
  </si>
  <si>
    <t>Story Points Remaining</t>
  </si>
  <si>
    <t>Business Value</t>
  </si>
  <si>
    <t>Iteration/ Sprint</t>
  </si>
  <si>
    <t>Velocity</t>
  </si>
  <si>
    <t>Story Points Completed</t>
  </si>
  <si>
    <t>Max.</t>
  </si>
  <si>
    <r>
      <t xml:space="preserve">Scope Change 
</t>
    </r>
    <r>
      <rPr>
        <b/>
        <sz val="10"/>
        <color theme="0"/>
        <rFont val="Calibri"/>
        <family val="2"/>
        <scheme val="minor"/>
      </rPr>
      <t>(in story points)</t>
    </r>
  </si>
  <si>
    <t xml:space="preserve">refer </t>
  </si>
  <si>
    <t>Revised Story Points</t>
  </si>
  <si>
    <t>Initial Story Points Estimated</t>
  </si>
  <si>
    <t>Name</t>
  </si>
  <si>
    <t xml:space="preserve">Product Backlog </t>
  </si>
  <si>
    <t>Release, Iteration Backlog</t>
  </si>
  <si>
    <t>Epic/ Feature ID</t>
  </si>
  <si>
    <r>
      <t xml:space="preserve">Iteration date: </t>
    </r>
    <r>
      <rPr>
        <b/>
        <sz val="12"/>
        <color theme="3" tint="0.59999389629810485"/>
        <rFont val="Calibri"/>
        <family val="2"/>
        <scheme val="minor"/>
      </rPr>
      <t>dd/mmm/yy - dd/mmm/yy</t>
    </r>
  </si>
  <si>
    <t>Release number:</t>
  </si>
  <si>
    <r>
      <t xml:space="preserve">Release date: </t>
    </r>
    <r>
      <rPr>
        <b/>
        <sz val="12"/>
        <color theme="3" tint="0.59999389629810485"/>
        <rFont val="Calibri"/>
        <family val="2"/>
        <scheme val="minor"/>
      </rPr>
      <t xml:space="preserve"> dd/mmm/yy - dd/mmm/yy</t>
    </r>
  </si>
  <si>
    <t>Release Goal:</t>
  </si>
  <si>
    <t>Added in Iteration</t>
  </si>
  <si>
    <t>Revised in Iteration</t>
  </si>
  <si>
    <t>Closed in Iteration</t>
  </si>
  <si>
    <t>User Story 6</t>
  </si>
  <si>
    <t>User Story 7</t>
  </si>
  <si>
    <t>User Story 8</t>
  </si>
  <si>
    <t>User Story 9</t>
  </si>
  <si>
    <t>User Story 10</t>
  </si>
  <si>
    <t>User Story 11</t>
  </si>
  <si>
    <t>User Story 12</t>
  </si>
  <si>
    <t>User Story 13</t>
  </si>
  <si>
    <t>User Story 14</t>
  </si>
  <si>
    <t>User Story 15</t>
  </si>
  <si>
    <t>Task Resp. (resource name)</t>
  </si>
  <si>
    <r>
      <rPr>
        <b/>
        <u/>
        <sz val="11"/>
        <color rgb="FF0808B8"/>
        <rFont val="Calibri"/>
        <family val="2"/>
        <scheme val="minor"/>
      </rPr>
      <t>Update</t>
    </r>
    <r>
      <rPr>
        <sz val="11"/>
        <color theme="1"/>
        <rFont val="Calibri"/>
        <family val="2"/>
        <scheme val="minor"/>
      </rPr>
      <t xml:space="preserve"> this planned/estimated hours formula </t>
    </r>
    <r>
      <rPr>
        <b/>
        <u/>
        <sz val="11"/>
        <color rgb="FF0808B8"/>
        <rFont val="Calibri"/>
        <family val="2"/>
        <scheme val="minor"/>
      </rPr>
      <t>range</t>
    </r>
    <r>
      <rPr>
        <sz val="11"/>
        <color theme="1"/>
        <rFont val="Calibri"/>
        <family val="2"/>
        <scheme val="minor"/>
      </rPr>
      <t xml:space="preserve"> for the </t>
    </r>
    <r>
      <rPr>
        <b/>
        <u/>
        <sz val="11"/>
        <color rgb="FF0808B8"/>
        <rFont val="Calibri"/>
        <family val="2"/>
        <scheme val="minor"/>
      </rPr>
      <t>release</t>
    </r>
    <r>
      <rPr>
        <sz val="11"/>
        <color theme="1"/>
        <rFont val="Calibri"/>
        <family val="2"/>
        <scheme val="minor"/>
      </rPr>
      <t xml:space="preserve"> scope    </t>
    </r>
    <r>
      <rPr>
        <b/>
        <sz val="11"/>
        <color theme="1"/>
        <rFont val="Calibri"/>
        <family val="2"/>
        <scheme val="minor"/>
      </rPr>
      <t xml:space="preserve"> -&gt;</t>
    </r>
  </si>
  <si>
    <r>
      <rPr>
        <b/>
        <u/>
        <sz val="11"/>
        <color rgb="FF0808B8"/>
        <rFont val="Calibri"/>
        <family val="2"/>
        <scheme val="minor"/>
      </rPr>
      <t>Update</t>
    </r>
    <r>
      <rPr>
        <sz val="11"/>
        <color theme="1"/>
        <rFont val="Calibri"/>
        <family val="2"/>
        <scheme val="minor"/>
      </rPr>
      <t xml:space="preserve"> this planned/estimated hours formula </t>
    </r>
    <r>
      <rPr>
        <b/>
        <u/>
        <sz val="11"/>
        <color rgb="FF0808B8"/>
        <rFont val="Calibri"/>
        <family val="2"/>
        <scheme val="minor"/>
      </rPr>
      <t>range</t>
    </r>
    <r>
      <rPr>
        <sz val="11"/>
        <color theme="1"/>
        <rFont val="Calibri"/>
        <family val="2"/>
        <scheme val="minor"/>
      </rPr>
      <t xml:space="preserve"> for the </t>
    </r>
    <r>
      <rPr>
        <b/>
        <u/>
        <sz val="11"/>
        <color rgb="FF0808B8"/>
        <rFont val="Calibri"/>
        <family val="2"/>
        <scheme val="minor"/>
      </rPr>
      <t>iteration</t>
    </r>
    <r>
      <rPr>
        <sz val="11"/>
        <color theme="1"/>
        <rFont val="Calibri"/>
        <family val="2"/>
        <scheme val="minor"/>
      </rPr>
      <t xml:space="preserve"> scope     </t>
    </r>
    <r>
      <rPr>
        <b/>
        <sz val="11"/>
        <color theme="1"/>
        <rFont val="Calibri"/>
        <family val="2"/>
        <scheme val="minor"/>
      </rPr>
      <t>-&gt;</t>
    </r>
  </si>
  <si>
    <t>Remaining effort  -&gt;</t>
  </si>
  <si>
    <t>Day  -&gt;</t>
  </si>
  <si>
    <r>
      <t xml:space="preserve">Iteration number:  </t>
    </r>
    <r>
      <rPr>
        <b/>
        <sz val="12"/>
        <color theme="4" tint="0.39997558519241921"/>
        <rFont val="Calibri"/>
        <family val="2"/>
        <scheme val="minor"/>
      </rPr>
      <t xml:space="preserve"> 1</t>
    </r>
  </si>
  <si>
    <r>
      <t xml:space="preserve">Iteration number:  </t>
    </r>
    <r>
      <rPr>
        <b/>
        <sz val="12"/>
        <color theme="4" tint="0.39997558519241921"/>
        <rFont val="Calibri"/>
        <family val="2"/>
        <scheme val="minor"/>
      </rPr>
      <t xml:space="preserve"> 2</t>
    </r>
  </si>
  <si>
    <r>
      <t xml:space="preserve">Iteration number:  </t>
    </r>
    <r>
      <rPr>
        <b/>
        <sz val="12"/>
        <color theme="4" tint="0.39997558519241921"/>
        <rFont val="Calibri"/>
        <family val="2"/>
        <scheme val="minor"/>
      </rPr>
      <t xml:space="preserve"> 3</t>
    </r>
  </si>
  <si>
    <r>
      <t xml:space="preserve">Iteration number:  </t>
    </r>
    <r>
      <rPr>
        <b/>
        <sz val="12"/>
        <color theme="4" tint="0.39997558519241921"/>
        <rFont val="Calibri"/>
        <family val="2"/>
        <scheme val="minor"/>
      </rPr>
      <t xml:space="preserve"> 4</t>
    </r>
  </si>
  <si>
    <t>Release, Iteration Burndown</t>
  </si>
  <si>
    <t>An approach to prioritize features for Optimal ROI.  This tab provides the approach and formula for prioriting using WSFJ; can be used for prioritizing Features or Epics.</t>
  </si>
  <si>
    <t xml:space="preserve">Date-driven release plan template. 
You can document the release plan here or using indidual Release Plan-Agile template.
Multiply the velocity by the number of iterations to calculate the total work that can be completed within the release timeline. </t>
  </si>
  <si>
    <t>Product Backlog</t>
  </si>
  <si>
    <t>Release and Iteration Backlog</t>
  </si>
  <si>
    <t>Product Burndown</t>
  </si>
  <si>
    <t>Cumulative scope change</t>
  </si>
  <si>
    <t>Min.</t>
  </si>
  <si>
    <t>Cumulative Story Points Done</t>
  </si>
  <si>
    <t xml:space="preserve">Product Burndown </t>
  </si>
  <si>
    <t>Refer to cell comments in headers 'Business Value' and 'Priority' for inputs on identifying business value and priority for the stories.</t>
  </si>
  <si>
    <t>Weighted Shortest Job First (WSJF)</t>
  </si>
  <si>
    <t>4. Prioritize using Weighted Shortest Job First (WSJF) when nothing is equal</t>
  </si>
  <si>
    <t>Project Manager:</t>
  </si>
  <si>
    <t>Iteration Manager (Scrum Master):</t>
  </si>
  <si>
    <t>BNs - 485, 487, 488</t>
  </si>
  <si>
    <r>
      <t xml:space="preserve">Provides release backlog for 4 iterations and iteration (sprint) backlog for 10 days iteration.  
For longer iteration/sprint, insert required number of columns in between iteration and update formulae. 
</t>
    </r>
    <r>
      <rPr>
        <u/>
        <sz val="11"/>
        <color theme="1"/>
        <rFont val="Calibri"/>
        <family val="2"/>
        <scheme val="minor"/>
      </rPr>
      <t>For release(s) of &gt;4 iterations:</t>
    </r>
    <r>
      <rPr>
        <sz val="11"/>
        <color theme="1"/>
        <rFont val="Calibri"/>
        <family val="2"/>
        <scheme val="minor"/>
      </rPr>
      <t xml:space="preserve">
   &gt; copy all 10 columns of an iteration and insert in between two iterations 
   &gt; update formulae for estimation hours for new range of data (formula in cell J8 &amp; onwards) 
</t>
    </r>
    <r>
      <rPr>
        <u/>
        <sz val="11"/>
        <color theme="1"/>
        <rFont val="Calibri"/>
        <family val="2"/>
        <scheme val="minor"/>
      </rPr>
      <t xml:space="preserve">For more stories: </t>
    </r>
    <r>
      <rPr>
        <sz val="11"/>
        <color theme="1"/>
        <rFont val="Calibri"/>
        <family val="2"/>
        <scheme val="minor"/>
      </rPr>
      <t xml:space="preserve">
   &gt; insert required number of rows
   &gt; update cell I8 (estimated/planned effort) for release scope
   &gt; update sum range in cells I9, S9, AC9, ....etc. for iteration scope</t>
    </r>
  </si>
  <si>
    <t xml:space="preserve">Green bars tracks the remaining Product Backlog story points from one iteration to the next.
The intersection point where Max(green) line and Min(amber) line meet is the predicted iteration when the release will be completed. </t>
  </si>
  <si>
    <t>Release start date</t>
  </si>
  <si>
    <r>
      <t xml:space="preserve">Deployment/ Go Live Target date 
</t>
    </r>
    <r>
      <rPr>
        <b/>
        <sz val="10"/>
        <color theme="1"/>
        <rFont val="Calibri"/>
        <family val="2"/>
        <scheme val="minor"/>
      </rPr>
      <t>(if applicable)</t>
    </r>
  </si>
  <si>
    <t>As a/an ….  I want to……. so that…….</t>
  </si>
  <si>
    <t>Revised story points</t>
  </si>
  <si>
    <t>Iteration number</t>
  </si>
  <si>
    <t>Task ID</t>
  </si>
  <si>
    <t>MI -1145</t>
  </si>
  <si>
    <t>Refined Release Plan, Product Backlog and Iteration Backlog worksheets.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</si>
</sst>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mmm\-yy;@"/>
  </numFmts>
  <fonts count="65">
    <font>
      <sz val="11"/>
      <color theme="1"/>
      <name val="Calibri"/>
      <family val="2"/>
      <scheme val="minor"/>
    </font>
    <font>
      <b/>
      <sz val="11"/>
      <color theme="1"/>
      <name val="Calibri"/>
      <family val="2"/>
      <scheme val="minor"/>
    </font>
    <font>
      <sz val="11"/>
      <color theme="0"/>
      <name val="Calibri"/>
      <family val="2"/>
      <scheme val="minor"/>
    </font>
    <font>
      <b/>
      <sz val="11"/>
      <name val="Arial"/>
      <family val="2"/>
    </font>
    <font>
      <sz val="12"/>
      <name val="Arial"/>
      <family val="2"/>
    </font>
    <font>
      <b/>
      <sz val="12"/>
      <color theme="1"/>
      <name val="Calibri"/>
      <family val="2"/>
      <scheme val="minor"/>
    </font>
    <font>
      <b/>
      <sz val="10"/>
      <color indexed="8"/>
      <name val="Calibri"/>
      <family val="2"/>
    </font>
    <font>
      <i/>
      <sz val="11"/>
      <color theme="4" tint="-0.499984740745262"/>
      <name val="Calibri"/>
      <family val="2"/>
      <scheme val="minor"/>
    </font>
    <font>
      <sz val="11"/>
      <color theme="4" tint="-0.499984740745262"/>
      <name val="Calibri"/>
      <family val="2"/>
      <scheme val="minor"/>
    </font>
    <font>
      <sz val="10"/>
      <name val="Arial"/>
      <family val="2"/>
    </font>
    <font>
      <sz val="9"/>
      <color theme="0"/>
      <name val="Calibri"/>
      <family val="2"/>
      <scheme val="minor"/>
    </font>
    <font>
      <sz val="9"/>
      <color theme="1"/>
      <name val="Calibri"/>
      <family val="2"/>
      <scheme val="minor"/>
    </font>
    <font>
      <b/>
      <sz val="9"/>
      <color theme="0"/>
      <name val="Calibri"/>
      <family val="2"/>
      <scheme val="minor"/>
    </font>
    <font>
      <b/>
      <sz val="10"/>
      <color theme="0"/>
      <name val="Calibri"/>
      <family val="2"/>
      <scheme val="minor"/>
    </font>
    <font>
      <sz val="11"/>
      <color theme="9" tint="-0.249977111117893"/>
      <name val="Calibri"/>
      <family val="2"/>
      <scheme val="minor"/>
    </font>
    <font>
      <sz val="12"/>
      <name val="宋体"/>
      <charset val="134"/>
    </font>
    <font>
      <b/>
      <sz val="18"/>
      <color theme="9" tint="-0.249977111117893"/>
      <name val="Calibri"/>
      <family val="2"/>
      <scheme val="minor"/>
    </font>
    <font>
      <b/>
      <sz val="16"/>
      <name val="Calibri"/>
      <family val="2"/>
      <scheme val="minor"/>
    </font>
    <font>
      <sz val="10"/>
      <name val="Calibri"/>
      <family val="2"/>
      <scheme val="minor"/>
    </font>
    <font>
      <i/>
      <sz val="10"/>
      <color rgb="FF0000FF"/>
      <name val="Calibri"/>
      <family val="2"/>
      <scheme val="minor"/>
    </font>
    <font>
      <b/>
      <sz val="12"/>
      <name val="Calibri"/>
      <family val="2"/>
      <scheme val="minor"/>
    </font>
    <font>
      <b/>
      <sz val="11"/>
      <color theme="0"/>
      <name val="Calibri"/>
      <family val="2"/>
      <scheme val="minor"/>
    </font>
    <font>
      <sz val="11"/>
      <name val="Calibri"/>
      <family val="2"/>
      <scheme val="minor"/>
    </font>
    <font>
      <b/>
      <sz val="11"/>
      <name val="Calibri"/>
      <family val="2"/>
      <scheme val="minor"/>
    </font>
    <font>
      <b/>
      <sz val="11"/>
      <color theme="3" tint="-0.499984740745262"/>
      <name val="Calibri"/>
      <family val="2"/>
      <scheme val="minor"/>
    </font>
    <font>
      <b/>
      <u/>
      <sz val="14"/>
      <color theme="1"/>
      <name val="Calibri"/>
      <family val="2"/>
      <scheme val="minor"/>
    </font>
    <font>
      <b/>
      <sz val="18"/>
      <color theme="5" tint="0.39997558519241921"/>
      <name val="Calibri"/>
      <family val="2"/>
      <scheme val="minor"/>
    </font>
    <font>
      <b/>
      <sz val="18"/>
      <color theme="5" tint="-0.249977111117893"/>
      <name val="Calibri"/>
      <family val="2"/>
      <scheme val="minor"/>
    </font>
    <font>
      <b/>
      <sz val="18"/>
      <color rgb="FFD07876"/>
      <name val="Calibri"/>
      <family val="2"/>
      <scheme val="minor"/>
    </font>
    <font>
      <sz val="12"/>
      <name val="Calibri"/>
      <family val="2"/>
      <scheme val="minor"/>
    </font>
    <font>
      <sz val="12"/>
      <color theme="1"/>
      <name val="Calibri"/>
      <family val="2"/>
      <scheme val="minor"/>
    </font>
    <font>
      <sz val="11"/>
      <color theme="9" tint="0.39997558519241921"/>
      <name val="Calibri"/>
      <family val="2"/>
      <scheme val="minor"/>
    </font>
    <font>
      <sz val="10"/>
      <color theme="1"/>
      <name val="Arial"/>
      <family val="2"/>
    </font>
    <font>
      <b/>
      <sz val="10"/>
      <color theme="3" tint="-0.249977111117893"/>
      <name val="Calibri"/>
      <family val="2"/>
      <scheme val="minor"/>
    </font>
    <font>
      <i/>
      <sz val="10"/>
      <color theme="0"/>
      <name val="Calibri"/>
      <family val="2"/>
      <scheme val="minor"/>
    </font>
    <font>
      <i/>
      <sz val="10"/>
      <color theme="3" tint="0.39997558519241921"/>
      <name val="Calibri"/>
      <family val="2"/>
      <scheme val="minor"/>
    </font>
    <font>
      <sz val="11"/>
      <color theme="1"/>
      <name val="Calibri"/>
      <family val="2"/>
      <scheme val="minor"/>
    </font>
    <font>
      <sz val="11"/>
      <color rgb="FFFF0000"/>
      <name val="Calibri"/>
      <family val="2"/>
      <scheme val="minor"/>
    </font>
    <font>
      <b/>
      <sz val="18"/>
      <color rgb="FFF79B4F"/>
      <name val="Calibri"/>
      <family val="2"/>
      <scheme val="minor"/>
    </font>
    <font>
      <b/>
      <sz val="10"/>
      <color theme="1"/>
      <name val="Arial Narrow"/>
      <family val="2"/>
    </font>
    <font>
      <sz val="10"/>
      <color theme="1"/>
      <name val="Arial Narrow"/>
      <family val="2"/>
    </font>
    <font>
      <i/>
      <sz val="10"/>
      <color rgb="FF0000FF"/>
      <name val="Arial Narrow"/>
      <family val="2"/>
    </font>
    <font>
      <sz val="9"/>
      <name val="Calibri"/>
      <family val="2"/>
      <scheme val="minor"/>
    </font>
    <font>
      <sz val="10"/>
      <color rgb="FFFF0000"/>
      <name val="Calibri"/>
      <family val="2"/>
      <scheme val="minor"/>
    </font>
    <font>
      <sz val="8"/>
      <color indexed="81"/>
      <name val="Tahoma"/>
      <family val="2"/>
    </font>
    <font>
      <b/>
      <u/>
      <sz val="8"/>
      <color indexed="81"/>
      <name val="Tahoma"/>
      <family val="2"/>
    </font>
    <font>
      <b/>
      <sz val="8"/>
      <color indexed="81"/>
      <name val="Tahoma"/>
      <family val="2"/>
    </font>
    <font>
      <b/>
      <sz val="10"/>
      <name val="Calibri"/>
      <family val="2"/>
      <scheme val="minor"/>
    </font>
    <font>
      <u/>
      <sz val="11"/>
      <color theme="10"/>
      <name val="Calibri"/>
      <family val="2"/>
      <scheme val="minor"/>
    </font>
    <font>
      <b/>
      <sz val="12"/>
      <color theme="3" tint="0.59999389629810485"/>
      <name val="Calibri"/>
      <family val="2"/>
      <scheme val="minor"/>
    </font>
    <font>
      <sz val="12"/>
      <color rgb="FF0808B8"/>
      <name val="Calibri"/>
      <family val="2"/>
      <scheme val="minor"/>
    </font>
    <font>
      <b/>
      <sz val="8"/>
      <color indexed="81"/>
      <name val="Segoe UI Semibold"/>
      <family val="2"/>
    </font>
    <font>
      <u/>
      <sz val="12"/>
      <color theme="10"/>
      <name val="Calibri"/>
      <family val="2"/>
      <scheme val="minor"/>
    </font>
    <font>
      <b/>
      <i/>
      <sz val="10"/>
      <color theme="1"/>
      <name val="Calibri"/>
      <family val="2"/>
      <scheme val="minor"/>
    </font>
    <font>
      <b/>
      <sz val="11"/>
      <color theme="3" tint="-0.249977111117893"/>
      <name val="Calibri"/>
      <family val="2"/>
      <scheme val="minor"/>
    </font>
    <font>
      <b/>
      <u/>
      <sz val="11"/>
      <color rgb="FF0808B8"/>
      <name val="Calibri"/>
      <family val="2"/>
      <scheme val="minor"/>
    </font>
    <font>
      <b/>
      <i/>
      <sz val="11"/>
      <color theme="0"/>
      <name val="Calibri"/>
      <family val="2"/>
      <scheme val="minor"/>
    </font>
    <font>
      <b/>
      <sz val="12"/>
      <color theme="4" tint="0.39997558519241921"/>
      <name val="Calibri"/>
      <family val="2"/>
      <scheme val="minor"/>
    </font>
    <font>
      <b/>
      <sz val="18"/>
      <color rgb="FF00B050"/>
      <name val="Calibri"/>
      <family val="2"/>
      <scheme val="minor"/>
    </font>
    <font>
      <b/>
      <sz val="11"/>
      <color theme="5" tint="-0.249977111117893"/>
      <name val="Calibri"/>
      <family val="2"/>
      <scheme val="minor"/>
    </font>
    <font>
      <b/>
      <i/>
      <sz val="10"/>
      <color rgb="FFA20070"/>
      <name val="Calibri"/>
      <family val="2"/>
      <scheme val="minor"/>
    </font>
    <font>
      <b/>
      <sz val="18"/>
      <color theme="6" tint="-0.249977111117893"/>
      <name val="Calibri"/>
      <family val="2"/>
      <scheme val="minor"/>
    </font>
    <font>
      <i/>
      <sz val="11"/>
      <color theme="3" tint="0.39997558519241921"/>
      <name val="Calibri"/>
      <family val="2"/>
      <scheme val="minor"/>
    </font>
    <font>
      <u/>
      <sz val="11"/>
      <color theme="1"/>
      <name val="Calibri"/>
      <family val="2"/>
      <scheme val="minor"/>
    </font>
    <font>
      <b/>
      <sz val="10"/>
      <color theme="1"/>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indexed="9"/>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rgb="FFE8BFBE"/>
        <bgColor indexed="64"/>
      </patternFill>
    </fill>
    <fill>
      <patternFill patternType="solid">
        <fgColor rgb="FFEECFCE"/>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0B2D2"/>
        <bgColor indexed="64"/>
      </patternFill>
    </fill>
    <fill>
      <patternFill patternType="solid">
        <fgColor rgb="FF9E89B9"/>
        <bgColor indexed="64"/>
      </patternFill>
    </fill>
    <fill>
      <patternFill patternType="solid">
        <fgColor theme="6"/>
        <bgColor theme="6"/>
      </patternFill>
    </fill>
    <fill>
      <patternFill patternType="solid">
        <fgColor theme="9" tint="0.39997558519241921"/>
        <bgColor indexed="64"/>
      </patternFill>
    </fill>
    <fill>
      <patternFill patternType="solid">
        <fgColor rgb="FFF79B4F"/>
        <bgColor indexed="64"/>
      </patternFill>
    </fill>
    <fill>
      <patternFill patternType="solid">
        <fgColor rgb="FFFFFF99"/>
        <bgColor indexed="64"/>
      </patternFill>
    </fill>
    <fill>
      <patternFill patternType="solid">
        <fgColor rgb="FF00FFFF"/>
        <bgColor indexed="64"/>
      </patternFill>
    </fill>
    <fill>
      <patternFill patternType="solid">
        <fgColor theme="6" tint="-0.499984740745262"/>
        <bgColor indexed="64"/>
      </patternFill>
    </fill>
    <fill>
      <patternFill patternType="solid">
        <fgColor theme="0" tint="-0.34998626667073579"/>
        <bgColor indexed="64"/>
      </patternFill>
    </fill>
  </fills>
  <borders count="4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5" tint="-0.24994659260841701"/>
      </left>
      <right style="thin">
        <color theme="0"/>
      </right>
      <top style="thin">
        <color theme="5" tint="-0.24994659260841701"/>
      </top>
      <bottom style="thin">
        <color theme="0"/>
      </bottom>
      <diagonal/>
    </border>
    <border>
      <left style="thin">
        <color theme="0"/>
      </left>
      <right style="thin">
        <color theme="5" tint="-0.24994659260841701"/>
      </right>
      <top style="thin">
        <color theme="5" tint="-0.24994659260841701"/>
      </top>
      <bottom style="thin">
        <color theme="0"/>
      </bottom>
      <diagonal/>
    </border>
    <border>
      <left style="thin">
        <color theme="5" tint="-0.24994659260841701"/>
      </left>
      <right style="thin">
        <color theme="0"/>
      </right>
      <top style="thin">
        <color theme="0"/>
      </top>
      <bottom style="thin">
        <color theme="0"/>
      </bottom>
      <diagonal/>
    </border>
    <border>
      <left style="thin">
        <color theme="0"/>
      </left>
      <right style="thin">
        <color theme="5" tint="-0.24994659260841701"/>
      </right>
      <top style="thin">
        <color theme="0"/>
      </top>
      <bottom style="thin">
        <color theme="0"/>
      </bottom>
      <diagonal/>
    </border>
    <border>
      <left style="thin">
        <color theme="5" tint="-0.24994659260841701"/>
      </left>
      <right style="thin">
        <color theme="0"/>
      </right>
      <top style="thin">
        <color theme="0"/>
      </top>
      <bottom style="thin">
        <color theme="5" tint="-0.24994659260841701"/>
      </bottom>
      <diagonal/>
    </border>
    <border>
      <left style="thin">
        <color theme="0"/>
      </left>
      <right style="thin">
        <color theme="5" tint="-0.24994659260841701"/>
      </right>
      <top style="thin">
        <color theme="0"/>
      </top>
      <bottom style="thin">
        <color theme="5" tint="-0.24994659260841701"/>
      </bottom>
      <diagonal/>
    </border>
    <border>
      <left style="thin">
        <color theme="5" tint="-0.24994659260841701"/>
      </left>
      <right style="thin">
        <color theme="0"/>
      </right>
      <top/>
      <bottom style="thin">
        <color theme="0"/>
      </bottom>
      <diagonal/>
    </border>
    <border>
      <left style="thin">
        <color theme="0"/>
      </left>
      <right style="thin">
        <color theme="5" tint="-0.24994659260841701"/>
      </right>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rgb="FFCB6967"/>
      </left>
      <right style="thin">
        <color theme="0"/>
      </right>
      <top style="thin">
        <color rgb="FFCB6967"/>
      </top>
      <bottom style="thin">
        <color theme="0"/>
      </bottom>
      <diagonal/>
    </border>
    <border>
      <left style="thin">
        <color theme="0"/>
      </left>
      <right style="thin">
        <color rgb="FFCB6967"/>
      </right>
      <top style="thin">
        <color rgb="FFCB6967"/>
      </top>
      <bottom style="thin">
        <color theme="0"/>
      </bottom>
      <diagonal/>
    </border>
    <border>
      <left style="thin">
        <color rgb="FFCB6967"/>
      </left>
      <right style="thin">
        <color theme="0"/>
      </right>
      <top/>
      <bottom style="thin">
        <color theme="0"/>
      </bottom>
      <diagonal/>
    </border>
    <border>
      <left style="thin">
        <color theme="0"/>
      </left>
      <right style="thin">
        <color rgb="FFCB6967"/>
      </right>
      <top/>
      <bottom style="thin">
        <color theme="0"/>
      </bottom>
      <diagonal/>
    </border>
    <border>
      <left style="thin">
        <color rgb="FFCB6967"/>
      </left>
      <right style="thin">
        <color theme="0"/>
      </right>
      <top style="thin">
        <color theme="0"/>
      </top>
      <bottom style="thin">
        <color rgb="FFCB6967"/>
      </bottom>
      <diagonal/>
    </border>
    <border>
      <left style="thin">
        <color theme="0"/>
      </left>
      <right style="thin">
        <color rgb="FFCB6967"/>
      </right>
      <top style="thin">
        <color theme="0"/>
      </top>
      <bottom style="thin">
        <color rgb="FFCB6967"/>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9" tint="0.39994506668294322"/>
      </left>
      <right style="thin">
        <color theme="9" tint="0.39994506668294322"/>
      </right>
      <top/>
      <bottom style="thin">
        <color theme="9"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9" fillId="0" borderId="0"/>
    <xf numFmtId="0" fontId="15" fillId="0" borderId="0"/>
    <xf numFmtId="0" fontId="32" fillId="0" borderId="0"/>
    <xf numFmtId="9" fontId="36" fillId="0" borderId="0" applyFont="0" applyFill="0" applyBorder="0" applyAlignment="0" applyProtection="0"/>
    <xf numFmtId="0" fontId="36" fillId="0" borderId="0"/>
    <xf numFmtId="0" fontId="48" fillId="0" borderId="0" applyNumberFormat="0" applyFill="0" applyBorder="0" applyAlignment="0" applyProtection="0"/>
  </cellStyleXfs>
  <cellXfs count="211">
    <xf numFmtId="0" fontId="0" fillId="0" borderId="0" xfId="0"/>
    <xf numFmtId="0" fontId="4" fillId="0" borderId="0" xfId="0" applyNumberFormat="1" applyFont="1" applyAlignment="1"/>
    <xf numFmtId="0" fontId="3" fillId="0" borderId="0" xfId="0" applyNumberFormat="1" applyFont="1" applyFill="1" applyBorder="1" applyAlignment="1" applyProtection="1">
      <alignment horizontal="left" wrapText="1"/>
      <protection locked="0"/>
    </xf>
    <xf numFmtId="0" fontId="3" fillId="0" borderId="0" xfId="0" applyNumberFormat="1" applyFont="1" applyFill="1" applyBorder="1" applyAlignment="1" applyProtection="1">
      <alignment wrapText="1"/>
      <protection locked="0"/>
    </xf>
    <xf numFmtId="0" fontId="4" fillId="0" borderId="0" xfId="0" applyNumberFormat="1" applyFont="1" applyFill="1" applyAlignment="1"/>
    <xf numFmtId="0" fontId="5" fillId="0" borderId="0" xfId="0" applyFont="1"/>
    <xf numFmtId="0" fontId="0" fillId="0" borderId="0" xfId="0" applyAlignment="1">
      <alignment horizontal="left"/>
    </xf>
    <xf numFmtId="0" fontId="8" fillId="0" borderId="0" xfId="0" applyFont="1" applyAlignment="1">
      <alignment horizontal="left"/>
    </xf>
    <xf numFmtId="0" fontId="8" fillId="0" borderId="0" xfId="0" applyFont="1"/>
    <xf numFmtId="0" fontId="1" fillId="0" borderId="0" xfId="0" applyFont="1"/>
    <xf numFmtId="0" fontId="0" fillId="0" borderId="0" xfId="0" applyFont="1"/>
    <xf numFmtId="0" fontId="10"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0" fontId="11" fillId="0" borderId="2" xfId="0" applyFont="1" applyBorder="1" applyAlignment="1">
      <alignment vertical="top" wrapText="1"/>
    </xf>
    <xf numFmtId="0" fontId="11" fillId="0" borderId="2" xfId="0" applyFont="1" applyBorder="1" applyAlignment="1">
      <alignment vertical="top"/>
    </xf>
    <xf numFmtId="0" fontId="11" fillId="0" borderId="2" xfId="0" applyNumberFormat="1" applyFont="1" applyBorder="1" applyAlignment="1">
      <alignment vertical="top" wrapText="1"/>
    </xf>
    <xf numFmtId="0" fontId="0" fillId="0" borderId="2" xfId="0" applyFont="1" applyBorder="1"/>
    <xf numFmtId="0" fontId="11" fillId="0" borderId="2" xfId="0" quotePrefix="1" applyFont="1" applyBorder="1" applyAlignment="1">
      <alignment vertical="top" wrapText="1"/>
    </xf>
    <xf numFmtId="0" fontId="11" fillId="0" borderId="2" xfId="0" applyNumberFormat="1" applyFont="1" applyBorder="1" applyAlignment="1">
      <alignment vertical="top"/>
    </xf>
    <xf numFmtId="0" fontId="11" fillId="0" borderId="2" xfId="0" quotePrefix="1" applyNumberFormat="1" applyFont="1" applyBorder="1" applyAlignment="1">
      <alignment vertical="top" wrapText="1"/>
    </xf>
    <xf numFmtId="0" fontId="16" fillId="0" borderId="0" xfId="1" applyFont="1" applyFill="1" applyBorder="1"/>
    <xf numFmtId="0" fontId="0" fillId="0" borderId="0" xfId="0" applyFont="1" applyBorder="1"/>
    <xf numFmtId="0" fontId="18" fillId="3" borderId="0" xfId="1" applyFont="1" applyFill="1"/>
    <xf numFmtId="0" fontId="18" fillId="0" borderId="0" xfId="1" applyFont="1"/>
    <xf numFmtId="0" fontId="18" fillId="0" borderId="0" xfId="2" applyFont="1" applyBorder="1"/>
    <xf numFmtId="0" fontId="19" fillId="0" borderId="2" xfId="2" applyFont="1" applyBorder="1"/>
    <xf numFmtId="0" fontId="0" fillId="0" borderId="0" xfId="0" applyFill="1" applyBorder="1"/>
    <xf numFmtId="0" fontId="22" fillId="0" borderId="0" xfId="0" applyFont="1" applyFill="1" applyBorder="1"/>
    <xf numFmtId="0" fontId="23" fillId="0" borderId="0" xfId="0" applyFont="1" applyFill="1" applyBorder="1" applyAlignment="1">
      <alignment horizontal="left" vertical="center"/>
    </xf>
    <xf numFmtId="0" fontId="22" fillId="0" borderId="0" xfId="0" applyFont="1"/>
    <xf numFmtId="0" fontId="24" fillId="0" borderId="0" xfId="0" applyFont="1" applyFill="1" applyBorder="1" applyAlignment="1">
      <alignment horizontal="right" vertical="center"/>
    </xf>
    <xf numFmtId="0" fontId="0" fillId="0" borderId="0" xfId="0" quotePrefix="1"/>
    <xf numFmtId="0" fontId="0" fillId="0" borderId="2" xfId="0" applyBorder="1"/>
    <xf numFmtId="0" fontId="0" fillId="0" borderId="2" xfId="0" applyFill="1" applyBorder="1"/>
    <xf numFmtId="0" fontId="0" fillId="0" borderId="0" xfId="0" quotePrefix="1" applyFill="1" applyBorder="1"/>
    <xf numFmtId="0" fontId="0" fillId="0" borderId="0" xfId="0" quotePrefix="1" applyAlignment="1">
      <alignment horizontal="left" indent="2"/>
    </xf>
    <xf numFmtId="0" fontId="0" fillId="6" borderId="2" xfId="0" applyFill="1" applyBorder="1"/>
    <xf numFmtId="0" fontId="25" fillId="0" borderId="0" xfId="0" applyFont="1" applyFill="1"/>
    <xf numFmtId="0" fontId="26"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Alignment="1">
      <alignment vertical="center"/>
    </xf>
    <xf numFmtId="0" fontId="29" fillId="8" borderId="3" xfId="0" applyFont="1" applyFill="1" applyBorder="1" applyAlignment="1">
      <alignment vertical="center"/>
    </xf>
    <xf numFmtId="0" fontId="30" fillId="8" borderId="4" xfId="0" applyFont="1" applyFill="1" applyBorder="1" applyAlignment="1">
      <alignment vertical="center"/>
    </xf>
    <xf numFmtId="0" fontId="30" fillId="8" borderId="5" xfId="0" applyFont="1" applyFill="1" applyBorder="1" applyAlignment="1">
      <alignment vertical="center"/>
    </xf>
    <xf numFmtId="0" fontId="30" fillId="8" borderId="6" xfId="0" applyFont="1" applyFill="1" applyBorder="1" applyAlignment="1">
      <alignment vertical="center"/>
    </xf>
    <xf numFmtId="0" fontId="29" fillId="8" borderId="5" xfId="0" applyFont="1" applyFill="1" applyBorder="1" applyAlignment="1">
      <alignment vertical="center"/>
    </xf>
    <xf numFmtId="0" fontId="29" fillId="8" borderId="7" xfId="0" applyFont="1" applyFill="1" applyBorder="1" applyAlignment="1">
      <alignment vertical="center"/>
    </xf>
    <xf numFmtId="0" fontId="30" fillId="8" borderId="8" xfId="0" applyFont="1" applyFill="1" applyBorder="1" applyAlignment="1">
      <alignment vertical="center"/>
    </xf>
    <xf numFmtId="0" fontId="29" fillId="8" borderId="9" xfId="0" applyFont="1" applyFill="1" applyBorder="1" applyAlignment="1">
      <alignment vertical="center"/>
    </xf>
    <xf numFmtId="0" fontId="30" fillId="8" borderId="10" xfId="0" applyFont="1" applyFill="1" applyBorder="1" applyAlignment="1">
      <alignment vertical="center"/>
    </xf>
    <xf numFmtId="0" fontId="0" fillId="5" borderId="0" xfId="0" applyFont="1" applyFill="1" applyBorder="1" applyAlignment="1">
      <alignment vertical="center"/>
    </xf>
    <xf numFmtId="0" fontId="0" fillId="5" borderId="0" xfId="0" applyFont="1" applyFill="1" applyAlignment="1">
      <alignment vertical="center"/>
    </xf>
    <xf numFmtId="0" fontId="0" fillId="5" borderId="0" xfId="0" applyFont="1" applyFill="1" applyBorder="1"/>
    <xf numFmtId="0" fontId="0" fillId="5" borderId="0" xfId="0" applyFont="1" applyFill="1"/>
    <xf numFmtId="164" fontId="18" fillId="5" borderId="2" xfId="0" applyNumberFormat="1" applyFont="1" applyFill="1" applyBorder="1" applyAlignment="1">
      <alignment horizontal="left" vertical="top" wrapText="1"/>
    </xf>
    <xf numFmtId="0" fontId="18" fillId="5" borderId="2" xfId="0" applyFont="1" applyFill="1" applyBorder="1" applyAlignment="1">
      <alignment vertical="top" wrapText="1"/>
    </xf>
    <xf numFmtId="0" fontId="18" fillId="5" borderId="2" xfId="0" applyFont="1" applyFill="1" applyBorder="1" applyAlignment="1">
      <alignment horizontal="center" vertical="top" wrapText="1"/>
    </xf>
    <xf numFmtId="165" fontId="18" fillId="5" borderId="2" xfId="0" applyNumberFormat="1" applyFont="1" applyFill="1" applyBorder="1" applyAlignment="1">
      <alignment horizontal="center" vertical="top" wrapText="1"/>
    </xf>
    <xf numFmtId="0" fontId="0" fillId="5" borderId="0" xfId="0" applyFont="1" applyFill="1" applyAlignment="1">
      <alignment horizontal="center"/>
    </xf>
    <xf numFmtId="17" fontId="18" fillId="5" borderId="2" xfId="0" quotePrefix="1" applyNumberFormat="1" applyFont="1" applyFill="1" applyBorder="1" applyAlignment="1">
      <alignment horizontal="center" vertical="top" wrapText="1"/>
    </xf>
    <xf numFmtId="164" fontId="18" fillId="5" borderId="2" xfId="0" applyNumberFormat="1" applyFont="1" applyFill="1" applyBorder="1" applyAlignment="1">
      <alignment horizontal="center" vertical="top" wrapText="1"/>
    </xf>
    <xf numFmtId="0" fontId="0" fillId="0" borderId="0" xfId="0" applyAlignment="1">
      <alignment wrapText="1"/>
    </xf>
    <xf numFmtId="0" fontId="29" fillId="9" borderId="21" xfId="0" applyFont="1" applyFill="1" applyBorder="1" applyAlignment="1">
      <alignment vertical="center" wrapText="1"/>
    </xf>
    <xf numFmtId="0" fontId="30" fillId="9" borderId="22" xfId="0" applyFont="1" applyFill="1" applyBorder="1" applyAlignment="1">
      <alignment vertical="center" wrapText="1"/>
    </xf>
    <xf numFmtId="0" fontId="7" fillId="0" borderId="23" xfId="0" applyFont="1" applyBorder="1"/>
    <xf numFmtId="0" fontId="8" fillId="0" borderId="23" xfId="0" applyFont="1" applyBorder="1" applyAlignment="1">
      <alignment horizontal="left"/>
    </xf>
    <xf numFmtId="0" fontId="8" fillId="0" borderId="23" xfId="0" applyFont="1" applyBorder="1"/>
    <xf numFmtId="0" fontId="7" fillId="0" borderId="23" xfId="0" applyFont="1" applyBorder="1" applyAlignment="1">
      <alignment horizontal="center"/>
    </xf>
    <xf numFmtId="0" fontId="7" fillId="0" borderId="23" xfId="0" applyFont="1" applyBorder="1" applyAlignment="1">
      <alignment horizontal="left"/>
    </xf>
    <xf numFmtId="0" fontId="8" fillId="0" borderId="23" xfId="0" applyFont="1" applyBorder="1" applyAlignment="1">
      <alignment horizontal="center"/>
    </xf>
    <xf numFmtId="0" fontId="7" fillId="0" borderId="23" xfId="0" applyFont="1" applyFill="1" applyBorder="1"/>
    <xf numFmtId="0" fontId="1" fillId="10" borderId="0" xfId="0" applyFont="1" applyFill="1"/>
    <xf numFmtId="0" fontId="31" fillId="10" borderId="0" xfId="0" applyFont="1" applyFill="1"/>
    <xf numFmtId="0" fontId="35" fillId="0" borderId="2" xfId="2" applyFont="1" applyBorder="1"/>
    <xf numFmtId="0" fontId="33" fillId="11" borderId="2" xfId="2" applyFont="1" applyFill="1" applyBorder="1" applyAlignment="1">
      <alignment horizontal="center" vertical="center"/>
    </xf>
    <xf numFmtId="0" fontId="34" fillId="12" borderId="2" xfId="2" applyFont="1" applyFill="1" applyBorder="1" applyAlignment="1">
      <alignment horizontal="center" vertical="center"/>
    </xf>
    <xf numFmtId="0" fontId="34" fillId="13" borderId="2" xfId="2" applyFont="1" applyFill="1" applyBorder="1" applyAlignment="1">
      <alignment horizontal="center" vertical="center"/>
    </xf>
    <xf numFmtId="0" fontId="20" fillId="3" borderId="27" xfId="1" applyFont="1" applyFill="1" applyBorder="1" applyAlignment="1"/>
    <xf numFmtId="0" fontId="17" fillId="0" borderId="28" xfId="1" applyFont="1" applyFill="1" applyBorder="1"/>
    <xf numFmtId="0" fontId="18" fillId="0" borderId="28" xfId="1" applyFont="1" applyFill="1" applyBorder="1"/>
    <xf numFmtId="0" fontId="7" fillId="0" borderId="37" xfId="0" applyFont="1" applyBorder="1"/>
    <xf numFmtId="0" fontId="8" fillId="0" borderId="37" xfId="0" applyFont="1" applyBorder="1" applyAlignment="1">
      <alignment horizontal="left"/>
    </xf>
    <xf numFmtId="0" fontId="1" fillId="2" borderId="2" xfId="0" applyFont="1" applyFill="1" applyBorder="1" applyAlignment="1">
      <alignment horizontal="center" wrapText="1"/>
    </xf>
    <xf numFmtId="0" fontId="38" fillId="0" borderId="0" xfId="0" applyFont="1" applyFill="1" applyBorder="1"/>
    <xf numFmtId="0" fontId="43" fillId="0" borderId="0" xfId="2" applyFont="1" applyBorder="1"/>
    <xf numFmtId="0" fontId="37" fillId="0" borderId="0" xfId="0" applyFont="1"/>
    <xf numFmtId="0" fontId="13" fillId="4" borderId="2" xfId="2" applyFont="1" applyFill="1" applyBorder="1" applyAlignment="1">
      <alignment horizontal="center" vertical="center" wrapText="1"/>
    </xf>
    <xf numFmtId="0" fontId="42" fillId="0" borderId="0" xfId="0" applyFont="1" applyAlignment="1">
      <alignment vertical="top" wrapText="1"/>
    </xf>
    <xf numFmtId="0" fontId="13" fillId="4" borderId="24" xfId="2" applyFont="1" applyFill="1" applyBorder="1" applyAlignment="1">
      <alignment horizontal="center" vertical="center" wrapText="1"/>
    </xf>
    <xf numFmtId="0" fontId="47" fillId="2" borderId="2" xfId="2" applyFont="1" applyFill="1" applyBorder="1" applyAlignment="1">
      <alignment horizontal="center" vertical="center"/>
    </xf>
    <xf numFmtId="0" fontId="34" fillId="15" borderId="2" xfId="2" applyFont="1" applyFill="1" applyBorder="1" applyAlignment="1">
      <alignment horizontal="center" vertical="center"/>
    </xf>
    <xf numFmtId="0" fontId="34" fillId="16" borderId="2" xfId="2" applyFont="1" applyFill="1" applyBorder="1" applyAlignment="1">
      <alignment horizontal="center" vertical="center"/>
    </xf>
    <xf numFmtId="0" fontId="12" fillId="0" borderId="28" xfId="0" applyFont="1" applyFill="1" applyBorder="1" applyAlignment="1">
      <alignment horizontal="left" vertical="top" wrapText="1"/>
    </xf>
    <xf numFmtId="0" fontId="12" fillId="0" borderId="29" xfId="0" applyFont="1" applyFill="1" applyBorder="1" applyAlignment="1">
      <alignment horizontal="left" vertical="top" wrapText="1"/>
    </xf>
    <xf numFmtId="0" fontId="35" fillId="0" borderId="24" xfId="2" applyFont="1" applyBorder="1"/>
    <xf numFmtId="0" fontId="35" fillId="0" borderId="25" xfId="2" applyFont="1" applyBorder="1"/>
    <xf numFmtId="0" fontId="35" fillId="0" borderId="26" xfId="2" applyFont="1" applyBorder="1"/>
    <xf numFmtId="0" fontId="19" fillId="0" borderId="24" xfId="2" applyFont="1" applyBorder="1"/>
    <xf numFmtId="0" fontId="19" fillId="0" borderId="25" xfId="2" applyFont="1" applyBorder="1"/>
    <xf numFmtId="0" fontId="19" fillId="0" borderId="26" xfId="2" applyFont="1" applyBorder="1"/>
    <xf numFmtId="0" fontId="20" fillId="3" borderId="30" xfId="1" applyFont="1" applyFill="1" applyBorder="1" applyAlignment="1">
      <alignment horizontal="left"/>
    </xf>
    <xf numFmtId="0" fontId="20" fillId="3" borderId="28" xfId="1" applyFont="1" applyFill="1" applyBorder="1" applyAlignment="1"/>
    <xf numFmtId="0" fontId="50" fillId="3" borderId="35" xfId="1" applyFont="1" applyFill="1" applyBorder="1" applyAlignment="1">
      <alignment horizontal="right"/>
    </xf>
    <xf numFmtId="0" fontId="29" fillId="3" borderId="33" xfId="1" applyFont="1" applyFill="1" applyBorder="1" applyAlignment="1">
      <alignment horizontal="left" vertical="top"/>
    </xf>
    <xf numFmtId="0" fontId="29" fillId="3" borderId="0" xfId="1" applyFont="1" applyFill="1" applyBorder="1" applyAlignment="1">
      <alignment horizontal="left" vertical="top"/>
    </xf>
    <xf numFmtId="0" fontId="29" fillId="3" borderId="34" xfId="1" applyFont="1" applyFill="1" applyBorder="1" applyAlignment="1">
      <alignment horizontal="left" vertical="top"/>
    </xf>
    <xf numFmtId="0" fontId="29" fillId="3" borderId="35" xfId="1" applyFont="1" applyFill="1" applyBorder="1" applyAlignment="1">
      <alignment horizontal="left" vertical="top"/>
    </xf>
    <xf numFmtId="0" fontId="48" fillId="3" borderId="35" xfId="6" applyFont="1" applyFill="1" applyBorder="1" applyAlignment="1">
      <alignment horizontal="right"/>
    </xf>
    <xf numFmtId="0" fontId="1" fillId="0" borderId="0" xfId="5" applyFont="1" applyFill="1" applyBorder="1"/>
    <xf numFmtId="0" fontId="40" fillId="0" borderId="0" xfId="5" applyFont="1" applyFill="1" applyBorder="1"/>
    <xf numFmtId="0" fontId="2" fillId="0" borderId="0" xfId="0" applyFont="1" applyFill="1" applyBorder="1" applyAlignment="1">
      <alignment horizontal="center" vertical="center" wrapText="1"/>
    </xf>
    <xf numFmtId="0" fontId="39" fillId="0" borderId="0" xfId="5" applyFont="1" applyFill="1" applyBorder="1"/>
    <xf numFmtId="0" fontId="39" fillId="0" borderId="0" xfId="5" applyFont="1" applyFill="1" applyBorder="1" applyAlignment="1">
      <alignment wrapText="1"/>
    </xf>
    <xf numFmtId="0" fontId="37" fillId="0" borderId="0" xfId="0" applyFont="1" applyFill="1" applyBorder="1" applyAlignment="1">
      <alignment horizontal="center"/>
    </xf>
    <xf numFmtId="0" fontId="0" fillId="0" borderId="0" xfId="0" applyFill="1" applyBorder="1" applyAlignment="1">
      <alignment horizontal="center"/>
    </xf>
    <xf numFmtId="9" fontId="0" fillId="0" borderId="0" xfId="4" applyFont="1" applyFill="1" applyBorder="1"/>
    <xf numFmtId="0" fontId="21" fillId="14" borderId="38" xfId="0" applyFont="1" applyFill="1" applyBorder="1" applyAlignment="1">
      <alignment wrapText="1"/>
    </xf>
    <xf numFmtId="0" fontId="21" fillId="14" borderId="38" xfId="0" applyFont="1" applyFill="1" applyBorder="1" applyAlignment="1">
      <alignment horizontal="center" vertical="center" wrapText="1"/>
    </xf>
    <xf numFmtId="0" fontId="29" fillId="3" borderId="0" xfId="1" applyFont="1" applyFill="1" applyBorder="1" applyAlignment="1">
      <alignment horizontal="right" vertical="top"/>
    </xf>
    <xf numFmtId="0" fontId="52" fillId="3" borderId="35" xfId="6" applyFont="1" applyFill="1" applyBorder="1" applyAlignment="1">
      <alignment horizontal="right"/>
    </xf>
    <xf numFmtId="0" fontId="29" fillId="3" borderId="31" xfId="1" applyFont="1" applyFill="1" applyBorder="1" applyAlignment="1">
      <alignment horizontal="left"/>
    </xf>
    <xf numFmtId="0" fontId="29" fillId="3" borderId="32" xfId="1" applyFont="1" applyFill="1" applyBorder="1" applyAlignment="1">
      <alignment horizontal="right"/>
    </xf>
    <xf numFmtId="0" fontId="13" fillId="6" borderId="2" xfId="2" applyFont="1" applyFill="1" applyBorder="1" applyAlignment="1">
      <alignment horizontal="center" vertical="center" wrapText="1"/>
    </xf>
    <xf numFmtId="0" fontId="13" fillId="18" borderId="2" xfId="2" applyFont="1" applyFill="1" applyBorder="1" applyAlignment="1">
      <alignment horizontal="center" vertical="center" wrapText="1"/>
    </xf>
    <xf numFmtId="0" fontId="34" fillId="13" borderId="2" xfId="2" applyFont="1" applyFill="1" applyBorder="1" applyAlignment="1">
      <alignment horizontal="right" vertical="center"/>
    </xf>
    <xf numFmtId="0" fontId="13" fillId="0" borderId="0" xfId="2" applyFont="1" applyFill="1" applyBorder="1" applyAlignment="1">
      <alignment horizontal="center" vertical="center" wrapText="1"/>
    </xf>
    <xf numFmtId="0" fontId="33" fillId="11" borderId="30" xfId="2" applyFont="1" applyFill="1" applyBorder="1" applyAlignment="1">
      <alignment horizontal="center" vertical="center"/>
    </xf>
    <xf numFmtId="0" fontId="13" fillId="6" borderId="27" xfId="2" applyFont="1" applyFill="1" applyBorder="1" applyAlignment="1">
      <alignment horizontal="center" vertical="center" wrapText="1"/>
    </xf>
    <xf numFmtId="0" fontId="13" fillId="6" borderId="28" xfId="2" applyFont="1" applyFill="1" applyBorder="1" applyAlignment="1">
      <alignment horizontal="center" vertical="center" wrapText="1"/>
    </xf>
    <xf numFmtId="0" fontId="13" fillId="18" borderId="27" xfId="2" applyFont="1" applyFill="1" applyBorder="1" applyAlignment="1">
      <alignment horizontal="center" vertical="center" wrapText="1"/>
    </xf>
    <xf numFmtId="0" fontId="13" fillId="18" borderId="28" xfId="2" applyFont="1" applyFill="1" applyBorder="1" applyAlignment="1">
      <alignment horizontal="center" vertical="center" wrapText="1"/>
    </xf>
    <xf numFmtId="0" fontId="0" fillId="6" borderId="28" xfId="6" applyFont="1" applyFill="1" applyBorder="1" applyAlignment="1">
      <alignment horizontal="right"/>
    </xf>
    <xf numFmtId="0" fontId="34" fillId="12" borderId="29" xfId="2" applyFont="1" applyFill="1" applyBorder="1" applyAlignment="1">
      <alignment horizontal="center" vertical="center"/>
    </xf>
    <xf numFmtId="0" fontId="33" fillId="11" borderId="32" xfId="2" applyFont="1" applyFill="1" applyBorder="1" applyAlignment="1">
      <alignment horizontal="center" vertical="center"/>
    </xf>
    <xf numFmtId="0" fontId="0" fillId="18" borderId="28" xfId="6" applyFont="1" applyFill="1" applyBorder="1" applyAlignment="1">
      <alignment horizontal="right"/>
    </xf>
    <xf numFmtId="0" fontId="34" fillId="13" borderId="26" xfId="2" applyFont="1" applyFill="1" applyBorder="1" applyAlignment="1">
      <alignment horizontal="center" vertical="center"/>
    </xf>
    <xf numFmtId="0" fontId="34" fillId="12" borderId="27" xfId="2" applyFont="1" applyFill="1" applyBorder="1" applyAlignment="1">
      <alignment horizontal="center" vertical="center"/>
    </xf>
    <xf numFmtId="0" fontId="34" fillId="15" borderId="29" xfId="2" applyFont="1" applyFill="1" applyBorder="1" applyAlignment="1">
      <alignment horizontal="center" vertical="center"/>
    </xf>
    <xf numFmtId="0" fontId="34" fillId="15" borderId="24" xfId="2" applyFont="1" applyFill="1" applyBorder="1" applyAlignment="1">
      <alignment horizontal="center" vertical="center"/>
    </xf>
    <xf numFmtId="0" fontId="34" fillId="16" borderId="26" xfId="2" applyFont="1" applyFill="1" applyBorder="1" applyAlignment="1">
      <alignment horizontal="center" vertical="center"/>
    </xf>
    <xf numFmtId="0" fontId="54" fillId="11" borderId="32" xfId="2" applyFont="1" applyFill="1" applyBorder="1" applyAlignment="1">
      <alignment horizontal="right" vertical="center"/>
    </xf>
    <xf numFmtId="0" fontId="53" fillId="6" borderId="39" xfId="2" applyFont="1" applyFill="1" applyBorder="1" applyAlignment="1">
      <alignment horizontal="center" vertical="center"/>
    </xf>
    <xf numFmtId="0" fontId="53" fillId="18" borderId="39" xfId="2" applyFont="1" applyFill="1" applyBorder="1" applyAlignment="1">
      <alignment horizontal="center" vertical="center"/>
    </xf>
    <xf numFmtId="0" fontId="56" fillId="13" borderId="2" xfId="2" applyFont="1" applyFill="1" applyBorder="1" applyAlignment="1">
      <alignment horizontal="right" vertical="center"/>
    </xf>
    <xf numFmtId="0" fontId="58" fillId="0" borderId="0" xfId="0" applyFont="1" applyFill="1" applyBorder="1"/>
    <xf numFmtId="0" fontId="59" fillId="0" borderId="0" xfId="0" applyFont="1"/>
    <xf numFmtId="0" fontId="59" fillId="0" borderId="0" xfId="0" applyFont="1" applyAlignment="1">
      <alignment wrapText="1"/>
    </xf>
    <xf numFmtId="0" fontId="21" fillId="7" borderId="2" xfId="0" applyFont="1" applyFill="1" applyBorder="1" applyAlignment="1">
      <alignment vertical="center"/>
    </xf>
    <xf numFmtId="0" fontId="21" fillId="7" borderId="2" xfId="0" applyFont="1" applyFill="1" applyBorder="1" applyAlignment="1">
      <alignment vertical="center" wrapText="1"/>
    </xf>
    <xf numFmtId="0" fontId="60" fillId="0" borderId="0" xfId="0" applyFont="1"/>
    <xf numFmtId="0" fontId="61" fillId="0" borderId="0" xfId="0" applyFont="1" applyFill="1" applyBorder="1"/>
    <xf numFmtId="0" fontId="13" fillId="19" borderId="14" xfId="0" applyFont="1" applyFill="1" applyBorder="1" applyAlignment="1">
      <alignment vertical="top" wrapText="1"/>
    </xf>
    <xf numFmtId="0" fontId="13" fillId="19" borderId="15" xfId="0" applyFont="1" applyFill="1" applyBorder="1" applyAlignment="1">
      <alignment horizontal="left" vertical="top" wrapText="1"/>
    </xf>
    <xf numFmtId="0" fontId="13" fillId="19" borderId="15" xfId="0" applyFont="1" applyFill="1" applyBorder="1" applyAlignment="1">
      <alignment vertical="top" wrapText="1"/>
    </xf>
    <xf numFmtId="0" fontId="13" fillId="19" borderId="16" xfId="0" applyFont="1" applyFill="1" applyBorder="1" applyAlignment="1">
      <alignment horizontal="center" vertical="top" wrapText="1"/>
    </xf>
    <xf numFmtId="0" fontId="62" fillId="0" borderId="38" xfId="0" applyFont="1" applyBorder="1"/>
    <xf numFmtId="0" fontId="62" fillId="0" borderId="38" xfId="0" applyFont="1" applyBorder="1" applyAlignment="1">
      <alignment horizontal="right"/>
    </xf>
    <xf numFmtId="0" fontId="62" fillId="0" borderId="38" xfId="0" applyNumberFormat="1" applyFont="1" applyBorder="1"/>
    <xf numFmtId="0" fontId="62" fillId="0" borderId="0" xfId="0" applyFont="1"/>
    <xf numFmtId="0" fontId="21" fillId="14" borderId="38" xfId="0" applyFont="1" applyFill="1" applyBorder="1" applyAlignment="1">
      <alignment vertical="center" wrapText="1"/>
    </xf>
    <xf numFmtId="0" fontId="0" fillId="20" borderId="38" xfId="0" applyFont="1" applyFill="1" applyBorder="1"/>
    <xf numFmtId="0" fontId="61" fillId="0" borderId="0" xfId="1" applyFont="1" applyFill="1" applyBorder="1"/>
    <xf numFmtId="0" fontId="0" fillId="15" borderId="2" xfId="0" applyFont="1" applyFill="1" applyBorder="1" applyAlignment="1">
      <alignment vertical="center" wrapText="1"/>
    </xf>
    <xf numFmtId="0" fontId="14" fillId="0" borderId="0" xfId="0" applyFont="1" applyAlignment="1">
      <alignment vertical="center" wrapText="1"/>
    </xf>
    <xf numFmtId="0" fontId="35" fillId="0" borderId="24" xfId="2" applyFont="1" applyFill="1" applyBorder="1" applyAlignment="1">
      <alignment horizontal="center" vertical="center" wrapText="1"/>
    </xf>
    <xf numFmtId="0" fontId="35" fillId="0" borderId="25" xfId="2" applyFont="1" applyFill="1" applyBorder="1" applyAlignment="1">
      <alignment horizontal="center" vertical="center" wrapText="1"/>
    </xf>
    <xf numFmtId="0" fontId="35" fillId="0" borderId="26" xfId="2" applyFont="1" applyFill="1" applyBorder="1" applyAlignment="1">
      <alignment horizontal="center" vertical="center" wrapText="1"/>
    </xf>
    <xf numFmtId="0" fontId="19" fillId="0" borderId="24" xfId="2" applyFont="1" applyFill="1" applyBorder="1" applyAlignment="1">
      <alignment horizontal="center" vertical="center" wrapText="1"/>
    </xf>
    <xf numFmtId="0" fontId="19" fillId="0" borderId="25" xfId="2" applyFont="1" applyFill="1" applyBorder="1" applyAlignment="1">
      <alignment horizontal="center" vertical="center" wrapText="1"/>
    </xf>
    <xf numFmtId="0" fontId="19" fillId="0" borderId="26" xfId="2" applyFont="1" applyFill="1" applyBorder="1" applyAlignment="1">
      <alignment horizontal="center" vertical="center" wrapText="1"/>
    </xf>
    <xf numFmtId="0" fontId="22" fillId="9" borderId="17" xfId="0" applyFont="1" applyFill="1" applyBorder="1" applyAlignment="1">
      <alignment vertical="center" wrapText="1"/>
    </xf>
    <xf numFmtId="0" fontId="0" fillId="9" borderId="18" xfId="0" applyFont="1" applyFill="1" applyBorder="1" applyAlignment="1">
      <alignment vertical="center" wrapText="1"/>
    </xf>
    <xf numFmtId="0" fontId="22" fillId="9" borderId="19" xfId="0" applyFont="1" applyFill="1" applyBorder="1" applyAlignment="1">
      <alignment vertical="center" wrapText="1"/>
    </xf>
    <xf numFmtId="0" fontId="0" fillId="9" borderId="20" xfId="0" quotePrefix="1" applyFont="1" applyFill="1" applyBorder="1" applyAlignment="1">
      <alignment vertical="center" wrapText="1"/>
    </xf>
    <xf numFmtId="0" fontId="22" fillId="9" borderId="19" xfId="0" quotePrefix="1" applyFont="1" applyFill="1" applyBorder="1" applyAlignment="1">
      <alignment vertical="center" wrapText="1"/>
    </xf>
    <xf numFmtId="0" fontId="0" fillId="9" borderId="20" xfId="0" applyFont="1" applyFill="1" applyBorder="1" applyAlignment="1">
      <alignment vertical="center" wrapText="1"/>
    </xf>
    <xf numFmtId="0" fontId="3" fillId="2" borderId="1" xfId="0" applyNumberFormat="1" applyFont="1" applyFill="1" applyBorder="1" applyAlignment="1" applyProtection="1">
      <alignment horizontal="left" wrapText="1"/>
      <protection locked="0"/>
    </xf>
    <xf numFmtId="0" fontId="20" fillId="0" borderId="27" xfId="1" applyFont="1" applyFill="1" applyBorder="1" applyAlignment="1">
      <alignment horizontal="left"/>
    </xf>
    <xf numFmtId="0" fontId="20" fillId="0" borderId="28" xfId="1" applyFont="1" applyFill="1" applyBorder="1" applyAlignment="1">
      <alignment horizontal="left"/>
    </xf>
    <xf numFmtId="0" fontId="20" fillId="0" borderId="29" xfId="1" applyFont="1" applyFill="1" applyBorder="1" applyAlignment="1">
      <alignment horizontal="left"/>
    </xf>
    <xf numFmtId="0" fontId="20" fillId="3" borderId="30" xfId="1" applyFont="1" applyFill="1" applyBorder="1" applyAlignment="1">
      <alignment horizontal="left" vertical="top"/>
    </xf>
    <xf numFmtId="0" fontId="20" fillId="3" borderId="31" xfId="1" applyFont="1" applyFill="1" applyBorder="1" applyAlignment="1">
      <alignment horizontal="left" vertical="top"/>
    </xf>
    <xf numFmtId="0" fontId="20" fillId="3" borderId="32" xfId="1" applyFont="1" applyFill="1" applyBorder="1" applyAlignment="1">
      <alignment horizontal="left" vertical="top"/>
    </xf>
    <xf numFmtId="0" fontId="20" fillId="3" borderId="34" xfId="1" applyFont="1" applyFill="1" applyBorder="1" applyAlignment="1">
      <alignment horizontal="left" vertical="top"/>
    </xf>
    <xf numFmtId="0" fontId="20" fillId="3" borderId="35" xfId="1" applyFont="1" applyFill="1" applyBorder="1" applyAlignment="1">
      <alignment horizontal="left" vertical="top"/>
    </xf>
    <xf numFmtId="0" fontId="20" fillId="3" borderId="36" xfId="1" applyFont="1" applyFill="1" applyBorder="1" applyAlignment="1">
      <alignment horizontal="left" vertical="top"/>
    </xf>
    <xf numFmtId="0" fontId="35" fillId="0" borderId="24" xfId="2" applyFont="1" applyFill="1" applyBorder="1" applyAlignment="1">
      <alignment horizontal="left" vertical="center" wrapText="1"/>
    </xf>
    <xf numFmtId="0" fontId="35" fillId="0" borderId="25" xfId="2" applyFont="1" applyFill="1" applyBorder="1" applyAlignment="1">
      <alignment horizontal="left" vertical="center" wrapText="1"/>
    </xf>
    <xf numFmtId="0" fontId="35" fillId="0" borderId="26" xfId="2" applyFont="1" applyFill="1" applyBorder="1" applyAlignment="1">
      <alignment horizontal="left" vertical="center" wrapText="1"/>
    </xf>
    <xf numFmtId="0" fontId="19" fillId="0" borderId="24" xfId="2" applyFont="1" applyFill="1" applyBorder="1" applyAlignment="1">
      <alignment horizontal="center" vertical="center" wrapText="1"/>
    </xf>
    <xf numFmtId="0" fontId="19" fillId="0" borderId="25" xfId="2" applyFont="1" applyFill="1" applyBorder="1" applyAlignment="1">
      <alignment horizontal="center" vertical="center" wrapText="1"/>
    </xf>
    <xf numFmtId="0" fontId="19" fillId="0" borderId="26" xfId="2" applyFont="1" applyFill="1" applyBorder="1" applyAlignment="1">
      <alignment horizontal="center" vertical="center" wrapText="1"/>
    </xf>
    <xf numFmtId="0" fontId="53" fillId="17" borderId="27" xfId="2" applyFont="1" applyFill="1" applyBorder="1" applyAlignment="1">
      <alignment horizontal="center" vertical="center"/>
    </xf>
    <xf numFmtId="0" fontId="53" fillId="17" borderId="28" xfId="2" applyFont="1" applyFill="1" applyBorder="1" applyAlignment="1">
      <alignment horizontal="center" vertical="center"/>
    </xf>
    <xf numFmtId="0" fontId="53" fillId="17" borderId="29" xfId="2" applyFont="1" applyFill="1" applyBorder="1" applyAlignment="1">
      <alignment horizontal="center" vertical="center"/>
    </xf>
    <xf numFmtId="0" fontId="35" fillId="0" borderId="24" xfId="2" applyFont="1" applyFill="1" applyBorder="1" applyAlignment="1">
      <alignment vertical="center" wrapText="1"/>
    </xf>
    <xf numFmtId="0" fontId="35" fillId="0" borderId="25" xfId="2" applyFont="1" applyFill="1" applyBorder="1" applyAlignment="1">
      <alignment vertical="center" wrapText="1"/>
    </xf>
    <xf numFmtId="0" fontId="35" fillId="0" borderId="24" xfId="2" applyFont="1" applyFill="1" applyBorder="1" applyAlignment="1">
      <alignment horizontal="center" vertical="center" wrapText="1"/>
    </xf>
    <xf numFmtId="0" fontId="35" fillId="0" borderId="25" xfId="2" applyFont="1" applyFill="1" applyBorder="1" applyAlignment="1">
      <alignment horizontal="center" vertical="center" wrapText="1"/>
    </xf>
    <xf numFmtId="0" fontId="35" fillId="0" borderId="26" xfId="2" applyFont="1" applyFill="1" applyBorder="1" applyAlignment="1">
      <alignment horizontal="center" vertical="center" wrapText="1"/>
    </xf>
    <xf numFmtId="0" fontId="20" fillId="3" borderId="30" xfId="1" applyFont="1" applyFill="1" applyBorder="1" applyAlignment="1">
      <alignment horizontal="left"/>
    </xf>
    <xf numFmtId="0" fontId="20" fillId="3" borderId="31" xfId="1" applyFont="1" applyFill="1" applyBorder="1" applyAlignment="1">
      <alignment horizontal="left"/>
    </xf>
    <xf numFmtId="0" fontId="20" fillId="3" borderId="32" xfId="1" applyFont="1" applyFill="1" applyBorder="1" applyAlignment="1">
      <alignment horizontal="left"/>
    </xf>
    <xf numFmtId="0" fontId="41" fillId="0" borderId="0" xfId="5" applyFont="1" applyFill="1" applyBorder="1"/>
    <xf numFmtId="0" fontId="39" fillId="0" borderId="0" xfId="5" applyFont="1" applyFill="1" applyBorder="1" applyAlignment="1">
      <alignment horizontal="center" wrapText="1"/>
    </xf>
    <xf numFmtId="0" fontId="21" fillId="0" borderId="0" xfId="0" applyFont="1" applyFill="1" applyBorder="1" applyAlignment="1">
      <alignment horizontal="center"/>
    </xf>
    <xf numFmtId="0" fontId="21" fillId="19" borderId="11" xfId="0" applyFont="1" applyFill="1" applyBorder="1" applyAlignment="1">
      <alignment horizontal="left" vertical="center" wrapText="1"/>
    </xf>
    <xf numFmtId="0" fontId="21" fillId="19" borderId="12" xfId="0" applyFont="1" applyFill="1" applyBorder="1" applyAlignment="1">
      <alignment horizontal="left" vertical="center" wrapText="1"/>
    </xf>
    <xf numFmtId="0" fontId="21" fillId="19" borderId="13" xfId="0" applyFont="1" applyFill="1" applyBorder="1" applyAlignment="1">
      <alignment horizontal="left" vertical="center" wrapText="1"/>
    </xf>
  </cellXfs>
  <cellStyles count="7">
    <cellStyle name="Hyperlink" xfId="6" builtinId="8"/>
    <cellStyle name="Normal" xfId="0" builtinId="0"/>
    <cellStyle name="Normal 2" xfId="5"/>
    <cellStyle name="Normal 3" xfId="3"/>
    <cellStyle name="Normal 4" xfId="1"/>
    <cellStyle name="Normal_SprintBacklog Excel版" xfId="2"/>
    <cellStyle name="Percent" xfId="4" builtinId="5"/>
  </cellStyles>
  <dxfs count="36">
    <dxf>
      <font>
        <strike/>
        <color theme="0" tint="-0.499984740745262"/>
      </font>
    </dxf>
    <dxf>
      <font>
        <strike/>
        <color theme="0" tint="-0.499984740745262"/>
      </font>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scheme val="minor"/>
      </font>
    </dxf>
    <dxf>
      <border>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color auto="1"/>
      </font>
      <fill>
        <patternFill>
          <bgColor rgb="FFFFFF66"/>
        </patternFill>
      </fill>
    </dxf>
    <dxf>
      <font>
        <color rgb="FF006100"/>
      </font>
      <fill>
        <patternFill>
          <bgColor rgb="FFC6EFCE"/>
        </patternFill>
      </fill>
    </dxf>
    <dxf>
      <font>
        <color theme="0"/>
      </font>
      <fill>
        <patternFill>
          <bgColor theme="3" tint="0.59996337778862885"/>
        </patternFill>
      </fill>
    </dxf>
    <dxf>
      <font>
        <color rgb="FF9C0006"/>
      </font>
      <fill>
        <patternFill>
          <bgColor rgb="FFFFC7CE"/>
        </patternFill>
      </fill>
    </dxf>
    <dxf>
      <font>
        <color auto="1"/>
      </font>
      <fill>
        <patternFill>
          <bgColor rgb="FF92D050"/>
        </patternFill>
      </fill>
    </dxf>
    <dxf>
      <font>
        <color auto="1"/>
      </font>
      <fill>
        <patternFill>
          <bgColor rgb="FF00B0F0"/>
        </patternFill>
      </fill>
    </dxf>
    <dxf>
      <font>
        <color rgb="FF9C0006"/>
      </font>
      <fill>
        <patternFill>
          <bgColor rgb="FFFFC7CE"/>
        </patternFill>
      </fill>
    </dxf>
    <dxf>
      <font>
        <color auto="1"/>
      </font>
    </dxf>
    <dxf>
      <font>
        <color rgb="FF006100"/>
      </font>
      <fill>
        <patternFill>
          <bgColor rgb="FFC6EFCE"/>
        </patternFill>
      </fill>
    </dxf>
    <dxf>
      <font>
        <color theme="0"/>
      </font>
      <fill>
        <patternFill>
          <bgColor theme="3" tint="0.39994506668294322"/>
        </patternFill>
      </fill>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2" defaultPivotStyle="PivotStyleMedium9"/>
  <colors>
    <mruColors>
      <color rgb="FFE7FFFF"/>
      <color rgb="FFCCFFFF"/>
      <color rgb="FFA20070"/>
      <color rgb="FF0808B8"/>
      <color rgb="FFEAE5EF"/>
      <color rgb="FF00FFFF"/>
      <color rgb="FFFFFFCC"/>
      <color rgb="FFFFFF66"/>
      <color rgb="FFFFFF99"/>
      <color rgb="FFF586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a:t>Product BurnDown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2"/>
          <c:order val="2"/>
          <c:tx>
            <c:strRef>
              <c:f>'Product Burndown'!$C$3</c:f>
              <c:strCache>
                <c:ptCount val="1"/>
                <c:pt idx="0">
                  <c:v>Story Points Remaining</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numRef>
              <c:f>'Product Burndown'!$A$4:$A$25</c:f>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f>'Product Burndown'!$C$4:$C$25</c:f>
              <c:numCache>
                <c:formatCode>General</c:formatCode>
                <c:ptCount val="22"/>
                <c:pt idx="0">
                  <c:v>120</c:v>
                </c:pt>
                <c:pt idx="1">
                  <c:v>110</c:v>
                </c:pt>
                <c:pt idx="2">
                  <c:v>110</c:v>
                </c:pt>
                <c:pt idx="3">
                  <c:v>90</c:v>
                </c:pt>
                <c:pt idx="4">
                  <c:v>80</c:v>
                </c:pt>
                <c:pt idx="5">
                  <c:v>75</c:v>
                </c:pt>
                <c:pt idx="6">
                  <c:v>60</c:v>
                </c:pt>
                <c:pt idx="7">
                  <c:v>40</c:v>
                </c:pt>
                <c:pt idx="8">
                  <c:v>20</c:v>
                </c:pt>
                <c:pt idx="9">
                  <c:v>0</c:v>
                </c:pt>
              </c:numCache>
            </c:numRef>
          </c:val>
        </c:ser>
        <c:ser>
          <c:idx val="5"/>
          <c:order val="5"/>
          <c:tx>
            <c:strRef>
              <c:f>'Product Burndown'!$G$3</c:f>
              <c:strCache>
                <c:ptCount val="1"/>
                <c:pt idx="0">
                  <c:v>Min.</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cat>
            <c:numRef>
              <c:f>'Product Burndown'!$A$4:$A$25</c:f>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f>'Product Burndown'!$G$4:$G$22</c:f>
              <c:numCache>
                <c:formatCode>General</c:formatCode>
                <c:ptCount val="19"/>
                <c:pt idx="0">
                  <c:v>0</c:v>
                </c:pt>
                <c:pt idx="1">
                  <c:v>-3</c:v>
                </c:pt>
                <c:pt idx="2">
                  <c:v>-5</c:v>
                </c:pt>
                <c:pt idx="3">
                  <c:v>-5</c:v>
                </c:pt>
                <c:pt idx="4">
                  <c:v>-9</c:v>
                </c:pt>
                <c:pt idx="5">
                  <c:v>-15</c:v>
                </c:pt>
                <c:pt idx="6">
                  <c:v>-17</c:v>
                </c:pt>
                <c:pt idx="7">
                  <c:v>-18</c:v>
                </c:pt>
                <c:pt idx="8">
                  <c:v>-18</c:v>
                </c:pt>
                <c:pt idx="9">
                  <c:v>-23</c:v>
                </c:pt>
              </c:numCache>
            </c:numRef>
          </c:val>
        </c:ser>
        <c:dLbls>
          <c:showLegendKey val="0"/>
          <c:showVal val="0"/>
          <c:showCatName val="0"/>
          <c:showSerName val="0"/>
          <c:showPercent val="0"/>
          <c:showBubbleSize val="0"/>
        </c:dLbls>
        <c:gapWidth val="150"/>
        <c:axId val="438280448"/>
        <c:axId val="438281232"/>
        <c:extLst>
          <c:ext xmlns:c15="http://schemas.microsoft.com/office/drawing/2012/chart" uri="{02D57815-91ED-43cb-92C2-25804820EDAC}">
            <c15:filteredBarSeries>
              <c15:ser>
                <c:idx val="0"/>
                <c:order val="0"/>
                <c:tx>
                  <c:strRef>
                    <c:extLst>
                      <c:ext uri="{02D57815-91ED-43cb-92C2-25804820EDAC}">
                        <c15:formulaRef>
                          <c15:sqref>'Product Burndown'!$A$3</c15:sqref>
                        </c15:formulaRef>
                      </c:ext>
                    </c:extLst>
                    <c:strCache>
                      <c:ptCount val="1"/>
                      <c:pt idx="0">
                        <c:v>Iteration/ Sprint</c:v>
                      </c:pt>
                    </c:strCache>
                  </c:strRef>
                </c:tx>
                <c:spPr>
                  <a:solidFill>
                    <a:schemeClr val="accent1"/>
                  </a:solidFill>
                  <a:ln>
                    <a:noFill/>
                  </a:ln>
                  <a:effectLst/>
                </c:spPr>
                <c:invertIfNegative val="0"/>
                <c:cat>
                  <c:numRef>
                    <c:extLst>
                      <c:ext uri="{02D57815-91ED-43cb-92C2-25804820EDAC}">
                        <c15:formulaRef>
                          <c15:sqref>'Product Burndown'!$A$4:$A$25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extLst>
                      <c:ext uri="{02D57815-91ED-43cb-92C2-25804820EDAC}">
                        <c15:formulaRef>
                          <c15:sqref>'Product Burndown'!$A$4:$A$18</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'Product Burndown'!$B$3</c15:sqref>
                        </c15:formulaRef>
                      </c:ext>
                    </c:extLst>
                    <c:strCache>
                      <c:ptCount val="1"/>
                      <c:pt idx="0">
                        <c:v>Story Points Completed</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'Product Burndown'!$A$4:$A$25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extLst xmlns:c15="http://schemas.microsoft.com/office/drawing/2012/chart">
                      <c:ext xmlns:c15="http://schemas.microsoft.com/office/drawing/2012/chart" uri="{02D57815-91ED-43cb-92C2-25804820EDAC}">
                        <c15:formulaRef>
                          <c15:sqref>'Product Burndown'!$B$4:$B$18</c15:sqref>
                        </c15:formulaRef>
                      </c:ext>
                    </c:extLst>
                    <c:numCache>
                      <c:formatCode>General</c:formatCode>
                      <c:ptCount val="15"/>
                      <c:pt idx="0">
                        <c:v>20</c:v>
                      </c:pt>
                      <c:pt idx="1">
                        <c:v>10</c:v>
                      </c:pt>
                      <c:pt idx="2">
                        <c:v>21</c:v>
                      </c:pt>
                      <c:pt idx="3">
                        <c:v>14</c:v>
                      </c:pt>
                      <c:pt idx="4">
                        <c:v>22</c:v>
                      </c:pt>
                      <c:pt idx="5">
                        <c:v>15</c:v>
                      </c:pt>
                      <c:pt idx="6">
                        <c:v>17</c:v>
                      </c:pt>
                      <c:pt idx="7">
                        <c:v>9</c:v>
                      </c:pt>
                      <c:pt idx="8">
                        <c:v>18</c:v>
                      </c:pt>
                      <c:pt idx="9">
                        <c:v>20</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'Product Burndown'!$D$3</c15:sqref>
                        </c15:formulaRef>
                      </c:ext>
                    </c:extLst>
                    <c:strCache>
                      <c:ptCount val="1"/>
                      <c:pt idx="0">
                        <c:v>Scope Change 
(in story points)</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'Product Burndown'!$A$4:$A$25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extLst xmlns:c15="http://schemas.microsoft.com/office/drawing/2012/chart">
                      <c:ext xmlns:c15="http://schemas.microsoft.com/office/drawing/2012/chart" uri="{02D57815-91ED-43cb-92C2-25804820EDAC}">
                        <c15:formulaRef>
                          <c15:sqref>'Product Burndown'!$D$4:$D$18</c15:sqref>
                        </c15:formulaRef>
                      </c:ext>
                    </c:extLst>
                    <c:numCache>
                      <c:formatCode>General</c:formatCode>
                      <c:ptCount val="15"/>
                      <c:pt idx="0">
                        <c:v>0</c:v>
                      </c:pt>
                      <c:pt idx="1">
                        <c:v>3</c:v>
                      </c:pt>
                      <c:pt idx="2">
                        <c:v>2</c:v>
                      </c:pt>
                      <c:pt idx="3">
                        <c:v>0</c:v>
                      </c:pt>
                      <c:pt idx="4">
                        <c:v>4</c:v>
                      </c:pt>
                      <c:pt idx="5">
                        <c:v>6</c:v>
                      </c:pt>
                      <c:pt idx="6">
                        <c:v>2</c:v>
                      </c:pt>
                      <c:pt idx="7">
                        <c:v>1</c:v>
                      </c:pt>
                      <c:pt idx="8">
                        <c:v>0</c:v>
                      </c:pt>
                      <c:pt idx="9">
                        <c:v>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'Product Burndown'!$E$3</c15:sqref>
                        </c15:formulaRef>
                      </c:ext>
                    </c:extLst>
                    <c:strCache>
                      <c:ptCount val="1"/>
                      <c:pt idx="0">
                        <c:v>Cumulative Story Points Done</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'Product Burndown'!$A$4:$A$25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extLst xmlns:c15="http://schemas.microsoft.com/office/drawing/2012/chart">
                      <c:ext xmlns:c15="http://schemas.microsoft.com/office/drawing/2012/chart" uri="{02D57815-91ED-43cb-92C2-25804820EDAC}">
                        <c15:formulaRef>
                          <c15:sqref>'Product Burndown'!$E$4:$E$18</c15:sqref>
                        </c15:formulaRef>
                      </c:ext>
                    </c:extLst>
                    <c:numCache>
                      <c:formatCode>General</c:formatCode>
                      <c:ptCount val="15"/>
                      <c:pt idx="0">
                        <c:v>20</c:v>
                      </c:pt>
                      <c:pt idx="1">
                        <c:v>30</c:v>
                      </c:pt>
                      <c:pt idx="2">
                        <c:v>51</c:v>
                      </c:pt>
                      <c:pt idx="3">
                        <c:v>65</c:v>
                      </c:pt>
                      <c:pt idx="4">
                        <c:v>87</c:v>
                      </c:pt>
                      <c:pt idx="5">
                        <c:v>102</c:v>
                      </c:pt>
                      <c:pt idx="6">
                        <c:v>119</c:v>
                      </c:pt>
                      <c:pt idx="7">
                        <c:v>128</c:v>
                      </c:pt>
                      <c:pt idx="8">
                        <c:v>146</c:v>
                      </c:pt>
                      <c:pt idx="9">
                        <c:v>166</c:v>
                      </c:pt>
                    </c:numCache>
                  </c:numRef>
                </c:val>
              </c15:ser>
            </c15:filteredBarSeries>
            <c15:filteredBarSeries>
              <c15:ser>
                <c:idx val="7"/>
                <c:order val="7"/>
                <c:tx>
                  <c:strRef>
                    <c:extLst xmlns:c15="http://schemas.microsoft.com/office/drawing/2012/chart">
                      <c:ext xmlns:c15="http://schemas.microsoft.com/office/drawing/2012/chart" uri="{02D57815-91ED-43cb-92C2-25804820EDAC}">
                        <c15:formulaRef>
                          <c15:sqref>'Product Burndown'!$H$3</c15:sqref>
                        </c15:formulaRef>
                      </c:ext>
                    </c:extLst>
                    <c:strCache>
                      <c:ptCount val="1"/>
                      <c:pt idx="0">
                        <c:v>Max.</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'Product Burndown'!$A$4:$A$25</c15:sqref>
                        </c15:formulaRef>
                      </c:ext>
                    </c:extLst>
                    <c:numCache>
                      <c:formatCode>General</c:formatCode>
                      <c:ptCount val="22"/>
                      <c:pt idx="0">
                        <c:v>1</c:v>
                      </c:pt>
                      <c:pt idx="1">
                        <c:v>2</c:v>
                      </c:pt>
                      <c:pt idx="2">
                        <c:v>3</c:v>
                      </c:pt>
                      <c:pt idx="3">
                        <c:v>4</c:v>
                      </c:pt>
                      <c:pt idx="4">
                        <c:v>5</c:v>
                      </c:pt>
                      <c:pt idx="5">
                        <c:v>6</c:v>
                      </c:pt>
                      <c:pt idx="6">
                        <c:v>7</c:v>
                      </c:pt>
                      <c:pt idx="7">
                        <c:v>8</c:v>
                      </c:pt>
                      <c:pt idx="8">
                        <c:v>9</c:v>
                      </c:pt>
                      <c:pt idx="9">
                        <c:v>10</c:v>
                      </c:pt>
                    </c:numCache>
                  </c:numRef>
                </c:cat>
                <c:val>
                  <c:numRef>
                    <c:extLst xmlns:c15="http://schemas.microsoft.com/office/drawing/2012/chart">
                      <c:ext xmlns:c15="http://schemas.microsoft.com/office/drawing/2012/chart" uri="{02D57815-91ED-43cb-92C2-25804820EDAC}">
                        <c15:formulaRef>
                          <c15:sqref>'Product Burndown'!$H$4:$H$18</c15:sqref>
                        </c15:formulaRef>
                      </c:ext>
                    </c:extLst>
                    <c:numCache>
                      <c:formatCode>General</c:formatCode>
                      <c:ptCount val="15"/>
                      <c:pt idx="0">
                        <c:v>120</c:v>
                      </c:pt>
                      <c:pt idx="1">
                        <c:v>107</c:v>
                      </c:pt>
                      <c:pt idx="2">
                        <c:v>105</c:v>
                      </c:pt>
                      <c:pt idx="3">
                        <c:v>85</c:v>
                      </c:pt>
                      <c:pt idx="4">
                        <c:v>71</c:v>
                      </c:pt>
                      <c:pt idx="5">
                        <c:v>60</c:v>
                      </c:pt>
                      <c:pt idx="6">
                        <c:v>43</c:v>
                      </c:pt>
                      <c:pt idx="7">
                        <c:v>22</c:v>
                      </c:pt>
                      <c:pt idx="8">
                        <c:v>2</c:v>
                      </c:pt>
                      <c:pt idx="9">
                        <c:v>-23</c:v>
                      </c:pt>
                    </c:numCache>
                  </c:numRef>
                </c:val>
              </c15:ser>
            </c15:filteredBarSeries>
          </c:ext>
        </c:extLst>
      </c:barChart>
      <c:lineChart>
        <c:grouping val="stacked"/>
        <c:varyColors val="0"/>
        <c:ser>
          <c:idx val="6"/>
          <c:order val="6"/>
          <c:tx>
            <c:strRef>
              <c:f>'Product Burndown'!$I$3</c:f>
              <c:strCache>
                <c:ptCount val="1"/>
                <c:pt idx="0">
                  <c:v>Velocity</c:v>
                </c:pt>
              </c:strCache>
              <c:extLst xmlns:c15="http://schemas.microsoft.com/office/drawing/2012/chart"/>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'Product Burndown'!$A$4:$A$25</c:f>
              <c:numCache>
                <c:formatCode>General</c:formatCode>
                <c:ptCount val="22"/>
                <c:pt idx="0">
                  <c:v>1</c:v>
                </c:pt>
                <c:pt idx="1">
                  <c:v>2</c:v>
                </c:pt>
                <c:pt idx="2">
                  <c:v>3</c:v>
                </c:pt>
                <c:pt idx="3">
                  <c:v>4</c:v>
                </c:pt>
                <c:pt idx="4">
                  <c:v>5</c:v>
                </c:pt>
                <c:pt idx="5">
                  <c:v>6</c:v>
                </c:pt>
                <c:pt idx="6">
                  <c:v>7</c:v>
                </c:pt>
                <c:pt idx="7">
                  <c:v>8</c:v>
                </c:pt>
                <c:pt idx="8">
                  <c:v>9</c:v>
                </c:pt>
                <c:pt idx="9">
                  <c:v>10</c:v>
                </c:pt>
              </c:numCache>
              <c:extLst xmlns:c15="http://schemas.microsoft.com/office/drawing/2012/chart"/>
            </c:numRef>
          </c:cat>
          <c:val>
            <c:numRef>
              <c:f>'Product Burndown'!$I$4:$I$18</c:f>
              <c:numCache>
                <c:formatCode>General</c:formatCode>
                <c:ptCount val="15"/>
                <c:pt idx="0">
                  <c:v>20</c:v>
                </c:pt>
                <c:pt idx="1">
                  <c:v>10</c:v>
                </c:pt>
                <c:pt idx="2">
                  <c:v>21</c:v>
                </c:pt>
                <c:pt idx="3">
                  <c:v>14</c:v>
                </c:pt>
                <c:pt idx="4">
                  <c:v>22</c:v>
                </c:pt>
                <c:pt idx="5">
                  <c:v>15</c:v>
                </c:pt>
                <c:pt idx="6">
                  <c:v>17</c:v>
                </c:pt>
                <c:pt idx="7">
                  <c:v>9</c:v>
                </c:pt>
                <c:pt idx="8">
                  <c:v>18</c:v>
                </c:pt>
                <c:pt idx="9">
                  <c:v>20</c:v>
                </c:pt>
              </c:numCache>
              <c:extLst xmlns:c15="http://schemas.microsoft.com/office/drawing/2012/chart"/>
            </c:numRef>
          </c:val>
          <c:smooth val="0"/>
        </c:ser>
        <c:dLbls>
          <c:showLegendKey val="0"/>
          <c:showVal val="0"/>
          <c:showCatName val="0"/>
          <c:showSerName val="0"/>
          <c:showPercent val="0"/>
          <c:showBubbleSize val="0"/>
        </c:dLbls>
        <c:marker val="1"/>
        <c:smooth val="0"/>
        <c:axId val="438280448"/>
        <c:axId val="438281232"/>
      </c:lineChart>
      <c:catAx>
        <c:axId val="438280448"/>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a:t>Iteration</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38281232"/>
        <c:crosses val="autoZero"/>
        <c:auto val="0"/>
        <c:lblAlgn val="ctr"/>
        <c:lblOffset val="200"/>
        <c:noMultiLvlLbl val="0"/>
      </c:catAx>
      <c:valAx>
        <c:axId val="438281232"/>
        <c:scaling>
          <c:orientation val="minMax"/>
          <c:min val="-1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3828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E7FFFF"/>
    </a:solidFill>
    <a:ln w="9525" cap="flat" cmpd="sng" algn="ctr">
      <a:solidFill>
        <a:schemeClr val="tx1">
          <a:lumMod val="15000"/>
          <a:lumOff val="85000"/>
        </a:schemeClr>
      </a:solidFill>
      <a:round/>
    </a:ln>
    <a:effectLst/>
  </c:spPr>
  <c:txPr>
    <a:bodyPr/>
    <a:lstStyle/>
    <a:p>
      <a:pPr>
        <a:defRPr sz="1050" b="1">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a:t>Release Burndown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5.4815193989852608E-2"/>
          <c:y val="0.10302041615192602"/>
          <c:w val="0.8958675720028304"/>
          <c:h val="0.68266908114925062"/>
        </c:manualLayout>
      </c:layout>
      <c:barChart>
        <c:barDir val="col"/>
        <c:grouping val="clustered"/>
        <c:varyColors val="0"/>
        <c:ser>
          <c:idx val="10"/>
          <c:order val="1"/>
          <c:tx>
            <c:v>Actual Effort</c:v>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5">
                    <a:lumMod val="80000"/>
                  </a:schemeClr>
                </a:solidFill>
                <a:prstDash val="sysDash"/>
              </a:ln>
              <a:effectLst/>
            </c:spPr>
            <c:trendlineType val="linear"/>
            <c:dispRSqr val="0"/>
            <c:dispEq val="0"/>
          </c:trendline>
          <c:val>
            <c:numRef>
              <c:f>'Release_Iteration Backlog'!$K$10:$AX$10</c:f>
              <c:numCache>
                <c:formatCode>General</c:formatCode>
                <c:ptCount val="40"/>
                <c:pt idx="0">
                  <c:v>58</c:v>
                </c:pt>
                <c:pt idx="1">
                  <c:v>45</c:v>
                </c:pt>
                <c:pt idx="2">
                  <c:v>26</c:v>
                </c:pt>
                <c:pt idx="3">
                  <c:v>0</c:v>
                </c:pt>
                <c:pt idx="4">
                  <c:v>0</c:v>
                </c:pt>
                <c:pt idx="5">
                  <c:v>0</c:v>
                </c:pt>
                <c:pt idx="6">
                  <c:v>0</c:v>
                </c:pt>
                <c:pt idx="7">
                  <c:v>0</c:v>
                </c:pt>
                <c:pt idx="8">
                  <c:v>0</c:v>
                </c:pt>
                <c:pt idx="9">
                  <c:v>0</c:v>
                </c:pt>
                <c:pt idx="10">
                  <c:v>50</c:v>
                </c:pt>
                <c:pt idx="11">
                  <c:v>35</c:v>
                </c:pt>
                <c:pt idx="12">
                  <c:v>21</c:v>
                </c:pt>
                <c:pt idx="13">
                  <c:v>6</c:v>
                </c:pt>
                <c:pt idx="14">
                  <c:v>0</c:v>
                </c:pt>
                <c:pt idx="15">
                  <c:v>0</c:v>
                </c:pt>
                <c:pt idx="16">
                  <c:v>0</c:v>
                </c:pt>
                <c:pt idx="17">
                  <c:v>0</c:v>
                </c:pt>
                <c:pt idx="18">
                  <c:v>0</c:v>
                </c:pt>
                <c:pt idx="19">
                  <c:v>0</c:v>
                </c:pt>
                <c:pt idx="20">
                  <c:v>50</c:v>
                </c:pt>
                <c:pt idx="21">
                  <c:v>31</c:v>
                </c:pt>
                <c:pt idx="22">
                  <c:v>10</c:v>
                </c:pt>
                <c:pt idx="23">
                  <c:v>0</c:v>
                </c:pt>
                <c:pt idx="24">
                  <c:v>0</c:v>
                </c:pt>
                <c:pt idx="25">
                  <c:v>0</c:v>
                </c:pt>
                <c:pt idx="26">
                  <c:v>0</c:v>
                </c:pt>
                <c:pt idx="27">
                  <c:v>0</c:v>
                </c:pt>
                <c:pt idx="28">
                  <c:v>0</c:v>
                </c:pt>
                <c:pt idx="29">
                  <c:v>0</c:v>
                </c:pt>
                <c:pt idx="30">
                  <c:v>50</c:v>
                </c:pt>
                <c:pt idx="31">
                  <c:v>31</c:v>
                </c:pt>
                <c:pt idx="32">
                  <c:v>10</c:v>
                </c:pt>
                <c:pt idx="33">
                  <c:v>0</c:v>
                </c:pt>
                <c:pt idx="34">
                  <c:v>0</c:v>
                </c:pt>
                <c:pt idx="35">
                  <c:v>0</c:v>
                </c:pt>
                <c:pt idx="36">
                  <c:v>0</c:v>
                </c:pt>
                <c:pt idx="37">
                  <c:v>0</c:v>
                </c:pt>
                <c:pt idx="38">
                  <c:v>0</c:v>
                </c:pt>
                <c:pt idx="39">
                  <c:v>0</c:v>
                </c:pt>
              </c:numCache>
            </c:numRef>
          </c:val>
        </c:ser>
        <c:dLbls>
          <c:showLegendKey val="0"/>
          <c:showVal val="0"/>
          <c:showCatName val="0"/>
          <c:showSerName val="0"/>
          <c:showPercent val="0"/>
          <c:showBubbleSize val="0"/>
        </c:dLbls>
        <c:gapWidth val="150"/>
        <c:axId val="532431992"/>
        <c:axId val="532432384"/>
      </c:barChart>
      <c:lineChart>
        <c:grouping val="standard"/>
        <c:varyColors val="0"/>
        <c:ser>
          <c:idx val="9"/>
          <c:order val="0"/>
          <c:tx>
            <c:v>Planned Effort</c:v>
          </c:tx>
          <c:spPr>
            <a:ln w="34925" cap="rnd">
              <a:solidFill>
                <a:schemeClr val="accent6">
                  <a:lumMod val="80000"/>
                </a:schemeClr>
              </a:solidFill>
              <a:round/>
            </a:ln>
            <a:effectLst>
              <a:outerShdw blurRad="40000" dist="23000" dir="5400000" rotWithShape="0">
                <a:srgbClr val="000000">
                  <a:alpha val="35000"/>
                </a:srgbClr>
              </a:outerShdw>
            </a:effectLst>
          </c:spPr>
          <c:marker>
            <c:symbol val="none"/>
          </c:marker>
          <c:val>
            <c:numRef>
              <c:f>'Release_Iteration Backlog'!$K$8:$AX$8</c:f>
              <c:numCache>
                <c:formatCode>General</c:formatCode>
                <c:ptCount val="40"/>
                <c:pt idx="0">
                  <c:v>58</c:v>
                </c:pt>
                <c:pt idx="1">
                  <c:v>56.473684210526315</c:v>
                </c:pt>
                <c:pt idx="2">
                  <c:v>54.98753462603878</c:v>
                </c:pt>
                <c:pt idx="3">
                  <c:v>53.501385041551245</c:v>
                </c:pt>
                <c:pt idx="4">
                  <c:v>52.01523545706371</c:v>
                </c:pt>
                <c:pt idx="5">
                  <c:v>50.529085872576175</c:v>
                </c:pt>
                <c:pt idx="6">
                  <c:v>49.04293628808864</c:v>
                </c:pt>
                <c:pt idx="7">
                  <c:v>47.556786703601105</c:v>
                </c:pt>
                <c:pt idx="8">
                  <c:v>46.07063711911357</c:v>
                </c:pt>
                <c:pt idx="9">
                  <c:v>44.584487534626035</c:v>
                </c:pt>
                <c:pt idx="10">
                  <c:v>43.0983379501385</c:v>
                </c:pt>
                <c:pt idx="11">
                  <c:v>41.612188365650965</c:v>
                </c:pt>
                <c:pt idx="12">
                  <c:v>40.12603878116343</c:v>
                </c:pt>
                <c:pt idx="13">
                  <c:v>38.639889196675895</c:v>
                </c:pt>
                <c:pt idx="14">
                  <c:v>37.15373961218836</c:v>
                </c:pt>
                <c:pt idx="15">
                  <c:v>35.667590027700825</c:v>
                </c:pt>
                <c:pt idx="16">
                  <c:v>34.18144044321329</c:v>
                </c:pt>
                <c:pt idx="17">
                  <c:v>32.695290858725755</c:v>
                </c:pt>
                <c:pt idx="18">
                  <c:v>31.20914127423822</c:v>
                </c:pt>
                <c:pt idx="19">
                  <c:v>29.722991689750685</c:v>
                </c:pt>
                <c:pt idx="20">
                  <c:v>28.23684210526315</c:v>
                </c:pt>
                <c:pt idx="21">
                  <c:v>26.750692520775615</c:v>
                </c:pt>
                <c:pt idx="22">
                  <c:v>25.26454293628808</c:v>
                </c:pt>
                <c:pt idx="23">
                  <c:v>23.778393351800545</c:v>
                </c:pt>
                <c:pt idx="24">
                  <c:v>22.29224376731301</c:v>
                </c:pt>
                <c:pt idx="25">
                  <c:v>20.806094182825476</c:v>
                </c:pt>
                <c:pt idx="26">
                  <c:v>19.319944598337941</c:v>
                </c:pt>
                <c:pt idx="27">
                  <c:v>17.833795013850406</c:v>
                </c:pt>
                <c:pt idx="28">
                  <c:v>16.347645429362871</c:v>
                </c:pt>
                <c:pt idx="29">
                  <c:v>14.861495844875337</c:v>
                </c:pt>
                <c:pt idx="30">
                  <c:v>13.375346260387804</c:v>
                </c:pt>
                <c:pt idx="31">
                  <c:v>11.889196675900271</c:v>
                </c:pt>
                <c:pt idx="32">
                  <c:v>10.403047091412738</c:v>
                </c:pt>
                <c:pt idx="33">
                  <c:v>8.9168975069252046</c:v>
                </c:pt>
                <c:pt idx="34">
                  <c:v>7.4307479224376705</c:v>
                </c:pt>
                <c:pt idx="35">
                  <c:v>5.9445983379501364</c:v>
                </c:pt>
                <c:pt idx="36">
                  <c:v>4.4584487534626023</c:v>
                </c:pt>
                <c:pt idx="37">
                  <c:v>2.9722991689750682</c:v>
                </c:pt>
                <c:pt idx="38">
                  <c:v>1.4861495844875341</c:v>
                </c:pt>
                <c:pt idx="39">
                  <c:v>0</c:v>
                </c:pt>
              </c:numCache>
            </c:numRef>
          </c:val>
          <c:smooth val="0"/>
        </c:ser>
        <c:dLbls>
          <c:showLegendKey val="0"/>
          <c:showVal val="0"/>
          <c:showCatName val="0"/>
          <c:showSerName val="0"/>
          <c:showPercent val="0"/>
          <c:showBubbleSize val="0"/>
        </c:dLbls>
        <c:marker val="1"/>
        <c:smooth val="0"/>
        <c:axId val="532431992"/>
        <c:axId val="532432384"/>
      </c:lineChart>
      <c:catAx>
        <c:axId val="532431992"/>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b="1"/>
                  <a:t>Days</a:t>
                </a:r>
              </a:p>
            </c:rich>
          </c:tx>
          <c:layout>
            <c:manualLayout>
              <c:xMode val="edge"/>
              <c:yMode val="edge"/>
              <c:x val="0.48555968744824679"/>
              <c:y val="0.8650504723870501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bg1">
                <a:lumMod val="65000"/>
              </a:schemeClr>
            </a:solidFill>
            <a:round/>
          </a:ln>
          <a:effectLst/>
        </c:spPr>
        <c:txPr>
          <a:bodyPr rot="0" spcFirstLastPara="1" vertOverflow="ellipsis" wrap="square" anchor="ctr" anchorCtr="1"/>
          <a:lstStyle/>
          <a:p>
            <a:pPr>
              <a:defRPr sz="1050" b="0" i="0" u="none" strike="noStrike" kern="1200" baseline="0">
                <a:solidFill>
                  <a:schemeClr val="tx1"/>
                </a:solidFill>
                <a:latin typeface="+mn-lt"/>
                <a:ea typeface="+mn-ea"/>
                <a:cs typeface="+mn-cs"/>
              </a:defRPr>
            </a:pPr>
            <a:endParaRPr lang="en-US"/>
          </a:p>
        </c:txPr>
        <c:crossAx val="532432384"/>
        <c:crosses val="autoZero"/>
        <c:auto val="1"/>
        <c:lblAlgn val="ctr"/>
        <c:lblOffset val="100"/>
        <c:noMultiLvlLbl val="0"/>
      </c:catAx>
      <c:valAx>
        <c:axId val="532432384"/>
        <c:scaling>
          <c:orientation val="minMax"/>
          <c:min val="0"/>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t>Work (Hours)</a:t>
                </a:r>
              </a:p>
            </c:rich>
          </c:tx>
          <c:layout>
            <c:manualLayout>
              <c:xMode val="edge"/>
              <c:yMode val="edge"/>
              <c:x val="2.1176711885373303E-2"/>
              <c:y val="0.3979993871324459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32431992"/>
        <c:crosses val="autoZero"/>
        <c:crossBetween val="between"/>
      </c:valAx>
      <c:spPr>
        <a:noFill/>
        <a:ln>
          <a:solidFill>
            <a:schemeClr val="bg1">
              <a:lumMod val="65000"/>
            </a:schemeClr>
          </a:solidFill>
        </a:ln>
        <a:effectLst/>
      </c:spPr>
    </c:plotArea>
    <c:legend>
      <c:legendPos val="b"/>
      <c:layout>
        <c:manualLayout>
          <c:xMode val="edge"/>
          <c:yMode val="edge"/>
          <c:x val="0.27424455993368091"/>
          <c:y val="0.92890406181744767"/>
          <c:w val="0.44311622642133003"/>
          <c:h val="5.244791953453370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chemeClr val="dk1">
          <a:shade val="95000"/>
          <a:satMod val="105000"/>
        </a:schemeClr>
      </a:solidFill>
      <a:prstDash val="solid"/>
      <a:round/>
    </a:ln>
    <a:effectLst>
      <a:outerShdw blurRad="40000" dist="20000" dir="5400000" rotWithShape="0">
        <a:srgbClr val="000000">
          <a:alpha val="38000"/>
        </a:srgbClr>
      </a:outerShdw>
    </a:effectLst>
  </c:spPr>
  <c:txPr>
    <a:bodyPr/>
    <a:lstStyle/>
    <a:p>
      <a:pPr>
        <a:defRPr sz="105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Iteration 1 - Burndown</a:t>
            </a:r>
          </a:p>
        </c:rich>
      </c:tx>
      <c:layout>
        <c:manualLayout>
          <c:xMode val="edge"/>
          <c:yMode val="edge"/>
          <c:x val="0.30209981682409892"/>
          <c:y val="1.73913122863459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147870532201779"/>
          <c:y val="0.14081924185706293"/>
          <c:w val="0.83173967098506285"/>
          <c:h val="0.6284111286089239"/>
        </c:manualLayout>
      </c:layout>
      <c:barChart>
        <c:barDir val="col"/>
        <c:grouping val="clustered"/>
        <c:varyColors val="0"/>
        <c:ser>
          <c:idx val="10"/>
          <c:order val="1"/>
          <c:tx>
            <c:v>Actual Effort</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3">
                    <a:lumMod val="80000"/>
                  </a:schemeClr>
                </a:solidFill>
              </a:ln>
              <a:effectLst/>
            </c:spPr>
            <c:trendlineType val="linear"/>
            <c:dispRSqr val="0"/>
            <c:dispEq val="0"/>
          </c:trendline>
          <c:val>
            <c:numRef>
              <c:f>'Release_Iteration Backlog'!$K$10:$T$10</c:f>
              <c:numCache>
                <c:formatCode>General</c:formatCode>
                <c:ptCount val="10"/>
                <c:pt idx="0">
                  <c:v>58</c:v>
                </c:pt>
                <c:pt idx="1">
                  <c:v>45</c:v>
                </c:pt>
                <c:pt idx="2">
                  <c:v>26</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32429640"/>
        <c:axId val="532430032"/>
      </c:barChart>
      <c:lineChart>
        <c:grouping val="standard"/>
        <c:varyColors val="0"/>
        <c:ser>
          <c:idx val="9"/>
          <c:order val="0"/>
          <c:tx>
            <c:v>Planned Effort</c:v>
          </c:tx>
          <c:spPr>
            <a:ln w="34925" cap="rnd">
              <a:solidFill>
                <a:schemeClr val="accent1">
                  <a:lumMod val="80000"/>
                </a:schemeClr>
              </a:solidFill>
              <a:round/>
            </a:ln>
            <a:effectLst>
              <a:outerShdw blurRad="40000" dist="23000" dir="5400000" rotWithShape="0">
                <a:srgbClr val="000000">
                  <a:alpha val="35000"/>
                </a:srgbClr>
              </a:outerShdw>
            </a:effectLst>
          </c:spPr>
          <c:marker>
            <c:symbol val="none"/>
          </c:marker>
          <c:val>
            <c:numRef>
              <c:f>'Release_Iteration Backlog'!$K$9:$T$9</c:f>
              <c:numCache>
                <c:formatCode>General</c:formatCode>
                <c:ptCount val="10"/>
                <c:pt idx="0">
                  <c:v>58</c:v>
                </c:pt>
                <c:pt idx="1">
                  <c:v>51.555555555555557</c:v>
                </c:pt>
                <c:pt idx="2">
                  <c:v>45.111111111111114</c:v>
                </c:pt>
                <c:pt idx="3">
                  <c:v>38.666666666666671</c:v>
                </c:pt>
                <c:pt idx="4">
                  <c:v>32.222222222222229</c:v>
                </c:pt>
                <c:pt idx="5">
                  <c:v>25.777777777777782</c:v>
                </c:pt>
                <c:pt idx="6">
                  <c:v>19.333333333333336</c:v>
                </c:pt>
                <c:pt idx="7">
                  <c:v>12.888888888888889</c:v>
                </c:pt>
                <c:pt idx="8">
                  <c:v>6.4444444444444446</c:v>
                </c:pt>
                <c:pt idx="9">
                  <c:v>0</c:v>
                </c:pt>
              </c:numCache>
            </c:numRef>
          </c:val>
          <c:smooth val="0"/>
        </c:ser>
        <c:dLbls>
          <c:showLegendKey val="0"/>
          <c:showVal val="0"/>
          <c:showCatName val="0"/>
          <c:showSerName val="0"/>
          <c:showPercent val="0"/>
          <c:showBubbleSize val="0"/>
        </c:dLbls>
        <c:marker val="1"/>
        <c:smooth val="0"/>
        <c:axId val="532429640"/>
        <c:axId val="532430032"/>
      </c:lineChart>
      <c:catAx>
        <c:axId val="532429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b="1"/>
                  <a:t>Days</a:t>
                </a:r>
              </a:p>
            </c:rich>
          </c:tx>
          <c:layout>
            <c:manualLayout>
              <c:xMode val="edge"/>
              <c:yMode val="edge"/>
              <c:x val="0.47668801399825023"/>
              <c:y val="0.850287874015748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bg1">
                <a:lumMod val="7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532430032"/>
        <c:crossesAt val="0"/>
        <c:auto val="1"/>
        <c:lblAlgn val="ctr"/>
        <c:lblOffset val="100"/>
        <c:noMultiLvlLbl val="0"/>
      </c:catAx>
      <c:valAx>
        <c:axId val="532430032"/>
        <c:scaling>
          <c:orientation val="minMax"/>
          <c:min val="0"/>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Work (Hours)</a:t>
                </a:r>
              </a:p>
            </c:rich>
          </c:tx>
          <c:layout>
            <c:manualLayout>
              <c:xMode val="edge"/>
              <c:yMode val="edge"/>
              <c:x val="5.9210676468645076E-3"/>
              <c:y val="0.3160320123918936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429640"/>
        <c:crosses val="autoZero"/>
        <c:crossBetween val="between"/>
        <c:majorUnit val="10"/>
      </c:valAx>
      <c:spPr>
        <a:noFill/>
        <a:ln>
          <a:noFill/>
        </a:ln>
        <a:effectLst/>
      </c:spPr>
    </c:plotArea>
    <c:legend>
      <c:legendPos val="b"/>
      <c:layout>
        <c:manualLayout>
          <c:xMode val="edge"/>
          <c:yMode val="edge"/>
          <c:x val="6.1900262467191602E-2"/>
          <c:y val="0.90999937007874021"/>
          <c:w val="0.8999998436919544"/>
          <c:h val="9.00009721007096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EAE5EF"/>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Iteration 2 - Burndown</a:t>
            </a:r>
          </a:p>
        </c:rich>
      </c:tx>
      <c:layout>
        <c:manualLayout>
          <c:xMode val="edge"/>
          <c:yMode val="edge"/>
          <c:x val="0.30209981682409892"/>
          <c:y val="1.73913122863459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147870532201779"/>
          <c:y val="0.14081924185706293"/>
          <c:w val="0.83173967098506285"/>
          <c:h val="0.6284111286089239"/>
        </c:manualLayout>
      </c:layout>
      <c:barChart>
        <c:barDir val="col"/>
        <c:grouping val="clustered"/>
        <c:varyColors val="0"/>
        <c:ser>
          <c:idx val="10"/>
          <c:order val="1"/>
          <c:tx>
            <c:v>Actual Effort</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3">
                    <a:lumMod val="80000"/>
                  </a:schemeClr>
                </a:solidFill>
              </a:ln>
              <a:effectLst/>
            </c:spPr>
            <c:trendlineType val="linear"/>
            <c:dispRSqr val="0"/>
            <c:dispEq val="0"/>
          </c:trendline>
          <c:val>
            <c:numRef>
              <c:f>'Release_Iteration Backlog'!$U$10:$AD$10</c:f>
              <c:numCache>
                <c:formatCode>General</c:formatCode>
                <c:ptCount val="10"/>
                <c:pt idx="0">
                  <c:v>50</c:v>
                </c:pt>
                <c:pt idx="1">
                  <c:v>35</c:v>
                </c:pt>
                <c:pt idx="2">
                  <c:v>21</c:v>
                </c:pt>
                <c:pt idx="3">
                  <c:v>6</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51454232"/>
        <c:axId val="451454624"/>
      </c:barChart>
      <c:lineChart>
        <c:grouping val="standard"/>
        <c:varyColors val="0"/>
        <c:ser>
          <c:idx val="9"/>
          <c:order val="0"/>
          <c:tx>
            <c:v>Planned Effort</c:v>
          </c:tx>
          <c:spPr>
            <a:ln w="34925" cap="rnd">
              <a:solidFill>
                <a:schemeClr val="accent1">
                  <a:lumMod val="80000"/>
                </a:schemeClr>
              </a:solidFill>
              <a:round/>
            </a:ln>
            <a:effectLst>
              <a:outerShdw blurRad="40000" dist="23000" dir="5400000" rotWithShape="0">
                <a:srgbClr val="000000">
                  <a:alpha val="35000"/>
                </a:srgbClr>
              </a:outerShdw>
            </a:effectLst>
          </c:spPr>
          <c:marker>
            <c:symbol val="none"/>
          </c:marker>
          <c:val>
            <c:numRef>
              <c:f>'Release_Iteration Backlog'!$U$9:$AD$9</c:f>
              <c:numCache>
                <c:formatCode>General</c:formatCode>
                <c:ptCount val="10"/>
                <c:pt idx="0">
                  <c:v>58</c:v>
                </c:pt>
                <c:pt idx="1">
                  <c:v>51.555555555555557</c:v>
                </c:pt>
                <c:pt idx="2">
                  <c:v>45.111111111111114</c:v>
                </c:pt>
                <c:pt idx="3">
                  <c:v>38.666666666666671</c:v>
                </c:pt>
                <c:pt idx="4">
                  <c:v>32.222222222222229</c:v>
                </c:pt>
                <c:pt idx="5">
                  <c:v>25.777777777777782</c:v>
                </c:pt>
                <c:pt idx="6">
                  <c:v>19.333333333333336</c:v>
                </c:pt>
                <c:pt idx="7">
                  <c:v>12.888888888888889</c:v>
                </c:pt>
                <c:pt idx="8">
                  <c:v>6.4444444444444446</c:v>
                </c:pt>
                <c:pt idx="9">
                  <c:v>0</c:v>
                </c:pt>
              </c:numCache>
            </c:numRef>
          </c:val>
          <c:smooth val="0"/>
        </c:ser>
        <c:dLbls>
          <c:showLegendKey val="0"/>
          <c:showVal val="0"/>
          <c:showCatName val="0"/>
          <c:showSerName val="0"/>
          <c:showPercent val="0"/>
          <c:showBubbleSize val="0"/>
        </c:dLbls>
        <c:marker val="1"/>
        <c:smooth val="0"/>
        <c:axId val="451454232"/>
        <c:axId val="451454624"/>
      </c:lineChart>
      <c:catAx>
        <c:axId val="451454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b="1"/>
                  <a:t>Days</a:t>
                </a:r>
              </a:p>
            </c:rich>
          </c:tx>
          <c:layout>
            <c:manualLayout>
              <c:xMode val="edge"/>
              <c:yMode val="edge"/>
              <c:x val="0.47668801399825023"/>
              <c:y val="0.850287874015748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bg1">
                <a:lumMod val="7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51454624"/>
        <c:crossesAt val="0"/>
        <c:auto val="1"/>
        <c:lblAlgn val="ctr"/>
        <c:lblOffset val="100"/>
        <c:noMultiLvlLbl val="0"/>
      </c:catAx>
      <c:valAx>
        <c:axId val="451454624"/>
        <c:scaling>
          <c:orientation val="minMax"/>
          <c:min val="0"/>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Work (Hours)</a:t>
                </a:r>
              </a:p>
            </c:rich>
          </c:tx>
          <c:layout>
            <c:manualLayout>
              <c:xMode val="edge"/>
              <c:yMode val="edge"/>
              <c:x val="5.9210676468645076E-3"/>
              <c:y val="0.3160320123918936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1454232"/>
        <c:crosses val="autoZero"/>
        <c:crossBetween val="between"/>
        <c:majorUnit val="10"/>
      </c:valAx>
      <c:spPr>
        <a:noFill/>
        <a:ln>
          <a:noFill/>
        </a:ln>
        <a:effectLst/>
      </c:spPr>
    </c:plotArea>
    <c:legend>
      <c:legendPos val="b"/>
      <c:layout>
        <c:manualLayout>
          <c:xMode val="edge"/>
          <c:yMode val="edge"/>
          <c:x val="6.1900262467191602E-2"/>
          <c:y val="0.90999937007874021"/>
          <c:w val="0.89999987987771557"/>
          <c:h val="9.00004302740845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Iteration 3 - Burndown</a:t>
            </a:r>
          </a:p>
        </c:rich>
      </c:tx>
      <c:layout>
        <c:manualLayout>
          <c:xMode val="edge"/>
          <c:yMode val="edge"/>
          <c:x val="0.30209981682409892"/>
          <c:y val="1.73913122863459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147870532201779"/>
          <c:y val="0.14081924185706293"/>
          <c:w val="0.83173967098506285"/>
          <c:h val="0.6284111286089239"/>
        </c:manualLayout>
      </c:layout>
      <c:barChart>
        <c:barDir val="col"/>
        <c:grouping val="clustered"/>
        <c:varyColors val="0"/>
        <c:ser>
          <c:idx val="10"/>
          <c:order val="1"/>
          <c:tx>
            <c:v>Actual Effort</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3">
                    <a:lumMod val="80000"/>
                  </a:schemeClr>
                </a:solidFill>
              </a:ln>
              <a:effectLst/>
            </c:spPr>
            <c:trendlineType val="linear"/>
            <c:dispRSqr val="0"/>
            <c:dispEq val="0"/>
          </c:trendline>
          <c:val>
            <c:numRef>
              <c:f>'Release_Iteration Backlog'!$AE$10:$AN$10</c:f>
              <c:numCache>
                <c:formatCode>General</c:formatCode>
                <c:ptCount val="10"/>
                <c:pt idx="0">
                  <c:v>50</c:v>
                </c:pt>
                <c:pt idx="1">
                  <c:v>31</c:v>
                </c:pt>
                <c:pt idx="2">
                  <c:v>10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32429248"/>
        <c:axId val="532428856"/>
      </c:barChart>
      <c:lineChart>
        <c:grouping val="standard"/>
        <c:varyColors val="0"/>
        <c:ser>
          <c:idx val="9"/>
          <c:order val="0"/>
          <c:tx>
            <c:v>Planned Effort</c:v>
          </c:tx>
          <c:spPr>
            <a:ln w="34925" cap="rnd">
              <a:solidFill>
                <a:schemeClr val="accent1">
                  <a:lumMod val="80000"/>
                </a:schemeClr>
              </a:solidFill>
              <a:round/>
            </a:ln>
            <a:effectLst>
              <a:outerShdw blurRad="40000" dist="23000" dir="5400000" rotWithShape="0">
                <a:srgbClr val="000000">
                  <a:alpha val="35000"/>
                </a:srgbClr>
              </a:outerShdw>
            </a:effectLst>
          </c:spPr>
          <c:marker>
            <c:symbol val="none"/>
          </c:marker>
          <c:val>
            <c:numRef>
              <c:f>'Release_Iteration Backlog'!$AE$9:$AN$9</c:f>
              <c:numCache>
                <c:formatCode>General</c:formatCode>
                <c:ptCount val="10"/>
                <c:pt idx="0">
                  <c:v>58</c:v>
                </c:pt>
                <c:pt idx="1">
                  <c:v>51.555555555555557</c:v>
                </c:pt>
                <c:pt idx="2">
                  <c:v>45.111111111111114</c:v>
                </c:pt>
                <c:pt idx="3">
                  <c:v>38.666666666666671</c:v>
                </c:pt>
                <c:pt idx="4">
                  <c:v>32.222222222222229</c:v>
                </c:pt>
                <c:pt idx="5">
                  <c:v>25.777777777777782</c:v>
                </c:pt>
                <c:pt idx="6">
                  <c:v>19.333333333333336</c:v>
                </c:pt>
                <c:pt idx="7">
                  <c:v>12.888888888888889</c:v>
                </c:pt>
                <c:pt idx="8">
                  <c:v>6.4444444444444446</c:v>
                </c:pt>
                <c:pt idx="9">
                  <c:v>0</c:v>
                </c:pt>
              </c:numCache>
            </c:numRef>
          </c:val>
          <c:smooth val="0"/>
        </c:ser>
        <c:dLbls>
          <c:showLegendKey val="0"/>
          <c:showVal val="0"/>
          <c:showCatName val="0"/>
          <c:showSerName val="0"/>
          <c:showPercent val="0"/>
          <c:showBubbleSize val="0"/>
        </c:dLbls>
        <c:marker val="1"/>
        <c:smooth val="0"/>
        <c:axId val="532429248"/>
        <c:axId val="532428856"/>
      </c:lineChart>
      <c:catAx>
        <c:axId val="532429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b="1"/>
                  <a:t>Days</a:t>
                </a:r>
              </a:p>
            </c:rich>
          </c:tx>
          <c:layout>
            <c:manualLayout>
              <c:xMode val="edge"/>
              <c:yMode val="edge"/>
              <c:x val="0.47668801399825023"/>
              <c:y val="0.850287874015748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bg1">
                <a:lumMod val="7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532428856"/>
        <c:crossesAt val="0"/>
        <c:auto val="1"/>
        <c:lblAlgn val="ctr"/>
        <c:lblOffset val="100"/>
        <c:noMultiLvlLbl val="0"/>
      </c:catAx>
      <c:valAx>
        <c:axId val="532428856"/>
        <c:scaling>
          <c:orientation val="minMax"/>
          <c:min val="0"/>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Work (Hours)</a:t>
                </a:r>
              </a:p>
            </c:rich>
          </c:tx>
          <c:layout>
            <c:manualLayout>
              <c:xMode val="edge"/>
              <c:yMode val="edge"/>
              <c:x val="5.9210676468645076E-3"/>
              <c:y val="0.3160320123918936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429248"/>
        <c:crosses val="autoZero"/>
        <c:crossBetween val="between"/>
        <c:majorUnit val="10"/>
      </c:valAx>
      <c:spPr>
        <a:noFill/>
        <a:ln>
          <a:noFill/>
        </a:ln>
        <a:effectLst/>
      </c:spPr>
    </c:plotArea>
    <c:legend>
      <c:legendPos val="b"/>
      <c:layout>
        <c:manualLayout>
          <c:xMode val="edge"/>
          <c:yMode val="edge"/>
          <c:x val="6.1900262467191602E-2"/>
          <c:y val="0.90999937007874021"/>
          <c:w val="0.89999987987771557"/>
          <c:h val="9.00004302740845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EAE5EF"/>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Iteration 4 - Burndown</a:t>
            </a:r>
          </a:p>
        </c:rich>
      </c:tx>
      <c:layout>
        <c:manualLayout>
          <c:xMode val="edge"/>
          <c:yMode val="edge"/>
          <c:x val="0.30209981682409892"/>
          <c:y val="1.73913122863459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147870532201779"/>
          <c:y val="0.14081924185706293"/>
          <c:w val="0.83173967098506285"/>
          <c:h val="0.6284111286089239"/>
        </c:manualLayout>
      </c:layout>
      <c:barChart>
        <c:barDir val="col"/>
        <c:grouping val="clustered"/>
        <c:varyColors val="0"/>
        <c:ser>
          <c:idx val="10"/>
          <c:order val="1"/>
          <c:tx>
            <c:v>Actual Effort</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3">
                    <a:lumMod val="80000"/>
                  </a:schemeClr>
                </a:solidFill>
              </a:ln>
              <a:effectLst/>
            </c:spPr>
            <c:trendlineType val="linear"/>
            <c:dispRSqr val="0"/>
            <c:dispEq val="0"/>
          </c:trendline>
          <c:val>
            <c:numRef>
              <c:f>'Release_Iteration Backlog'!$AO$10:$AX$10</c:f>
              <c:numCache>
                <c:formatCode>General</c:formatCode>
                <c:ptCount val="10"/>
                <c:pt idx="0">
                  <c:v>50</c:v>
                </c:pt>
                <c:pt idx="1">
                  <c:v>31</c:v>
                </c:pt>
                <c:pt idx="2">
                  <c:v>10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32433168"/>
        <c:axId val="506324568"/>
      </c:barChart>
      <c:lineChart>
        <c:grouping val="standard"/>
        <c:varyColors val="0"/>
        <c:ser>
          <c:idx val="9"/>
          <c:order val="0"/>
          <c:tx>
            <c:v>Planned Effort</c:v>
          </c:tx>
          <c:spPr>
            <a:ln w="34925" cap="rnd">
              <a:solidFill>
                <a:schemeClr val="accent1">
                  <a:lumMod val="80000"/>
                </a:schemeClr>
              </a:solidFill>
              <a:round/>
            </a:ln>
            <a:effectLst>
              <a:outerShdw blurRad="40000" dist="23000" dir="5400000" rotWithShape="0">
                <a:srgbClr val="000000">
                  <a:alpha val="35000"/>
                </a:srgbClr>
              </a:outerShdw>
            </a:effectLst>
          </c:spPr>
          <c:marker>
            <c:symbol val="none"/>
          </c:marker>
          <c:val>
            <c:numRef>
              <c:f>'Release_Iteration Backlog'!$AO$9:$AX$9</c:f>
              <c:numCache>
                <c:formatCode>General</c:formatCode>
                <c:ptCount val="10"/>
                <c:pt idx="0">
                  <c:v>58</c:v>
                </c:pt>
                <c:pt idx="1">
                  <c:v>51.555555555555557</c:v>
                </c:pt>
                <c:pt idx="2">
                  <c:v>45.111111111111114</c:v>
                </c:pt>
                <c:pt idx="3">
                  <c:v>38.666666666666671</c:v>
                </c:pt>
                <c:pt idx="4">
                  <c:v>32.222222222222229</c:v>
                </c:pt>
                <c:pt idx="5">
                  <c:v>25.777777777777782</c:v>
                </c:pt>
                <c:pt idx="6">
                  <c:v>19.333333333333336</c:v>
                </c:pt>
                <c:pt idx="7">
                  <c:v>12.888888888888889</c:v>
                </c:pt>
                <c:pt idx="8">
                  <c:v>6.4444444444444446</c:v>
                </c:pt>
                <c:pt idx="9">
                  <c:v>0</c:v>
                </c:pt>
              </c:numCache>
            </c:numRef>
          </c:val>
          <c:smooth val="0"/>
        </c:ser>
        <c:dLbls>
          <c:showLegendKey val="0"/>
          <c:showVal val="0"/>
          <c:showCatName val="0"/>
          <c:showSerName val="0"/>
          <c:showPercent val="0"/>
          <c:showBubbleSize val="0"/>
        </c:dLbls>
        <c:marker val="1"/>
        <c:smooth val="0"/>
        <c:axId val="532433168"/>
        <c:axId val="506324568"/>
      </c:lineChart>
      <c:catAx>
        <c:axId val="532433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b="1"/>
                  <a:t>Days</a:t>
                </a:r>
              </a:p>
            </c:rich>
          </c:tx>
          <c:layout>
            <c:manualLayout>
              <c:xMode val="edge"/>
              <c:yMode val="edge"/>
              <c:x val="0.47668801399825023"/>
              <c:y val="0.850287874015748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bg1">
                <a:lumMod val="7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506324568"/>
        <c:crossesAt val="0"/>
        <c:auto val="1"/>
        <c:lblAlgn val="ctr"/>
        <c:lblOffset val="100"/>
        <c:noMultiLvlLbl val="0"/>
      </c:catAx>
      <c:valAx>
        <c:axId val="506324568"/>
        <c:scaling>
          <c:orientation val="minMax"/>
          <c:min val="0"/>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Work (Hours)</a:t>
                </a:r>
              </a:p>
            </c:rich>
          </c:tx>
          <c:layout>
            <c:manualLayout>
              <c:xMode val="edge"/>
              <c:yMode val="edge"/>
              <c:x val="5.9210676468645076E-3"/>
              <c:y val="0.3160320123918936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2433168"/>
        <c:crosses val="autoZero"/>
        <c:crossBetween val="between"/>
        <c:majorUnit val="10"/>
      </c:valAx>
      <c:spPr>
        <a:noFill/>
        <a:ln>
          <a:noFill/>
        </a:ln>
        <a:effectLst/>
      </c:spPr>
    </c:plotArea>
    <c:legend>
      <c:legendPos val="b"/>
      <c:layout>
        <c:manualLayout>
          <c:xMode val="edge"/>
          <c:yMode val="edge"/>
          <c:x val="6.1900262467191602E-2"/>
          <c:y val="0.90999937007874021"/>
          <c:w val="0.89999987987771557"/>
          <c:h val="9.00004302740845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Release_Iteration Backlog'!A1"/><Relationship Id="rId3" Type="http://schemas.openxmlformats.org/officeDocument/2006/relationships/hyperlink" Target="#'Release Plan'!A1"/><Relationship Id="rId7" Type="http://schemas.openxmlformats.org/officeDocument/2006/relationships/hyperlink" Target="#'Product Backlog'!A1"/><Relationship Id="rId2" Type="http://schemas.openxmlformats.org/officeDocument/2006/relationships/hyperlink" Target="#Prj_Info!A1"/><Relationship Id="rId1" Type="http://schemas.openxmlformats.org/officeDocument/2006/relationships/hyperlink" Target="#Instructions!A1"/><Relationship Id="rId6" Type="http://schemas.openxmlformats.org/officeDocument/2006/relationships/hyperlink" Target="#'Release_Iteration Burndown'!A1"/><Relationship Id="rId5" Type="http://schemas.openxmlformats.org/officeDocument/2006/relationships/hyperlink" Target="#'Doc Control'!A1"/><Relationship Id="rId4" Type="http://schemas.openxmlformats.org/officeDocument/2006/relationships/hyperlink" Target="#'Product Burndown'!A1"/><Relationship Id="rId9" Type="http://schemas.openxmlformats.org/officeDocument/2006/relationships/hyperlink" Target="#WSJF!A1"/></Relationships>
</file>

<file path=xl/drawings/_rels/drawing11.xml.rels><?xml version="1.0" encoding="UTF-8" standalone="yes"?>
<Relationships xmlns="http://schemas.openxmlformats.org/package/2006/relationships"><Relationship Id="rId1" Type="http://schemas.openxmlformats.org/officeDocument/2006/relationships/hyperlink" Target="#Content!A1"/></Relationships>
</file>

<file path=xl/drawings/_rels/drawing2.xml.rels><?xml version="1.0" encoding="UTF-8" standalone="yes"?>
<Relationships xmlns="http://schemas.openxmlformats.org/package/2006/relationships"><Relationship Id="rId1" Type="http://schemas.openxmlformats.org/officeDocument/2006/relationships/hyperlink" Target="#Content!A1"/></Relationships>
</file>

<file path=xl/drawings/_rels/drawing3.xml.rels><?xml version="1.0" encoding="UTF-8" standalone="yes"?>
<Relationships xmlns="http://schemas.openxmlformats.org/package/2006/relationships"><Relationship Id="rId1" Type="http://schemas.openxmlformats.org/officeDocument/2006/relationships/hyperlink" Target="#Content!A1"/></Relationships>
</file>

<file path=xl/drawings/_rels/drawing4.xml.rels><?xml version="1.0" encoding="UTF-8" standalone="yes"?>
<Relationships xmlns="http://schemas.openxmlformats.org/package/2006/relationships"><Relationship Id="rId1" Type="http://schemas.openxmlformats.org/officeDocument/2006/relationships/hyperlink" Target="#Content!A1"/></Relationships>
</file>

<file path=xl/drawings/_rels/drawing5.xml.rels><?xml version="1.0" encoding="UTF-8" standalone="yes"?>
<Relationships xmlns="http://schemas.openxmlformats.org/package/2006/relationships"><Relationship Id="rId1" Type="http://schemas.openxmlformats.org/officeDocument/2006/relationships/hyperlink" Target="#Content!A1"/></Relationships>
</file>

<file path=xl/drawings/_rels/drawing6.xml.rels><?xml version="1.0" encoding="UTF-8" standalone="yes"?>
<Relationships xmlns="http://schemas.openxmlformats.org/package/2006/relationships"><Relationship Id="rId1" Type="http://schemas.openxmlformats.org/officeDocument/2006/relationships/hyperlink" Target="#Content!A1"/></Relationships>
</file>

<file path=xl/drawings/_rels/drawing7.xml.rels><?xml version="1.0" encoding="UTF-8" standalone="yes"?>
<Relationships xmlns="http://schemas.openxmlformats.org/package/2006/relationships"><Relationship Id="rId2" Type="http://schemas.openxmlformats.org/officeDocument/2006/relationships/hyperlink" Target="#'Release_Iteration Burndown'!A1"/><Relationship Id="rId1" Type="http://schemas.openxmlformats.org/officeDocument/2006/relationships/hyperlink" Target="#Content!A1"/></Relationships>
</file>

<file path=xl/drawings/_rels/drawing8.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Content!A1"/></Relationships>
</file>

<file path=xl/drawings/_rels/drawing9.xml.rels><?xml version="1.0" encoding="UTF-8" standalone="yes"?>
<Relationships xmlns="http://schemas.openxmlformats.org/package/2006/relationships"><Relationship Id="rId3" Type="http://schemas.openxmlformats.org/officeDocument/2006/relationships/hyperlink" Target="#'Release_Iteration Backlog'!A1"/><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Content!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161924</xdr:colOff>
      <xdr:row>4</xdr:row>
      <xdr:rowOff>47625</xdr:rowOff>
    </xdr:from>
    <xdr:to>
      <xdr:col>15</xdr:col>
      <xdr:colOff>304799</xdr:colOff>
      <xdr:row>16</xdr:row>
      <xdr:rowOff>161926</xdr:rowOff>
    </xdr:to>
    <xdr:grpSp>
      <xdr:nvGrpSpPr>
        <xdr:cNvPr id="14" name="Group 13"/>
        <xdr:cNvGrpSpPr/>
      </xdr:nvGrpSpPr>
      <xdr:grpSpPr>
        <a:xfrm>
          <a:off x="161924" y="742950"/>
          <a:ext cx="9248775" cy="2428876"/>
          <a:chOff x="114299" y="523875"/>
          <a:chExt cx="9248775" cy="2428876"/>
        </a:xfrm>
      </xdr:grpSpPr>
      <xdr:sp macro="" textlink="">
        <xdr:nvSpPr>
          <xdr:cNvPr id="21" name="Rectangle 20"/>
          <xdr:cNvSpPr/>
        </xdr:nvSpPr>
        <xdr:spPr>
          <a:xfrm>
            <a:off x="3267074" y="523876"/>
            <a:ext cx="3133725" cy="2038350"/>
          </a:xfrm>
          <a:prstGeom prst="rect">
            <a:avLst/>
          </a:prstGeom>
          <a:solidFill>
            <a:schemeClr val="tx2">
              <a:lumMod val="50000"/>
            </a:schemeClr>
          </a:solidFill>
          <a:ln>
            <a:solidFill>
              <a:schemeClr val="tx2">
                <a:lumMod val="20000"/>
                <a:lumOff val="80000"/>
              </a:schemeClr>
            </a:solidFill>
          </a:ln>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xdr:cNvSpPr/>
        </xdr:nvSpPr>
        <xdr:spPr>
          <a:xfrm>
            <a:off x="114299" y="2571751"/>
            <a:ext cx="9248775" cy="381000"/>
          </a:xfrm>
          <a:prstGeom prst="rect">
            <a:avLst/>
          </a:prstGeom>
          <a:solidFill>
            <a:schemeClr val="tx2">
              <a:lumMod val="50000"/>
            </a:schemeClr>
          </a:solidFill>
          <a:ln>
            <a:solidFill>
              <a:schemeClr val="tx2">
                <a:lumMod val="20000"/>
                <a:lumOff val="80000"/>
              </a:schemeClr>
            </a:solidFill>
          </a:ln>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r"/>
            <a:endParaRPr lang="en-US" sz="300" b="1"/>
          </a:p>
          <a:p>
            <a:pPr algn="r"/>
            <a:r>
              <a:rPr lang="en-US" sz="1100" b="1"/>
              <a:t>Version:</a:t>
            </a:r>
            <a:r>
              <a:rPr lang="en-US" sz="1100" b="1" baseline="0"/>
              <a:t> 1.1</a:t>
            </a:r>
            <a:endParaRPr lang="en-US" sz="1100" b="1"/>
          </a:p>
        </xdr:txBody>
      </xdr:sp>
      <xdr:sp macro="" textlink="">
        <xdr:nvSpPr>
          <xdr:cNvPr id="18" name="Rectangle 17"/>
          <xdr:cNvSpPr/>
        </xdr:nvSpPr>
        <xdr:spPr>
          <a:xfrm>
            <a:off x="6419849" y="523875"/>
            <a:ext cx="2933701" cy="2047875"/>
          </a:xfrm>
          <a:prstGeom prst="rect">
            <a:avLst/>
          </a:prstGeom>
          <a:solidFill>
            <a:schemeClr val="tx2">
              <a:lumMod val="50000"/>
            </a:schemeClr>
          </a:solidFill>
          <a:ln>
            <a:solidFill>
              <a:schemeClr val="tx2">
                <a:lumMod val="20000"/>
                <a:lumOff val="80000"/>
              </a:schemeClr>
            </a:solidFill>
          </a:ln>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xdr:cNvSpPr/>
        </xdr:nvSpPr>
        <xdr:spPr>
          <a:xfrm>
            <a:off x="114299" y="523875"/>
            <a:ext cx="3133725" cy="2047875"/>
          </a:xfrm>
          <a:prstGeom prst="rect">
            <a:avLst/>
          </a:prstGeom>
          <a:solidFill>
            <a:schemeClr val="tx2">
              <a:lumMod val="50000"/>
            </a:schemeClr>
          </a:solidFill>
          <a:ln>
            <a:solidFill>
              <a:schemeClr val="tx2">
                <a:lumMod val="20000"/>
                <a:lumOff val="80000"/>
              </a:schemeClr>
            </a:solidFill>
          </a:ln>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hlinkClick xmlns:r="http://schemas.openxmlformats.org/officeDocument/2006/relationships" r:id="rId1"/>
          </xdr:cNvPr>
          <xdr:cNvSpPr/>
        </xdr:nvSpPr>
        <xdr:spPr>
          <a:xfrm>
            <a:off x="180976" y="676275"/>
            <a:ext cx="3009900" cy="429768"/>
          </a:xfrm>
          <a:prstGeom prst="rect">
            <a:avLst/>
          </a:prstGeom>
          <a:solidFill>
            <a:schemeClr val="accent2">
              <a:lumMod val="40000"/>
              <a:lumOff val="6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1800" b="1">
                <a:solidFill>
                  <a:schemeClr val="bg1"/>
                </a:solidFill>
              </a:rPr>
              <a:t>Instructions</a:t>
            </a:r>
          </a:p>
        </xdr:txBody>
      </xdr:sp>
      <xdr:sp macro="" textlink="">
        <xdr:nvSpPr>
          <xdr:cNvPr id="3" name="Rectangle 2">
            <a:hlinkClick xmlns:r="http://schemas.openxmlformats.org/officeDocument/2006/relationships" r:id="rId2"/>
          </xdr:cNvPr>
          <xdr:cNvSpPr/>
        </xdr:nvSpPr>
        <xdr:spPr>
          <a:xfrm>
            <a:off x="171450" y="1304925"/>
            <a:ext cx="3009900" cy="429768"/>
          </a:xfrm>
          <a:prstGeom prst="rect">
            <a:avLst/>
          </a:prstGeom>
          <a:solidFill>
            <a:srgbClr val="CF7977"/>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1800" b="1">
                <a:solidFill>
                  <a:schemeClr val="bg1"/>
                </a:solidFill>
              </a:rPr>
              <a:t>Project </a:t>
            </a:r>
            <a:r>
              <a:rPr lang="en-US" sz="1800" b="0">
                <a:solidFill>
                  <a:schemeClr val="bg1"/>
                </a:solidFill>
              </a:rPr>
              <a:t>Information</a:t>
            </a:r>
          </a:p>
        </xdr:txBody>
      </xdr:sp>
      <xdr:sp macro="" textlink="">
        <xdr:nvSpPr>
          <xdr:cNvPr id="4" name="Rectangle 3">
            <a:hlinkClick xmlns:r="http://schemas.openxmlformats.org/officeDocument/2006/relationships" r:id="rId3"/>
          </xdr:cNvPr>
          <xdr:cNvSpPr/>
        </xdr:nvSpPr>
        <xdr:spPr>
          <a:xfrm>
            <a:off x="3338514" y="676274"/>
            <a:ext cx="2986086" cy="429768"/>
          </a:xfrm>
          <a:prstGeom prst="rect">
            <a:avLst/>
          </a:prstGeom>
          <a:solidFill>
            <a:schemeClr val="accent6">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800" b="1">
                <a:solidFill>
                  <a:schemeClr val="bg1"/>
                </a:solidFill>
              </a:rPr>
              <a:t>Release Plan</a:t>
            </a:r>
          </a:p>
        </xdr:txBody>
      </xdr:sp>
      <xdr:sp macro="" textlink="">
        <xdr:nvSpPr>
          <xdr:cNvPr id="5" name="Rectangle 4">
            <a:hlinkClick xmlns:r="http://schemas.openxmlformats.org/officeDocument/2006/relationships" r:id="rId4"/>
          </xdr:cNvPr>
          <xdr:cNvSpPr/>
        </xdr:nvSpPr>
        <xdr:spPr>
          <a:xfrm>
            <a:off x="6491289" y="657224"/>
            <a:ext cx="2807208" cy="429768"/>
          </a:xfrm>
          <a:prstGeom prst="rect">
            <a:avLst/>
          </a:prstGeom>
          <a:solidFill>
            <a:srgbClr val="B5CD85"/>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US" sz="1800" b="1">
                <a:solidFill>
                  <a:schemeClr val="bg1"/>
                </a:solidFill>
              </a:rPr>
              <a:t>Product Burndown</a:t>
            </a:r>
          </a:p>
        </xdr:txBody>
      </xdr:sp>
      <xdr:sp macro="" textlink="">
        <xdr:nvSpPr>
          <xdr:cNvPr id="6" name="Rectangle 5">
            <a:hlinkClick xmlns:r="http://schemas.openxmlformats.org/officeDocument/2006/relationships" r:id="rId5"/>
          </xdr:cNvPr>
          <xdr:cNvSpPr/>
        </xdr:nvSpPr>
        <xdr:spPr>
          <a:xfrm>
            <a:off x="6486525" y="1914524"/>
            <a:ext cx="2800350" cy="409575"/>
          </a:xfrm>
          <a:prstGeom prst="rect">
            <a:avLst/>
          </a:prstGeom>
          <a:solidFill>
            <a:schemeClr val="accent3">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1800" b="1">
                <a:solidFill>
                  <a:schemeClr val="bg1"/>
                </a:solidFill>
              </a:rPr>
              <a:t>Document Control</a:t>
            </a:r>
          </a:p>
        </xdr:txBody>
      </xdr:sp>
      <xdr:sp macro="" textlink="">
        <xdr:nvSpPr>
          <xdr:cNvPr id="7" name="Rectangle 6">
            <a:hlinkClick xmlns:r="http://schemas.openxmlformats.org/officeDocument/2006/relationships" r:id="rId6"/>
          </xdr:cNvPr>
          <xdr:cNvSpPr/>
        </xdr:nvSpPr>
        <xdr:spPr>
          <a:xfrm>
            <a:off x="6491288" y="1295400"/>
            <a:ext cx="2805112" cy="438150"/>
          </a:xfrm>
          <a:prstGeom prst="rect">
            <a:avLst/>
          </a:prstGeom>
          <a:solidFill>
            <a:schemeClr val="accent3">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3"/>
          </a:lnRef>
          <a:fillRef idx="2">
            <a:schemeClr val="accent3"/>
          </a:fillRef>
          <a:effectRef idx="1">
            <a:schemeClr val="accent3"/>
          </a:effectRef>
          <a:fontRef idx="minor">
            <a:schemeClr val="dk1"/>
          </a:fontRef>
        </xdr:style>
        <xdr:txBody>
          <a:bodyPr vertOverflow="clip" horzOverflow="clip" lIns="9144" tIns="9144" rIns="9144" bIns="9144" rtlCol="0" anchor="ctr"/>
          <a:lstStyle/>
          <a:p>
            <a:pPr algn="ctr"/>
            <a:r>
              <a:rPr lang="en-US" sz="1800" b="1">
                <a:solidFill>
                  <a:schemeClr val="bg1"/>
                </a:solidFill>
              </a:rPr>
              <a:t>Release, Iteration Burndown</a:t>
            </a:r>
          </a:p>
        </xdr:txBody>
      </xdr:sp>
      <xdr:sp macro="" textlink="">
        <xdr:nvSpPr>
          <xdr:cNvPr id="9" name="Rectangle 8">
            <a:hlinkClick xmlns:r="http://schemas.openxmlformats.org/officeDocument/2006/relationships" r:id="rId7"/>
          </xdr:cNvPr>
          <xdr:cNvSpPr/>
        </xdr:nvSpPr>
        <xdr:spPr>
          <a:xfrm>
            <a:off x="3338514" y="1304924"/>
            <a:ext cx="2986086" cy="429768"/>
          </a:xfrm>
          <a:prstGeom prst="rect">
            <a:avLst/>
          </a:prstGeom>
          <a:solidFill>
            <a:schemeClr val="accent6">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800" b="1">
                <a:solidFill>
                  <a:schemeClr val="bg1"/>
                </a:solidFill>
              </a:rPr>
              <a:t>Product</a:t>
            </a:r>
            <a:r>
              <a:rPr lang="en-US" sz="1800" b="1" baseline="0">
                <a:solidFill>
                  <a:schemeClr val="bg1"/>
                </a:solidFill>
              </a:rPr>
              <a:t> Backlog</a:t>
            </a:r>
            <a:endParaRPr lang="en-US" sz="1800" b="1">
              <a:solidFill>
                <a:schemeClr val="bg1"/>
              </a:solidFill>
            </a:endParaRPr>
          </a:p>
        </xdr:txBody>
      </xdr:sp>
      <xdr:sp macro="" textlink="">
        <xdr:nvSpPr>
          <xdr:cNvPr id="10" name="Rectangle 9">
            <a:hlinkClick xmlns:r="http://schemas.openxmlformats.org/officeDocument/2006/relationships" r:id="rId8"/>
          </xdr:cNvPr>
          <xdr:cNvSpPr/>
        </xdr:nvSpPr>
        <xdr:spPr>
          <a:xfrm>
            <a:off x="3338514" y="1914525"/>
            <a:ext cx="2986086" cy="428625"/>
          </a:xfrm>
          <a:prstGeom prst="rect">
            <a:avLst/>
          </a:prstGeom>
          <a:solidFill>
            <a:schemeClr val="accent6">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800" b="1">
                <a:solidFill>
                  <a:schemeClr val="bg1"/>
                </a:solidFill>
              </a:rPr>
              <a:t>Release, Iteration </a:t>
            </a:r>
            <a:r>
              <a:rPr lang="en-US" sz="1800" b="1" baseline="0">
                <a:solidFill>
                  <a:schemeClr val="bg1"/>
                </a:solidFill>
              </a:rPr>
              <a:t>Backlog</a:t>
            </a:r>
            <a:endParaRPr lang="en-US" sz="1800" b="1">
              <a:solidFill>
                <a:schemeClr val="bg1"/>
              </a:solidFill>
            </a:endParaRPr>
          </a:p>
        </xdr:txBody>
      </xdr:sp>
      <xdr:sp macro="" textlink="">
        <xdr:nvSpPr>
          <xdr:cNvPr id="12" name="Rectangle 11">
            <a:hlinkClick xmlns:r="http://schemas.openxmlformats.org/officeDocument/2006/relationships" r:id="rId9"/>
          </xdr:cNvPr>
          <xdr:cNvSpPr/>
        </xdr:nvSpPr>
        <xdr:spPr>
          <a:xfrm>
            <a:off x="190501" y="1933574"/>
            <a:ext cx="2990849" cy="429768"/>
          </a:xfrm>
          <a:prstGeom prst="rect">
            <a:avLst/>
          </a:prstGeom>
          <a:solidFill>
            <a:schemeClr val="accent2">
              <a:lumMod val="7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800" b="1">
                <a:solidFill>
                  <a:schemeClr val="bg1"/>
                </a:solidFill>
              </a:rPr>
              <a:t>Prioritize features using WSJF</a:t>
            </a:r>
          </a:p>
        </xdr:txBody>
      </xdr:sp>
    </xdr:grpSp>
    <xdr:clientData/>
  </xdr:twoCellAnchor>
  <xdr:oneCellAnchor>
    <xdr:from>
      <xdr:col>14</xdr:col>
      <xdr:colOff>200025</xdr:colOff>
      <xdr:row>21</xdr:row>
      <xdr:rowOff>142875</xdr:rowOff>
    </xdr:from>
    <xdr:ext cx="184731" cy="264560"/>
    <xdr:sp macro="" textlink="">
      <xdr:nvSpPr>
        <xdr:cNvPr id="13" name="TextBox 12"/>
        <xdr:cNvSpPr txBox="1"/>
      </xdr:nvSpPr>
      <xdr:spPr>
        <a:xfrm>
          <a:off x="8810625" y="4105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0.70829</cdr:x>
      <cdr:y>0.93473</cdr:y>
    </cdr:from>
    <cdr:to>
      <cdr:x>0.7681</cdr:x>
      <cdr:y>0.97436</cdr:y>
    </cdr:to>
    <cdr:sp macro="" textlink="">
      <cdr:nvSpPr>
        <cdr:cNvPr id="2" name="TextBox 1"/>
        <cdr:cNvSpPr txBox="1"/>
      </cdr:nvSpPr>
      <cdr:spPr>
        <a:xfrm xmlns:a="http://schemas.openxmlformats.org/drawingml/2006/main">
          <a:off x="6429375" y="3819525"/>
          <a:ext cx="542925" cy="161925"/>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r>
            <a:rPr lang="en-US" sz="900"/>
            <a:t>(Trend)</a:t>
          </a:r>
        </a:p>
      </cdr:txBody>
    </cdr:sp>
  </cdr:relSizeAnchor>
</c:userShapes>
</file>

<file path=xl/drawings/drawing11.xml><?xml version="1.0" encoding="utf-8"?>
<xdr:wsDr xmlns:xdr="http://schemas.openxmlformats.org/drawingml/2006/spreadsheetDrawing" xmlns:a="http://schemas.openxmlformats.org/drawingml/2006/main">
  <xdr:twoCellAnchor editAs="absolute">
    <xdr:from>
      <xdr:col>11</xdr:col>
      <xdr:colOff>190500</xdr:colOff>
      <xdr:row>0</xdr:row>
      <xdr:rowOff>47625</xdr:rowOff>
    </xdr:from>
    <xdr:to>
      <xdr:col>13</xdr:col>
      <xdr:colOff>533399</xdr:colOff>
      <xdr:row>1</xdr:row>
      <xdr:rowOff>85724</xdr:rowOff>
    </xdr:to>
    <xdr:sp macro="" textlink="">
      <xdr:nvSpPr>
        <xdr:cNvPr id="3" name="Rectangle 2">
          <a:hlinkClick xmlns:r="http://schemas.openxmlformats.org/officeDocument/2006/relationships" r:id="rId1"/>
        </xdr:cNvPr>
        <xdr:cNvSpPr/>
      </xdr:nvSpPr>
      <xdr:spPr>
        <a:xfrm>
          <a:off x="10982325" y="47625"/>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8172451</xdr:colOff>
      <xdr:row>0</xdr:row>
      <xdr:rowOff>38101</xdr:rowOff>
    </xdr:from>
    <xdr:to>
      <xdr:col>5</xdr:col>
      <xdr:colOff>314325</xdr:colOff>
      <xdr:row>1</xdr:row>
      <xdr:rowOff>76200</xdr:rowOff>
    </xdr:to>
    <xdr:sp macro="" textlink="">
      <xdr:nvSpPr>
        <xdr:cNvPr id="2" name="Rectangle 1">
          <a:hlinkClick xmlns:r="http://schemas.openxmlformats.org/officeDocument/2006/relationships" r:id="rId1"/>
        </xdr:cNvPr>
        <xdr:cNvSpPr/>
      </xdr:nvSpPr>
      <xdr:spPr>
        <a:xfrm>
          <a:off x="10648951" y="38101"/>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390525</xdr:colOff>
      <xdr:row>0</xdr:row>
      <xdr:rowOff>19050</xdr:rowOff>
    </xdr:from>
    <xdr:to>
      <xdr:col>14</xdr:col>
      <xdr:colOff>123824</xdr:colOff>
      <xdr:row>1</xdr:row>
      <xdr:rowOff>57149</xdr:rowOff>
    </xdr:to>
    <xdr:sp macro="" textlink="">
      <xdr:nvSpPr>
        <xdr:cNvPr id="3" name="Rectangle 2">
          <a:hlinkClick xmlns:r="http://schemas.openxmlformats.org/officeDocument/2006/relationships" r:id="rId1"/>
        </xdr:cNvPr>
        <xdr:cNvSpPr/>
      </xdr:nvSpPr>
      <xdr:spPr>
        <a:xfrm>
          <a:off x="10782300" y="19050"/>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419099</xdr:colOff>
      <xdr:row>17</xdr:row>
      <xdr:rowOff>57149</xdr:rowOff>
    </xdr:from>
    <xdr:to>
      <xdr:col>15</xdr:col>
      <xdr:colOff>76200</xdr:colOff>
      <xdr:row>20</xdr:row>
      <xdr:rowOff>180975</xdr:rowOff>
    </xdr:to>
    <xdr:grpSp>
      <xdr:nvGrpSpPr>
        <xdr:cNvPr id="2" name="Group 1"/>
        <xdr:cNvGrpSpPr/>
      </xdr:nvGrpSpPr>
      <xdr:grpSpPr>
        <a:xfrm>
          <a:off x="6286499" y="3638549"/>
          <a:ext cx="5753101" cy="695326"/>
          <a:chOff x="6286499" y="3638549"/>
          <a:chExt cx="5753101" cy="695326"/>
        </a:xfrm>
      </xdr:grpSpPr>
      <xdr:sp macro="" textlink="">
        <xdr:nvSpPr>
          <xdr:cNvPr id="3" name="Rectangle 2"/>
          <xdr:cNvSpPr/>
        </xdr:nvSpPr>
        <xdr:spPr>
          <a:xfrm>
            <a:off x="6286499" y="3638549"/>
            <a:ext cx="5753101" cy="695326"/>
          </a:xfrm>
          <a:prstGeom prst="rect">
            <a:avLst/>
          </a:prstGeom>
          <a:solidFill>
            <a:schemeClr val="accent2">
              <a:lumMod val="60000"/>
              <a:lumOff val="40000"/>
            </a:schemeClr>
          </a:solidFill>
          <a:ln w="6350">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bg1"/>
                </a:solidFill>
              </a:rPr>
              <a:t>                      Cost of Delay                 User-Business Value + Time Criticality + RROE Value</a:t>
            </a:r>
            <a:endParaRPr lang="en-US" sz="1200" b="1">
              <a:solidFill>
                <a:schemeClr val="bg1"/>
              </a:solidFill>
            </a:endParaRPr>
          </a:p>
          <a:p>
            <a:pPr algn="l"/>
            <a:r>
              <a:rPr lang="en-US" sz="1200" b="1">
                <a:solidFill>
                  <a:schemeClr val="bg1"/>
                </a:solidFill>
              </a:rPr>
              <a:t>WSJF</a:t>
            </a:r>
            <a:r>
              <a:rPr lang="en-US" sz="1200" b="1" baseline="0">
                <a:solidFill>
                  <a:schemeClr val="bg1"/>
                </a:solidFill>
              </a:rPr>
              <a:t> =                                           =   </a:t>
            </a:r>
          </a:p>
          <a:p>
            <a:pPr algn="l"/>
            <a:r>
              <a:rPr lang="en-US" sz="1200" b="1" baseline="0">
                <a:solidFill>
                  <a:schemeClr val="bg1"/>
                </a:solidFill>
              </a:rPr>
              <a:t>                Duration or Job Size                                              Duration or Job Size</a:t>
            </a:r>
            <a:endParaRPr lang="en-US" sz="1200" b="1">
              <a:solidFill>
                <a:schemeClr val="bg1"/>
              </a:solidFill>
            </a:endParaRPr>
          </a:p>
        </xdr:txBody>
      </xdr:sp>
      <xdr:cxnSp macro="">
        <xdr:nvCxnSpPr>
          <xdr:cNvPr id="6" name="Straight Connector 5"/>
          <xdr:cNvCxnSpPr/>
        </xdr:nvCxnSpPr>
        <xdr:spPr>
          <a:xfrm>
            <a:off x="6915149" y="3952876"/>
            <a:ext cx="1314450" cy="0"/>
          </a:xfrm>
          <a:prstGeom prst="line">
            <a:avLst/>
          </a:prstGeom>
          <a:solidFill>
            <a:schemeClr val="accent2">
              <a:lumMod val="60000"/>
              <a:lumOff val="40000"/>
            </a:schemeClr>
          </a:solidFill>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a:off x="8496299" y="3962401"/>
            <a:ext cx="3419476" cy="0"/>
          </a:xfrm>
          <a:prstGeom prst="line">
            <a:avLst/>
          </a:prstGeom>
          <a:solidFill>
            <a:schemeClr val="accent2">
              <a:lumMod val="60000"/>
              <a:lumOff val="40000"/>
            </a:schemeClr>
          </a:solidFill>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12</xdr:col>
      <xdr:colOff>561975</xdr:colOff>
      <xdr:row>0</xdr:row>
      <xdr:rowOff>19050</xdr:rowOff>
    </xdr:from>
    <xdr:to>
      <xdr:col>15</xdr:col>
      <xdr:colOff>295274</xdr:colOff>
      <xdr:row>1</xdr:row>
      <xdr:rowOff>57149</xdr:rowOff>
    </xdr:to>
    <xdr:sp macro="" textlink="">
      <xdr:nvSpPr>
        <xdr:cNvPr id="7" name="Rectangle 6">
          <a:hlinkClick xmlns:r="http://schemas.openxmlformats.org/officeDocument/2006/relationships" r:id="rId1"/>
        </xdr:cNvPr>
        <xdr:cNvSpPr/>
      </xdr:nvSpPr>
      <xdr:spPr>
        <a:xfrm>
          <a:off x="10696575" y="19050"/>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twoCellAnchor editAs="absolute">
    <xdr:from>
      <xdr:col>5</xdr:col>
      <xdr:colOff>428625</xdr:colOff>
      <xdr:row>4</xdr:row>
      <xdr:rowOff>142874</xdr:rowOff>
    </xdr:from>
    <xdr:to>
      <xdr:col>15</xdr:col>
      <xdr:colOff>66675</xdr:colOff>
      <xdr:row>17</xdr:row>
      <xdr:rowOff>0</xdr:rowOff>
    </xdr:to>
    <xdr:sp macro="" textlink="">
      <xdr:nvSpPr>
        <xdr:cNvPr id="4" name="Rectangle 3"/>
        <xdr:cNvSpPr/>
      </xdr:nvSpPr>
      <xdr:spPr>
        <a:xfrm>
          <a:off x="6296025" y="876299"/>
          <a:ext cx="5734050" cy="2705101"/>
        </a:xfrm>
        <a:prstGeom prst="rect">
          <a:avLst/>
        </a:prstGeom>
        <a:solidFill>
          <a:schemeClr val="accent2">
            <a:lumMod val="60000"/>
            <a:lumOff val="40000"/>
          </a:schemeClr>
        </a:solidFill>
        <a:ln w="6350">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sng" strike="noStrike">
              <a:solidFill>
                <a:schemeClr val="bg1"/>
              </a:solidFill>
              <a:effectLst/>
              <a:latin typeface="+mn-lt"/>
              <a:ea typeface="+mn-ea"/>
              <a:cs typeface="+mn-cs"/>
            </a:rPr>
            <a:t>Elements of Cost of</a:t>
          </a:r>
          <a:r>
            <a:rPr lang="en-US" sz="1200" b="1" i="0" u="sng" strike="noStrike" baseline="0">
              <a:solidFill>
                <a:schemeClr val="bg1"/>
              </a:solidFill>
              <a:effectLst/>
              <a:latin typeface="+mn-lt"/>
              <a:ea typeface="+mn-ea"/>
              <a:cs typeface="+mn-cs"/>
            </a:rPr>
            <a:t> Delay</a:t>
          </a:r>
          <a:endParaRPr lang="en-US" sz="1200" b="1" i="0" u="sng" strike="noStrike">
            <a:solidFill>
              <a:schemeClr val="bg1"/>
            </a:solidFill>
            <a:effectLst/>
            <a:latin typeface="+mn-lt"/>
            <a:ea typeface="+mn-ea"/>
            <a:cs typeface="+mn-cs"/>
          </a:endParaRPr>
        </a:p>
        <a:p>
          <a:pPr algn="l"/>
          <a:r>
            <a:rPr lang="en-US" sz="1100" b="0" i="0" u="none" strike="noStrike">
              <a:solidFill>
                <a:schemeClr val="bg1"/>
              </a:solidFill>
              <a:effectLst/>
              <a:latin typeface="+mn-lt"/>
              <a:ea typeface="+mn-ea"/>
              <a:cs typeface="+mn-cs"/>
            </a:rPr>
            <a:t>A. User and Business Value (Relative value to the customer or business):</a:t>
          </a:r>
          <a:endParaRPr lang="en-US">
            <a:solidFill>
              <a:schemeClr val="bg1"/>
            </a:solidFill>
          </a:endParaRPr>
        </a:p>
        <a:p>
          <a:pPr lvl="1" algn="l"/>
          <a:r>
            <a:rPr lang="en-US" sz="1100" b="0" i="0" u="none" strike="noStrike">
              <a:solidFill>
                <a:schemeClr val="bg1"/>
              </a:solidFill>
              <a:effectLst/>
              <a:latin typeface="+mn-lt"/>
              <a:ea typeface="+mn-ea"/>
              <a:cs typeface="+mn-cs"/>
            </a:rPr>
            <a:t>- Is this feature preferred over other?</a:t>
          </a:r>
          <a:endParaRPr lang="en-US">
            <a:solidFill>
              <a:schemeClr val="bg1"/>
            </a:solidFill>
          </a:endParaRPr>
        </a:p>
        <a:p>
          <a:pPr lvl="1" algn="l"/>
          <a:r>
            <a:rPr lang="en-US" sz="1100" b="0" i="0" u="none" strike="noStrike">
              <a:solidFill>
                <a:schemeClr val="bg1"/>
              </a:solidFill>
              <a:effectLst/>
              <a:latin typeface="+mn-lt"/>
              <a:ea typeface="+mn-ea"/>
              <a:cs typeface="+mn-cs"/>
            </a:rPr>
            <a:t>- What is the revenue impact?</a:t>
          </a:r>
          <a:r>
            <a:rPr lang="en-US">
              <a:solidFill>
                <a:schemeClr val="bg1"/>
              </a:solidFill>
            </a:rPr>
            <a:t> </a:t>
          </a:r>
        </a:p>
        <a:p>
          <a:pPr lvl="1" algn="l"/>
          <a:r>
            <a:rPr lang="en-US" sz="1100" b="0" i="0" u="none" strike="noStrike">
              <a:solidFill>
                <a:schemeClr val="bg1"/>
              </a:solidFill>
              <a:effectLst/>
              <a:latin typeface="+mn-lt"/>
              <a:ea typeface="+mn-ea"/>
              <a:cs typeface="+mn-cs"/>
            </a:rPr>
            <a:t>- Is there potential penalty or other negative impact?</a:t>
          </a:r>
          <a:r>
            <a:rPr lang="en-US">
              <a:solidFill>
                <a:schemeClr val="bg1"/>
              </a:solidFill>
            </a:rPr>
            <a:t> </a:t>
          </a:r>
        </a:p>
        <a:p>
          <a:pPr algn="l"/>
          <a:r>
            <a:rPr lang="en-US" sz="1100" b="0" i="0" u="none" strike="noStrike">
              <a:solidFill>
                <a:schemeClr val="bg1"/>
              </a:solidFill>
              <a:effectLst/>
              <a:latin typeface="+mn-lt"/>
              <a:ea typeface="+mn-ea"/>
              <a:cs typeface="+mn-cs"/>
            </a:rPr>
            <a:t>B. Time Criticality (How User Business Value decays over time):</a:t>
          </a:r>
          <a:endParaRPr lang="en-US">
            <a:solidFill>
              <a:schemeClr val="bg1"/>
            </a:solidFill>
          </a:endParaRPr>
        </a:p>
        <a:p>
          <a:pPr lvl="1" algn="l"/>
          <a:r>
            <a:rPr lang="en-US" sz="1100" b="0" i="0" u="none" strike="noStrike">
              <a:solidFill>
                <a:schemeClr val="bg1"/>
              </a:solidFill>
              <a:effectLst/>
              <a:latin typeface="+mn-lt"/>
              <a:ea typeface="+mn-ea"/>
              <a:cs typeface="+mn-cs"/>
            </a:rPr>
            <a:t>- Is there a fixed deadline?</a:t>
          </a:r>
          <a:r>
            <a:rPr lang="en-US">
              <a:solidFill>
                <a:schemeClr val="bg1"/>
              </a:solidFill>
            </a:rPr>
            <a:t> </a:t>
          </a:r>
        </a:p>
        <a:p>
          <a:pPr lvl="1" algn="l"/>
          <a:r>
            <a:rPr lang="en-US" sz="1100" b="0" i="0" u="none" strike="noStrike">
              <a:solidFill>
                <a:schemeClr val="bg1"/>
              </a:solidFill>
              <a:effectLst/>
              <a:latin typeface="+mn-lt"/>
              <a:ea typeface="+mn-ea"/>
              <a:cs typeface="+mn-cs"/>
            </a:rPr>
            <a:t>- Will they wait for feature completion or move to another solution?</a:t>
          </a:r>
          <a:r>
            <a:rPr lang="en-US">
              <a:solidFill>
                <a:schemeClr val="bg1"/>
              </a:solidFill>
            </a:rPr>
            <a:t> </a:t>
          </a:r>
        </a:p>
        <a:p>
          <a:pPr lvl="1" algn="l"/>
          <a:r>
            <a:rPr lang="en-US" sz="1100" b="0" i="0" u="none" strike="noStrike">
              <a:solidFill>
                <a:schemeClr val="bg1"/>
              </a:solidFill>
              <a:effectLst/>
              <a:latin typeface="+mn-lt"/>
              <a:ea typeface="+mn-ea"/>
              <a:cs typeface="+mn-cs"/>
            </a:rPr>
            <a:t>- What is the current effect on customer satisfaction?</a:t>
          </a:r>
          <a:r>
            <a:rPr lang="en-US">
              <a:solidFill>
                <a:schemeClr val="bg1"/>
              </a:solidFill>
            </a:rPr>
            <a:t> </a:t>
          </a:r>
        </a:p>
        <a:p>
          <a:pPr algn="l"/>
          <a:r>
            <a:rPr lang="en-US" sz="1100" b="0" i="0" u="none" strike="noStrike">
              <a:solidFill>
                <a:schemeClr val="bg1"/>
              </a:solidFill>
              <a:effectLst/>
              <a:latin typeface="+mn-lt"/>
              <a:ea typeface="+mn-ea"/>
              <a:cs typeface="+mn-cs"/>
            </a:rPr>
            <a:t>C. Risk Reduction &amp; Opportunity Enablement-RROE</a:t>
          </a:r>
          <a:r>
            <a:rPr lang="en-US" sz="1100" b="0" i="0" u="none" strike="noStrike" baseline="0">
              <a:solidFill>
                <a:schemeClr val="bg1"/>
              </a:solidFill>
              <a:effectLst/>
              <a:latin typeface="+mn-lt"/>
              <a:ea typeface="+mn-ea"/>
              <a:cs typeface="+mn-cs"/>
            </a:rPr>
            <a:t> (</a:t>
          </a:r>
          <a:r>
            <a:rPr lang="en-US" sz="1100" b="0" i="0" u="none" strike="noStrike">
              <a:solidFill>
                <a:schemeClr val="bg1"/>
              </a:solidFill>
              <a:effectLst/>
              <a:latin typeface="+mn-lt"/>
              <a:ea typeface="+mn-ea"/>
              <a:cs typeface="+mn-cs"/>
            </a:rPr>
            <a:t>What other</a:t>
          </a:r>
          <a:r>
            <a:rPr lang="en-US" sz="1100" b="0" i="0" u="none" strike="noStrike" baseline="0">
              <a:solidFill>
                <a:schemeClr val="bg1"/>
              </a:solidFill>
              <a:effectLst/>
              <a:latin typeface="+mn-lt"/>
              <a:ea typeface="+mn-ea"/>
              <a:cs typeface="+mn-cs"/>
            </a:rPr>
            <a:t> values </a:t>
          </a:r>
          <a:r>
            <a:rPr lang="en-US" sz="1100" b="0" i="0" u="none" strike="noStrike">
              <a:solidFill>
                <a:schemeClr val="bg1"/>
              </a:solidFill>
              <a:effectLst/>
              <a:latin typeface="+mn-lt"/>
              <a:ea typeface="+mn-ea"/>
              <a:cs typeface="+mn-cs"/>
            </a:rPr>
            <a:t>does this feature brings for the business):</a:t>
          </a:r>
          <a:endParaRPr lang="en-US">
            <a:solidFill>
              <a:schemeClr val="bg1"/>
            </a:solidFill>
          </a:endParaRPr>
        </a:p>
        <a:p>
          <a:pPr lvl="1" algn="l"/>
          <a:r>
            <a:rPr lang="en-US" sz="1100" b="0" i="0" u="none" strike="noStrike">
              <a:solidFill>
                <a:schemeClr val="bg1"/>
              </a:solidFill>
              <a:effectLst/>
              <a:latin typeface="+mn-lt"/>
              <a:ea typeface="+mn-ea"/>
              <a:cs typeface="+mn-cs"/>
            </a:rPr>
            <a:t>- Reduces the risk of current or future delivery?</a:t>
          </a:r>
          <a:r>
            <a:rPr lang="en-US">
              <a:solidFill>
                <a:schemeClr val="bg1"/>
              </a:solidFill>
            </a:rPr>
            <a:t> </a:t>
          </a:r>
        </a:p>
        <a:p>
          <a:pPr lvl="1" algn="l"/>
          <a:r>
            <a:rPr lang="en-US" sz="1100" b="0" i="0" u="none" strike="noStrike">
              <a:solidFill>
                <a:schemeClr val="bg1"/>
              </a:solidFill>
              <a:effectLst/>
              <a:latin typeface="+mn-lt"/>
              <a:ea typeface="+mn-ea"/>
              <a:cs typeface="+mn-cs"/>
            </a:rPr>
            <a:t>- Is there value in the information which will be received?</a:t>
          </a:r>
          <a:r>
            <a:rPr lang="en-US">
              <a:solidFill>
                <a:schemeClr val="bg1"/>
              </a:solidFill>
            </a:rPr>
            <a:t> </a:t>
          </a:r>
        </a:p>
        <a:p>
          <a:pPr lvl="1" algn="l"/>
          <a:r>
            <a:rPr lang="en-US" sz="1100" b="0" i="0" u="none" strike="noStrike">
              <a:solidFill>
                <a:schemeClr val="bg1"/>
              </a:solidFill>
              <a:effectLst/>
              <a:latin typeface="+mn-lt"/>
              <a:ea typeface="+mn-ea"/>
              <a:cs typeface="+mn-cs"/>
            </a:rPr>
            <a:t>- Enables new business opportunities?</a:t>
          </a:r>
          <a:r>
            <a:rPr lang="en-US">
              <a:solidFill>
                <a:schemeClr val="bg1"/>
              </a:solidFill>
            </a:rPr>
            <a:t> </a:t>
          </a:r>
        </a:p>
        <a:p>
          <a:pPr lvl="1" algn="l"/>
          <a:r>
            <a:rPr lang="en-US" sz="1100">
              <a:solidFill>
                <a:schemeClr val="bg1"/>
              </a:solidFill>
            </a:rPr>
            <a:t>- Etc.</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66675</xdr:colOff>
      <xdr:row>0</xdr:row>
      <xdr:rowOff>47625</xdr:rowOff>
    </xdr:from>
    <xdr:to>
      <xdr:col>9</xdr:col>
      <xdr:colOff>47624</xdr:colOff>
      <xdr:row>1</xdr:row>
      <xdr:rowOff>85724</xdr:rowOff>
    </xdr:to>
    <xdr:sp macro="" textlink="">
      <xdr:nvSpPr>
        <xdr:cNvPr id="3" name="Rectangle 2">
          <a:hlinkClick xmlns:r="http://schemas.openxmlformats.org/officeDocument/2006/relationships" r:id="rId1"/>
        </xdr:cNvPr>
        <xdr:cNvSpPr/>
      </xdr:nvSpPr>
      <xdr:spPr>
        <a:xfrm>
          <a:off x="9258300" y="47625"/>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14</xdr:col>
      <xdr:colOff>180975</xdr:colOff>
      <xdr:row>0</xdr:row>
      <xdr:rowOff>57150</xdr:rowOff>
    </xdr:from>
    <xdr:to>
      <xdr:col>16</xdr:col>
      <xdr:colOff>561974</xdr:colOff>
      <xdr:row>1</xdr:row>
      <xdr:rowOff>95249</xdr:rowOff>
    </xdr:to>
    <xdr:sp macro="" textlink="">
      <xdr:nvSpPr>
        <xdr:cNvPr id="3" name="Rectangle 2">
          <a:hlinkClick xmlns:r="http://schemas.openxmlformats.org/officeDocument/2006/relationships" r:id="rId1"/>
        </xdr:cNvPr>
        <xdr:cNvSpPr/>
      </xdr:nvSpPr>
      <xdr:spPr>
        <a:xfrm>
          <a:off x="10972800" y="57150"/>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25</xdr:col>
      <xdr:colOff>66675</xdr:colOff>
      <xdr:row>0</xdr:row>
      <xdr:rowOff>38100</xdr:rowOff>
    </xdr:from>
    <xdr:to>
      <xdr:col>29</xdr:col>
      <xdr:colOff>333374</xdr:colOff>
      <xdr:row>1</xdr:row>
      <xdr:rowOff>76199</xdr:rowOff>
    </xdr:to>
    <xdr:sp macro="" textlink="">
      <xdr:nvSpPr>
        <xdr:cNvPr id="3" name="Rectangle 2">
          <a:hlinkClick xmlns:r="http://schemas.openxmlformats.org/officeDocument/2006/relationships" r:id="rId1"/>
        </xdr:cNvPr>
        <xdr:cNvSpPr/>
      </xdr:nvSpPr>
      <xdr:spPr>
        <a:xfrm>
          <a:off x="10953750" y="38100"/>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twoCellAnchor editAs="absolute">
    <xdr:from>
      <xdr:col>5</xdr:col>
      <xdr:colOff>0</xdr:colOff>
      <xdr:row>1</xdr:row>
      <xdr:rowOff>19050</xdr:rowOff>
    </xdr:from>
    <xdr:to>
      <xdr:col>6</xdr:col>
      <xdr:colOff>807720</xdr:colOff>
      <xdr:row>1</xdr:row>
      <xdr:rowOff>220218</xdr:rowOff>
    </xdr:to>
    <xdr:sp macro="" textlink="">
      <xdr:nvSpPr>
        <xdr:cNvPr id="18" name="Rectangle 17">
          <a:hlinkClick xmlns:r="http://schemas.openxmlformats.org/officeDocument/2006/relationships" r:id="rId2"/>
        </xdr:cNvPr>
        <xdr:cNvSpPr/>
      </xdr:nvSpPr>
      <xdr:spPr>
        <a:xfrm>
          <a:off x="3295650" y="314325"/>
          <a:ext cx="1188720" cy="20116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lIns="18288" tIns="18288" rIns="18288" bIns="18288" rtlCol="0" anchor="t"/>
        <a:lstStyle/>
        <a:p>
          <a:pPr algn="ctr"/>
          <a:r>
            <a:rPr lang="en-US" sz="1100" b="1"/>
            <a:t>Release Burndown</a:t>
          </a:r>
        </a:p>
      </xdr:txBody>
    </xdr:sp>
    <xdr:clientData/>
  </xdr:twoCellAnchor>
  <xdr:twoCellAnchor editAs="absolute">
    <xdr:from>
      <xdr:col>11</xdr:col>
      <xdr:colOff>266700</xdr:colOff>
      <xdr:row>1</xdr:row>
      <xdr:rowOff>19050</xdr:rowOff>
    </xdr:from>
    <xdr:to>
      <xdr:col>15</xdr:col>
      <xdr:colOff>245745</xdr:colOff>
      <xdr:row>1</xdr:row>
      <xdr:rowOff>220218</xdr:rowOff>
    </xdr:to>
    <xdr:sp macro="" textlink="">
      <xdr:nvSpPr>
        <xdr:cNvPr id="5" name="Rectangle 4">
          <a:hlinkClick xmlns:r="http://schemas.openxmlformats.org/officeDocument/2006/relationships" r:id="rId2"/>
        </xdr:cNvPr>
        <xdr:cNvSpPr/>
      </xdr:nvSpPr>
      <xdr:spPr>
        <a:xfrm>
          <a:off x="6858000" y="314325"/>
          <a:ext cx="1188720" cy="20116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lIns="18288" tIns="18288" rIns="18288" bIns="18288" rtlCol="0" anchor="t"/>
        <a:lstStyle/>
        <a:p>
          <a:pPr algn="ctr"/>
          <a:r>
            <a:rPr lang="en-US" sz="1100" b="1"/>
            <a:t>Iteration Burndown</a:t>
          </a:r>
        </a:p>
      </xdr:txBody>
    </xdr:sp>
    <xdr:clientData/>
  </xdr:twoCellAnchor>
  <xdr:twoCellAnchor editAs="absolute">
    <xdr:from>
      <xdr:col>20</xdr:col>
      <xdr:colOff>47625</xdr:colOff>
      <xdr:row>1</xdr:row>
      <xdr:rowOff>19050</xdr:rowOff>
    </xdr:from>
    <xdr:to>
      <xdr:col>24</xdr:col>
      <xdr:colOff>64770</xdr:colOff>
      <xdr:row>1</xdr:row>
      <xdr:rowOff>220218</xdr:rowOff>
    </xdr:to>
    <xdr:sp macro="" textlink="">
      <xdr:nvSpPr>
        <xdr:cNvPr id="9" name="Rectangle 8">
          <a:hlinkClick xmlns:r="http://schemas.openxmlformats.org/officeDocument/2006/relationships" r:id="rId2"/>
        </xdr:cNvPr>
        <xdr:cNvSpPr/>
      </xdr:nvSpPr>
      <xdr:spPr>
        <a:xfrm>
          <a:off x="9477375" y="314325"/>
          <a:ext cx="1188720" cy="20116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lIns="18288" tIns="18288" rIns="18288" bIns="18288" rtlCol="0" anchor="t"/>
        <a:lstStyle/>
        <a:p>
          <a:pPr algn="ctr"/>
          <a:r>
            <a:rPr lang="en-US" sz="1100" b="1"/>
            <a:t>Iteration Burndown</a:t>
          </a:r>
        </a:p>
      </xdr:txBody>
    </xdr:sp>
    <xdr:clientData/>
  </xdr:twoCellAnchor>
  <xdr:twoCellAnchor editAs="absolute">
    <xdr:from>
      <xdr:col>31</xdr:col>
      <xdr:colOff>66675</xdr:colOff>
      <xdr:row>1</xdr:row>
      <xdr:rowOff>19050</xdr:rowOff>
    </xdr:from>
    <xdr:to>
      <xdr:col>35</xdr:col>
      <xdr:colOff>45720</xdr:colOff>
      <xdr:row>1</xdr:row>
      <xdr:rowOff>220218</xdr:rowOff>
    </xdr:to>
    <xdr:sp macro="" textlink="">
      <xdr:nvSpPr>
        <xdr:cNvPr id="10" name="Rectangle 9">
          <a:hlinkClick xmlns:r="http://schemas.openxmlformats.org/officeDocument/2006/relationships" r:id="rId2"/>
        </xdr:cNvPr>
        <xdr:cNvSpPr/>
      </xdr:nvSpPr>
      <xdr:spPr>
        <a:xfrm>
          <a:off x="12830175" y="314325"/>
          <a:ext cx="1188720" cy="20116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lIns="18288" tIns="18288" rIns="18288" bIns="18288" rtlCol="0" anchor="t"/>
        <a:lstStyle/>
        <a:p>
          <a:pPr algn="ctr"/>
          <a:r>
            <a:rPr lang="en-US" sz="1100" b="1"/>
            <a:t>Iteration Burndown</a:t>
          </a:r>
        </a:p>
      </xdr:txBody>
    </xdr:sp>
    <xdr:clientData/>
  </xdr:twoCellAnchor>
  <xdr:twoCellAnchor editAs="absolute">
    <xdr:from>
      <xdr:col>41</xdr:col>
      <xdr:colOff>47625</xdr:colOff>
      <xdr:row>1</xdr:row>
      <xdr:rowOff>19050</xdr:rowOff>
    </xdr:from>
    <xdr:to>
      <xdr:col>45</xdr:col>
      <xdr:colOff>26670</xdr:colOff>
      <xdr:row>1</xdr:row>
      <xdr:rowOff>220218</xdr:rowOff>
    </xdr:to>
    <xdr:sp macro="" textlink="">
      <xdr:nvSpPr>
        <xdr:cNvPr id="12" name="Rectangle 11">
          <a:hlinkClick xmlns:r="http://schemas.openxmlformats.org/officeDocument/2006/relationships" r:id="rId2"/>
        </xdr:cNvPr>
        <xdr:cNvSpPr/>
      </xdr:nvSpPr>
      <xdr:spPr>
        <a:xfrm>
          <a:off x="15897225" y="314325"/>
          <a:ext cx="1188720" cy="20116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lIns="18288" tIns="18288" rIns="18288" bIns="18288" rtlCol="0" anchor="t"/>
        <a:lstStyle/>
        <a:p>
          <a:pPr algn="ctr"/>
          <a:r>
            <a:rPr lang="en-US" sz="1100" b="1"/>
            <a:t>Iteration Burndown</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17</xdr:col>
      <xdr:colOff>457200</xdr:colOff>
      <xdr:row>0</xdr:row>
      <xdr:rowOff>47625</xdr:rowOff>
    </xdr:from>
    <xdr:to>
      <xdr:col>20</xdr:col>
      <xdr:colOff>190499</xdr:colOff>
      <xdr:row>1</xdr:row>
      <xdr:rowOff>85724</xdr:rowOff>
    </xdr:to>
    <xdr:sp macro="" textlink="">
      <xdr:nvSpPr>
        <xdr:cNvPr id="3" name="Rectangle 2">
          <a:hlinkClick xmlns:r="http://schemas.openxmlformats.org/officeDocument/2006/relationships" r:id="rId1"/>
        </xdr:cNvPr>
        <xdr:cNvSpPr/>
      </xdr:nvSpPr>
      <xdr:spPr>
        <a:xfrm>
          <a:off x="10972800" y="47625"/>
          <a:ext cx="156209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twoCellAnchor>
    <xdr:from>
      <xdr:col>9</xdr:col>
      <xdr:colOff>238125</xdr:colOff>
      <xdr:row>2</xdr:row>
      <xdr:rowOff>28575</xdr:rowOff>
    </xdr:from>
    <xdr:to>
      <xdr:col>20</xdr:col>
      <xdr:colOff>484415</xdr:colOff>
      <xdr:row>19</xdr:row>
      <xdr:rowOff>50800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16</xdr:col>
      <xdr:colOff>19050</xdr:colOff>
      <xdr:row>0</xdr:row>
      <xdr:rowOff>47625</xdr:rowOff>
    </xdr:from>
    <xdr:to>
      <xdr:col>18</xdr:col>
      <xdr:colOff>380999</xdr:colOff>
      <xdr:row>1</xdr:row>
      <xdr:rowOff>85724</xdr:rowOff>
    </xdr:to>
    <xdr:sp macro="" textlink="">
      <xdr:nvSpPr>
        <xdr:cNvPr id="4" name="Rectangle 3">
          <a:hlinkClick xmlns:r="http://schemas.openxmlformats.org/officeDocument/2006/relationships" r:id="rId1"/>
        </xdr:cNvPr>
        <xdr:cNvSpPr/>
      </xdr:nvSpPr>
      <xdr:spPr>
        <a:xfrm>
          <a:off x="10734675" y="47625"/>
          <a:ext cx="1581149" cy="33337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ctr"/>
          <a:r>
            <a:rPr lang="en-US" sz="1600" b="1" u="none">
              <a:solidFill>
                <a:schemeClr val="bg1"/>
              </a:solidFill>
            </a:rPr>
            <a:t>Back to Content</a:t>
          </a:r>
        </a:p>
      </xdr:txBody>
    </xdr:sp>
    <xdr:clientData/>
  </xdr:twoCellAnchor>
  <xdr:twoCellAnchor>
    <xdr:from>
      <xdr:col>0</xdr:col>
      <xdr:colOff>609600</xdr:colOff>
      <xdr:row>12</xdr:row>
      <xdr:rowOff>85725</xdr:rowOff>
    </xdr:from>
    <xdr:to>
      <xdr:col>15</xdr:col>
      <xdr:colOff>466725</xdr:colOff>
      <xdr:row>36</xdr:row>
      <xdr:rowOff>152400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428624</xdr:colOff>
      <xdr:row>0</xdr:row>
      <xdr:rowOff>161924</xdr:rowOff>
    </xdr:from>
    <xdr:to>
      <xdr:col>15</xdr:col>
      <xdr:colOff>390525</xdr:colOff>
      <xdr:row>1</xdr:row>
      <xdr:rowOff>95250</xdr:rowOff>
    </xdr:to>
    <xdr:sp macro="" textlink="">
      <xdr:nvSpPr>
        <xdr:cNvPr id="5" name="Rectangle 4">
          <a:hlinkClick xmlns:r="http://schemas.openxmlformats.org/officeDocument/2006/relationships" r:id="rId3"/>
        </xdr:cNvPr>
        <xdr:cNvSpPr/>
      </xdr:nvSpPr>
      <xdr:spPr>
        <a:xfrm>
          <a:off x="8705849" y="161924"/>
          <a:ext cx="1790701" cy="2286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lIns="18288" tIns="18288" rIns="18288" bIns="18288" rtlCol="0" anchor="t"/>
        <a:lstStyle/>
        <a:p>
          <a:pPr algn="ctr"/>
          <a:r>
            <a:rPr lang="en-US" sz="1100" b="1"/>
            <a:t>Release,</a:t>
          </a:r>
          <a:r>
            <a:rPr lang="en-US" sz="1100" b="1" baseline="0"/>
            <a:t> Iteration Backlog</a:t>
          </a:r>
          <a:endParaRPr lang="en-US" sz="1100" b="1"/>
        </a:p>
      </xdr:txBody>
    </xdr:sp>
    <xdr:clientData/>
  </xdr:twoCellAnchor>
  <xdr:twoCellAnchor>
    <xdr:from>
      <xdr:col>0</xdr:col>
      <xdr:colOff>76201</xdr:colOff>
      <xdr:row>2</xdr:row>
      <xdr:rowOff>104775</xdr:rowOff>
    </xdr:from>
    <xdr:to>
      <xdr:col>5</xdr:col>
      <xdr:colOff>266700</xdr:colOff>
      <xdr:row>11</xdr:row>
      <xdr:rowOff>95250</xdr:rowOff>
    </xdr:to>
    <xdr:graphicFrame macro="">
      <xdr:nvGraphicFramePr>
        <xdr:cNvPr id="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323850</xdr:colOff>
      <xdr:row>2</xdr:row>
      <xdr:rowOff>104775</xdr:rowOff>
    </xdr:from>
    <xdr:to>
      <xdr:col>11</xdr:col>
      <xdr:colOff>200025</xdr:colOff>
      <xdr:row>11</xdr:row>
      <xdr:rowOff>104775</xdr:rowOff>
    </xdr:to>
    <xdr:graphicFrame macro="">
      <xdr:nvGraphicFramePr>
        <xdr:cNvPr id="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285751</xdr:colOff>
      <xdr:row>2</xdr:row>
      <xdr:rowOff>104775</xdr:rowOff>
    </xdr:from>
    <xdr:to>
      <xdr:col>17</xdr:col>
      <xdr:colOff>390525</xdr:colOff>
      <xdr:row>11</xdr:row>
      <xdr:rowOff>95251</xdr:rowOff>
    </xdr:to>
    <xdr:graphicFrame macro="">
      <xdr:nvGraphicFramePr>
        <xdr:cNvPr id="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476250</xdr:colOff>
      <xdr:row>2</xdr:row>
      <xdr:rowOff>95250</xdr:rowOff>
    </xdr:from>
    <xdr:to>
      <xdr:col>24</xdr:col>
      <xdr:colOff>104775</xdr:colOff>
      <xdr:row>11</xdr:row>
      <xdr:rowOff>95250</xdr:rowOff>
    </xdr:to>
    <xdr:graphicFrame macro="">
      <xdr:nvGraphicFramePr>
        <xdr:cNvPr id="1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ables/table1.xml><?xml version="1.0" encoding="utf-8"?>
<table xmlns="http://schemas.openxmlformats.org/spreadsheetml/2006/main" id="1" name="Table1" displayName="Table1" ref="A3:N148" totalsRowShown="0" headerRowDxfId="18" dataDxfId="16" headerRowBorderDxfId="17">
  <autoFilter ref="A3:N148"/>
  <tableColumns count="14">
    <tableColumn id="1" name="ID" dataDxfId="15"/>
    <tableColumn id="2" name="Release" dataDxfId="14"/>
    <tableColumn id="12" name="Theme/ Feature" dataDxfId="13"/>
    <tableColumn id="4" name="As a/an ….  I want to……. so that……." dataDxfId="12"/>
    <tableColumn id="6" name="Acceptance Criteria" dataDxfId="11"/>
    <tableColumn id="14" name="Business Value" dataDxfId="10"/>
    <tableColumn id="7" name="Priority" dataDxfId="9"/>
    <tableColumn id="11" name="Initial Story Points Estimated" dataDxfId="8"/>
    <tableColumn id="15" name="Revised Story Points" dataDxfId="7"/>
    <tableColumn id="13" name="Story Points Remaining" dataDxfId="6"/>
    <tableColumn id="8" name="Status" dataDxfId="5"/>
    <tableColumn id="9" name="Added in Iteration" dataDxfId="4"/>
    <tableColumn id="16" name="Revised in Iteration" dataDxfId="3"/>
    <tableColumn id="10" name="Closed in Iteration" dataDxfId="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19"/>
  <sheetViews>
    <sheetView showGridLines="0" workbookViewId="0"/>
  </sheetViews>
  <sheetFormatPr defaultRowHeight="15"/>
  <cols>
    <col min="1" max="1" width="11.28515625" style="27" customWidth="1"/>
    <col min="2" max="6" width="10.85546875" style="27" customWidth="1"/>
    <col min="7" max="7" width="12.85546875" style="27" customWidth="1"/>
    <col min="8" max="16384" width="9.140625" style="27"/>
  </cols>
  <sheetData>
    <row r="1" spans="1:9" ht="23.25">
      <c r="A1" s="146" t="s">
        <v>128</v>
      </c>
    </row>
    <row r="2" spans="1:9" ht="18" customHeight="1">
      <c r="A2" s="146"/>
    </row>
    <row r="4" spans="1:9">
      <c r="A4" s="205"/>
      <c r="B4" s="205"/>
      <c r="C4" s="205"/>
      <c r="D4" s="205"/>
    </row>
    <row r="5" spans="1:9">
      <c r="A5" s="110"/>
      <c r="B5" s="111"/>
      <c r="C5" s="111"/>
      <c r="D5" s="111"/>
    </row>
    <row r="7" spans="1:9" ht="49.5" customHeight="1">
      <c r="A7" s="112"/>
      <c r="B7" s="207"/>
      <c r="C7" s="207"/>
      <c r="D7" s="207"/>
      <c r="E7" s="112"/>
      <c r="F7" s="206"/>
      <c r="G7" s="206"/>
      <c r="H7" s="206"/>
    </row>
    <row r="8" spans="1:9" s="116" customFormat="1" ht="28.5" customHeight="1">
      <c r="A8" s="112"/>
      <c r="B8" s="113"/>
      <c r="C8" s="113"/>
      <c r="D8" s="113"/>
      <c r="E8" s="112"/>
      <c r="F8" s="114"/>
      <c r="G8" s="114"/>
      <c r="H8" s="206"/>
      <c r="I8" s="115"/>
    </row>
    <row r="9" spans="1:9">
      <c r="E9" s="117"/>
    </row>
    <row r="10" spans="1:9">
      <c r="E10" s="117"/>
    </row>
    <row r="11" spans="1:9">
      <c r="E11" s="117"/>
    </row>
    <row r="12" spans="1:9">
      <c r="E12" s="117"/>
    </row>
    <row r="13" spans="1:9">
      <c r="E13" s="117"/>
    </row>
    <row r="14" spans="1:9">
      <c r="E14" s="117"/>
    </row>
    <row r="15" spans="1:9">
      <c r="E15" s="117"/>
    </row>
    <row r="16" spans="1:9">
      <c r="E16" s="117"/>
    </row>
    <row r="17" spans="5:5">
      <c r="E17" s="117"/>
    </row>
    <row r="18" spans="5:5">
      <c r="E18" s="117"/>
    </row>
    <row r="19" spans="5:5">
      <c r="E19" s="117"/>
    </row>
  </sheetData>
  <mergeCells count="4">
    <mergeCell ref="A4:D4"/>
    <mergeCell ref="F7:G7"/>
    <mergeCell ref="H7:H8"/>
    <mergeCell ref="B7:D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F10"/>
  <sheetViews>
    <sheetView showGridLines="0" workbookViewId="0">
      <selection activeCell="A13" sqref="A13"/>
    </sheetView>
  </sheetViews>
  <sheetFormatPr defaultRowHeight="15"/>
  <cols>
    <col min="1" max="1" width="8.42578125" customWidth="1"/>
    <col min="2" max="2" width="9.140625" bestFit="1" customWidth="1"/>
    <col min="3" max="3" width="58.7109375" customWidth="1"/>
    <col min="4" max="4" width="14" customWidth="1"/>
    <col min="5" max="5" width="16.7109375" customWidth="1"/>
  </cols>
  <sheetData>
    <row r="1" spans="1:6" ht="23.25">
      <c r="A1" s="152" t="s">
        <v>81</v>
      </c>
    </row>
    <row r="4" spans="1:6" s="53" customFormat="1" ht="18.75" customHeight="1">
      <c r="A4" s="208" t="s">
        <v>82</v>
      </c>
      <c r="B4" s="209"/>
      <c r="C4" s="209"/>
      <c r="D4" s="209"/>
      <c r="E4" s="210"/>
      <c r="F4" s="52"/>
    </row>
    <row r="5" spans="1:6" s="55" customFormat="1" ht="25.5">
      <c r="A5" s="153" t="s">
        <v>74</v>
      </c>
      <c r="B5" s="154" t="s">
        <v>75</v>
      </c>
      <c r="C5" s="155" t="s">
        <v>76</v>
      </c>
      <c r="D5" s="155" t="s">
        <v>77</v>
      </c>
      <c r="E5" s="156" t="s">
        <v>78</v>
      </c>
      <c r="F5" s="54"/>
    </row>
    <row r="6" spans="1:6" s="55" customFormat="1" ht="25.5">
      <c r="A6" s="62">
        <v>1</v>
      </c>
      <c r="B6" s="61" t="s">
        <v>83</v>
      </c>
      <c r="C6" s="57" t="s">
        <v>79</v>
      </c>
      <c r="D6" s="57" t="s">
        <v>80</v>
      </c>
      <c r="E6" s="58" t="s">
        <v>143</v>
      </c>
      <c r="F6" s="54"/>
    </row>
    <row r="7" spans="1:6" s="55" customFormat="1" ht="25.5">
      <c r="A7" s="62">
        <v>1.1000000000000001</v>
      </c>
      <c r="B7" s="59">
        <v>42552</v>
      </c>
      <c r="C7" s="57" t="s">
        <v>153</v>
      </c>
      <c r="D7" s="57" t="s">
        <v>80</v>
      </c>
      <c r="E7" s="58" t="s">
        <v>152</v>
      </c>
      <c r="F7" s="54"/>
    </row>
    <row r="8" spans="1:6" s="55" customFormat="1">
      <c r="A8" s="56"/>
      <c r="B8" s="59"/>
      <c r="C8" s="57"/>
      <c r="D8" s="57"/>
      <c r="E8" s="58"/>
      <c r="F8" s="54"/>
    </row>
    <row r="9" spans="1:6" s="55" customFormat="1">
      <c r="A9" s="56"/>
      <c r="B9" s="59"/>
      <c r="C9" s="57"/>
      <c r="D9" s="57"/>
      <c r="E9" s="58"/>
      <c r="F9" s="54"/>
    </row>
    <row r="10" spans="1:6" s="55" customFormat="1">
      <c r="E10" s="60"/>
    </row>
  </sheetData>
  <mergeCells count="1">
    <mergeCell ref="A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J1:T20"/>
  <sheetViews>
    <sheetView showGridLines="0" tabSelected="1" workbookViewId="0"/>
  </sheetViews>
  <sheetFormatPr defaultRowHeight="15"/>
  <cols>
    <col min="5" max="5" width="9.140625" customWidth="1"/>
    <col min="10" max="10" width="10.28515625" customWidth="1"/>
    <col min="15" max="15" width="7.42578125" customWidth="1"/>
    <col min="20" max="20" width="6.28515625" customWidth="1"/>
  </cols>
  <sheetData>
    <row r="1" spans="10:20" s="27" customFormat="1">
      <c r="J1"/>
    </row>
    <row r="2" spans="10:20" s="27" customFormat="1"/>
    <row r="3" spans="10:20" s="27" customFormat="1" ht="9.75" customHeight="1"/>
    <row r="4" spans="10:20" s="27" customFormat="1"/>
    <row r="5" spans="10:20" s="27" customFormat="1"/>
    <row r="6" spans="10:20" s="27" customFormat="1"/>
    <row r="7" spans="10:20" s="27" customFormat="1"/>
    <row r="8" spans="10:20" s="27" customFormat="1"/>
    <row r="9" spans="10:20" s="27" customFormat="1"/>
    <row r="10" spans="10:20" s="27" customFormat="1"/>
    <row r="11" spans="10:20" s="27" customFormat="1"/>
    <row r="12" spans="10:20" s="27" customFormat="1"/>
    <row r="13" spans="10:20" s="27" customFormat="1"/>
    <row r="14" spans="10:20" s="27" customFormat="1" ht="12" customHeight="1"/>
    <row r="15" spans="10:20" s="28" customFormat="1" ht="20.25" customHeight="1">
      <c r="O15" s="29"/>
      <c r="P15" s="29"/>
      <c r="Q15" s="29"/>
      <c r="R15" s="29"/>
      <c r="T15" s="31"/>
    </row>
    <row r="16" spans="10:20" s="28" customFormat="1"/>
    <row r="17" s="28" customFormat="1"/>
    <row r="18" s="30" customFormat="1"/>
    <row r="19" s="30" customFormat="1"/>
    <row r="20" s="30" customForma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C9"/>
  <sheetViews>
    <sheetView workbookViewId="0">
      <selection activeCell="D10" sqref="D10"/>
    </sheetView>
  </sheetViews>
  <sheetFormatPr defaultRowHeight="15"/>
  <cols>
    <col min="1" max="1" width="3.42578125" customWidth="1"/>
    <col min="2" max="2" width="33.7109375" style="63" customWidth="1"/>
    <col min="3" max="3" width="123" style="63" customWidth="1"/>
  </cols>
  <sheetData>
    <row r="1" spans="1:3" ht="23.25">
      <c r="A1" s="39" t="s">
        <v>66</v>
      </c>
    </row>
    <row r="2" spans="1:3" ht="7.5" customHeight="1"/>
    <row r="3" spans="1:3">
      <c r="B3" s="172" t="s">
        <v>65</v>
      </c>
      <c r="C3" s="173" t="s">
        <v>84</v>
      </c>
    </row>
    <row r="4" spans="1:3" ht="30">
      <c r="B4" s="174" t="s">
        <v>139</v>
      </c>
      <c r="C4" s="175" t="s">
        <v>129</v>
      </c>
    </row>
    <row r="5" spans="1:3" ht="48" customHeight="1">
      <c r="B5" s="176" t="s">
        <v>85</v>
      </c>
      <c r="C5" s="177" t="s">
        <v>130</v>
      </c>
    </row>
    <row r="6" spans="1:3" ht="22.5" customHeight="1">
      <c r="B6" s="174" t="s">
        <v>131</v>
      </c>
      <c r="C6" s="177" t="s">
        <v>138</v>
      </c>
    </row>
    <row r="7" spans="1:3" ht="135">
      <c r="B7" s="174" t="s">
        <v>132</v>
      </c>
      <c r="C7" s="177" t="s">
        <v>144</v>
      </c>
    </row>
    <row r="8" spans="1:3" ht="32.25" customHeight="1">
      <c r="B8" s="174" t="s">
        <v>133</v>
      </c>
      <c r="C8" s="177" t="s">
        <v>145</v>
      </c>
    </row>
    <row r="9" spans="1:3" ht="15.75">
      <c r="B9" s="64"/>
      <c r="C9" s="6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10"/>
  <sheetViews>
    <sheetView showGridLines="0" workbookViewId="0">
      <selection activeCell="D11" sqref="D11"/>
    </sheetView>
  </sheetViews>
  <sheetFormatPr defaultRowHeight="15"/>
  <cols>
    <col min="1" max="1" width="9.140625" style="10"/>
    <col min="2" max="2" width="38.42578125" style="10" customWidth="1"/>
    <col min="3" max="3" width="35.140625" style="10" customWidth="1"/>
    <col min="4" max="16384" width="9.140625" style="10"/>
  </cols>
  <sheetData>
    <row r="1" spans="1:3" ht="23.25">
      <c r="A1" s="41" t="s">
        <v>65</v>
      </c>
    </row>
    <row r="4" spans="1:3" s="42" customFormat="1" ht="23.25" customHeight="1">
      <c r="B4" s="43" t="s">
        <v>67</v>
      </c>
      <c r="C4" s="44"/>
    </row>
    <row r="5" spans="1:3" s="42" customFormat="1" ht="23.25" customHeight="1">
      <c r="B5" s="50" t="s">
        <v>141</v>
      </c>
      <c r="C5" s="51"/>
    </row>
    <row r="6" spans="1:3" s="42" customFormat="1" ht="23.25" customHeight="1">
      <c r="B6" s="50" t="s">
        <v>142</v>
      </c>
      <c r="C6" s="51"/>
    </row>
    <row r="7" spans="1:3" s="42" customFormat="1" ht="23.25" customHeight="1">
      <c r="B7" s="45" t="s">
        <v>71</v>
      </c>
      <c r="C7" s="46"/>
    </row>
    <row r="8" spans="1:3" s="42" customFormat="1" ht="23.25" customHeight="1">
      <c r="B8" s="47" t="s">
        <v>68</v>
      </c>
      <c r="C8" s="46"/>
    </row>
    <row r="9" spans="1:3" s="42" customFormat="1" ht="23.25" customHeight="1">
      <c r="B9" s="47" t="s">
        <v>69</v>
      </c>
      <c r="C9" s="46" t="s">
        <v>72</v>
      </c>
    </row>
    <row r="10" spans="1:3" s="42" customFormat="1" ht="23.25" customHeight="1">
      <c r="B10" s="48" t="s">
        <v>70</v>
      </c>
      <c r="C10" s="49" t="s">
        <v>73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21"/>
  <sheetViews>
    <sheetView showGridLines="0" workbookViewId="0">
      <selection activeCell="F7" sqref="F7"/>
    </sheetView>
  </sheetViews>
  <sheetFormatPr defaultRowHeight="15"/>
  <cols>
    <col min="1" max="1" width="46.5703125" customWidth="1"/>
    <col min="3" max="3" width="11.140625" customWidth="1"/>
    <col min="4" max="4" width="8.140625" customWidth="1"/>
    <col min="5" max="5" width="13" customWidth="1"/>
  </cols>
  <sheetData>
    <row r="1" spans="1:8" ht="23.25">
      <c r="A1" s="40" t="s">
        <v>51</v>
      </c>
    </row>
    <row r="2" spans="1:8" ht="4.5" customHeight="1">
      <c r="A2" s="38"/>
    </row>
    <row r="3" spans="1:8">
      <c r="A3" s="147" t="s">
        <v>58</v>
      </c>
    </row>
    <row r="4" spans="1:8">
      <c r="A4" s="36" t="s">
        <v>63</v>
      </c>
    </row>
    <row r="5" spans="1:8">
      <c r="A5" s="36" t="s">
        <v>64</v>
      </c>
    </row>
    <row r="6" spans="1:8" ht="30.75" customHeight="1">
      <c r="A6" s="147" t="s">
        <v>59</v>
      </c>
      <c r="B6" s="149" t="s">
        <v>52</v>
      </c>
      <c r="C6" s="150" t="s">
        <v>53</v>
      </c>
      <c r="D6" s="150" t="s">
        <v>54</v>
      </c>
      <c r="H6" s="32"/>
    </row>
    <row r="7" spans="1:8">
      <c r="B7" s="33" t="s">
        <v>55</v>
      </c>
      <c r="C7" s="37">
        <v>2</v>
      </c>
      <c r="D7" s="33">
        <v>4</v>
      </c>
      <c r="H7" s="32"/>
    </row>
    <row r="8" spans="1:8">
      <c r="B8" s="33" t="s">
        <v>56</v>
      </c>
      <c r="C8" s="33">
        <v>5</v>
      </c>
      <c r="D8" s="33">
        <v>4</v>
      </c>
      <c r="H8" s="32"/>
    </row>
    <row r="9" spans="1:8">
      <c r="B9" s="33" t="s">
        <v>57</v>
      </c>
      <c r="C9" s="33">
        <v>8</v>
      </c>
      <c r="D9" s="33">
        <v>4</v>
      </c>
    </row>
    <row r="10" spans="1:8" ht="5.25" customHeight="1"/>
    <row r="11" spans="1:8" ht="30" customHeight="1">
      <c r="A11" s="147" t="s">
        <v>60</v>
      </c>
      <c r="B11" s="149" t="s">
        <v>52</v>
      </c>
      <c r="C11" s="150" t="s">
        <v>53</v>
      </c>
      <c r="D11" s="150" t="s">
        <v>54</v>
      </c>
    </row>
    <row r="12" spans="1:8">
      <c r="B12" s="33" t="s">
        <v>55</v>
      </c>
      <c r="C12" s="33">
        <v>5</v>
      </c>
      <c r="D12" s="37">
        <v>9</v>
      </c>
      <c r="H12" s="32"/>
    </row>
    <row r="13" spans="1:8">
      <c r="B13" s="33" t="s">
        <v>56</v>
      </c>
      <c r="C13" s="33">
        <v>5</v>
      </c>
      <c r="D13" s="33">
        <v>5</v>
      </c>
      <c r="H13" s="32"/>
    </row>
    <row r="14" spans="1:8">
      <c r="B14" s="33" t="s">
        <v>57</v>
      </c>
      <c r="C14" s="33">
        <v>5</v>
      </c>
      <c r="D14" s="33">
        <v>3</v>
      </c>
      <c r="H14" s="32"/>
    </row>
    <row r="15" spans="1:8" ht="6" customHeight="1"/>
    <row r="16" spans="1:8" s="27" customFormat="1" ht="32.25" customHeight="1">
      <c r="A16" s="148" t="s">
        <v>140</v>
      </c>
      <c r="B16" s="149" t="s">
        <v>52</v>
      </c>
      <c r="C16" s="150" t="s">
        <v>53</v>
      </c>
      <c r="D16" s="150" t="s">
        <v>54</v>
      </c>
      <c r="E16" s="150" t="s">
        <v>61</v>
      </c>
    </row>
    <row r="17" spans="1:8" s="27" customFormat="1">
      <c r="B17" s="33" t="s">
        <v>55</v>
      </c>
      <c r="C17" s="33">
        <v>5</v>
      </c>
      <c r="D17" s="33">
        <v>3</v>
      </c>
      <c r="E17" s="34">
        <f>D17/C17</f>
        <v>0.6</v>
      </c>
      <c r="H17" s="35"/>
    </row>
    <row r="18" spans="1:8" s="27" customFormat="1">
      <c r="B18" s="33" t="s">
        <v>56</v>
      </c>
      <c r="C18" s="33">
        <v>2</v>
      </c>
      <c r="D18" s="33">
        <v>10</v>
      </c>
      <c r="E18" s="37">
        <f>D18/C18</f>
        <v>5</v>
      </c>
      <c r="H18" s="35"/>
    </row>
    <row r="19" spans="1:8" s="27" customFormat="1">
      <c r="B19" s="33" t="s">
        <v>57</v>
      </c>
      <c r="C19" s="33">
        <v>3</v>
      </c>
      <c r="D19" s="33">
        <v>9</v>
      </c>
      <c r="E19" s="34">
        <f>D19/C19</f>
        <v>3</v>
      </c>
      <c r="H19" s="35"/>
    </row>
    <row r="20" spans="1:8" s="27" customFormat="1">
      <c r="A20" s="151" t="s">
        <v>62</v>
      </c>
    </row>
    <row r="21" spans="1:8">
      <c r="A21" s="151" t="s">
        <v>50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22"/>
  <sheetViews>
    <sheetView showGridLines="0" workbookViewId="0">
      <selection activeCell="E11" sqref="E11"/>
    </sheetView>
  </sheetViews>
  <sheetFormatPr defaultRowHeight="15"/>
  <cols>
    <col min="1" max="1" width="15.28515625" customWidth="1"/>
    <col min="2" max="2" width="31.28515625" customWidth="1"/>
    <col min="3" max="3" width="16" customWidth="1"/>
    <col min="4" max="4" width="13.42578125" customWidth="1"/>
    <col min="5" max="5" width="18.28515625" customWidth="1"/>
    <col min="6" max="6" width="25.28515625" customWidth="1"/>
    <col min="7" max="7" width="18.28515625" customWidth="1"/>
    <col min="8" max="8" width="14.5703125" bestFit="1" customWidth="1"/>
    <col min="256" max="256" width="15.28515625" customWidth="1"/>
    <col min="257" max="257" width="26.5703125" customWidth="1"/>
    <col min="258" max="258" width="16" customWidth="1"/>
    <col min="259" max="259" width="13.42578125" customWidth="1"/>
    <col min="260" max="260" width="18.28515625" customWidth="1"/>
    <col min="261" max="261" width="25.28515625" customWidth="1"/>
    <col min="262" max="262" width="53" customWidth="1"/>
    <col min="263" max="263" width="14.5703125" bestFit="1" customWidth="1"/>
    <col min="512" max="512" width="15.28515625" customWidth="1"/>
    <col min="513" max="513" width="26.5703125" customWidth="1"/>
    <col min="514" max="514" width="16" customWidth="1"/>
    <col min="515" max="515" width="13.42578125" customWidth="1"/>
    <col min="516" max="516" width="18.28515625" customWidth="1"/>
    <col min="517" max="517" width="25.28515625" customWidth="1"/>
    <col min="518" max="518" width="53" customWidth="1"/>
    <col min="519" max="519" width="14.5703125" bestFit="1" customWidth="1"/>
    <col min="768" max="768" width="15.28515625" customWidth="1"/>
    <col min="769" max="769" width="26.5703125" customWidth="1"/>
    <col min="770" max="770" width="16" customWidth="1"/>
    <col min="771" max="771" width="13.42578125" customWidth="1"/>
    <col min="772" max="772" width="18.28515625" customWidth="1"/>
    <col min="773" max="773" width="25.28515625" customWidth="1"/>
    <col min="774" max="774" width="53" customWidth="1"/>
    <col min="775" max="775" width="14.5703125" bestFit="1" customWidth="1"/>
    <col min="1024" max="1024" width="15.28515625" customWidth="1"/>
    <col min="1025" max="1025" width="26.5703125" customWidth="1"/>
    <col min="1026" max="1026" width="16" customWidth="1"/>
    <col min="1027" max="1027" width="13.42578125" customWidth="1"/>
    <col min="1028" max="1028" width="18.28515625" customWidth="1"/>
    <col min="1029" max="1029" width="25.28515625" customWidth="1"/>
    <col min="1030" max="1030" width="53" customWidth="1"/>
    <col min="1031" max="1031" width="14.5703125" bestFit="1" customWidth="1"/>
    <col min="1280" max="1280" width="15.28515625" customWidth="1"/>
    <col min="1281" max="1281" width="26.5703125" customWidth="1"/>
    <col min="1282" max="1282" width="16" customWidth="1"/>
    <col min="1283" max="1283" width="13.42578125" customWidth="1"/>
    <col min="1284" max="1284" width="18.28515625" customWidth="1"/>
    <col min="1285" max="1285" width="25.28515625" customWidth="1"/>
    <col min="1286" max="1286" width="53" customWidth="1"/>
    <col min="1287" max="1287" width="14.5703125" bestFit="1" customWidth="1"/>
    <col min="1536" max="1536" width="15.28515625" customWidth="1"/>
    <col min="1537" max="1537" width="26.5703125" customWidth="1"/>
    <col min="1538" max="1538" width="16" customWidth="1"/>
    <col min="1539" max="1539" width="13.42578125" customWidth="1"/>
    <col min="1540" max="1540" width="18.28515625" customWidth="1"/>
    <col min="1541" max="1541" width="25.28515625" customWidth="1"/>
    <col min="1542" max="1542" width="53" customWidth="1"/>
    <col min="1543" max="1543" width="14.5703125" bestFit="1" customWidth="1"/>
    <col min="1792" max="1792" width="15.28515625" customWidth="1"/>
    <col min="1793" max="1793" width="26.5703125" customWidth="1"/>
    <col min="1794" max="1794" width="16" customWidth="1"/>
    <col min="1795" max="1795" width="13.42578125" customWidth="1"/>
    <col min="1796" max="1796" width="18.28515625" customWidth="1"/>
    <col min="1797" max="1797" width="25.28515625" customWidth="1"/>
    <col min="1798" max="1798" width="53" customWidth="1"/>
    <col min="1799" max="1799" width="14.5703125" bestFit="1" customWidth="1"/>
    <col min="2048" max="2048" width="15.28515625" customWidth="1"/>
    <col min="2049" max="2049" width="26.5703125" customWidth="1"/>
    <col min="2050" max="2050" width="16" customWidth="1"/>
    <col min="2051" max="2051" width="13.42578125" customWidth="1"/>
    <col min="2052" max="2052" width="18.28515625" customWidth="1"/>
    <col min="2053" max="2053" width="25.28515625" customWidth="1"/>
    <col min="2054" max="2054" width="53" customWidth="1"/>
    <col min="2055" max="2055" width="14.5703125" bestFit="1" customWidth="1"/>
    <col min="2304" max="2304" width="15.28515625" customWidth="1"/>
    <col min="2305" max="2305" width="26.5703125" customWidth="1"/>
    <col min="2306" max="2306" width="16" customWidth="1"/>
    <col min="2307" max="2307" width="13.42578125" customWidth="1"/>
    <col min="2308" max="2308" width="18.28515625" customWidth="1"/>
    <col min="2309" max="2309" width="25.28515625" customWidth="1"/>
    <col min="2310" max="2310" width="53" customWidth="1"/>
    <col min="2311" max="2311" width="14.5703125" bestFit="1" customWidth="1"/>
    <col min="2560" max="2560" width="15.28515625" customWidth="1"/>
    <col min="2561" max="2561" width="26.5703125" customWidth="1"/>
    <col min="2562" max="2562" width="16" customWidth="1"/>
    <col min="2563" max="2563" width="13.42578125" customWidth="1"/>
    <col min="2564" max="2564" width="18.28515625" customWidth="1"/>
    <col min="2565" max="2565" width="25.28515625" customWidth="1"/>
    <col min="2566" max="2566" width="53" customWidth="1"/>
    <col min="2567" max="2567" width="14.5703125" bestFit="1" customWidth="1"/>
    <col min="2816" max="2816" width="15.28515625" customWidth="1"/>
    <col min="2817" max="2817" width="26.5703125" customWidth="1"/>
    <col min="2818" max="2818" width="16" customWidth="1"/>
    <col min="2819" max="2819" width="13.42578125" customWidth="1"/>
    <col min="2820" max="2820" width="18.28515625" customWidth="1"/>
    <col min="2821" max="2821" width="25.28515625" customWidth="1"/>
    <col min="2822" max="2822" width="53" customWidth="1"/>
    <col min="2823" max="2823" width="14.5703125" bestFit="1" customWidth="1"/>
    <col min="3072" max="3072" width="15.28515625" customWidth="1"/>
    <col min="3073" max="3073" width="26.5703125" customWidth="1"/>
    <col min="3074" max="3074" width="16" customWidth="1"/>
    <col min="3075" max="3075" width="13.42578125" customWidth="1"/>
    <col min="3076" max="3076" width="18.28515625" customWidth="1"/>
    <col min="3077" max="3077" width="25.28515625" customWidth="1"/>
    <col min="3078" max="3078" width="53" customWidth="1"/>
    <col min="3079" max="3079" width="14.5703125" bestFit="1" customWidth="1"/>
    <col min="3328" max="3328" width="15.28515625" customWidth="1"/>
    <col min="3329" max="3329" width="26.5703125" customWidth="1"/>
    <col min="3330" max="3330" width="16" customWidth="1"/>
    <col min="3331" max="3331" width="13.42578125" customWidth="1"/>
    <col min="3332" max="3332" width="18.28515625" customWidth="1"/>
    <col min="3333" max="3333" width="25.28515625" customWidth="1"/>
    <col min="3334" max="3334" width="53" customWidth="1"/>
    <col min="3335" max="3335" width="14.5703125" bestFit="1" customWidth="1"/>
    <col min="3584" max="3584" width="15.28515625" customWidth="1"/>
    <col min="3585" max="3585" width="26.5703125" customWidth="1"/>
    <col min="3586" max="3586" width="16" customWidth="1"/>
    <col min="3587" max="3587" width="13.42578125" customWidth="1"/>
    <col min="3588" max="3588" width="18.28515625" customWidth="1"/>
    <col min="3589" max="3589" width="25.28515625" customWidth="1"/>
    <col min="3590" max="3590" width="53" customWidth="1"/>
    <col min="3591" max="3591" width="14.5703125" bestFit="1" customWidth="1"/>
    <col min="3840" max="3840" width="15.28515625" customWidth="1"/>
    <col min="3841" max="3841" width="26.5703125" customWidth="1"/>
    <col min="3842" max="3842" width="16" customWidth="1"/>
    <col min="3843" max="3843" width="13.42578125" customWidth="1"/>
    <col min="3844" max="3844" width="18.28515625" customWidth="1"/>
    <col min="3845" max="3845" width="25.28515625" customWidth="1"/>
    <col min="3846" max="3846" width="53" customWidth="1"/>
    <col min="3847" max="3847" width="14.5703125" bestFit="1" customWidth="1"/>
    <col min="4096" max="4096" width="15.28515625" customWidth="1"/>
    <col min="4097" max="4097" width="26.5703125" customWidth="1"/>
    <col min="4098" max="4098" width="16" customWidth="1"/>
    <col min="4099" max="4099" width="13.42578125" customWidth="1"/>
    <col min="4100" max="4100" width="18.28515625" customWidth="1"/>
    <col min="4101" max="4101" width="25.28515625" customWidth="1"/>
    <col min="4102" max="4102" width="53" customWidth="1"/>
    <col min="4103" max="4103" width="14.5703125" bestFit="1" customWidth="1"/>
    <col min="4352" max="4352" width="15.28515625" customWidth="1"/>
    <col min="4353" max="4353" width="26.5703125" customWidth="1"/>
    <col min="4354" max="4354" width="16" customWidth="1"/>
    <col min="4355" max="4355" width="13.42578125" customWidth="1"/>
    <col min="4356" max="4356" width="18.28515625" customWidth="1"/>
    <col min="4357" max="4357" width="25.28515625" customWidth="1"/>
    <col min="4358" max="4358" width="53" customWidth="1"/>
    <col min="4359" max="4359" width="14.5703125" bestFit="1" customWidth="1"/>
    <col min="4608" max="4608" width="15.28515625" customWidth="1"/>
    <col min="4609" max="4609" width="26.5703125" customWidth="1"/>
    <col min="4610" max="4610" width="16" customWidth="1"/>
    <col min="4611" max="4611" width="13.42578125" customWidth="1"/>
    <col min="4612" max="4612" width="18.28515625" customWidth="1"/>
    <col min="4613" max="4613" width="25.28515625" customWidth="1"/>
    <col min="4614" max="4614" width="53" customWidth="1"/>
    <col min="4615" max="4615" width="14.5703125" bestFit="1" customWidth="1"/>
    <col min="4864" max="4864" width="15.28515625" customWidth="1"/>
    <col min="4865" max="4865" width="26.5703125" customWidth="1"/>
    <col min="4866" max="4866" width="16" customWidth="1"/>
    <col min="4867" max="4867" width="13.42578125" customWidth="1"/>
    <col min="4868" max="4868" width="18.28515625" customWidth="1"/>
    <col min="4869" max="4869" width="25.28515625" customWidth="1"/>
    <col min="4870" max="4870" width="53" customWidth="1"/>
    <col min="4871" max="4871" width="14.5703125" bestFit="1" customWidth="1"/>
    <col min="5120" max="5120" width="15.28515625" customWidth="1"/>
    <col min="5121" max="5121" width="26.5703125" customWidth="1"/>
    <col min="5122" max="5122" width="16" customWidth="1"/>
    <col min="5123" max="5123" width="13.42578125" customWidth="1"/>
    <col min="5124" max="5124" width="18.28515625" customWidth="1"/>
    <col min="5125" max="5125" width="25.28515625" customWidth="1"/>
    <col min="5126" max="5126" width="53" customWidth="1"/>
    <col min="5127" max="5127" width="14.5703125" bestFit="1" customWidth="1"/>
    <col min="5376" max="5376" width="15.28515625" customWidth="1"/>
    <col min="5377" max="5377" width="26.5703125" customWidth="1"/>
    <col min="5378" max="5378" width="16" customWidth="1"/>
    <col min="5379" max="5379" width="13.42578125" customWidth="1"/>
    <col min="5380" max="5380" width="18.28515625" customWidth="1"/>
    <col min="5381" max="5381" width="25.28515625" customWidth="1"/>
    <col min="5382" max="5382" width="53" customWidth="1"/>
    <col min="5383" max="5383" width="14.5703125" bestFit="1" customWidth="1"/>
    <col min="5632" max="5632" width="15.28515625" customWidth="1"/>
    <col min="5633" max="5633" width="26.5703125" customWidth="1"/>
    <col min="5634" max="5634" width="16" customWidth="1"/>
    <col min="5635" max="5635" width="13.42578125" customWidth="1"/>
    <col min="5636" max="5636" width="18.28515625" customWidth="1"/>
    <col min="5637" max="5637" width="25.28515625" customWidth="1"/>
    <col min="5638" max="5638" width="53" customWidth="1"/>
    <col min="5639" max="5639" width="14.5703125" bestFit="1" customWidth="1"/>
    <col min="5888" max="5888" width="15.28515625" customWidth="1"/>
    <col min="5889" max="5889" width="26.5703125" customWidth="1"/>
    <col min="5890" max="5890" width="16" customWidth="1"/>
    <col min="5891" max="5891" width="13.42578125" customWidth="1"/>
    <col min="5892" max="5892" width="18.28515625" customWidth="1"/>
    <col min="5893" max="5893" width="25.28515625" customWidth="1"/>
    <col min="5894" max="5894" width="53" customWidth="1"/>
    <col min="5895" max="5895" width="14.5703125" bestFit="1" customWidth="1"/>
    <col min="6144" max="6144" width="15.28515625" customWidth="1"/>
    <col min="6145" max="6145" width="26.5703125" customWidth="1"/>
    <col min="6146" max="6146" width="16" customWidth="1"/>
    <col min="6147" max="6147" width="13.42578125" customWidth="1"/>
    <col min="6148" max="6148" width="18.28515625" customWidth="1"/>
    <col min="6149" max="6149" width="25.28515625" customWidth="1"/>
    <col min="6150" max="6150" width="53" customWidth="1"/>
    <col min="6151" max="6151" width="14.5703125" bestFit="1" customWidth="1"/>
    <col min="6400" max="6400" width="15.28515625" customWidth="1"/>
    <col min="6401" max="6401" width="26.5703125" customWidth="1"/>
    <col min="6402" max="6402" width="16" customWidth="1"/>
    <col min="6403" max="6403" width="13.42578125" customWidth="1"/>
    <col min="6404" max="6404" width="18.28515625" customWidth="1"/>
    <col min="6405" max="6405" width="25.28515625" customWidth="1"/>
    <col min="6406" max="6406" width="53" customWidth="1"/>
    <col min="6407" max="6407" width="14.5703125" bestFit="1" customWidth="1"/>
    <col min="6656" max="6656" width="15.28515625" customWidth="1"/>
    <col min="6657" max="6657" width="26.5703125" customWidth="1"/>
    <col min="6658" max="6658" width="16" customWidth="1"/>
    <col min="6659" max="6659" width="13.42578125" customWidth="1"/>
    <col min="6660" max="6660" width="18.28515625" customWidth="1"/>
    <col min="6661" max="6661" width="25.28515625" customWidth="1"/>
    <col min="6662" max="6662" width="53" customWidth="1"/>
    <col min="6663" max="6663" width="14.5703125" bestFit="1" customWidth="1"/>
    <col min="6912" max="6912" width="15.28515625" customWidth="1"/>
    <col min="6913" max="6913" width="26.5703125" customWidth="1"/>
    <col min="6914" max="6914" width="16" customWidth="1"/>
    <col min="6915" max="6915" width="13.42578125" customWidth="1"/>
    <col min="6916" max="6916" width="18.28515625" customWidth="1"/>
    <col min="6917" max="6917" width="25.28515625" customWidth="1"/>
    <col min="6918" max="6918" width="53" customWidth="1"/>
    <col min="6919" max="6919" width="14.5703125" bestFit="1" customWidth="1"/>
    <col min="7168" max="7168" width="15.28515625" customWidth="1"/>
    <col min="7169" max="7169" width="26.5703125" customWidth="1"/>
    <col min="7170" max="7170" width="16" customWidth="1"/>
    <col min="7171" max="7171" width="13.42578125" customWidth="1"/>
    <col min="7172" max="7172" width="18.28515625" customWidth="1"/>
    <col min="7173" max="7173" width="25.28515625" customWidth="1"/>
    <col min="7174" max="7174" width="53" customWidth="1"/>
    <col min="7175" max="7175" width="14.5703125" bestFit="1" customWidth="1"/>
    <col min="7424" max="7424" width="15.28515625" customWidth="1"/>
    <col min="7425" max="7425" width="26.5703125" customWidth="1"/>
    <col min="7426" max="7426" width="16" customWidth="1"/>
    <col min="7427" max="7427" width="13.42578125" customWidth="1"/>
    <col min="7428" max="7428" width="18.28515625" customWidth="1"/>
    <col min="7429" max="7429" width="25.28515625" customWidth="1"/>
    <col min="7430" max="7430" width="53" customWidth="1"/>
    <col min="7431" max="7431" width="14.5703125" bestFit="1" customWidth="1"/>
    <col min="7680" max="7680" width="15.28515625" customWidth="1"/>
    <col min="7681" max="7681" width="26.5703125" customWidth="1"/>
    <col min="7682" max="7682" width="16" customWidth="1"/>
    <col min="7683" max="7683" width="13.42578125" customWidth="1"/>
    <col min="7684" max="7684" width="18.28515625" customWidth="1"/>
    <col min="7685" max="7685" width="25.28515625" customWidth="1"/>
    <col min="7686" max="7686" width="53" customWidth="1"/>
    <col min="7687" max="7687" width="14.5703125" bestFit="1" customWidth="1"/>
    <col min="7936" max="7936" width="15.28515625" customWidth="1"/>
    <col min="7937" max="7937" width="26.5703125" customWidth="1"/>
    <col min="7938" max="7938" width="16" customWidth="1"/>
    <col min="7939" max="7939" width="13.42578125" customWidth="1"/>
    <col min="7940" max="7940" width="18.28515625" customWidth="1"/>
    <col min="7941" max="7941" width="25.28515625" customWidth="1"/>
    <col min="7942" max="7942" width="53" customWidth="1"/>
    <col min="7943" max="7943" width="14.5703125" bestFit="1" customWidth="1"/>
    <col min="8192" max="8192" width="15.28515625" customWidth="1"/>
    <col min="8193" max="8193" width="26.5703125" customWidth="1"/>
    <col min="8194" max="8194" width="16" customWidth="1"/>
    <col min="8195" max="8195" width="13.42578125" customWidth="1"/>
    <col min="8196" max="8196" width="18.28515625" customWidth="1"/>
    <col min="8197" max="8197" width="25.28515625" customWidth="1"/>
    <col min="8198" max="8198" width="53" customWidth="1"/>
    <col min="8199" max="8199" width="14.5703125" bestFit="1" customWidth="1"/>
    <col min="8448" max="8448" width="15.28515625" customWidth="1"/>
    <col min="8449" max="8449" width="26.5703125" customWidth="1"/>
    <col min="8450" max="8450" width="16" customWidth="1"/>
    <col min="8451" max="8451" width="13.42578125" customWidth="1"/>
    <col min="8452" max="8452" width="18.28515625" customWidth="1"/>
    <col min="8453" max="8453" width="25.28515625" customWidth="1"/>
    <col min="8454" max="8454" width="53" customWidth="1"/>
    <col min="8455" max="8455" width="14.5703125" bestFit="1" customWidth="1"/>
    <col min="8704" max="8704" width="15.28515625" customWidth="1"/>
    <col min="8705" max="8705" width="26.5703125" customWidth="1"/>
    <col min="8706" max="8706" width="16" customWidth="1"/>
    <col min="8707" max="8707" width="13.42578125" customWidth="1"/>
    <col min="8708" max="8708" width="18.28515625" customWidth="1"/>
    <col min="8709" max="8709" width="25.28515625" customWidth="1"/>
    <col min="8710" max="8710" width="53" customWidth="1"/>
    <col min="8711" max="8711" width="14.5703125" bestFit="1" customWidth="1"/>
    <col min="8960" max="8960" width="15.28515625" customWidth="1"/>
    <col min="8961" max="8961" width="26.5703125" customWidth="1"/>
    <col min="8962" max="8962" width="16" customWidth="1"/>
    <col min="8963" max="8963" width="13.42578125" customWidth="1"/>
    <col min="8964" max="8964" width="18.28515625" customWidth="1"/>
    <col min="8965" max="8965" width="25.28515625" customWidth="1"/>
    <col min="8966" max="8966" width="53" customWidth="1"/>
    <col min="8967" max="8967" width="14.5703125" bestFit="1" customWidth="1"/>
    <col min="9216" max="9216" width="15.28515625" customWidth="1"/>
    <col min="9217" max="9217" width="26.5703125" customWidth="1"/>
    <col min="9218" max="9218" width="16" customWidth="1"/>
    <col min="9219" max="9219" width="13.42578125" customWidth="1"/>
    <col min="9220" max="9220" width="18.28515625" customWidth="1"/>
    <col min="9221" max="9221" width="25.28515625" customWidth="1"/>
    <col min="9222" max="9222" width="53" customWidth="1"/>
    <col min="9223" max="9223" width="14.5703125" bestFit="1" customWidth="1"/>
    <col min="9472" max="9472" width="15.28515625" customWidth="1"/>
    <col min="9473" max="9473" width="26.5703125" customWidth="1"/>
    <col min="9474" max="9474" width="16" customWidth="1"/>
    <col min="9475" max="9475" width="13.42578125" customWidth="1"/>
    <col min="9476" max="9476" width="18.28515625" customWidth="1"/>
    <col min="9477" max="9477" width="25.28515625" customWidth="1"/>
    <col min="9478" max="9478" width="53" customWidth="1"/>
    <col min="9479" max="9479" width="14.5703125" bestFit="1" customWidth="1"/>
    <col min="9728" max="9728" width="15.28515625" customWidth="1"/>
    <col min="9729" max="9729" width="26.5703125" customWidth="1"/>
    <col min="9730" max="9730" width="16" customWidth="1"/>
    <col min="9731" max="9731" width="13.42578125" customWidth="1"/>
    <col min="9732" max="9732" width="18.28515625" customWidth="1"/>
    <col min="9733" max="9733" width="25.28515625" customWidth="1"/>
    <col min="9734" max="9734" width="53" customWidth="1"/>
    <col min="9735" max="9735" width="14.5703125" bestFit="1" customWidth="1"/>
    <col min="9984" max="9984" width="15.28515625" customWidth="1"/>
    <col min="9985" max="9985" width="26.5703125" customWidth="1"/>
    <col min="9986" max="9986" width="16" customWidth="1"/>
    <col min="9987" max="9987" width="13.42578125" customWidth="1"/>
    <col min="9988" max="9988" width="18.28515625" customWidth="1"/>
    <col min="9989" max="9989" width="25.28515625" customWidth="1"/>
    <col min="9990" max="9990" width="53" customWidth="1"/>
    <col min="9991" max="9991" width="14.5703125" bestFit="1" customWidth="1"/>
    <col min="10240" max="10240" width="15.28515625" customWidth="1"/>
    <col min="10241" max="10241" width="26.5703125" customWidth="1"/>
    <col min="10242" max="10242" width="16" customWidth="1"/>
    <col min="10243" max="10243" width="13.42578125" customWidth="1"/>
    <col min="10244" max="10244" width="18.28515625" customWidth="1"/>
    <col min="10245" max="10245" width="25.28515625" customWidth="1"/>
    <col min="10246" max="10246" width="53" customWidth="1"/>
    <col min="10247" max="10247" width="14.5703125" bestFit="1" customWidth="1"/>
    <col min="10496" max="10496" width="15.28515625" customWidth="1"/>
    <col min="10497" max="10497" width="26.5703125" customWidth="1"/>
    <col min="10498" max="10498" width="16" customWidth="1"/>
    <col min="10499" max="10499" width="13.42578125" customWidth="1"/>
    <col min="10500" max="10500" width="18.28515625" customWidth="1"/>
    <col min="10501" max="10501" width="25.28515625" customWidth="1"/>
    <col min="10502" max="10502" width="53" customWidth="1"/>
    <col min="10503" max="10503" width="14.5703125" bestFit="1" customWidth="1"/>
    <col min="10752" max="10752" width="15.28515625" customWidth="1"/>
    <col min="10753" max="10753" width="26.5703125" customWidth="1"/>
    <col min="10754" max="10754" width="16" customWidth="1"/>
    <col min="10755" max="10755" width="13.42578125" customWidth="1"/>
    <col min="10756" max="10756" width="18.28515625" customWidth="1"/>
    <col min="10757" max="10757" width="25.28515625" customWidth="1"/>
    <col min="10758" max="10758" width="53" customWidth="1"/>
    <col min="10759" max="10759" width="14.5703125" bestFit="1" customWidth="1"/>
    <col min="11008" max="11008" width="15.28515625" customWidth="1"/>
    <col min="11009" max="11009" width="26.5703125" customWidth="1"/>
    <col min="11010" max="11010" width="16" customWidth="1"/>
    <col min="11011" max="11011" width="13.42578125" customWidth="1"/>
    <col min="11012" max="11012" width="18.28515625" customWidth="1"/>
    <col min="11013" max="11013" width="25.28515625" customWidth="1"/>
    <col min="11014" max="11014" width="53" customWidth="1"/>
    <col min="11015" max="11015" width="14.5703125" bestFit="1" customWidth="1"/>
    <col min="11264" max="11264" width="15.28515625" customWidth="1"/>
    <col min="11265" max="11265" width="26.5703125" customWidth="1"/>
    <col min="11266" max="11266" width="16" customWidth="1"/>
    <col min="11267" max="11267" width="13.42578125" customWidth="1"/>
    <col min="11268" max="11268" width="18.28515625" customWidth="1"/>
    <col min="11269" max="11269" width="25.28515625" customWidth="1"/>
    <col min="11270" max="11270" width="53" customWidth="1"/>
    <col min="11271" max="11271" width="14.5703125" bestFit="1" customWidth="1"/>
    <col min="11520" max="11520" width="15.28515625" customWidth="1"/>
    <col min="11521" max="11521" width="26.5703125" customWidth="1"/>
    <col min="11522" max="11522" width="16" customWidth="1"/>
    <col min="11523" max="11523" width="13.42578125" customWidth="1"/>
    <col min="11524" max="11524" width="18.28515625" customWidth="1"/>
    <col min="11525" max="11525" width="25.28515625" customWidth="1"/>
    <col min="11526" max="11526" width="53" customWidth="1"/>
    <col min="11527" max="11527" width="14.5703125" bestFit="1" customWidth="1"/>
    <col min="11776" max="11776" width="15.28515625" customWidth="1"/>
    <col min="11777" max="11777" width="26.5703125" customWidth="1"/>
    <col min="11778" max="11778" width="16" customWidth="1"/>
    <col min="11779" max="11779" width="13.42578125" customWidth="1"/>
    <col min="11780" max="11780" width="18.28515625" customWidth="1"/>
    <col min="11781" max="11781" width="25.28515625" customWidth="1"/>
    <col min="11782" max="11782" width="53" customWidth="1"/>
    <col min="11783" max="11783" width="14.5703125" bestFit="1" customWidth="1"/>
    <col min="12032" max="12032" width="15.28515625" customWidth="1"/>
    <col min="12033" max="12033" width="26.5703125" customWidth="1"/>
    <col min="12034" max="12034" width="16" customWidth="1"/>
    <col min="12035" max="12035" width="13.42578125" customWidth="1"/>
    <col min="12036" max="12036" width="18.28515625" customWidth="1"/>
    <col min="12037" max="12037" width="25.28515625" customWidth="1"/>
    <col min="12038" max="12038" width="53" customWidth="1"/>
    <col min="12039" max="12039" width="14.5703125" bestFit="1" customWidth="1"/>
    <col min="12288" max="12288" width="15.28515625" customWidth="1"/>
    <col min="12289" max="12289" width="26.5703125" customWidth="1"/>
    <col min="12290" max="12290" width="16" customWidth="1"/>
    <col min="12291" max="12291" width="13.42578125" customWidth="1"/>
    <col min="12292" max="12292" width="18.28515625" customWidth="1"/>
    <col min="12293" max="12293" width="25.28515625" customWidth="1"/>
    <col min="12294" max="12294" width="53" customWidth="1"/>
    <col min="12295" max="12295" width="14.5703125" bestFit="1" customWidth="1"/>
    <col min="12544" max="12544" width="15.28515625" customWidth="1"/>
    <col min="12545" max="12545" width="26.5703125" customWidth="1"/>
    <col min="12546" max="12546" width="16" customWidth="1"/>
    <col min="12547" max="12547" width="13.42578125" customWidth="1"/>
    <col min="12548" max="12548" width="18.28515625" customWidth="1"/>
    <col min="12549" max="12549" width="25.28515625" customWidth="1"/>
    <col min="12550" max="12550" width="53" customWidth="1"/>
    <col min="12551" max="12551" width="14.5703125" bestFit="1" customWidth="1"/>
    <col min="12800" max="12800" width="15.28515625" customWidth="1"/>
    <col min="12801" max="12801" width="26.5703125" customWidth="1"/>
    <col min="12802" max="12802" width="16" customWidth="1"/>
    <col min="12803" max="12803" width="13.42578125" customWidth="1"/>
    <col min="12804" max="12804" width="18.28515625" customWidth="1"/>
    <col min="12805" max="12805" width="25.28515625" customWidth="1"/>
    <col min="12806" max="12806" width="53" customWidth="1"/>
    <col min="12807" max="12807" width="14.5703125" bestFit="1" customWidth="1"/>
    <col min="13056" max="13056" width="15.28515625" customWidth="1"/>
    <col min="13057" max="13057" width="26.5703125" customWidth="1"/>
    <col min="13058" max="13058" width="16" customWidth="1"/>
    <col min="13059" max="13059" width="13.42578125" customWidth="1"/>
    <col min="13060" max="13060" width="18.28515625" customWidth="1"/>
    <col min="13061" max="13061" width="25.28515625" customWidth="1"/>
    <col min="13062" max="13062" width="53" customWidth="1"/>
    <col min="13063" max="13063" width="14.5703125" bestFit="1" customWidth="1"/>
    <col min="13312" max="13312" width="15.28515625" customWidth="1"/>
    <col min="13313" max="13313" width="26.5703125" customWidth="1"/>
    <col min="13314" max="13314" width="16" customWidth="1"/>
    <col min="13315" max="13315" width="13.42578125" customWidth="1"/>
    <col min="13316" max="13316" width="18.28515625" customWidth="1"/>
    <col min="13317" max="13317" width="25.28515625" customWidth="1"/>
    <col min="13318" max="13318" width="53" customWidth="1"/>
    <col min="13319" max="13319" width="14.5703125" bestFit="1" customWidth="1"/>
    <col min="13568" max="13568" width="15.28515625" customWidth="1"/>
    <col min="13569" max="13569" width="26.5703125" customWidth="1"/>
    <col min="13570" max="13570" width="16" customWidth="1"/>
    <col min="13571" max="13571" width="13.42578125" customWidth="1"/>
    <col min="13572" max="13572" width="18.28515625" customWidth="1"/>
    <col min="13573" max="13573" width="25.28515625" customWidth="1"/>
    <col min="13574" max="13574" width="53" customWidth="1"/>
    <col min="13575" max="13575" width="14.5703125" bestFit="1" customWidth="1"/>
    <col min="13824" max="13824" width="15.28515625" customWidth="1"/>
    <col min="13825" max="13825" width="26.5703125" customWidth="1"/>
    <col min="13826" max="13826" width="16" customWidth="1"/>
    <col min="13827" max="13827" width="13.42578125" customWidth="1"/>
    <col min="13828" max="13828" width="18.28515625" customWidth="1"/>
    <col min="13829" max="13829" width="25.28515625" customWidth="1"/>
    <col min="13830" max="13830" width="53" customWidth="1"/>
    <col min="13831" max="13831" width="14.5703125" bestFit="1" customWidth="1"/>
    <col min="14080" max="14080" width="15.28515625" customWidth="1"/>
    <col min="14081" max="14081" width="26.5703125" customWidth="1"/>
    <col min="14082" max="14082" width="16" customWidth="1"/>
    <col min="14083" max="14083" width="13.42578125" customWidth="1"/>
    <col min="14084" max="14084" width="18.28515625" customWidth="1"/>
    <col min="14085" max="14085" width="25.28515625" customWidth="1"/>
    <col min="14086" max="14086" width="53" customWidth="1"/>
    <col min="14087" max="14087" width="14.5703125" bestFit="1" customWidth="1"/>
    <col min="14336" max="14336" width="15.28515625" customWidth="1"/>
    <col min="14337" max="14337" width="26.5703125" customWidth="1"/>
    <col min="14338" max="14338" width="16" customWidth="1"/>
    <col min="14339" max="14339" width="13.42578125" customWidth="1"/>
    <col min="14340" max="14340" width="18.28515625" customWidth="1"/>
    <col min="14341" max="14341" width="25.28515625" customWidth="1"/>
    <col min="14342" max="14342" width="53" customWidth="1"/>
    <col min="14343" max="14343" width="14.5703125" bestFit="1" customWidth="1"/>
    <col min="14592" max="14592" width="15.28515625" customWidth="1"/>
    <col min="14593" max="14593" width="26.5703125" customWidth="1"/>
    <col min="14594" max="14594" width="16" customWidth="1"/>
    <col min="14595" max="14595" width="13.42578125" customWidth="1"/>
    <col min="14596" max="14596" width="18.28515625" customWidth="1"/>
    <col min="14597" max="14597" width="25.28515625" customWidth="1"/>
    <col min="14598" max="14598" width="53" customWidth="1"/>
    <col min="14599" max="14599" width="14.5703125" bestFit="1" customWidth="1"/>
    <col min="14848" max="14848" width="15.28515625" customWidth="1"/>
    <col min="14849" max="14849" width="26.5703125" customWidth="1"/>
    <col min="14850" max="14850" width="16" customWidth="1"/>
    <col min="14851" max="14851" width="13.42578125" customWidth="1"/>
    <col min="14852" max="14852" width="18.28515625" customWidth="1"/>
    <col min="14853" max="14853" width="25.28515625" customWidth="1"/>
    <col min="14854" max="14854" width="53" customWidth="1"/>
    <col min="14855" max="14855" width="14.5703125" bestFit="1" customWidth="1"/>
    <col min="15104" max="15104" width="15.28515625" customWidth="1"/>
    <col min="15105" max="15105" width="26.5703125" customWidth="1"/>
    <col min="15106" max="15106" width="16" customWidth="1"/>
    <col min="15107" max="15107" width="13.42578125" customWidth="1"/>
    <col min="15108" max="15108" width="18.28515625" customWidth="1"/>
    <col min="15109" max="15109" width="25.28515625" customWidth="1"/>
    <col min="15110" max="15110" width="53" customWidth="1"/>
    <col min="15111" max="15111" width="14.5703125" bestFit="1" customWidth="1"/>
    <col min="15360" max="15360" width="15.28515625" customWidth="1"/>
    <col min="15361" max="15361" width="26.5703125" customWidth="1"/>
    <col min="15362" max="15362" width="16" customWidth="1"/>
    <col min="15363" max="15363" width="13.42578125" customWidth="1"/>
    <col min="15364" max="15364" width="18.28515625" customWidth="1"/>
    <col min="15365" max="15365" width="25.28515625" customWidth="1"/>
    <col min="15366" max="15366" width="53" customWidth="1"/>
    <col min="15367" max="15367" width="14.5703125" bestFit="1" customWidth="1"/>
    <col min="15616" max="15616" width="15.28515625" customWidth="1"/>
    <col min="15617" max="15617" width="26.5703125" customWidth="1"/>
    <col min="15618" max="15618" width="16" customWidth="1"/>
    <col min="15619" max="15619" width="13.42578125" customWidth="1"/>
    <col min="15620" max="15620" width="18.28515625" customWidth="1"/>
    <col min="15621" max="15621" width="25.28515625" customWidth="1"/>
    <col min="15622" max="15622" width="53" customWidth="1"/>
    <col min="15623" max="15623" width="14.5703125" bestFit="1" customWidth="1"/>
    <col min="15872" max="15872" width="15.28515625" customWidth="1"/>
    <col min="15873" max="15873" width="26.5703125" customWidth="1"/>
    <col min="15874" max="15874" width="16" customWidth="1"/>
    <col min="15875" max="15875" width="13.42578125" customWidth="1"/>
    <col min="15876" max="15876" width="18.28515625" customWidth="1"/>
    <col min="15877" max="15877" width="25.28515625" customWidth="1"/>
    <col min="15878" max="15878" width="53" customWidth="1"/>
    <col min="15879" max="15879" width="14.5703125" bestFit="1" customWidth="1"/>
    <col min="16128" max="16128" width="15.28515625" customWidth="1"/>
    <col min="16129" max="16129" width="26.5703125" customWidth="1"/>
    <col min="16130" max="16130" width="16" customWidth="1"/>
    <col min="16131" max="16131" width="13.42578125" customWidth="1"/>
    <col min="16132" max="16132" width="18.28515625" customWidth="1"/>
    <col min="16133" max="16133" width="25.28515625" customWidth="1"/>
    <col min="16134" max="16134" width="53" customWidth="1"/>
    <col min="16135" max="16135" width="14.5703125" bestFit="1" customWidth="1"/>
  </cols>
  <sheetData>
    <row r="1" spans="1:8" ht="23.25">
      <c r="A1" s="85" t="s">
        <v>85</v>
      </c>
    </row>
    <row r="3" spans="1:8">
      <c r="E3" s="87"/>
    </row>
    <row r="4" spans="1:8" s="1" customFormat="1" ht="15.75">
      <c r="A4" s="178" t="s">
        <v>0</v>
      </c>
      <c r="B4" s="178"/>
      <c r="C4"/>
      <c r="D4"/>
      <c r="E4"/>
    </row>
    <row r="5" spans="1:8" s="4" customFormat="1" ht="15.75">
      <c r="A5" s="2"/>
      <c r="B5" s="2"/>
      <c r="C5" s="2"/>
      <c r="D5" s="3"/>
      <c r="E5" s="3"/>
      <c r="F5" s="3"/>
      <c r="G5" s="3"/>
      <c r="H5" s="3"/>
    </row>
    <row r="6" spans="1:8" ht="15.75">
      <c r="A6" s="5" t="s">
        <v>1</v>
      </c>
      <c r="D6" s="6"/>
      <c r="E6" s="6"/>
    </row>
    <row r="7" spans="1:8" ht="43.5">
      <c r="A7" s="84" t="s">
        <v>2</v>
      </c>
      <c r="B7" s="84" t="s">
        <v>3</v>
      </c>
      <c r="C7" s="84" t="s">
        <v>4</v>
      </c>
      <c r="D7" s="84" t="s">
        <v>5</v>
      </c>
      <c r="E7" s="84" t="s">
        <v>13</v>
      </c>
      <c r="F7" s="84" t="s">
        <v>146</v>
      </c>
      <c r="G7" s="84" t="s">
        <v>147</v>
      </c>
    </row>
    <row r="8" spans="1:8" s="8" customFormat="1">
      <c r="A8" s="82" t="s">
        <v>6</v>
      </c>
      <c r="B8" s="82"/>
      <c r="C8" s="83"/>
      <c r="D8" s="83"/>
      <c r="E8" s="68"/>
      <c r="F8" s="68"/>
      <c r="G8" s="68"/>
    </row>
    <row r="9" spans="1:8" s="8" customFormat="1">
      <c r="A9" s="69">
        <v>5</v>
      </c>
      <c r="B9" s="66" t="s">
        <v>7</v>
      </c>
      <c r="C9" s="70">
        <v>3</v>
      </c>
      <c r="D9" s="70">
        <v>1</v>
      </c>
      <c r="E9" s="68"/>
      <c r="F9" s="68"/>
      <c r="G9" s="68"/>
    </row>
    <row r="10" spans="1:8" s="8" customFormat="1">
      <c r="A10" s="69">
        <v>2</v>
      </c>
      <c r="B10" s="66" t="s">
        <v>8</v>
      </c>
      <c r="C10" s="70">
        <v>2</v>
      </c>
      <c r="D10" s="70">
        <v>2</v>
      </c>
      <c r="E10" s="68"/>
      <c r="F10" s="68"/>
      <c r="G10" s="68"/>
    </row>
    <row r="11" spans="1:8" s="8" customFormat="1">
      <c r="A11" s="69">
        <v>8</v>
      </c>
      <c r="B11" s="66" t="s">
        <v>9</v>
      </c>
      <c r="C11" s="70">
        <v>2</v>
      </c>
      <c r="D11" s="70">
        <v>3</v>
      </c>
      <c r="E11" s="68"/>
      <c r="F11" s="68"/>
      <c r="G11" s="68"/>
    </row>
    <row r="12" spans="1:8" s="8" customFormat="1">
      <c r="A12" s="71" t="s">
        <v>10</v>
      </c>
      <c r="B12" s="72" t="s">
        <v>11</v>
      </c>
      <c r="C12" s="67" t="s">
        <v>12</v>
      </c>
      <c r="D12" s="67" t="s">
        <v>12</v>
      </c>
      <c r="E12" s="67"/>
      <c r="F12" s="67"/>
      <c r="G12" s="67"/>
    </row>
    <row r="13" spans="1:8" s="8" customFormat="1">
      <c r="A13" s="66"/>
      <c r="B13" s="66"/>
      <c r="C13" s="67"/>
      <c r="D13" s="67"/>
      <c r="E13" s="68"/>
      <c r="F13" s="68"/>
      <c r="G13" s="68"/>
    </row>
    <row r="14" spans="1:8" s="8" customFormat="1">
      <c r="A14" s="69"/>
      <c r="B14" s="66"/>
      <c r="C14" s="70"/>
      <c r="D14" s="70"/>
      <c r="E14" s="68"/>
      <c r="F14" s="68"/>
      <c r="G14" s="68"/>
    </row>
    <row r="15" spans="1:8" s="8" customFormat="1">
      <c r="A15" s="71" t="s">
        <v>10</v>
      </c>
      <c r="B15" s="72" t="s">
        <v>11</v>
      </c>
      <c r="C15" s="67" t="s">
        <v>12</v>
      </c>
      <c r="D15" s="67" t="s">
        <v>12</v>
      </c>
      <c r="E15" s="67"/>
      <c r="F15" s="67"/>
      <c r="G15" s="67"/>
    </row>
    <row r="16" spans="1:8" s="8" customFormat="1">
      <c r="D16" s="7"/>
      <c r="E16" s="7"/>
    </row>
    <row r="17" spans="1:5" s="8" customFormat="1">
      <c r="D17" s="7"/>
      <c r="E17" s="7"/>
    </row>
    <row r="18" spans="1:5">
      <c r="D18" s="6"/>
      <c r="E18" s="6"/>
    </row>
    <row r="19" spans="1:5">
      <c r="A19" s="73" t="s">
        <v>14</v>
      </c>
      <c r="B19" s="74"/>
      <c r="D19" s="6"/>
      <c r="E19" s="6"/>
    </row>
    <row r="20" spans="1:5">
      <c r="A20" s="9"/>
      <c r="D20" s="6"/>
      <c r="E20" s="6"/>
    </row>
    <row r="21" spans="1:5">
      <c r="D21" s="6"/>
      <c r="E21" s="6"/>
    </row>
    <row r="22" spans="1:5">
      <c r="D22" s="6"/>
      <c r="E22" s="6"/>
    </row>
  </sheetData>
  <mergeCells count="1">
    <mergeCell ref="A4:B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P152"/>
  <sheetViews>
    <sheetView showGridLines="0" workbookViewId="0">
      <selection activeCell="P7" sqref="P7"/>
    </sheetView>
  </sheetViews>
  <sheetFormatPr defaultColWidth="8.85546875" defaultRowHeight="15"/>
  <cols>
    <col min="1" max="1" width="4.28515625" style="10" customWidth="1"/>
    <col min="2" max="2" width="8" style="10" customWidth="1"/>
    <col min="3" max="3" width="10.140625" style="10" customWidth="1"/>
    <col min="4" max="4" width="35" style="10" customWidth="1"/>
    <col min="5" max="5" width="20.5703125" style="10" customWidth="1"/>
    <col min="6" max="6" width="9.7109375" style="10" customWidth="1"/>
    <col min="7" max="7" width="7.7109375" style="10" customWidth="1"/>
    <col min="8" max="8" width="11.28515625" style="10" customWidth="1"/>
    <col min="9" max="9" width="8.7109375" style="10" customWidth="1"/>
    <col min="10" max="10" width="10.5703125" style="10" customWidth="1"/>
    <col min="11" max="11" width="9.7109375" style="10" bestFit="1" customWidth="1"/>
    <col min="12" max="12" width="8.42578125" style="10" customWidth="1"/>
    <col min="13" max="14" width="8.85546875" style="10" customWidth="1"/>
    <col min="16" max="16384" width="8.85546875" style="10"/>
  </cols>
  <sheetData>
    <row r="1" spans="1:16" ht="23.25">
      <c r="A1" s="21" t="s">
        <v>99</v>
      </c>
      <c r="O1" s="10"/>
    </row>
    <row r="2" spans="1:16" s="13" customFormat="1" ht="12">
      <c r="A2" s="11"/>
      <c r="B2" s="11"/>
      <c r="C2" s="11"/>
      <c r="D2" s="11"/>
      <c r="E2" s="11"/>
      <c r="F2" s="11" t="s">
        <v>95</v>
      </c>
      <c r="G2" s="89"/>
      <c r="H2" s="11"/>
      <c r="I2" s="11"/>
      <c r="J2" s="11"/>
      <c r="K2" s="11"/>
      <c r="L2" s="11"/>
      <c r="M2" s="11"/>
      <c r="N2" s="11"/>
      <c r="O2" s="12"/>
    </row>
    <row r="3" spans="1:16" s="165" customFormat="1" ht="47.25" customHeight="1">
      <c r="A3" s="164" t="s">
        <v>15</v>
      </c>
      <c r="B3" s="164" t="s">
        <v>16</v>
      </c>
      <c r="C3" s="164" t="s">
        <v>86</v>
      </c>
      <c r="D3" s="164" t="s">
        <v>148</v>
      </c>
      <c r="E3" s="164" t="s">
        <v>17</v>
      </c>
      <c r="F3" s="164" t="s">
        <v>89</v>
      </c>
      <c r="G3" s="164" t="s">
        <v>5</v>
      </c>
      <c r="H3" s="164" t="s">
        <v>97</v>
      </c>
      <c r="I3" s="164" t="s">
        <v>96</v>
      </c>
      <c r="J3" s="164" t="s">
        <v>88</v>
      </c>
      <c r="K3" s="164" t="s">
        <v>18</v>
      </c>
      <c r="L3" s="164" t="s">
        <v>106</v>
      </c>
      <c r="M3" s="164" t="s">
        <v>107</v>
      </c>
      <c r="N3" s="164" t="s">
        <v>108</v>
      </c>
    </row>
    <row r="4" spans="1:16" s="13" customFormat="1" ht="12">
      <c r="A4" s="14">
        <v>1</v>
      </c>
      <c r="B4" s="14" t="s">
        <v>19</v>
      </c>
      <c r="C4" s="14"/>
      <c r="D4" s="14" t="s">
        <v>20</v>
      </c>
      <c r="E4" s="15"/>
      <c r="F4" s="15"/>
      <c r="G4" s="18">
        <v>1</v>
      </c>
      <c r="H4" s="14">
        <v>30</v>
      </c>
      <c r="I4" s="14"/>
      <c r="J4" s="14"/>
      <c r="K4" s="18" t="s">
        <v>21</v>
      </c>
      <c r="L4" s="18">
        <v>1</v>
      </c>
      <c r="M4" s="18"/>
      <c r="N4" s="18">
        <v>1</v>
      </c>
      <c r="O4" s="12"/>
      <c r="P4" s="12"/>
    </row>
    <row r="5" spans="1:16" s="13" customFormat="1" ht="24">
      <c r="A5" s="14">
        <v>2</v>
      </c>
      <c r="B5" s="14" t="s">
        <v>19</v>
      </c>
      <c r="C5" s="14"/>
      <c r="D5" s="14" t="s">
        <v>22</v>
      </c>
      <c r="E5" s="15"/>
      <c r="F5" s="15"/>
      <c r="G5" s="18">
        <v>2</v>
      </c>
      <c r="H5" s="14">
        <v>30</v>
      </c>
      <c r="I5" s="14"/>
      <c r="J5" s="14"/>
      <c r="K5" s="18" t="s">
        <v>23</v>
      </c>
      <c r="L5" s="18">
        <v>1</v>
      </c>
      <c r="M5" s="18"/>
      <c r="N5" s="18">
        <v>1</v>
      </c>
      <c r="O5" s="12"/>
      <c r="P5" s="12"/>
    </row>
    <row r="6" spans="1:16" s="13" customFormat="1" ht="12">
      <c r="A6" s="14">
        <v>3</v>
      </c>
      <c r="B6" s="14" t="s">
        <v>24</v>
      </c>
      <c r="C6" s="14"/>
      <c r="D6" s="14" t="s">
        <v>25</v>
      </c>
      <c r="E6" s="19"/>
      <c r="F6" s="19"/>
      <c r="G6" s="20">
        <v>5</v>
      </c>
      <c r="H6" s="14">
        <v>50</v>
      </c>
      <c r="I6" s="14"/>
      <c r="J6" s="14"/>
      <c r="K6" s="20" t="s">
        <v>26</v>
      </c>
      <c r="L6" s="20">
        <v>2</v>
      </c>
      <c r="M6" s="20"/>
      <c r="N6" s="20">
        <v>2</v>
      </c>
      <c r="O6" s="12"/>
      <c r="P6" s="12"/>
    </row>
    <row r="7" spans="1:16" s="13" customFormat="1" ht="12">
      <c r="A7" s="14">
        <v>3</v>
      </c>
      <c r="B7" s="14" t="s">
        <v>24</v>
      </c>
      <c r="C7" s="14"/>
      <c r="D7" s="14" t="s">
        <v>27</v>
      </c>
      <c r="E7" s="15"/>
      <c r="F7" s="15"/>
      <c r="G7" s="20">
        <v>4</v>
      </c>
      <c r="H7" s="14">
        <v>60</v>
      </c>
      <c r="I7" s="14"/>
      <c r="J7" s="14"/>
      <c r="K7" s="20" t="s">
        <v>23</v>
      </c>
      <c r="L7" s="20">
        <v>2</v>
      </c>
      <c r="M7" s="20">
        <v>2</v>
      </c>
      <c r="N7" s="20">
        <v>3</v>
      </c>
      <c r="O7" s="12"/>
      <c r="P7" s="12"/>
    </row>
    <row r="8" spans="1:16" s="13" customFormat="1" ht="12">
      <c r="A8" s="14">
        <v>4</v>
      </c>
      <c r="B8" s="14" t="s">
        <v>28</v>
      </c>
      <c r="C8" s="14"/>
      <c r="D8" s="14" t="s">
        <v>25</v>
      </c>
      <c r="E8" s="15"/>
      <c r="F8" s="15"/>
      <c r="G8" s="16">
        <v>3</v>
      </c>
      <c r="H8" s="14">
        <v>10</v>
      </c>
      <c r="I8" s="14"/>
      <c r="J8" s="14"/>
      <c r="K8" s="16" t="s">
        <v>21</v>
      </c>
      <c r="L8" s="16">
        <v>3</v>
      </c>
      <c r="M8" s="16"/>
      <c r="N8" s="16">
        <v>3</v>
      </c>
      <c r="O8" s="12"/>
      <c r="P8" s="12"/>
    </row>
    <row r="9" spans="1:16" s="13" customFormat="1" ht="12">
      <c r="A9" s="14"/>
      <c r="B9" s="14"/>
      <c r="C9" s="14"/>
      <c r="D9" s="14"/>
      <c r="E9" s="15"/>
      <c r="F9" s="15"/>
      <c r="G9" s="16"/>
      <c r="H9" s="14"/>
      <c r="I9" s="14"/>
      <c r="J9" s="14"/>
      <c r="K9" s="16"/>
      <c r="L9" s="16"/>
      <c r="M9" s="16"/>
      <c r="N9" s="16"/>
      <c r="O9" s="12"/>
    </row>
    <row r="10" spans="1:16" s="13" customFormat="1" ht="12">
      <c r="A10" s="14"/>
      <c r="B10" s="14"/>
      <c r="C10" s="14"/>
      <c r="D10" s="14"/>
      <c r="E10" s="15"/>
      <c r="F10" s="15"/>
      <c r="G10" s="16"/>
      <c r="H10" s="14"/>
      <c r="I10" s="14"/>
      <c r="J10" s="14"/>
      <c r="K10" s="16"/>
      <c r="L10" s="16"/>
      <c r="M10" s="16"/>
      <c r="N10" s="16"/>
      <c r="O10" s="12"/>
    </row>
    <row r="11" spans="1:16" s="13" customFormat="1" ht="12">
      <c r="A11" s="14"/>
      <c r="B11" s="14"/>
      <c r="C11" s="14"/>
      <c r="D11" s="14"/>
      <c r="E11" s="15"/>
      <c r="F11" s="15"/>
      <c r="G11" s="16"/>
      <c r="H11" s="14"/>
      <c r="I11" s="14"/>
      <c r="J11" s="14"/>
      <c r="K11" s="16"/>
      <c r="L11" s="16"/>
      <c r="M11" s="16"/>
      <c r="N11" s="16"/>
      <c r="O11" s="12"/>
    </row>
    <row r="12" spans="1:16" s="13" customFormat="1" ht="12">
      <c r="A12" s="14"/>
      <c r="B12" s="14"/>
      <c r="C12" s="14"/>
      <c r="D12" s="14"/>
      <c r="E12" s="15"/>
      <c r="F12" s="15"/>
      <c r="G12" s="16"/>
      <c r="H12" s="14"/>
      <c r="I12" s="14"/>
      <c r="J12" s="14"/>
      <c r="K12" s="16"/>
      <c r="L12" s="16"/>
      <c r="M12" s="16"/>
      <c r="N12" s="16"/>
      <c r="O12" s="12"/>
    </row>
    <row r="13" spans="1:16" s="13" customFormat="1" ht="12">
      <c r="A13" s="14"/>
      <c r="B13" s="14"/>
      <c r="C13" s="14"/>
      <c r="D13" s="14"/>
      <c r="E13" s="15"/>
      <c r="F13" s="15"/>
      <c r="G13" s="16"/>
      <c r="H13" s="14"/>
      <c r="I13" s="14"/>
      <c r="J13" s="14"/>
      <c r="K13" s="16"/>
      <c r="L13" s="16"/>
      <c r="M13" s="16"/>
      <c r="N13" s="16"/>
      <c r="O13" s="12"/>
    </row>
    <row r="14" spans="1:16" s="13" customFormat="1" ht="12">
      <c r="A14" s="14"/>
      <c r="B14" s="14"/>
      <c r="C14" s="14"/>
      <c r="D14" s="14"/>
      <c r="E14" s="15"/>
      <c r="F14" s="15"/>
      <c r="G14" s="16"/>
      <c r="H14" s="14"/>
      <c r="I14" s="14"/>
      <c r="J14" s="14"/>
      <c r="K14" s="16"/>
      <c r="L14" s="16"/>
      <c r="M14" s="16"/>
      <c r="N14" s="16"/>
      <c r="O14" s="12"/>
    </row>
    <row r="15" spans="1:16" s="13" customFormat="1" ht="12">
      <c r="A15" s="14"/>
      <c r="B15" s="14"/>
      <c r="C15" s="14"/>
      <c r="D15" s="14"/>
      <c r="E15" s="15"/>
      <c r="F15" s="15"/>
      <c r="G15" s="16"/>
      <c r="H15" s="14"/>
      <c r="I15" s="14"/>
      <c r="J15" s="14"/>
      <c r="K15" s="16"/>
      <c r="L15" s="16"/>
      <c r="M15" s="16"/>
      <c r="N15" s="16"/>
      <c r="O15" s="12"/>
    </row>
    <row r="16" spans="1:16" s="13" customFormat="1" ht="12">
      <c r="A16" s="14"/>
      <c r="B16" s="14"/>
      <c r="C16" s="14"/>
      <c r="D16" s="14"/>
      <c r="E16" s="15"/>
      <c r="F16" s="15"/>
      <c r="G16" s="16"/>
      <c r="H16" s="14"/>
      <c r="I16" s="14"/>
      <c r="J16" s="14"/>
      <c r="K16" s="16"/>
      <c r="L16" s="16"/>
      <c r="M16" s="16"/>
      <c r="N16" s="16"/>
      <c r="O16" s="12"/>
    </row>
    <row r="17" spans="1:15" s="13" customFormat="1" ht="12">
      <c r="A17" s="14"/>
      <c r="B17" s="14"/>
      <c r="C17" s="14"/>
      <c r="D17" s="14"/>
      <c r="E17" s="15"/>
      <c r="F17" s="15"/>
      <c r="G17" s="16"/>
      <c r="H17" s="14"/>
      <c r="I17" s="14"/>
      <c r="J17" s="14"/>
      <c r="K17" s="16"/>
      <c r="L17" s="16"/>
      <c r="M17" s="16"/>
      <c r="N17" s="16"/>
      <c r="O17" s="12"/>
    </row>
    <row r="18" spans="1:15" s="13" customFormat="1" ht="12">
      <c r="A18" s="14"/>
      <c r="B18" s="14"/>
      <c r="C18" s="14"/>
      <c r="D18" s="14"/>
      <c r="E18" s="15"/>
      <c r="F18" s="15"/>
      <c r="G18" s="16"/>
      <c r="H18" s="14"/>
      <c r="I18" s="14"/>
      <c r="J18" s="14"/>
      <c r="K18" s="16"/>
      <c r="L18" s="16"/>
      <c r="M18" s="16"/>
      <c r="N18" s="16"/>
      <c r="O18" s="12"/>
    </row>
    <row r="19" spans="1:15" s="13" customFormat="1" ht="12">
      <c r="A19" s="14"/>
      <c r="B19" s="14"/>
      <c r="C19" s="14"/>
      <c r="D19" s="14"/>
      <c r="E19" s="15"/>
      <c r="F19" s="15"/>
      <c r="G19" s="16"/>
      <c r="H19" s="14"/>
      <c r="I19" s="14"/>
      <c r="J19" s="14"/>
      <c r="K19" s="16"/>
      <c r="L19" s="16"/>
      <c r="M19" s="16"/>
      <c r="N19" s="16"/>
      <c r="O19" s="12"/>
    </row>
    <row r="20" spans="1:15" s="13" customFormat="1" ht="12">
      <c r="A20" s="14"/>
      <c r="B20" s="14"/>
      <c r="C20" s="14"/>
      <c r="D20" s="14"/>
      <c r="E20" s="15"/>
      <c r="F20" s="15"/>
      <c r="G20" s="16"/>
      <c r="H20" s="14"/>
      <c r="I20" s="14"/>
      <c r="J20" s="14"/>
      <c r="K20" s="16"/>
      <c r="L20" s="16"/>
      <c r="M20" s="16"/>
      <c r="N20" s="16"/>
      <c r="O20" s="12"/>
    </row>
    <row r="21" spans="1:15" s="13" customFormat="1" ht="12">
      <c r="A21" s="14"/>
      <c r="B21" s="14"/>
      <c r="C21" s="14"/>
      <c r="D21" s="14"/>
      <c r="E21" s="15"/>
      <c r="F21" s="15"/>
      <c r="G21" s="16"/>
      <c r="H21" s="14"/>
      <c r="I21" s="14"/>
      <c r="J21" s="14"/>
      <c r="K21" s="16"/>
      <c r="L21" s="16"/>
      <c r="M21" s="16"/>
      <c r="N21" s="16"/>
      <c r="O21" s="12"/>
    </row>
    <row r="22" spans="1:15" s="13" customFormat="1" ht="12">
      <c r="A22" s="14"/>
      <c r="B22" s="14"/>
      <c r="C22" s="14"/>
      <c r="D22" s="14"/>
      <c r="E22" s="15"/>
      <c r="F22" s="15"/>
      <c r="G22" s="16"/>
      <c r="H22" s="14"/>
      <c r="I22" s="14"/>
      <c r="J22" s="14"/>
      <c r="K22" s="16"/>
      <c r="L22" s="16"/>
      <c r="M22" s="16"/>
      <c r="N22" s="16"/>
      <c r="O22" s="12"/>
    </row>
    <row r="23" spans="1:15" s="13" customFormat="1" ht="12">
      <c r="A23" s="14"/>
      <c r="B23" s="14"/>
      <c r="C23" s="14"/>
      <c r="D23" s="14"/>
      <c r="E23" s="15"/>
      <c r="F23" s="15"/>
      <c r="G23" s="16"/>
      <c r="H23" s="14"/>
      <c r="I23" s="14"/>
      <c r="J23" s="14"/>
      <c r="K23" s="16"/>
      <c r="L23" s="16"/>
      <c r="M23" s="16"/>
      <c r="N23" s="16"/>
      <c r="O23" s="12"/>
    </row>
    <row r="24" spans="1:15" s="13" customFormat="1" ht="12">
      <c r="A24" s="14"/>
      <c r="B24" s="14"/>
      <c r="C24" s="14"/>
      <c r="D24" s="14"/>
      <c r="E24" s="15"/>
      <c r="F24" s="15"/>
      <c r="G24" s="16"/>
      <c r="H24" s="14"/>
      <c r="I24" s="14"/>
      <c r="J24" s="14"/>
      <c r="K24" s="16"/>
      <c r="L24" s="16"/>
      <c r="M24" s="16"/>
      <c r="N24" s="16"/>
      <c r="O24" s="12"/>
    </row>
    <row r="25" spans="1:15" s="13" customFormat="1" ht="12">
      <c r="A25" s="14"/>
      <c r="B25" s="14"/>
      <c r="C25" s="14"/>
      <c r="D25" s="14"/>
      <c r="E25" s="15"/>
      <c r="F25" s="15"/>
      <c r="G25" s="16"/>
      <c r="H25" s="14"/>
      <c r="I25" s="14"/>
      <c r="J25" s="14"/>
      <c r="K25" s="16"/>
      <c r="L25" s="16"/>
      <c r="M25" s="16"/>
      <c r="N25" s="16"/>
      <c r="O25" s="12"/>
    </row>
    <row r="26" spans="1:15" s="13" customFormat="1" ht="12">
      <c r="A26" s="14"/>
      <c r="B26" s="14"/>
      <c r="C26" s="14"/>
      <c r="D26" s="14"/>
      <c r="E26" s="15"/>
      <c r="F26" s="15"/>
      <c r="G26" s="16"/>
      <c r="H26" s="14"/>
      <c r="I26" s="14"/>
      <c r="J26" s="14"/>
      <c r="K26" s="16"/>
      <c r="L26" s="16"/>
      <c r="M26" s="16"/>
      <c r="N26" s="16"/>
      <c r="O26" s="12"/>
    </row>
    <row r="27" spans="1:15" s="13" customFormat="1" ht="12">
      <c r="A27" s="14"/>
      <c r="B27" s="14"/>
      <c r="C27" s="14"/>
      <c r="D27" s="14"/>
      <c r="E27" s="15"/>
      <c r="F27" s="15"/>
      <c r="G27" s="16"/>
      <c r="H27" s="14"/>
      <c r="I27" s="14"/>
      <c r="J27" s="14"/>
      <c r="K27" s="16"/>
      <c r="L27" s="16"/>
      <c r="M27" s="16"/>
      <c r="N27" s="16"/>
      <c r="O27" s="12"/>
    </row>
    <row r="28" spans="1:15" s="13" customFormat="1" ht="12">
      <c r="A28" s="14"/>
      <c r="B28" s="14"/>
      <c r="C28" s="14"/>
      <c r="D28" s="14"/>
      <c r="E28" s="15"/>
      <c r="F28" s="15"/>
      <c r="G28" s="16"/>
      <c r="H28" s="14"/>
      <c r="I28" s="14"/>
      <c r="J28" s="14"/>
      <c r="K28" s="16"/>
      <c r="L28" s="16"/>
      <c r="M28" s="16"/>
      <c r="N28" s="16"/>
      <c r="O28" s="12"/>
    </row>
    <row r="29" spans="1:15" s="13" customFormat="1" ht="12">
      <c r="A29" s="14"/>
      <c r="B29" s="14"/>
      <c r="C29" s="14"/>
      <c r="D29" s="14"/>
      <c r="E29" s="15"/>
      <c r="F29" s="15"/>
      <c r="G29" s="16"/>
      <c r="H29" s="14"/>
      <c r="I29" s="14"/>
      <c r="J29" s="14"/>
      <c r="K29" s="16"/>
      <c r="L29" s="16"/>
      <c r="M29" s="16"/>
      <c r="N29" s="16"/>
      <c r="O29" s="12"/>
    </row>
    <row r="30" spans="1:15" s="13" customFormat="1" ht="12">
      <c r="A30" s="14"/>
      <c r="B30" s="14"/>
      <c r="C30" s="14"/>
      <c r="D30" s="14"/>
      <c r="E30" s="15"/>
      <c r="F30" s="15"/>
      <c r="G30" s="16"/>
      <c r="H30" s="14"/>
      <c r="I30" s="14"/>
      <c r="J30" s="14"/>
      <c r="K30" s="16"/>
      <c r="L30" s="16"/>
      <c r="M30" s="16"/>
      <c r="N30" s="16"/>
      <c r="O30" s="12"/>
    </row>
    <row r="31" spans="1:15" s="13" customFormat="1" ht="12">
      <c r="A31" s="14"/>
      <c r="B31" s="14"/>
      <c r="C31" s="14"/>
      <c r="D31" s="14"/>
      <c r="E31" s="15"/>
      <c r="F31" s="15"/>
      <c r="G31" s="16"/>
      <c r="H31" s="14"/>
      <c r="I31" s="14"/>
      <c r="J31" s="14"/>
      <c r="K31" s="16"/>
      <c r="L31" s="16"/>
      <c r="M31" s="16"/>
      <c r="N31" s="16"/>
      <c r="O31" s="12"/>
    </row>
    <row r="32" spans="1:15" s="13" customFormat="1" ht="12">
      <c r="A32" s="14"/>
      <c r="B32" s="14"/>
      <c r="C32" s="14"/>
      <c r="D32" s="14"/>
      <c r="E32" s="15"/>
      <c r="F32" s="15"/>
      <c r="G32" s="16"/>
      <c r="H32" s="14"/>
      <c r="I32" s="14"/>
      <c r="J32" s="14"/>
      <c r="K32" s="16"/>
      <c r="L32" s="16"/>
      <c r="M32" s="16"/>
      <c r="N32" s="16"/>
      <c r="O32" s="12"/>
    </row>
    <row r="33" spans="1:15" s="13" customFormat="1" ht="12">
      <c r="A33" s="14"/>
      <c r="B33" s="14"/>
      <c r="C33" s="14"/>
      <c r="D33" s="14"/>
      <c r="E33" s="15"/>
      <c r="F33" s="15"/>
      <c r="G33" s="16"/>
      <c r="H33" s="14"/>
      <c r="I33" s="14"/>
      <c r="J33" s="14"/>
      <c r="K33" s="16"/>
      <c r="L33" s="16"/>
      <c r="M33" s="16"/>
      <c r="N33" s="16"/>
      <c r="O33" s="12"/>
    </row>
    <row r="34" spans="1:15" s="13" customFormat="1" ht="12">
      <c r="A34" s="14"/>
      <c r="B34" s="14"/>
      <c r="C34" s="14"/>
      <c r="D34" s="14"/>
      <c r="E34" s="15"/>
      <c r="F34" s="15"/>
      <c r="G34" s="16"/>
      <c r="H34" s="14"/>
      <c r="I34" s="14"/>
      <c r="J34" s="14"/>
      <c r="K34" s="16"/>
      <c r="L34" s="16"/>
      <c r="M34" s="16"/>
      <c r="N34" s="16"/>
      <c r="O34" s="12"/>
    </row>
    <row r="35" spans="1:15" s="13" customFormat="1" ht="12">
      <c r="A35" s="14"/>
      <c r="B35" s="14"/>
      <c r="C35" s="14"/>
      <c r="D35" s="14"/>
      <c r="E35" s="15"/>
      <c r="F35" s="15"/>
      <c r="G35" s="16"/>
      <c r="H35" s="14"/>
      <c r="I35" s="14"/>
      <c r="J35" s="14"/>
      <c r="K35" s="16"/>
      <c r="L35" s="16"/>
      <c r="M35" s="16"/>
      <c r="N35" s="16"/>
      <c r="O35" s="12"/>
    </row>
    <row r="36" spans="1:15" s="13" customFormat="1" ht="12">
      <c r="A36" s="14"/>
      <c r="B36" s="14"/>
      <c r="C36" s="14"/>
      <c r="D36" s="14"/>
      <c r="E36" s="15"/>
      <c r="F36" s="15"/>
      <c r="G36" s="16"/>
      <c r="H36" s="14"/>
      <c r="I36" s="14"/>
      <c r="J36" s="14"/>
      <c r="K36" s="16"/>
      <c r="L36" s="16"/>
      <c r="M36" s="16"/>
      <c r="N36" s="16"/>
      <c r="O36" s="12"/>
    </row>
    <row r="37" spans="1:15" s="13" customFormat="1" ht="12">
      <c r="A37" s="14"/>
      <c r="B37" s="14"/>
      <c r="C37" s="14"/>
      <c r="D37" s="14"/>
      <c r="E37" s="15"/>
      <c r="F37" s="15"/>
      <c r="G37" s="16"/>
      <c r="H37" s="14"/>
      <c r="I37" s="14"/>
      <c r="J37" s="14"/>
      <c r="K37" s="16"/>
      <c r="L37" s="16"/>
      <c r="M37" s="16"/>
      <c r="N37" s="16"/>
      <c r="O37" s="12"/>
    </row>
    <row r="38" spans="1:15" s="13" customFormat="1" ht="12">
      <c r="A38" s="14"/>
      <c r="B38" s="14"/>
      <c r="C38" s="14"/>
      <c r="D38" s="14"/>
      <c r="E38" s="15"/>
      <c r="F38" s="15"/>
      <c r="G38" s="16"/>
      <c r="H38" s="14"/>
      <c r="I38" s="14"/>
      <c r="J38" s="14"/>
      <c r="K38" s="16"/>
      <c r="L38" s="16"/>
      <c r="M38" s="16"/>
      <c r="N38" s="16"/>
      <c r="O38" s="12"/>
    </row>
    <row r="39" spans="1:15" s="13" customFormat="1" ht="12">
      <c r="A39" s="14"/>
      <c r="B39" s="14"/>
      <c r="C39" s="14"/>
      <c r="D39" s="14"/>
      <c r="E39" s="15"/>
      <c r="F39" s="15"/>
      <c r="G39" s="16"/>
      <c r="H39" s="14"/>
      <c r="I39" s="14"/>
      <c r="J39" s="14"/>
      <c r="K39" s="16"/>
      <c r="L39" s="16"/>
      <c r="M39" s="16"/>
      <c r="N39" s="16"/>
      <c r="O39" s="12"/>
    </row>
    <row r="40" spans="1:15" s="13" customFormat="1" ht="12">
      <c r="A40" s="14"/>
      <c r="B40" s="14"/>
      <c r="C40" s="14"/>
      <c r="D40" s="14"/>
      <c r="E40" s="15"/>
      <c r="F40" s="15"/>
      <c r="G40" s="16"/>
      <c r="H40" s="14"/>
      <c r="I40" s="14"/>
      <c r="J40" s="14"/>
      <c r="K40" s="16"/>
      <c r="L40" s="16"/>
      <c r="M40" s="16"/>
      <c r="N40" s="16"/>
      <c r="O40" s="12"/>
    </row>
    <row r="41" spans="1:15" s="13" customFormat="1" ht="12">
      <c r="A41" s="14"/>
      <c r="B41" s="14"/>
      <c r="C41" s="14"/>
      <c r="D41" s="14"/>
      <c r="E41" s="15"/>
      <c r="F41" s="15"/>
      <c r="G41" s="16"/>
      <c r="H41" s="14"/>
      <c r="I41" s="14"/>
      <c r="J41" s="14"/>
      <c r="K41" s="16"/>
      <c r="L41" s="16"/>
      <c r="M41" s="16"/>
      <c r="N41" s="16"/>
      <c r="O41" s="12"/>
    </row>
    <row r="42" spans="1:15" s="13" customFormat="1" ht="12">
      <c r="A42" s="14"/>
      <c r="B42" s="14"/>
      <c r="C42" s="14"/>
      <c r="D42" s="14"/>
      <c r="E42" s="15"/>
      <c r="F42" s="15"/>
      <c r="G42" s="16"/>
      <c r="H42" s="14"/>
      <c r="I42" s="14"/>
      <c r="J42" s="14"/>
      <c r="K42" s="16"/>
      <c r="L42" s="16"/>
      <c r="M42" s="16"/>
      <c r="N42" s="16"/>
      <c r="O42" s="12"/>
    </row>
    <row r="43" spans="1:15" s="13" customFormat="1" ht="12">
      <c r="A43" s="14"/>
      <c r="B43" s="14"/>
      <c r="C43" s="14"/>
      <c r="D43" s="14"/>
      <c r="E43" s="15"/>
      <c r="F43" s="15"/>
      <c r="G43" s="16"/>
      <c r="H43" s="14"/>
      <c r="I43" s="14"/>
      <c r="J43" s="14"/>
      <c r="K43" s="16"/>
      <c r="L43" s="16"/>
      <c r="M43" s="16"/>
      <c r="N43" s="16"/>
      <c r="O43" s="12"/>
    </row>
    <row r="44" spans="1:15" s="13" customFormat="1" ht="12">
      <c r="A44" s="14"/>
      <c r="B44" s="14"/>
      <c r="C44" s="14"/>
      <c r="D44" s="14"/>
      <c r="E44" s="15"/>
      <c r="F44" s="15"/>
      <c r="G44" s="16"/>
      <c r="H44" s="14"/>
      <c r="I44" s="14"/>
      <c r="J44" s="14"/>
      <c r="K44" s="16"/>
      <c r="L44" s="16"/>
      <c r="M44" s="16"/>
      <c r="N44" s="16"/>
      <c r="O44" s="12"/>
    </row>
    <row r="45" spans="1:15" s="13" customFormat="1" ht="12">
      <c r="A45" s="14"/>
      <c r="B45" s="14"/>
      <c r="C45" s="14"/>
      <c r="D45" s="14"/>
      <c r="E45" s="15"/>
      <c r="F45" s="15"/>
      <c r="G45" s="16"/>
      <c r="H45" s="14"/>
      <c r="I45" s="14"/>
      <c r="J45" s="14"/>
      <c r="K45" s="16"/>
      <c r="L45" s="16"/>
      <c r="M45" s="16"/>
      <c r="N45" s="16"/>
      <c r="O45" s="12"/>
    </row>
    <row r="46" spans="1:15" s="13" customFormat="1" ht="12">
      <c r="A46" s="14"/>
      <c r="B46" s="14"/>
      <c r="C46" s="14"/>
      <c r="D46" s="14"/>
      <c r="E46" s="15"/>
      <c r="F46" s="15"/>
      <c r="G46" s="16"/>
      <c r="H46" s="14"/>
      <c r="I46" s="14"/>
      <c r="J46" s="14"/>
      <c r="K46" s="16"/>
      <c r="L46" s="16"/>
      <c r="M46" s="16"/>
      <c r="N46" s="16"/>
      <c r="O46" s="12"/>
    </row>
    <row r="47" spans="1:15" s="13" customFormat="1" ht="12">
      <c r="A47" s="14"/>
      <c r="B47" s="14"/>
      <c r="C47" s="14"/>
      <c r="D47" s="14"/>
      <c r="E47" s="15"/>
      <c r="F47" s="15"/>
      <c r="G47" s="16"/>
      <c r="H47" s="14"/>
      <c r="I47" s="14"/>
      <c r="J47" s="14"/>
      <c r="K47" s="16"/>
      <c r="L47" s="16"/>
      <c r="M47" s="16"/>
      <c r="N47" s="16"/>
      <c r="O47" s="12"/>
    </row>
    <row r="48" spans="1:15" s="13" customFormat="1" ht="12">
      <c r="A48" s="14"/>
      <c r="B48" s="14"/>
      <c r="C48" s="14"/>
      <c r="D48" s="14"/>
      <c r="E48" s="15"/>
      <c r="F48" s="15"/>
      <c r="G48" s="16"/>
      <c r="H48" s="14"/>
      <c r="I48" s="14"/>
      <c r="J48" s="14"/>
      <c r="K48" s="16"/>
      <c r="L48" s="16"/>
      <c r="M48" s="16"/>
      <c r="N48" s="16"/>
      <c r="O48" s="12"/>
    </row>
    <row r="49" spans="1:15" s="13" customFormat="1" ht="12">
      <c r="A49" s="14"/>
      <c r="B49" s="14"/>
      <c r="C49" s="14"/>
      <c r="D49" s="14"/>
      <c r="E49" s="15"/>
      <c r="F49" s="15"/>
      <c r="G49" s="16"/>
      <c r="H49" s="14"/>
      <c r="I49" s="14"/>
      <c r="J49" s="14"/>
      <c r="K49" s="16"/>
      <c r="L49" s="16"/>
      <c r="M49" s="16"/>
      <c r="N49" s="16"/>
      <c r="O49" s="12"/>
    </row>
    <row r="50" spans="1:15" s="13" customFormat="1" ht="12">
      <c r="A50" s="14"/>
      <c r="B50" s="14"/>
      <c r="C50" s="14"/>
      <c r="D50" s="14"/>
      <c r="E50" s="15"/>
      <c r="F50" s="15"/>
      <c r="G50" s="16"/>
      <c r="H50" s="14"/>
      <c r="I50" s="14"/>
      <c r="J50" s="14"/>
      <c r="K50" s="16"/>
      <c r="L50" s="16"/>
      <c r="M50" s="16"/>
      <c r="N50" s="16"/>
      <c r="O50" s="12"/>
    </row>
    <row r="51" spans="1:15" s="13" customFormat="1" ht="12">
      <c r="A51" s="14"/>
      <c r="B51" s="14"/>
      <c r="C51" s="14"/>
      <c r="D51" s="14"/>
      <c r="E51" s="15"/>
      <c r="F51" s="15"/>
      <c r="G51" s="16"/>
      <c r="H51" s="14"/>
      <c r="I51" s="14"/>
      <c r="J51" s="14"/>
      <c r="K51" s="16"/>
      <c r="L51" s="16"/>
      <c r="M51" s="16"/>
      <c r="N51" s="16"/>
      <c r="O51" s="12"/>
    </row>
    <row r="52" spans="1:15" s="13" customFormat="1" ht="12">
      <c r="A52" s="14"/>
      <c r="B52" s="14"/>
      <c r="C52" s="14"/>
      <c r="D52" s="14"/>
      <c r="E52" s="15"/>
      <c r="F52" s="15"/>
      <c r="G52" s="16"/>
      <c r="H52" s="14"/>
      <c r="I52" s="14"/>
      <c r="J52" s="14"/>
      <c r="K52" s="16"/>
      <c r="L52" s="16"/>
      <c r="M52" s="16"/>
      <c r="N52" s="16"/>
      <c r="O52" s="12"/>
    </row>
    <row r="53" spans="1:15" s="13" customFormat="1" ht="12">
      <c r="A53" s="14"/>
      <c r="B53" s="14"/>
      <c r="C53" s="14"/>
      <c r="D53" s="14"/>
      <c r="E53" s="15"/>
      <c r="F53" s="15"/>
      <c r="G53" s="16"/>
      <c r="H53" s="14"/>
      <c r="I53" s="14"/>
      <c r="J53" s="14"/>
      <c r="K53" s="16"/>
      <c r="L53" s="16"/>
      <c r="M53" s="16"/>
      <c r="N53" s="16"/>
      <c r="O53" s="12"/>
    </row>
    <row r="54" spans="1:15" s="13" customFormat="1" ht="12">
      <c r="A54" s="14"/>
      <c r="B54" s="14"/>
      <c r="C54" s="14"/>
      <c r="D54" s="14"/>
      <c r="E54" s="15"/>
      <c r="F54" s="15"/>
      <c r="G54" s="16"/>
      <c r="H54" s="14"/>
      <c r="I54" s="14"/>
      <c r="J54" s="14"/>
      <c r="K54" s="16"/>
      <c r="L54" s="16"/>
      <c r="M54" s="16"/>
      <c r="N54" s="16"/>
      <c r="O54" s="12"/>
    </row>
    <row r="55" spans="1:15" s="13" customFormat="1" ht="12">
      <c r="A55" s="14"/>
      <c r="B55" s="14"/>
      <c r="C55" s="14"/>
      <c r="D55" s="14"/>
      <c r="E55" s="15"/>
      <c r="F55" s="15"/>
      <c r="G55" s="16"/>
      <c r="H55" s="14"/>
      <c r="I55" s="14"/>
      <c r="J55" s="14"/>
      <c r="K55" s="16"/>
      <c r="L55" s="16"/>
      <c r="M55" s="16"/>
      <c r="N55" s="16"/>
      <c r="O55" s="12"/>
    </row>
    <row r="56" spans="1:15" s="13" customFormat="1" ht="12">
      <c r="A56" s="14"/>
      <c r="B56" s="14"/>
      <c r="C56" s="14"/>
      <c r="D56" s="14"/>
      <c r="E56" s="15"/>
      <c r="F56" s="15"/>
      <c r="G56" s="16"/>
      <c r="H56" s="14"/>
      <c r="I56" s="14"/>
      <c r="J56" s="14"/>
      <c r="K56" s="16"/>
      <c r="L56" s="16"/>
      <c r="M56" s="16"/>
      <c r="N56" s="16"/>
      <c r="O56" s="12"/>
    </row>
    <row r="57" spans="1:15" s="13" customFormat="1" ht="12">
      <c r="A57" s="14"/>
      <c r="B57" s="14"/>
      <c r="C57" s="14"/>
      <c r="D57" s="14"/>
      <c r="E57" s="15"/>
      <c r="F57" s="15"/>
      <c r="G57" s="16"/>
      <c r="H57" s="14"/>
      <c r="I57" s="14"/>
      <c r="J57" s="14"/>
      <c r="K57" s="16"/>
      <c r="L57" s="16"/>
      <c r="M57" s="16"/>
      <c r="N57" s="16"/>
      <c r="O57" s="12"/>
    </row>
    <row r="58" spans="1:15" s="13" customFormat="1" ht="12">
      <c r="A58" s="14"/>
      <c r="B58" s="14"/>
      <c r="C58" s="14"/>
      <c r="D58" s="14"/>
      <c r="E58" s="15"/>
      <c r="F58" s="15"/>
      <c r="G58" s="16"/>
      <c r="H58" s="14"/>
      <c r="I58" s="14"/>
      <c r="J58" s="14"/>
      <c r="K58" s="16"/>
      <c r="L58" s="16"/>
      <c r="M58" s="16"/>
      <c r="N58" s="16"/>
      <c r="O58" s="12"/>
    </row>
    <row r="59" spans="1:15" s="13" customFormat="1" ht="12">
      <c r="A59" s="14"/>
      <c r="B59" s="14"/>
      <c r="C59" s="14"/>
      <c r="D59" s="14"/>
      <c r="E59" s="15"/>
      <c r="F59" s="15"/>
      <c r="G59" s="16"/>
      <c r="H59" s="14"/>
      <c r="I59" s="14"/>
      <c r="J59" s="14"/>
      <c r="K59" s="16"/>
      <c r="L59" s="16"/>
      <c r="M59" s="16"/>
      <c r="N59" s="16"/>
      <c r="O59" s="12"/>
    </row>
    <row r="60" spans="1:15" s="13" customFormat="1" ht="12">
      <c r="A60" s="14"/>
      <c r="B60" s="14"/>
      <c r="C60" s="14"/>
      <c r="D60" s="14"/>
      <c r="E60" s="15"/>
      <c r="F60" s="15"/>
      <c r="G60" s="16"/>
      <c r="H60" s="14"/>
      <c r="I60" s="14"/>
      <c r="J60" s="14"/>
      <c r="K60" s="16"/>
      <c r="L60" s="16"/>
      <c r="M60" s="16"/>
      <c r="N60" s="16"/>
      <c r="O60" s="12"/>
    </row>
    <row r="61" spans="1:15" s="13" customFormat="1" ht="12">
      <c r="A61" s="14"/>
      <c r="B61" s="14"/>
      <c r="C61" s="14"/>
      <c r="D61" s="14"/>
      <c r="E61" s="15"/>
      <c r="F61" s="15"/>
      <c r="G61" s="16"/>
      <c r="H61" s="14"/>
      <c r="I61" s="14"/>
      <c r="J61" s="14"/>
      <c r="K61" s="16"/>
      <c r="L61" s="16"/>
      <c r="M61" s="16"/>
      <c r="N61" s="16"/>
      <c r="O61" s="12"/>
    </row>
    <row r="62" spans="1:15" s="13" customFormat="1" ht="12">
      <c r="A62" s="14"/>
      <c r="B62" s="14"/>
      <c r="C62" s="14"/>
      <c r="D62" s="14"/>
      <c r="E62" s="15"/>
      <c r="F62" s="15"/>
      <c r="G62" s="16"/>
      <c r="H62" s="14"/>
      <c r="I62" s="14"/>
      <c r="J62" s="14"/>
      <c r="K62" s="16"/>
      <c r="L62" s="16"/>
      <c r="M62" s="16"/>
      <c r="N62" s="16"/>
      <c r="O62" s="12"/>
    </row>
    <row r="63" spans="1:15" s="13" customFormat="1" ht="12">
      <c r="A63" s="14"/>
      <c r="B63" s="14"/>
      <c r="C63" s="14"/>
      <c r="D63" s="14"/>
      <c r="E63" s="15"/>
      <c r="F63" s="15"/>
      <c r="G63" s="16"/>
      <c r="H63" s="14"/>
      <c r="I63" s="14"/>
      <c r="J63" s="14"/>
      <c r="K63" s="16"/>
      <c r="L63" s="16"/>
      <c r="M63" s="16"/>
      <c r="N63" s="16"/>
      <c r="O63" s="12"/>
    </row>
    <row r="64" spans="1:15" s="13" customFormat="1" ht="12">
      <c r="A64" s="14"/>
      <c r="B64" s="14"/>
      <c r="C64" s="14"/>
      <c r="D64" s="14"/>
      <c r="E64" s="15"/>
      <c r="F64" s="15"/>
      <c r="G64" s="16"/>
      <c r="H64" s="14"/>
      <c r="I64" s="14"/>
      <c r="J64" s="14"/>
      <c r="K64" s="16"/>
      <c r="L64" s="16"/>
      <c r="M64" s="16"/>
      <c r="N64" s="16"/>
      <c r="O64" s="12"/>
    </row>
    <row r="65" spans="1:15" s="13" customFormat="1" ht="12">
      <c r="A65" s="14"/>
      <c r="B65" s="14"/>
      <c r="C65" s="14"/>
      <c r="D65" s="14"/>
      <c r="E65" s="15"/>
      <c r="F65" s="15"/>
      <c r="G65" s="16"/>
      <c r="H65" s="14"/>
      <c r="I65" s="14"/>
      <c r="J65" s="14"/>
      <c r="K65" s="16"/>
      <c r="L65" s="16"/>
      <c r="M65" s="16"/>
      <c r="N65" s="16"/>
      <c r="O65" s="12"/>
    </row>
    <row r="66" spans="1:15" s="13" customFormat="1" ht="12">
      <c r="A66" s="14"/>
      <c r="B66" s="14"/>
      <c r="C66" s="14"/>
      <c r="D66" s="14"/>
      <c r="E66" s="15"/>
      <c r="F66" s="15"/>
      <c r="G66" s="16"/>
      <c r="H66" s="14"/>
      <c r="I66" s="14"/>
      <c r="J66" s="14"/>
      <c r="K66" s="16"/>
      <c r="L66" s="16"/>
      <c r="M66" s="16"/>
      <c r="N66" s="16"/>
      <c r="O66" s="12"/>
    </row>
    <row r="67" spans="1:15" s="13" customFormat="1" ht="12">
      <c r="A67" s="14"/>
      <c r="B67" s="14"/>
      <c r="C67" s="14"/>
      <c r="D67" s="14"/>
      <c r="E67" s="15"/>
      <c r="F67" s="15"/>
      <c r="G67" s="16"/>
      <c r="H67" s="14"/>
      <c r="I67" s="14"/>
      <c r="J67" s="14"/>
      <c r="K67" s="16"/>
      <c r="L67" s="16"/>
      <c r="M67" s="16"/>
      <c r="N67" s="16"/>
      <c r="O67" s="12"/>
    </row>
    <row r="68" spans="1:15" s="13" customFormat="1" ht="12">
      <c r="A68" s="14"/>
      <c r="B68" s="14"/>
      <c r="C68" s="14"/>
      <c r="D68" s="14"/>
      <c r="E68" s="15"/>
      <c r="F68" s="15"/>
      <c r="G68" s="16"/>
      <c r="H68" s="14"/>
      <c r="I68" s="14"/>
      <c r="J68" s="14"/>
      <c r="K68" s="16"/>
      <c r="L68" s="16"/>
      <c r="M68" s="16"/>
      <c r="N68" s="16"/>
      <c r="O68" s="12"/>
    </row>
    <row r="69" spans="1:15" s="13" customFormat="1" ht="12">
      <c r="A69" s="14"/>
      <c r="B69" s="14"/>
      <c r="C69" s="14"/>
      <c r="D69" s="14"/>
      <c r="E69" s="15"/>
      <c r="F69" s="15"/>
      <c r="G69" s="16"/>
      <c r="H69" s="14"/>
      <c r="I69" s="14"/>
      <c r="J69" s="14"/>
      <c r="K69" s="16"/>
      <c r="L69" s="16"/>
      <c r="M69" s="16"/>
      <c r="N69" s="16"/>
      <c r="O69" s="12"/>
    </row>
    <row r="70" spans="1:15" s="13" customFormat="1" ht="12">
      <c r="A70" s="14"/>
      <c r="B70" s="14"/>
      <c r="C70" s="14"/>
      <c r="D70" s="14"/>
      <c r="E70" s="15"/>
      <c r="F70" s="15"/>
      <c r="G70" s="16"/>
      <c r="H70" s="14"/>
      <c r="I70" s="14"/>
      <c r="J70" s="14"/>
      <c r="K70" s="16"/>
      <c r="L70" s="16"/>
      <c r="M70" s="16"/>
      <c r="N70" s="16"/>
      <c r="O70" s="12"/>
    </row>
    <row r="71" spans="1:15" s="13" customFormat="1" ht="12">
      <c r="A71" s="14"/>
      <c r="B71" s="14"/>
      <c r="C71" s="14"/>
      <c r="D71" s="14"/>
      <c r="E71" s="15"/>
      <c r="F71" s="15"/>
      <c r="G71" s="16"/>
      <c r="H71" s="14"/>
      <c r="I71" s="14"/>
      <c r="J71" s="14"/>
      <c r="K71" s="16"/>
      <c r="L71" s="16"/>
      <c r="M71" s="16"/>
      <c r="N71" s="16"/>
      <c r="O71" s="12"/>
    </row>
    <row r="72" spans="1:15" s="13" customFormat="1" ht="12">
      <c r="A72" s="14"/>
      <c r="B72" s="14"/>
      <c r="C72" s="14"/>
      <c r="D72" s="14"/>
      <c r="E72" s="15"/>
      <c r="F72" s="15"/>
      <c r="G72" s="16"/>
      <c r="H72" s="14"/>
      <c r="I72" s="14"/>
      <c r="J72" s="14"/>
      <c r="K72" s="16"/>
      <c r="L72" s="16"/>
      <c r="M72" s="16"/>
      <c r="N72" s="16"/>
      <c r="O72" s="12"/>
    </row>
    <row r="73" spans="1:15" s="13" customFormat="1" ht="12">
      <c r="A73" s="14"/>
      <c r="B73" s="14"/>
      <c r="C73" s="14"/>
      <c r="D73" s="14"/>
      <c r="E73" s="15"/>
      <c r="F73" s="15"/>
      <c r="G73" s="16"/>
      <c r="H73" s="14"/>
      <c r="I73" s="14"/>
      <c r="J73" s="14"/>
      <c r="K73" s="16"/>
      <c r="L73" s="16"/>
      <c r="M73" s="16"/>
      <c r="N73" s="16"/>
      <c r="O73" s="12"/>
    </row>
    <row r="74" spans="1:15" s="13" customFormat="1" ht="12">
      <c r="A74" s="14"/>
      <c r="B74" s="14"/>
      <c r="C74" s="14"/>
      <c r="D74" s="14"/>
      <c r="E74" s="15"/>
      <c r="F74" s="15"/>
      <c r="G74" s="16"/>
      <c r="H74" s="14"/>
      <c r="I74" s="14"/>
      <c r="J74" s="14"/>
      <c r="K74" s="16"/>
      <c r="L74" s="16"/>
      <c r="M74" s="16"/>
      <c r="N74" s="16"/>
      <c r="O74" s="12"/>
    </row>
    <row r="75" spans="1:15" s="13" customFormat="1" ht="12">
      <c r="A75" s="14"/>
      <c r="B75" s="14"/>
      <c r="C75" s="14"/>
      <c r="D75" s="14"/>
      <c r="E75" s="15"/>
      <c r="F75" s="15"/>
      <c r="G75" s="16"/>
      <c r="H75" s="14"/>
      <c r="I75" s="14"/>
      <c r="J75" s="14"/>
      <c r="K75" s="16"/>
      <c r="L75" s="16"/>
      <c r="M75" s="16"/>
      <c r="N75" s="16"/>
      <c r="O75" s="12"/>
    </row>
    <row r="76" spans="1:15" s="13" customFormat="1" ht="12">
      <c r="A76" s="14"/>
      <c r="B76" s="14"/>
      <c r="C76" s="14"/>
      <c r="D76" s="14"/>
      <c r="E76" s="15"/>
      <c r="F76" s="15"/>
      <c r="G76" s="16"/>
      <c r="H76" s="14"/>
      <c r="I76" s="14"/>
      <c r="J76" s="14"/>
      <c r="K76" s="16"/>
      <c r="L76" s="16"/>
      <c r="M76" s="16"/>
      <c r="N76" s="16"/>
      <c r="O76" s="12"/>
    </row>
    <row r="77" spans="1:15" s="13" customFormat="1" ht="12">
      <c r="A77" s="14"/>
      <c r="B77" s="14"/>
      <c r="C77" s="14"/>
      <c r="D77" s="14"/>
      <c r="E77" s="15"/>
      <c r="F77" s="15"/>
      <c r="G77" s="16"/>
      <c r="H77" s="14"/>
      <c r="I77" s="14"/>
      <c r="J77" s="14"/>
      <c r="K77" s="16"/>
      <c r="L77" s="16"/>
      <c r="M77" s="16"/>
      <c r="N77" s="16"/>
      <c r="O77" s="12"/>
    </row>
    <row r="78" spans="1:15" s="13" customFormat="1" ht="12">
      <c r="A78" s="14"/>
      <c r="B78" s="14"/>
      <c r="C78" s="14"/>
      <c r="D78" s="14"/>
      <c r="E78" s="15"/>
      <c r="F78" s="15"/>
      <c r="G78" s="16"/>
      <c r="H78" s="14"/>
      <c r="I78" s="14"/>
      <c r="J78" s="14"/>
      <c r="K78" s="16"/>
      <c r="L78" s="16"/>
      <c r="M78" s="16"/>
      <c r="N78" s="16"/>
      <c r="O78" s="12"/>
    </row>
    <row r="79" spans="1:15" s="13" customFormat="1" ht="12">
      <c r="A79" s="14"/>
      <c r="B79" s="14"/>
      <c r="C79" s="14"/>
      <c r="D79" s="14"/>
      <c r="E79" s="15"/>
      <c r="F79" s="15"/>
      <c r="G79" s="16"/>
      <c r="H79" s="14"/>
      <c r="I79" s="14"/>
      <c r="J79" s="14"/>
      <c r="K79" s="16"/>
      <c r="L79" s="16"/>
      <c r="M79" s="16"/>
      <c r="N79" s="16"/>
      <c r="O79" s="12"/>
    </row>
    <row r="80" spans="1:15" s="13" customFormat="1" ht="12">
      <c r="A80" s="14"/>
      <c r="B80" s="14"/>
      <c r="C80" s="14"/>
      <c r="D80" s="14"/>
      <c r="E80" s="15"/>
      <c r="F80" s="15"/>
      <c r="G80" s="16"/>
      <c r="H80" s="14"/>
      <c r="I80" s="14"/>
      <c r="J80" s="14"/>
      <c r="K80" s="16"/>
      <c r="L80" s="16"/>
      <c r="M80" s="16"/>
      <c r="N80" s="16"/>
      <c r="O80" s="12"/>
    </row>
    <row r="81" spans="1:15" s="13" customFormat="1" ht="12">
      <c r="A81" s="14"/>
      <c r="B81" s="14"/>
      <c r="C81" s="14"/>
      <c r="D81" s="14"/>
      <c r="E81" s="15"/>
      <c r="F81" s="15"/>
      <c r="G81" s="16"/>
      <c r="H81" s="14"/>
      <c r="I81" s="14"/>
      <c r="J81" s="14"/>
      <c r="K81" s="16"/>
      <c r="L81" s="16"/>
      <c r="M81" s="16"/>
      <c r="N81" s="16"/>
      <c r="O81" s="12"/>
    </row>
    <row r="82" spans="1:15" s="13" customFormat="1" ht="12">
      <c r="A82" s="14"/>
      <c r="B82" s="14"/>
      <c r="C82" s="14"/>
      <c r="D82" s="14"/>
      <c r="E82" s="15"/>
      <c r="F82" s="15"/>
      <c r="G82" s="16"/>
      <c r="H82" s="14"/>
      <c r="I82" s="14"/>
      <c r="J82" s="14"/>
      <c r="K82" s="16"/>
      <c r="L82" s="16"/>
      <c r="M82" s="16"/>
      <c r="N82" s="16"/>
      <c r="O82" s="12"/>
    </row>
    <row r="83" spans="1:15" s="13" customFormat="1" ht="12">
      <c r="A83" s="14"/>
      <c r="B83" s="14"/>
      <c r="C83" s="14"/>
      <c r="D83" s="14"/>
      <c r="E83" s="15"/>
      <c r="F83" s="15"/>
      <c r="G83" s="16"/>
      <c r="H83" s="14"/>
      <c r="I83" s="14"/>
      <c r="J83" s="14"/>
      <c r="K83" s="16"/>
      <c r="L83" s="16"/>
      <c r="M83" s="16"/>
      <c r="N83" s="16"/>
      <c r="O83" s="12"/>
    </row>
    <row r="84" spans="1:15" s="13" customFormat="1" ht="12">
      <c r="A84" s="14"/>
      <c r="B84" s="14"/>
      <c r="C84" s="14"/>
      <c r="D84" s="14"/>
      <c r="E84" s="15"/>
      <c r="F84" s="15"/>
      <c r="G84" s="16"/>
      <c r="H84" s="14"/>
      <c r="I84" s="14"/>
      <c r="J84" s="14"/>
      <c r="K84" s="16"/>
      <c r="L84" s="16"/>
      <c r="M84" s="16"/>
      <c r="N84" s="16"/>
      <c r="O84" s="12"/>
    </row>
    <row r="85" spans="1:15" s="13" customFormat="1" ht="12">
      <c r="A85" s="14"/>
      <c r="B85" s="14"/>
      <c r="C85" s="14"/>
      <c r="D85" s="14"/>
      <c r="E85" s="15"/>
      <c r="F85" s="15"/>
      <c r="G85" s="16"/>
      <c r="H85" s="14"/>
      <c r="I85" s="14"/>
      <c r="J85" s="14"/>
      <c r="K85" s="16"/>
      <c r="L85" s="16"/>
      <c r="M85" s="16"/>
      <c r="N85" s="16"/>
      <c r="O85" s="12"/>
    </row>
    <row r="86" spans="1:15" s="13" customFormat="1" ht="12">
      <c r="A86" s="14"/>
      <c r="B86" s="14"/>
      <c r="C86" s="14"/>
      <c r="D86" s="14"/>
      <c r="E86" s="15"/>
      <c r="F86" s="15"/>
      <c r="G86" s="16"/>
      <c r="H86" s="14"/>
      <c r="I86" s="14"/>
      <c r="J86" s="14"/>
      <c r="K86" s="16"/>
      <c r="L86" s="16"/>
      <c r="M86" s="16"/>
      <c r="N86" s="16"/>
      <c r="O86" s="12"/>
    </row>
    <row r="87" spans="1:15" s="13" customFormat="1" ht="12">
      <c r="A87" s="14"/>
      <c r="B87" s="14"/>
      <c r="C87" s="14"/>
      <c r="D87" s="14"/>
      <c r="E87" s="15"/>
      <c r="F87" s="15"/>
      <c r="G87" s="16"/>
      <c r="H87" s="14"/>
      <c r="I87" s="14"/>
      <c r="J87" s="14"/>
      <c r="K87" s="16"/>
      <c r="L87" s="16"/>
      <c r="M87" s="16"/>
      <c r="N87" s="16"/>
      <c r="O87" s="12"/>
    </row>
    <row r="88" spans="1:15" s="13" customFormat="1" ht="12">
      <c r="A88" s="14"/>
      <c r="B88" s="14"/>
      <c r="C88" s="14"/>
      <c r="D88" s="14"/>
      <c r="E88" s="15"/>
      <c r="F88" s="15"/>
      <c r="G88" s="16"/>
      <c r="H88" s="14"/>
      <c r="I88" s="14"/>
      <c r="J88" s="14"/>
      <c r="K88" s="16"/>
      <c r="L88" s="16"/>
      <c r="M88" s="16"/>
      <c r="N88" s="16"/>
      <c r="O88" s="12"/>
    </row>
    <row r="89" spans="1:15" s="13" customFormat="1" ht="12">
      <c r="A89" s="14"/>
      <c r="B89" s="14"/>
      <c r="C89" s="14"/>
      <c r="D89" s="14"/>
      <c r="E89" s="15"/>
      <c r="F89" s="15"/>
      <c r="G89" s="16"/>
      <c r="H89" s="14"/>
      <c r="I89" s="14"/>
      <c r="J89" s="14"/>
      <c r="K89" s="16"/>
      <c r="L89" s="16"/>
      <c r="M89" s="16"/>
      <c r="N89" s="16"/>
      <c r="O89" s="12"/>
    </row>
    <row r="90" spans="1:15" s="13" customFormat="1" ht="12">
      <c r="A90" s="14"/>
      <c r="B90" s="14"/>
      <c r="C90" s="14"/>
      <c r="D90" s="14"/>
      <c r="E90" s="15"/>
      <c r="F90" s="15"/>
      <c r="G90" s="16"/>
      <c r="H90" s="14"/>
      <c r="I90" s="14"/>
      <c r="J90" s="14"/>
      <c r="K90" s="16"/>
      <c r="L90" s="16"/>
      <c r="M90" s="16"/>
      <c r="N90" s="16"/>
      <c r="O90" s="12"/>
    </row>
    <row r="91" spans="1:15" s="13" customFormat="1" ht="12">
      <c r="A91" s="14"/>
      <c r="B91" s="14"/>
      <c r="C91" s="14"/>
      <c r="D91" s="14"/>
      <c r="E91" s="15"/>
      <c r="F91" s="15"/>
      <c r="G91" s="16"/>
      <c r="H91" s="14"/>
      <c r="I91" s="14"/>
      <c r="J91" s="14"/>
      <c r="K91" s="16"/>
      <c r="L91" s="16"/>
      <c r="M91" s="16"/>
      <c r="N91" s="16"/>
      <c r="O91" s="12"/>
    </row>
    <row r="92" spans="1:15" s="13" customFormat="1" ht="12">
      <c r="A92" s="14"/>
      <c r="B92" s="14"/>
      <c r="C92" s="14"/>
      <c r="D92" s="14"/>
      <c r="E92" s="15"/>
      <c r="F92" s="15"/>
      <c r="G92" s="16"/>
      <c r="H92" s="14"/>
      <c r="I92" s="14"/>
      <c r="J92" s="14"/>
      <c r="K92" s="16"/>
      <c r="L92" s="16"/>
      <c r="M92" s="16"/>
      <c r="N92" s="16"/>
      <c r="O92" s="12"/>
    </row>
    <row r="93" spans="1:15" s="13" customFormat="1" ht="12">
      <c r="A93" s="14"/>
      <c r="B93" s="14"/>
      <c r="C93" s="14"/>
      <c r="D93" s="14"/>
      <c r="E93" s="15"/>
      <c r="F93" s="15"/>
      <c r="G93" s="16"/>
      <c r="H93" s="14"/>
      <c r="I93" s="14"/>
      <c r="J93" s="14"/>
      <c r="K93" s="16"/>
      <c r="L93" s="16"/>
      <c r="M93" s="16"/>
      <c r="N93" s="16"/>
      <c r="O93" s="12"/>
    </row>
    <row r="94" spans="1:15" s="13" customFormat="1" ht="12">
      <c r="A94" s="14"/>
      <c r="B94" s="14"/>
      <c r="C94" s="14"/>
      <c r="D94" s="14"/>
      <c r="E94" s="15"/>
      <c r="F94" s="15"/>
      <c r="G94" s="16"/>
      <c r="H94" s="14"/>
      <c r="I94" s="14"/>
      <c r="J94" s="14"/>
      <c r="K94" s="16"/>
      <c r="L94" s="16"/>
      <c r="M94" s="16"/>
      <c r="N94" s="16"/>
      <c r="O94" s="12"/>
    </row>
    <row r="95" spans="1:15" s="13" customFormat="1" ht="12">
      <c r="A95" s="14"/>
      <c r="B95" s="14"/>
      <c r="C95" s="14"/>
      <c r="D95" s="14"/>
      <c r="E95" s="15"/>
      <c r="F95" s="15"/>
      <c r="G95" s="16"/>
      <c r="H95" s="14"/>
      <c r="I95" s="14"/>
      <c r="J95" s="14"/>
      <c r="K95" s="16"/>
      <c r="L95" s="16"/>
      <c r="M95" s="16"/>
      <c r="N95" s="16"/>
      <c r="O95" s="12"/>
    </row>
    <row r="96" spans="1:15" s="13" customFormat="1" ht="12">
      <c r="A96" s="14"/>
      <c r="B96" s="14"/>
      <c r="C96" s="14"/>
      <c r="D96" s="14"/>
      <c r="E96" s="15"/>
      <c r="F96" s="15"/>
      <c r="G96" s="16"/>
      <c r="H96" s="14"/>
      <c r="I96" s="14"/>
      <c r="J96" s="14"/>
      <c r="K96" s="16"/>
      <c r="L96" s="16"/>
      <c r="M96" s="16"/>
      <c r="N96" s="16"/>
      <c r="O96" s="12"/>
    </row>
    <row r="97" spans="1:15" s="13" customFormat="1" ht="12">
      <c r="A97" s="14"/>
      <c r="B97" s="14"/>
      <c r="C97" s="14"/>
      <c r="D97" s="14"/>
      <c r="E97" s="15"/>
      <c r="F97" s="15"/>
      <c r="G97" s="16"/>
      <c r="H97" s="14"/>
      <c r="I97" s="14"/>
      <c r="J97" s="14"/>
      <c r="K97" s="16"/>
      <c r="L97" s="16"/>
      <c r="M97" s="16"/>
      <c r="N97" s="16"/>
      <c r="O97" s="12"/>
    </row>
    <row r="98" spans="1:15" s="13" customFormat="1" ht="12">
      <c r="A98" s="14"/>
      <c r="B98" s="14"/>
      <c r="C98" s="14"/>
      <c r="D98" s="14"/>
      <c r="E98" s="15"/>
      <c r="F98" s="15"/>
      <c r="G98" s="16"/>
      <c r="H98" s="14"/>
      <c r="I98" s="14"/>
      <c r="J98" s="14"/>
      <c r="K98" s="16"/>
      <c r="L98" s="16"/>
      <c r="M98" s="16"/>
      <c r="N98" s="16"/>
      <c r="O98" s="12"/>
    </row>
    <row r="99" spans="1:15" s="13" customFormat="1" ht="12">
      <c r="A99" s="14"/>
      <c r="B99" s="14"/>
      <c r="C99" s="14"/>
      <c r="D99" s="14"/>
      <c r="E99" s="15"/>
      <c r="F99" s="15"/>
      <c r="G99" s="16"/>
      <c r="H99" s="14"/>
      <c r="I99" s="14"/>
      <c r="J99" s="14"/>
      <c r="K99" s="16"/>
      <c r="L99" s="16"/>
      <c r="M99" s="16"/>
      <c r="N99" s="16"/>
      <c r="O99" s="12"/>
    </row>
    <row r="100" spans="1:15" s="13" customFormat="1" ht="12">
      <c r="A100" s="14"/>
      <c r="B100" s="14"/>
      <c r="C100" s="14"/>
      <c r="D100" s="14"/>
      <c r="E100" s="15"/>
      <c r="F100" s="15"/>
      <c r="G100" s="16"/>
      <c r="H100" s="14"/>
      <c r="I100" s="14"/>
      <c r="J100" s="14"/>
      <c r="K100" s="16"/>
      <c r="L100" s="16"/>
      <c r="M100" s="16"/>
      <c r="N100" s="16"/>
      <c r="O100" s="12"/>
    </row>
    <row r="101" spans="1:15" s="13" customFormat="1" ht="12">
      <c r="A101" s="14"/>
      <c r="B101" s="14"/>
      <c r="C101" s="14"/>
      <c r="D101" s="14"/>
      <c r="E101" s="15"/>
      <c r="F101" s="15"/>
      <c r="G101" s="16"/>
      <c r="H101" s="14"/>
      <c r="I101" s="14"/>
      <c r="J101" s="14"/>
      <c r="K101" s="16"/>
      <c r="L101" s="16"/>
      <c r="M101" s="16"/>
      <c r="N101" s="16"/>
      <c r="O101" s="12"/>
    </row>
    <row r="102" spans="1:15" s="13" customFormat="1" ht="12">
      <c r="A102" s="14"/>
      <c r="B102" s="14"/>
      <c r="C102" s="14"/>
      <c r="D102" s="14"/>
      <c r="E102" s="15"/>
      <c r="F102" s="15"/>
      <c r="G102" s="16"/>
      <c r="H102" s="14"/>
      <c r="I102" s="14"/>
      <c r="J102" s="14"/>
      <c r="K102" s="16"/>
      <c r="L102" s="16"/>
      <c r="M102" s="16"/>
      <c r="N102" s="16"/>
      <c r="O102" s="12"/>
    </row>
    <row r="103" spans="1:15" s="13" customFormat="1" ht="12">
      <c r="A103" s="14"/>
      <c r="B103" s="14"/>
      <c r="C103" s="14"/>
      <c r="D103" s="14"/>
      <c r="E103" s="15"/>
      <c r="F103" s="15"/>
      <c r="G103" s="16"/>
      <c r="H103" s="14"/>
      <c r="I103" s="14"/>
      <c r="J103" s="14"/>
      <c r="K103" s="16"/>
      <c r="L103" s="16"/>
      <c r="M103" s="16"/>
      <c r="N103" s="16"/>
      <c r="O103" s="12"/>
    </row>
    <row r="104" spans="1:15" s="13" customFormat="1" ht="12">
      <c r="A104" s="14"/>
      <c r="B104" s="14"/>
      <c r="C104" s="14"/>
      <c r="D104" s="14"/>
      <c r="E104" s="15"/>
      <c r="F104" s="15"/>
      <c r="G104" s="16"/>
      <c r="H104" s="14"/>
      <c r="I104" s="14"/>
      <c r="J104" s="14"/>
      <c r="K104" s="16"/>
      <c r="L104" s="16"/>
      <c r="M104" s="16"/>
      <c r="N104" s="16"/>
      <c r="O104" s="12"/>
    </row>
    <row r="105" spans="1:15" s="13" customFormat="1" ht="12">
      <c r="A105" s="14"/>
      <c r="B105" s="14"/>
      <c r="C105" s="14"/>
      <c r="D105" s="14"/>
      <c r="E105" s="15"/>
      <c r="F105" s="15"/>
      <c r="G105" s="16"/>
      <c r="H105" s="14"/>
      <c r="I105" s="14"/>
      <c r="J105" s="14"/>
      <c r="K105" s="16"/>
      <c r="L105" s="16"/>
      <c r="M105" s="16"/>
      <c r="N105" s="16"/>
      <c r="O105" s="12"/>
    </row>
    <row r="106" spans="1:15" s="13" customFormat="1" ht="12">
      <c r="A106" s="14"/>
      <c r="B106" s="14"/>
      <c r="C106" s="14"/>
      <c r="D106" s="14"/>
      <c r="E106" s="15"/>
      <c r="F106" s="15"/>
      <c r="G106" s="16"/>
      <c r="H106" s="14"/>
      <c r="I106" s="14"/>
      <c r="J106" s="14"/>
      <c r="K106" s="16"/>
      <c r="L106" s="16"/>
      <c r="M106" s="16"/>
      <c r="N106" s="16"/>
      <c r="O106" s="12"/>
    </row>
    <row r="107" spans="1:15" s="13" customFormat="1" ht="12">
      <c r="A107" s="14"/>
      <c r="B107" s="14"/>
      <c r="C107" s="14"/>
      <c r="D107" s="14"/>
      <c r="E107" s="15"/>
      <c r="F107" s="15"/>
      <c r="G107" s="16"/>
      <c r="H107" s="14"/>
      <c r="I107" s="14"/>
      <c r="J107" s="14"/>
      <c r="K107" s="16"/>
      <c r="L107" s="16"/>
      <c r="M107" s="16"/>
      <c r="N107" s="16"/>
      <c r="O107" s="12"/>
    </row>
    <row r="108" spans="1:15" s="13" customFormat="1" ht="12">
      <c r="A108" s="14"/>
      <c r="B108" s="14"/>
      <c r="C108" s="14"/>
      <c r="D108" s="14"/>
      <c r="E108" s="15"/>
      <c r="F108" s="15"/>
      <c r="G108" s="16"/>
      <c r="H108" s="14"/>
      <c r="I108" s="14"/>
      <c r="J108" s="14"/>
      <c r="K108" s="16"/>
      <c r="L108" s="16"/>
      <c r="M108" s="16"/>
      <c r="N108" s="16"/>
      <c r="O108" s="12"/>
    </row>
    <row r="109" spans="1:15" s="13" customFormat="1" ht="12">
      <c r="A109" s="14"/>
      <c r="B109" s="14"/>
      <c r="C109" s="14"/>
      <c r="D109" s="14"/>
      <c r="E109" s="15"/>
      <c r="F109" s="15"/>
      <c r="G109" s="16"/>
      <c r="H109" s="14"/>
      <c r="I109" s="14"/>
      <c r="J109" s="14"/>
      <c r="K109" s="16"/>
      <c r="L109" s="16"/>
      <c r="M109" s="16"/>
      <c r="N109" s="16"/>
      <c r="O109" s="12"/>
    </row>
    <row r="110" spans="1:15" s="13" customFormat="1" ht="12">
      <c r="A110" s="14"/>
      <c r="B110" s="14"/>
      <c r="C110" s="14"/>
      <c r="D110" s="14"/>
      <c r="E110" s="15"/>
      <c r="F110" s="15"/>
      <c r="G110" s="16"/>
      <c r="H110" s="14"/>
      <c r="I110" s="14"/>
      <c r="J110" s="14"/>
      <c r="K110" s="16"/>
      <c r="L110" s="16"/>
      <c r="M110" s="16"/>
      <c r="N110" s="16"/>
      <c r="O110" s="12"/>
    </row>
    <row r="111" spans="1:15" s="13" customFormat="1" ht="12">
      <c r="A111" s="14"/>
      <c r="B111" s="14"/>
      <c r="C111" s="14"/>
      <c r="D111" s="14"/>
      <c r="E111" s="15"/>
      <c r="F111" s="15"/>
      <c r="G111" s="16"/>
      <c r="H111" s="14"/>
      <c r="I111" s="14"/>
      <c r="J111" s="14"/>
      <c r="K111" s="16"/>
      <c r="L111" s="16"/>
      <c r="M111" s="16"/>
      <c r="N111" s="16"/>
      <c r="O111" s="12"/>
    </row>
    <row r="112" spans="1:15" s="13" customFormat="1" ht="12">
      <c r="A112" s="14"/>
      <c r="B112" s="14"/>
      <c r="C112" s="14"/>
      <c r="D112" s="14"/>
      <c r="E112" s="15"/>
      <c r="F112" s="15"/>
      <c r="G112" s="16"/>
      <c r="H112" s="14"/>
      <c r="I112" s="14"/>
      <c r="J112" s="14"/>
      <c r="K112" s="16"/>
      <c r="L112" s="16"/>
      <c r="M112" s="16"/>
      <c r="N112" s="16"/>
      <c r="O112" s="12"/>
    </row>
    <row r="113" spans="1:15" s="13" customFormat="1" ht="12">
      <c r="A113" s="14"/>
      <c r="B113" s="14"/>
      <c r="C113" s="14"/>
      <c r="D113" s="14"/>
      <c r="E113" s="15"/>
      <c r="F113" s="15"/>
      <c r="G113" s="16"/>
      <c r="H113" s="14"/>
      <c r="I113" s="14"/>
      <c r="J113" s="14"/>
      <c r="K113" s="16"/>
      <c r="L113" s="16"/>
      <c r="M113" s="16"/>
      <c r="N113" s="16"/>
      <c r="O113" s="12"/>
    </row>
    <row r="114" spans="1:15" s="13" customFormat="1" ht="12">
      <c r="A114" s="14"/>
      <c r="B114" s="14"/>
      <c r="C114" s="14"/>
      <c r="D114" s="14"/>
      <c r="E114" s="15"/>
      <c r="F114" s="15"/>
      <c r="G114" s="16"/>
      <c r="H114" s="14"/>
      <c r="I114" s="14"/>
      <c r="J114" s="14"/>
      <c r="K114" s="16"/>
      <c r="L114" s="16"/>
      <c r="M114" s="16"/>
      <c r="N114" s="16"/>
      <c r="O114" s="12"/>
    </row>
    <row r="115" spans="1:15" s="13" customFormat="1" ht="12">
      <c r="A115" s="14"/>
      <c r="B115" s="14"/>
      <c r="C115" s="14"/>
      <c r="D115" s="14"/>
      <c r="E115" s="15"/>
      <c r="F115" s="15"/>
      <c r="G115" s="16"/>
      <c r="H115" s="14"/>
      <c r="I115" s="14"/>
      <c r="J115" s="14"/>
      <c r="K115" s="16"/>
      <c r="L115" s="16"/>
      <c r="M115" s="16"/>
      <c r="N115" s="16"/>
      <c r="O115" s="12"/>
    </row>
    <row r="116" spans="1:15" s="13" customFormat="1" ht="12">
      <c r="A116" s="14"/>
      <c r="B116" s="14"/>
      <c r="C116" s="14"/>
      <c r="D116" s="14"/>
      <c r="E116" s="15"/>
      <c r="F116" s="15"/>
      <c r="G116" s="16"/>
      <c r="H116" s="14"/>
      <c r="I116" s="14"/>
      <c r="J116" s="14"/>
      <c r="K116" s="16"/>
      <c r="L116" s="16"/>
      <c r="M116" s="16"/>
      <c r="N116" s="16"/>
      <c r="O116" s="12"/>
    </row>
    <row r="117" spans="1:15" s="13" customFormat="1" ht="12">
      <c r="A117" s="14"/>
      <c r="B117" s="14"/>
      <c r="C117" s="14"/>
      <c r="D117" s="14"/>
      <c r="E117" s="15"/>
      <c r="F117" s="15"/>
      <c r="G117" s="16"/>
      <c r="H117" s="14"/>
      <c r="I117" s="14"/>
      <c r="J117" s="14"/>
      <c r="K117" s="16"/>
      <c r="L117" s="16"/>
      <c r="M117" s="16"/>
      <c r="N117" s="16"/>
      <c r="O117" s="12"/>
    </row>
    <row r="118" spans="1:15" s="13" customFormat="1" ht="12">
      <c r="A118" s="14"/>
      <c r="B118" s="14"/>
      <c r="C118" s="14"/>
      <c r="D118" s="14"/>
      <c r="E118" s="15"/>
      <c r="F118" s="15"/>
      <c r="G118" s="16"/>
      <c r="H118" s="14"/>
      <c r="I118" s="14"/>
      <c r="J118" s="14"/>
      <c r="K118" s="16"/>
      <c r="L118" s="16"/>
      <c r="M118" s="16"/>
      <c r="N118" s="16"/>
      <c r="O118" s="12"/>
    </row>
    <row r="119" spans="1:15" s="13" customFormat="1" ht="12">
      <c r="A119" s="14"/>
      <c r="B119" s="14"/>
      <c r="C119" s="14"/>
      <c r="D119" s="14"/>
      <c r="E119" s="15"/>
      <c r="F119" s="15"/>
      <c r="G119" s="16"/>
      <c r="H119" s="14"/>
      <c r="I119" s="14"/>
      <c r="J119" s="14"/>
      <c r="K119" s="16"/>
      <c r="L119" s="16"/>
      <c r="M119" s="16"/>
      <c r="N119" s="16"/>
      <c r="O119" s="12"/>
    </row>
    <row r="120" spans="1:15" s="13" customFormat="1" ht="12">
      <c r="A120" s="14"/>
      <c r="B120" s="14"/>
      <c r="C120" s="14"/>
      <c r="D120" s="14"/>
      <c r="E120" s="15"/>
      <c r="F120" s="15"/>
      <c r="G120" s="16"/>
      <c r="H120" s="14"/>
      <c r="I120" s="14"/>
      <c r="J120" s="14"/>
      <c r="K120" s="16"/>
      <c r="L120" s="16"/>
      <c r="M120" s="16"/>
      <c r="N120" s="16"/>
      <c r="O120" s="12"/>
    </row>
    <row r="121" spans="1:15" s="13" customFormat="1" ht="12">
      <c r="A121" s="14"/>
      <c r="B121" s="14"/>
      <c r="C121" s="14"/>
      <c r="D121" s="14"/>
      <c r="E121" s="15"/>
      <c r="F121" s="15"/>
      <c r="G121" s="16"/>
      <c r="H121" s="14"/>
      <c r="I121" s="14"/>
      <c r="J121" s="14"/>
      <c r="K121" s="16"/>
      <c r="L121" s="16"/>
      <c r="M121" s="16"/>
      <c r="N121" s="16"/>
      <c r="O121" s="12"/>
    </row>
    <row r="122" spans="1:15" s="13" customFormat="1" ht="12">
      <c r="A122" s="14"/>
      <c r="B122" s="14"/>
      <c r="C122" s="14"/>
      <c r="D122" s="14"/>
      <c r="E122" s="15"/>
      <c r="F122" s="15"/>
      <c r="G122" s="16"/>
      <c r="H122" s="14"/>
      <c r="I122" s="14"/>
      <c r="J122" s="14"/>
      <c r="K122" s="16"/>
      <c r="L122" s="16"/>
      <c r="M122" s="16"/>
      <c r="N122" s="16"/>
      <c r="O122" s="12"/>
    </row>
    <row r="123" spans="1:15" s="13" customFormat="1" ht="12">
      <c r="A123" s="14"/>
      <c r="B123" s="14"/>
      <c r="C123" s="14"/>
      <c r="D123" s="14"/>
      <c r="E123" s="15"/>
      <c r="F123" s="15"/>
      <c r="G123" s="16"/>
      <c r="H123" s="14"/>
      <c r="I123" s="14"/>
      <c r="J123" s="14"/>
      <c r="K123" s="16"/>
      <c r="L123" s="16"/>
      <c r="M123" s="16"/>
      <c r="N123" s="16"/>
      <c r="O123" s="12"/>
    </row>
    <row r="124" spans="1:15" s="13" customFormat="1" ht="12">
      <c r="A124" s="14"/>
      <c r="B124" s="14"/>
      <c r="C124" s="14"/>
      <c r="D124" s="14"/>
      <c r="E124" s="15"/>
      <c r="F124" s="15"/>
      <c r="G124" s="16"/>
      <c r="H124" s="14"/>
      <c r="I124" s="14"/>
      <c r="J124" s="14"/>
      <c r="K124" s="16"/>
      <c r="L124" s="16"/>
      <c r="M124" s="16"/>
      <c r="N124" s="16"/>
      <c r="O124" s="12"/>
    </row>
    <row r="125" spans="1:15" s="13" customFormat="1" ht="12">
      <c r="A125" s="14"/>
      <c r="B125" s="14"/>
      <c r="C125" s="14"/>
      <c r="D125" s="14"/>
      <c r="E125" s="15"/>
      <c r="F125" s="15"/>
      <c r="G125" s="16"/>
      <c r="H125" s="14"/>
      <c r="I125" s="14"/>
      <c r="J125" s="14"/>
      <c r="K125" s="16"/>
      <c r="L125" s="16"/>
      <c r="M125" s="16"/>
      <c r="N125" s="16"/>
      <c r="O125" s="12"/>
    </row>
    <row r="126" spans="1:15" s="13" customFormat="1" ht="12">
      <c r="A126" s="14"/>
      <c r="B126" s="14"/>
      <c r="C126" s="14"/>
      <c r="D126" s="14"/>
      <c r="E126" s="15"/>
      <c r="F126" s="15"/>
      <c r="G126" s="16"/>
      <c r="H126" s="14"/>
      <c r="I126" s="14"/>
      <c r="J126" s="14"/>
      <c r="K126" s="16"/>
      <c r="L126" s="16"/>
      <c r="M126" s="16"/>
      <c r="N126" s="16"/>
      <c r="O126" s="12"/>
    </row>
    <row r="127" spans="1:15" s="13" customFormat="1" ht="12">
      <c r="A127" s="14"/>
      <c r="B127" s="14"/>
      <c r="C127" s="14"/>
      <c r="D127" s="14"/>
      <c r="E127" s="15"/>
      <c r="F127" s="15"/>
      <c r="G127" s="16"/>
      <c r="H127" s="14"/>
      <c r="I127" s="14"/>
      <c r="J127" s="14"/>
      <c r="K127" s="16"/>
      <c r="L127" s="16"/>
      <c r="M127" s="16"/>
      <c r="N127" s="16"/>
      <c r="O127" s="12"/>
    </row>
    <row r="128" spans="1:15" s="13" customFormat="1" ht="12">
      <c r="A128" s="14"/>
      <c r="B128" s="14"/>
      <c r="C128" s="14"/>
      <c r="D128" s="14"/>
      <c r="E128" s="15"/>
      <c r="F128" s="15"/>
      <c r="G128" s="16"/>
      <c r="H128" s="14"/>
      <c r="I128" s="14"/>
      <c r="J128" s="14"/>
      <c r="K128" s="16"/>
      <c r="L128" s="16"/>
      <c r="M128" s="16"/>
      <c r="N128" s="16"/>
      <c r="O128" s="12"/>
    </row>
    <row r="129" spans="1:15" s="13" customFormat="1" ht="12">
      <c r="A129" s="14"/>
      <c r="B129" s="14"/>
      <c r="C129" s="14"/>
      <c r="D129" s="14"/>
      <c r="E129" s="15"/>
      <c r="F129" s="15"/>
      <c r="G129" s="16"/>
      <c r="H129" s="14"/>
      <c r="I129" s="14"/>
      <c r="J129" s="14"/>
      <c r="K129" s="16"/>
      <c r="L129" s="16"/>
      <c r="M129" s="16"/>
      <c r="N129" s="16"/>
      <c r="O129" s="12"/>
    </row>
    <row r="130" spans="1:15" s="13" customFormat="1" ht="12">
      <c r="A130" s="14"/>
      <c r="B130" s="14"/>
      <c r="C130" s="14"/>
      <c r="D130" s="14"/>
      <c r="E130" s="15"/>
      <c r="F130" s="15"/>
      <c r="G130" s="16"/>
      <c r="H130" s="14"/>
      <c r="I130" s="14"/>
      <c r="J130" s="14"/>
      <c r="K130" s="16"/>
      <c r="L130" s="16"/>
      <c r="M130" s="16"/>
      <c r="N130" s="16"/>
      <c r="O130" s="12"/>
    </row>
    <row r="131" spans="1:15" s="13" customFormat="1" ht="12">
      <c r="A131" s="14"/>
      <c r="B131" s="14"/>
      <c r="C131" s="14"/>
      <c r="D131" s="14"/>
      <c r="E131" s="15"/>
      <c r="F131" s="15"/>
      <c r="G131" s="16"/>
      <c r="H131" s="14"/>
      <c r="I131" s="14"/>
      <c r="J131" s="14"/>
      <c r="K131" s="16"/>
      <c r="L131" s="16"/>
      <c r="M131" s="16"/>
      <c r="N131" s="16"/>
      <c r="O131" s="12"/>
    </row>
    <row r="132" spans="1:15" s="13" customFormat="1" ht="12">
      <c r="A132" s="14"/>
      <c r="B132" s="14"/>
      <c r="C132" s="14"/>
      <c r="D132" s="14"/>
      <c r="E132" s="15"/>
      <c r="F132" s="15"/>
      <c r="G132" s="16"/>
      <c r="H132" s="14"/>
      <c r="I132" s="14"/>
      <c r="J132" s="14"/>
      <c r="K132" s="16"/>
      <c r="L132" s="16"/>
      <c r="M132" s="16"/>
      <c r="N132" s="16"/>
      <c r="O132" s="12"/>
    </row>
    <row r="133" spans="1:15" s="13" customFormat="1" ht="12">
      <c r="A133" s="14"/>
      <c r="B133" s="14"/>
      <c r="C133" s="14"/>
      <c r="D133" s="14"/>
      <c r="E133" s="15"/>
      <c r="F133" s="15"/>
      <c r="G133" s="16"/>
      <c r="H133" s="14"/>
      <c r="I133" s="14"/>
      <c r="J133" s="14"/>
      <c r="K133" s="16"/>
      <c r="L133" s="16"/>
      <c r="M133" s="16"/>
      <c r="N133" s="16"/>
      <c r="O133" s="12"/>
    </row>
    <row r="134" spans="1:15" s="13" customFormat="1" ht="12">
      <c r="A134" s="14"/>
      <c r="B134" s="14"/>
      <c r="C134" s="14"/>
      <c r="D134" s="14"/>
      <c r="E134" s="15"/>
      <c r="F134" s="15"/>
      <c r="G134" s="16"/>
      <c r="H134" s="14"/>
      <c r="I134" s="14"/>
      <c r="J134" s="14"/>
      <c r="K134" s="16"/>
      <c r="L134" s="16"/>
      <c r="M134" s="16"/>
      <c r="N134" s="16"/>
      <c r="O134" s="12"/>
    </row>
    <row r="135" spans="1:15" s="13" customFormat="1" ht="12">
      <c r="A135" s="14"/>
      <c r="B135" s="14"/>
      <c r="C135" s="14"/>
      <c r="D135" s="14"/>
      <c r="E135" s="15"/>
      <c r="F135" s="15"/>
      <c r="G135" s="16"/>
      <c r="H135" s="14"/>
      <c r="I135" s="14"/>
      <c r="J135" s="14"/>
      <c r="K135" s="16"/>
      <c r="L135" s="16"/>
      <c r="M135" s="16"/>
      <c r="N135" s="16"/>
      <c r="O135" s="12"/>
    </row>
    <row r="136" spans="1:15" s="13" customFormat="1" ht="12">
      <c r="A136" s="14"/>
      <c r="B136" s="14"/>
      <c r="C136" s="14"/>
      <c r="D136" s="14"/>
      <c r="E136" s="15"/>
      <c r="F136" s="15"/>
      <c r="G136" s="16"/>
      <c r="H136" s="14"/>
      <c r="I136" s="14"/>
      <c r="J136" s="14"/>
      <c r="K136" s="16"/>
      <c r="L136" s="16"/>
      <c r="M136" s="16"/>
      <c r="N136" s="16"/>
      <c r="O136" s="12"/>
    </row>
    <row r="137" spans="1:15" s="13" customFormat="1" ht="12">
      <c r="A137" s="14"/>
      <c r="B137" s="14"/>
      <c r="C137" s="14"/>
      <c r="D137" s="14"/>
      <c r="E137" s="15"/>
      <c r="F137" s="15"/>
      <c r="G137" s="16"/>
      <c r="H137" s="14"/>
      <c r="I137" s="14"/>
      <c r="J137" s="14"/>
      <c r="K137" s="16"/>
      <c r="L137" s="16"/>
      <c r="M137" s="16"/>
      <c r="N137" s="16"/>
      <c r="O137" s="12"/>
    </row>
    <row r="138" spans="1:15" s="13" customFormat="1" ht="12">
      <c r="A138" s="14"/>
      <c r="B138" s="14"/>
      <c r="C138" s="14"/>
      <c r="D138" s="14"/>
      <c r="E138" s="15"/>
      <c r="F138" s="15"/>
      <c r="G138" s="16"/>
      <c r="H138" s="14"/>
      <c r="I138" s="14"/>
      <c r="J138" s="14"/>
      <c r="K138" s="16"/>
      <c r="L138" s="16"/>
      <c r="M138" s="16"/>
      <c r="N138" s="16"/>
      <c r="O138" s="12"/>
    </row>
    <row r="139" spans="1:15" s="13" customFormat="1" ht="12">
      <c r="A139" s="14"/>
      <c r="B139" s="14"/>
      <c r="C139" s="14"/>
      <c r="D139" s="14"/>
      <c r="E139" s="15"/>
      <c r="F139" s="15"/>
      <c r="G139" s="16"/>
      <c r="H139" s="14"/>
      <c r="I139" s="14"/>
      <c r="J139" s="14"/>
      <c r="K139" s="16"/>
      <c r="L139" s="16"/>
      <c r="M139" s="16"/>
      <c r="N139" s="16"/>
      <c r="O139" s="12"/>
    </row>
    <row r="140" spans="1:15" s="13" customFormat="1" ht="12">
      <c r="A140" s="14"/>
      <c r="B140" s="14"/>
      <c r="C140" s="14"/>
      <c r="D140" s="14"/>
      <c r="E140" s="15"/>
      <c r="F140" s="15"/>
      <c r="G140" s="16"/>
      <c r="H140" s="14"/>
      <c r="I140" s="14"/>
      <c r="J140" s="14"/>
      <c r="K140" s="16"/>
      <c r="L140" s="16"/>
      <c r="M140" s="16"/>
      <c r="N140" s="16"/>
      <c r="O140" s="12"/>
    </row>
    <row r="141" spans="1:15" s="13" customFormat="1" ht="12">
      <c r="A141" s="14"/>
      <c r="B141" s="14"/>
      <c r="C141" s="14"/>
      <c r="D141" s="14"/>
      <c r="E141" s="15"/>
      <c r="F141" s="15"/>
      <c r="G141" s="16"/>
      <c r="H141" s="14"/>
      <c r="I141" s="14"/>
      <c r="J141" s="14"/>
      <c r="K141" s="16"/>
      <c r="L141" s="16"/>
      <c r="M141" s="16"/>
      <c r="N141" s="16"/>
      <c r="O141" s="12"/>
    </row>
    <row r="142" spans="1:15" s="13" customFormat="1" ht="12">
      <c r="A142" s="14"/>
      <c r="B142" s="14"/>
      <c r="C142" s="14"/>
      <c r="D142" s="14"/>
      <c r="E142" s="15"/>
      <c r="F142" s="15"/>
      <c r="G142" s="16"/>
      <c r="H142" s="14"/>
      <c r="I142" s="14"/>
      <c r="J142" s="14"/>
      <c r="K142" s="16"/>
      <c r="L142" s="16"/>
      <c r="M142" s="16"/>
      <c r="N142" s="16"/>
      <c r="O142" s="12"/>
    </row>
    <row r="143" spans="1:15">
      <c r="A143" s="17"/>
      <c r="B143" s="17"/>
      <c r="C143" s="17"/>
      <c r="D143" s="17"/>
      <c r="E143" s="17"/>
      <c r="F143" s="17"/>
      <c r="G143" s="17"/>
      <c r="H143" s="17"/>
      <c r="I143" s="17"/>
      <c r="J143" s="17"/>
      <c r="K143" s="17"/>
      <c r="L143" s="17"/>
      <c r="M143" s="17"/>
      <c r="N143" s="17"/>
      <c r="O143" s="10"/>
    </row>
    <row r="144" spans="1:15">
      <c r="A144" s="17"/>
      <c r="B144" s="17"/>
      <c r="C144" s="17"/>
      <c r="D144" s="17"/>
      <c r="E144" s="17"/>
      <c r="F144" s="17"/>
      <c r="G144" s="17"/>
      <c r="H144" s="17"/>
      <c r="I144" s="17"/>
      <c r="J144" s="17"/>
      <c r="K144" s="17"/>
      <c r="L144" s="17"/>
      <c r="M144" s="17"/>
      <c r="N144" s="17"/>
      <c r="O144" s="10"/>
    </row>
    <row r="145" spans="1:15">
      <c r="A145" s="17"/>
      <c r="B145" s="17"/>
      <c r="C145" s="17"/>
      <c r="D145" s="17"/>
      <c r="E145" s="17"/>
      <c r="F145" s="17"/>
      <c r="G145" s="17"/>
      <c r="H145" s="17"/>
      <c r="I145" s="17"/>
      <c r="J145" s="17"/>
      <c r="K145" s="17"/>
      <c r="L145" s="17"/>
      <c r="M145" s="17"/>
      <c r="N145" s="17"/>
      <c r="O145" s="10"/>
    </row>
    <row r="146" spans="1:15">
      <c r="A146" s="17"/>
      <c r="B146" s="17"/>
      <c r="C146" s="17"/>
      <c r="D146" s="17"/>
      <c r="E146" s="17"/>
      <c r="F146" s="17"/>
      <c r="G146" s="17"/>
      <c r="H146" s="17"/>
      <c r="I146" s="17"/>
      <c r="J146" s="17"/>
      <c r="K146" s="17"/>
      <c r="L146" s="17"/>
      <c r="M146" s="17"/>
      <c r="N146" s="17"/>
      <c r="O146" s="10"/>
    </row>
    <row r="147" spans="1:15">
      <c r="A147" s="17"/>
      <c r="B147" s="17"/>
      <c r="C147" s="17"/>
      <c r="D147" s="17"/>
      <c r="E147" s="17"/>
      <c r="F147" s="17"/>
      <c r="G147" s="17"/>
      <c r="H147" s="17"/>
      <c r="I147" s="17"/>
      <c r="J147" s="17"/>
      <c r="K147" s="17"/>
      <c r="L147" s="17"/>
      <c r="M147" s="17"/>
      <c r="N147" s="17"/>
      <c r="O147" s="10"/>
    </row>
    <row r="148" spans="1:15">
      <c r="A148" s="17"/>
      <c r="B148" s="17"/>
      <c r="C148" s="17"/>
      <c r="D148" s="17"/>
      <c r="E148" s="17"/>
      <c r="F148" s="17"/>
      <c r="G148" s="17"/>
      <c r="H148" s="17"/>
      <c r="I148" s="17"/>
      <c r="J148" s="17"/>
      <c r="K148" s="17"/>
      <c r="L148" s="17"/>
      <c r="M148" s="17"/>
      <c r="N148" s="17"/>
      <c r="O148" s="10"/>
    </row>
    <row r="149" spans="1:15">
      <c r="O149" s="10"/>
    </row>
    <row r="150" spans="1:15">
      <c r="O150" s="10"/>
    </row>
    <row r="151" spans="1:15">
      <c r="O151" s="10"/>
    </row>
    <row r="152" spans="1:15">
      <c r="O152" s="10"/>
    </row>
  </sheetData>
  <conditionalFormatting sqref="K4:N142 A4:G142">
    <cfRule type="expression" dxfId="35" priority="22">
      <formula>#REF!="rejected"</formula>
    </cfRule>
  </conditionalFormatting>
  <conditionalFormatting sqref="H7:N8 H2:N2 A7:G7">
    <cfRule type="expression" dxfId="34" priority="21">
      <formula>#REF!="rejected"</formula>
    </cfRule>
  </conditionalFormatting>
  <conditionalFormatting sqref="A8:G8">
    <cfRule type="expression" dxfId="33" priority="20">
      <formula>#REF!="rejected"</formula>
    </cfRule>
  </conditionalFormatting>
  <conditionalFormatting sqref="D2:G3">
    <cfRule type="expression" dxfId="32" priority="19">
      <formula>#REF!="rejected"</formula>
    </cfRule>
  </conditionalFormatting>
  <conditionalFormatting sqref="A2:C2 H3:N3">
    <cfRule type="expression" dxfId="31" priority="17">
      <formula>#REF!="rejected"</formula>
    </cfRule>
  </conditionalFormatting>
  <conditionalFormatting sqref="A3:C3">
    <cfRule type="expression" dxfId="30" priority="13">
      <formula>#REF!="rejected"</formula>
    </cfRule>
  </conditionalFormatting>
  <conditionalFormatting sqref="K8:K148">
    <cfRule type="containsText" dxfId="29" priority="10" operator="containsText" text="In Progress">
      <formula>NOT(ISERROR(SEARCH("In Progress",K8)))</formula>
    </cfRule>
    <cfRule type="containsText" dxfId="28" priority="11" operator="containsText" text="Completed">
      <formula>NOT(ISERROR(SEARCH("Completed",K8)))</formula>
    </cfRule>
    <cfRule type="colorScale" priority="12">
      <colorScale>
        <cfvo type="min"/>
        <cfvo type="percentile" val="50"/>
        <cfvo type="max"/>
        <color rgb="FFF8696B"/>
        <color rgb="FFFCFCFF"/>
        <color rgb="FF63BE7B"/>
      </colorScale>
    </cfRule>
  </conditionalFormatting>
  <conditionalFormatting sqref="K4:K148">
    <cfRule type="containsText" dxfId="27" priority="3" operator="containsText" text="Not Started">
      <formula>NOT(ISERROR(SEARCH("Not Started",K4)))</formula>
    </cfRule>
    <cfRule type="containsText" dxfId="26" priority="4" operator="containsText" text="Not Started">
      <formula>NOT(ISERROR(SEARCH("Not Started",K4)))</formula>
    </cfRule>
    <cfRule type="containsText" dxfId="25" priority="5" operator="containsText" text="In Progress">
      <formula>NOT(ISERROR(SEARCH("In Progress",K4)))</formula>
    </cfRule>
    <cfRule type="containsText" dxfId="24" priority="6" operator="containsText" text="Completed">
      <formula>NOT(ISERROR(SEARCH("Completed",K4)))</formula>
    </cfRule>
    <cfRule type="containsText" dxfId="23" priority="7" operator="containsText" text="Not Started">
      <formula>NOT(ISERROR(SEARCH("Not Started",K4)))</formula>
    </cfRule>
    <cfRule type="containsText" dxfId="22" priority="8" operator="containsText" text="In Progress">
      <formula>NOT(ISERROR(SEARCH("In Progress",K4)))</formula>
    </cfRule>
    <cfRule type="containsText" dxfId="21" priority="9" operator="containsText" text="Completed">
      <formula>NOT(ISERROR(SEARCH("Completed",K4)))</formula>
    </cfRule>
  </conditionalFormatting>
  <conditionalFormatting sqref="M4:M148">
    <cfRule type="cellIs" dxfId="20" priority="1" operator="greaterThan">
      <formula>0</formula>
    </cfRule>
    <cfRule type="cellIs" dxfId="19" priority="2" operator="greaterThan">
      <formula>0</formula>
    </cfRule>
  </conditionalFormatting>
  <pageMargins left="0.7" right="0.7" top="0.75" bottom="0.75" header="0.3" footer="0.3"/>
  <pageSetup orientation="portrait" r:id="rId1"/>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1:BR135"/>
  <sheetViews>
    <sheetView showGridLines="0" workbookViewId="0">
      <selection activeCell="B12" sqref="B12:B21"/>
    </sheetView>
  </sheetViews>
  <sheetFormatPr defaultColWidth="9" defaultRowHeight="15"/>
  <cols>
    <col min="1" max="1" width="7.42578125" style="10" customWidth="1"/>
    <col min="2" max="2" width="23" style="10" customWidth="1"/>
    <col min="3" max="3" width="6.140625" style="10" customWidth="1"/>
    <col min="4" max="4" width="6.7109375" style="10" customWidth="1"/>
    <col min="5" max="5" width="6.140625" style="10" customWidth="1"/>
    <col min="6" max="6" width="5.7109375" style="10" customWidth="1"/>
    <col min="7" max="7" width="19.85546875" style="10" customWidth="1"/>
    <col min="8" max="8" width="4.5703125" style="10" customWidth="1"/>
    <col min="9" max="9" width="6.5703125" style="10" customWidth="1"/>
    <col min="10" max="10" width="8.5703125" style="10" customWidth="1"/>
    <col min="11" max="11" width="4.140625" style="10" customWidth="1"/>
    <col min="12" max="12" width="4.7109375" style="10" customWidth="1"/>
    <col min="13" max="13" width="4.42578125" style="10" customWidth="1"/>
    <col min="14" max="14" width="4.7109375" style="10" customWidth="1"/>
    <col min="15" max="15" width="4.28515625" style="10" customWidth="1"/>
    <col min="16" max="16" width="4.7109375" style="10" customWidth="1"/>
    <col min="17" max="17" width="5" style="10" customWidth="1"/>
    <col min="18" max="18" width="4.7109375" style="10" customWidth="1"/>
    <col min="19" max="20" width="5" style="10" customWidth="1"/>
    <col min="21" max="21" width="3.7109375" style="10" customWidth="1"/>
    <col min="22" max="22" width="4.7109375" style="10" customWidth="1"/>
    <col min="23" max="23" width="4.42578125" style="10" customWidth="1"/>
    <col min="24" max="24" width="4.7109375" style="10" customWidth="1"/>
    <col min="25" max="25" width="4.28515625" style="10" customWidth="1"/>
    <col min="26" max="26" width="4.7109375" style="10" customWidth="1"/>
    <col min="27" max="27" width="5" style="10" customWidth="1"/>
    <col min="28" max="28" width="4.7109375" style="10" customWidth="1"/>
    <col min="29" max="30" width="5" style="10" customWidth="1"/>
    <col min="31" max="31" width="3.7109375" style="10" customWidth="1"/>
    <col min="32" max="32" width="4.7109375" style="10" customWidth="1"/>
    <col min="33" max="33" width="4.42578125" style="10" customWidth="1"/>
    <col min="34" max="34" width="4.7109375" style="10" customWidth="1"/>
    <col min="35" max="35" width="4.28515625" style="10" customWidth="1"/>
    <col min="36" max="36" width="4.7109375" style="10" customWidth="1"/>
    <col min="37" max="37" width="5" style="10" customWidth="1"/>
    <col min="38" max="38" width="4.7109375" style="10" customWidth="1"/>
    <col min="39" max="40" width="5" style="10" customWidth="1"/>
    <col min="41" max="41" width="3.7109375" style="10" customWidth="1"/>
    <col min="42" max="42" width="4.7109375" style="10" customWidth="1"/>
    <col min="43" max="43" width="4.42578125" style="10" customWidth="1"/>
    <col min="44" max="44" width="4.7109375" style="10" customWidth="1"/>
    <col min="45" max="45" width="4.28515625" style="10" customWidth="1"/>
    <col min="46" max="46" width="4.7109375" style="10" customWidth="1"/>
    <col min="47" max="47" width="5" style="10" customWidth="1"/>
    <col min="48" max="48" width="4.7109375" style="10" customWidth="1"/>
    <col min="49" max="50" width="5" style="10" customWidth="1"/>
    <col min="51" max="51" width="3.7109375" style="10" customWidth="1"/>
    <col min="52" max="52" width="20.5703125" style="10" bestFit="1" customWidth="1"/>
    <col min="53" max="288" width="9" style="10"/>
    <col min="289" max="289" width="1.42578125" style="10" customWidth="1"/>
    <col min="290" max="290" width="9" style="10"/>
    <col min="291" max="291" width="36.5703125" style="10" customWidth="1"/>
    <col min="292" max="292" width="14" style="10" customWidth="1"/>
    <col min="293" max="293" width="36.5703125" style="10" customWidth="1"/>
    <col min="294" max="294" width="9" style="10"/>
    <col min="295" max="295" width="14.7109375" style="10" customWidth="1"/>
    <col min="296" max="296" width="4.7109375" style="10" customWidth="1"/>
    <col min="297" max="297" width="4.42578125" style="10" customWidth="1"/>
    <col min="298" max="298" width="4.7109375" style="10" customWidth="1"/>
    <col min="299" max="299" width="4.28515625" style="10" customWidth="1"/>
    <col min="300" max="300" width="4.7109375" style="10" customWidth="1"/>
    <col min="301" max="301" width="5" style="10" customWidth="1"/>
    <col min="302" max="302" width="4.7109375" style="10" customWidth="1"/>
    <col min="303" max="304" width="5" style="10" customWidth="1"/>
    <col min="305" max="306" width="3.7109375" style="10" customWidth="1"/>
    <col min="307" max="544" width="9" style="10"/>
    <col min="545" max="545" width="1.42578125" style="10" customWidth="1"/>
    <col min="546" max="546" width="9" style="10"/>
    <col min="547" max="547" width="36.5703125" style="10" customWidth="1"/>
    <col min="548" max="548" width="14" style="10" customWidth="1"/>
    <col min="549" max="549" width="36.5703125" style="10" customWidth="1"/>
    <col min="550" max="550" width="9" style="10"/>
    <col min="551" max="551" width="14.7109375" style="10" customWidth="1"/>
    <col min="552" max="552" width="4.7109375" style="10" customWidth="1"/>
    <col min="553" max="553" width="4.42578125" style="10" customWidth="1"/>
    <col min="554" max="554" width="4.7109375" style="10" customWidth="1"/>
    <col min="555" max="555" width="4.28515625" style="10" customWidth="1"/>
    <col min="556" max="556" width="4.7109375" style="10" customWidth="1"/>
    <col min="557" max="557" width="5" style="10" customWidth="1"/>
    <col min="558" max="558" width="4.7109375" style="10" customWidth="1"/>
    <col min="559" max="560" width="5" style="10" customWidth="1"/>
    <col min="561" max="562" width="3.7109375" style="10" customWidth="1"/>
    <col min="563" max="800" width="9" style="10"/>
    <col min="801" max="801" width="1.42578125" style="10" customWidth="1"/>
    <col min="802" max="802" width="9" style="10"/>
    <col min="803" max="803" width="36.5703125" style="10" customWidth="1"/>
    <col min="804" max="804" width="14" style="10" customWidth="1"/>
    <col min="805" max="805" width="36.5703125" style="10" customWidth="1"/>
    <col min="806" max="806" width="9" style="10"/>
    <col min="807" max="807" width="14.7109375" style="10" customWidth="1"/>
    <col min="808" max="808" width="4.7109375" style="10" customWidth="1"/>
    <col min="809" max="809" width="4.42578125" style="10" customWidth="1"/>
    <col min="810" max="810" width="4.7109375" style="10" customWidth="1"/>
    <col min="811" max="811" width="4.28515625" style="10" customWidth="1"/>
    <col min="812" max="812" width="4.7109375" style="10" customWidth="1"/>
    <col min="813" max="813" width="5" style="10" customWidth="1"/>
    <col min="814" max="814" width="4.7109375" style="10" customWidth="1"/>
    <col min="815" max="816" width="5" style="10" customWidth="1"/>
    <col min="817" max="818" width="3.7109375" style="10" customWidth="1"/>
    <col min="819" max="1056" width="9" style="10"/>
    <col min="1057" max="1057" width="1.42578125" style="10" customWidth="1"/>
    <col min="1058" max="1058" width="9" style="10"/>
    <col min="1059" max="1059" width="36.5703125" style="10" customWidth="1"/>
    <col min="1060" max="1060" width="14" style="10" customWidth="1"/>
    <col min="1061" max="1061" width="36.5703125" style="10" customWidth="1"/>
    <col min="1062" max="1062" width="9" style="10"/>
    <col min="1063" max="1063" width="14.7109375" style="10" customWidth="1"/>
    <col min="1064" max="1064" width="4.7109375" style="10" customWidth="1"/>
    <col min="1065" max="1065" width="4.42578125" style="10" customWidth="1"/>
    <col min="1066" max="1066" width="4.7109375" style="10" customWidth="1"/>
    <col min="1067" max="1067" width="4.28515625" style="10" customWidth="1"/>
    <col min="1068" max="1068" width="4.7109375" style="10" customWidth="1"/>
    <col min="1069" max="1069" width="5" style="10" customWidth="1"/>
    <col min="1070" max="1070" width="4.7109375" style="10" customWidth="1"/>
    <col min="1071" max="1072" width="5" style="10" customWidth="1"/>
    <col min="1073" max="1074" width="3.7109375" style="10" customWidth="1"/>
    <col min="1075" max="1312" width="9" style="10"/>
    <col min="1313" max="1313" width="1.42578125" style="10" customWidth="1"/>
    <col min="1314" max="1314" width="9" style="10"/>
    <col min="1315" max="1315" width="36.5703125" style="10" customWidth="1"/>
    <col min="1316" max="1316" width="14" style="10" customWidth="1"/>
    <col min="1317" max="1317" width="36.5703125" style="10" customWidth="1"/>
    <col min="1318" max="1318" width="9" style="10"/>
    <col min="1319" max="1319" width="14.7109375" style="10" customWidth="1"/>
    <col min="1320" max="1320" width="4.7109375" style="10" customWidth="1"/>
    <col min="1321" max="1321" width="4.42578125" style="10" customWidth="1"/>
    <col min="1322" max="1322" width="4.7109375" style="10" customWidth="1"/>
    <col min="1323" max="1323" width="4.28515625" style="10" customWidth="1"/>
    <col min="1324" max="1324" width="4.7109375" style="10" customWidth="1"/>
    <col min="1325" max="1325" width="5" style="10" customWidth="1"/>
    <col min="1326" max="1326" width="4.7109375" style="10" customWidth="1"/>
    <col min="1327" max="1328" width="5" style="10" customWidth="1"/>
    <col min="1329" max="1330" width="3.7109375" style="10" customWidth="1"/>
    <col min="1331" max="1568" width="9" style="10"/>
    <col min="1569" max="1569" width="1.42578125" style="10" customWidth="1"/>
    <col min="1570" max="1570" width="9" style="10"/>
    <col min="1571" max="1571" width="36.5703125" style="10" customWidth="1"/>
    <col min="1572" max="1572" width="14" style="10" customWidth="1"/>
    <col min="1573" max="1573" width="36.5703125" style="10" customWidth="1"/>
    <col min="1574" max="1574" width="9" style="10"/>
    <col min="1575" max="1575" width="14.7109375" style="10" customWidth="1"/>
    <col min="1576" max="1576" width="4.7109375" style="10" customWidth="1"/>
    <col min="1577" max="1577" width="4.42578125" style="10" customWidth="1"/>
    <col min="1578" max="1578" width="4.7109375" style="10" customWidth="1"/>
    <col min="1579" max="1579" width="4.28515625" style="10" customWidth="1"/>
    <col min="1580" max="1580" width="4.7109375" style="10" customWidth="1"/>
    <col min="1581" max="1581" width="5" style="10" customWidth="1"/>
    <col min="1582" max="1582" width="4.7109375" style="10" customWidth="1"/>
    <col min="1583" max="1584" width="5" style="10" customWidth="1"/>
    <col min="1585" max="1586" width="3.7109375" style="10" customWidth="1"/>
    <col min="1587" max="1824" width="9" style="10"/>
    <col min="1825" max="1825" width="1.42578125" style="10" customWidth="1"/>
    <col min="1826" max="1826" width="9" style="10"/>
    <col min="1827" max="1827" width="36.5703125" style="10" customWidth="1"/>
    <col min="1828" max="1828" width="14" style="10" customWidth="1"/>
    <col min="1829" max="1829" width="36.5703125" style="10" customWidth="1"/>
    <col min="1830" max="1830" width="9" style="10"/>
    <col min="1831" max="1831" width="14.7109375" style="10" customWidth="1"/>
    <col min="1832" max="1832" width="4.7109375" style="10" customWidth="1"/>
    <col min="1833" max="1833" width="4.42578125" style="10" customWidth="1"/>
    <col min="1834" max="1834" width="4.7109375" style="10" customWidth="1"/>
    <col min="1835" max="1835" width="4.28515625" style="10" customWidth="1"/>
    <col min="1836" max="1836" width="4.7109375" style="10" customWidth="1"/>
    <col min="1837" max="1837" width="5" style="10" customWidth="1"/>
    <col min="1838" max="1838" width="4.7109375" style="10" customWidth="1"/>
    <col min="1839" max="1840" width="5" style="10" customWidth="1"/>
    <col min="1841" max="1842" width="3.7109375" style="10" customWidth="1"/>
    <col min="1843" max="2080" width="9" style="10"/>
    <col min="2081" max="2081" width="1.42578125" style="10" customWidth="1"/>
    <col min="2082" max="2082" width="9" style="10"/>
    <col min="2083" max="2083" width="36.5703125" style="10" customWidth="1"/>
    <col min="2084" max="2084" width="14" style="10" customWidth="1"/>
    <col min="2085" max="2085" width="36.5703125" style="10" customWidth="1"/>
    <col min="2086" max="2086" width="9" style="10"/>
    <col min="2087" max="2087" width="14.7109375" style="10" customWidth="1"/>
    <col min="2088" max="2088" width="4.7109375" style="10" customWidth="1"/>
    <col min="2089" max="2089" width="4.42578125" style="10" customWidth="1"/>
    <col min="2090" max="2090" width="4.7109375" style="10" customWidth="1"/>
    <col min="2091" max="2091" width="4.28515625" style="10" customWidth="1"/>
    <col min="2092" max="2092" width="4.7109375" style="10" customWidth="1"/>
    <col min="2093" max="2093" width="5" style="10" customWidth="1"/>
    <col min="2094" max="2094" width="4.7109375" style="10" customWidth="1"/>
    <col min="2095" max="2096" width="5" style="10" customWidth="1"/>
    <col min="2097" max="2098" width="3.7109375" style="10" customWidth="1"/>
    <col min="2099" max="2336" width="9" style="10"/>
    <col min="2337" max="2337" width="1.42578125" style="10" customWidth="1"/>
    <col min="2338" max="2338" width="9" style="10"/>
    <col min="2339" max="2339" width="36.5703125" style="10" customWidth="1"/>
    <col min="2340" max="2340" width="14" style="10" customWidth="1"/>
    <col min="2341" max="2341" width="36.5703125" style="10" customWidth="1"/>
    <col min="2342" max="2342" width="9" style="10"/>
    <col min="2343" max="2343" width="14.7109375" style="10" customWidth="1"/>
    <col min="2344" max="2344" width="4.7109375" style="10" customWidth="1"/>
    <col min="2345" max="2345" width="4.42578125" style="10" customWidth="1"/>
    <col min="2346" max="2346" width="4.7109375" style="10" customWidth="1"/>
    <col min="2347" max="2347" width="4.28515625" style="10" customWidth="1"/>
    <col min="2348" max="2348" width="4.7109375" style="10" customWidth="1"/>
    <col min="2349" max="2349" width="5" style="10" customWidth="1"/>
    <col min="2350" max="2350" width="4.7109375" style="10" customWidth="1"/>
    <col min="2351" max="2352" width="5" style="10" customWidth="1"/>
    <col min="2353" max="2354" width="3.7109375" style="10" customWidth="1"/>
    <col min="2355" max="2592" width="9" style="10"/>
    <col min="2593" max="2593" width="1.42578125" style="10" customWidth="1"/>
    <col min="2594" max="2594" width="9" style="10"/>
    <col min="2595" max="2595" width="36.5703125" style="10" customWidth="1"/>
    <col min="2596" max="2596" width="14" style="10" customWidth="1"/>
    <col min="2597" max="2597" width="36.5703125" style="10" customWidth="1"/>
    <col min="2598" max="2598" width="9" style="10"/>
    <col min="2599" max="2599" width="14.7109375" style="10" customWidth="1"/>
    <col min="2600" max="2600" width="4.7109375" style="10" customWidth="1"/>
    <col min="2601" max="2601" width="4.42578125" style="10" customWidth="1"/>
    <col min="2602" max="2602" width="4.7109375" style="10" customWidth="1"/>
    <col min="2603" max="2603" width="4.28515625" style="10" customWidth="1"/>
    <col min="2604" max="2604" width="4.7109375" style="10" customWidth="1"/>
    <col min="2605" max="2605" width="5" style="10" customWidth="1"/>
    <col min="2606" max="2606" width="4.7109375" style="10" customWidth="1"/>
    <col min="2607" max="2608" width="5" style="10" customWidth="1"/>
    <col min="2609" max="2610" width="3.7109375" style="10" customWidth="1"/>
    <col min="2611" max="2848" width="9" style="10"/>
    <col min="2849" max="2849" width="1.42578125" style="10" customWidth="1"/>
    <col min="2850" max="2850" width="9" style="10"/>
    <col min="2851" max="2851" width="36.5703125" style="10" customWidth="1"/>
    <col min="2852" max="2852" width="14" style="10" customWidth="1"/>
    <col min="2853" max="2853" width="36.5703125" style="10" customWidth="1"/>
    <col min="2854" max="2854" width="9" style="10"/>
    <col min="2855" max="2855" width="14.7109375" style="10" customWidth="1"/>
    <col min="2856" max="2856" width="4.7109375" style="10" customWidth="1"/>
    <col min="2857" max="2857" width="4.42578125" style="10" customWidth="1"/>
    <col min="2858" max="2858" width="4.7109375" style="10" customWidth="1"/>
    <col min="2859" max="2859" width="4.28515625" style="10" customWidth="1"/>
    <col min="2860" max="2860" width="4.7109375" style="10" customWidth="1"/>
    <col min="2861" max="2861" width="5" style="10" customWidth="1"/>
    <col min="2862" max="2862" width="4.7109375" style="10" customWidth="1"/>
    <col min="2863" max="2864" width="5" style="10" customWidth="1"/>
    <col min="2865" max="2866" width="3.7109375" style="10" customWidth="1"/>
    <col min="2867" max="3104" width="9" style="10"/>
    <col min="3105" max="3105" width="1.42578125" style="10" customWidth="1"/>
    <col min="3106" max="3106" width="9" style="10"/>
    <col min="3107" max="3107" width="36.5703125" style="10" customWidth="1"/>
    <col min="3108" max="3108" width="14" style="10" customWidth="1"/>
    <col min="3109" max="3109" width="36.5703125" style="10" customWidth="1"/>
    <col min="3110" max="3110" width="9" style="10"/>
    <col min="3111" max="3111" width="14.7109375" style="10" customWidth="1"/>
    <col min="3112" max="3112" width="4.7109375" style="10" customWidth="1"/>
    <col min="3113" max="3113" width="4.42578125" style="10" customWidth="1"/>
    <col min="3114" max="3114" width="4.7109375" style="10" customWidth="1"/>
    <col min="3115" max="3115" width="4.28515625" style="10" customWidth="1"/>
    <col min="3116" max="3116" width="4.7109375" style="10" customWidth="1"/>
    <col min="3117" max="3117" width="5" style="10" customWidth="1"/>
    <col min="3118" max="3118" width="4.7109375" style="10" customWidth="1"/>
    <col min="3119" max="3120" width="5" style="10" customWidth="1"/>
    <col min="3121" max="3122" width="3.7109375" style="10" customWidth="1"/>
    <col min="3123" max="3360" width="9" style="10"/>
    <col min="3361" max="3361" width="1.42578125" style="10" customWidth="1"/>
    <col min="3362" max="3362" width="9" style="10"/>
    <col min="3363" max="3363" width="36.5703125" style="10" customWidth="1"/>
    <col min="3364" max="3364" width="14" style="10" customWidth="1"/>
    <col min="3365" max="3365" width="36.5703125" style="10" customWidth="1"/>
    <col min="3366" max="3366" width="9" style="10"/>
    <col min="3367" max="3367" width="14.7109375" style="10" customWidth="1"/>
    <col min="3368" max="3368" width="4.7109375" style="10" customWidth="1"/>
    <col min="3369" max="3369" width="4.42578125" style="10" customWidth="1"/>
    <col min="3370" max="3370" width="4.7109375" style="10" customWidth="1"/>
    <col min="3371" max="3371" width="4.28515625" style="10" customWidth="1"/>
    <col min="3372" max="3372" width="4.7109375" style="10" customWidth="1"/>
    <col min="3373" max="3373" width="5" style="10" customWidth="1"/>
    <col min="3374" max="3374" width="4.7109375" style="10" customWidth="1"/>
    <col min="3375" max="3376" width="5" style="10" customWidth="1"/>
    <col min="3377" max="3378" width="3.7109375" style="10" customWidth="1"/>
    <col min="3379" max="3616" width="9" style="10"/>
    <col min="3617" max="3617" width="1.42578125" style="10" customWidth="1"/>
    <col min="3618" max="3618" width="9" style="10"/>
    <col min="3619" max="3619" width="36.5703125" style="10" customWidth="1"/>
    <col min="3620" max="3620" width="14" style="10" customWidth="1"/>
    <col min="3621" max="3621" width="36.5703125" style="10" customWidth="1"/>
    <col min="3622" max="3622" width="9" style="10"/>
    <col min="3623" max="3623" width="14.7109375" style="10" customWidth="1"/>
    <col min="3624" max="3624" width="4.7109375" style="10" customWidth="1"/>
    <col min="3625" max="3625" width="4.42578125" style="10" customWidth="1"/>
    <col min="3626" max="3626" width="4.7109375" style="10" customWidth="1"/>
    <col min="3627" max="3627" width="4.28515625" style="10" customWidth="1"/>
    <col min="3628" max="3628" width="4.7109375" style="10" customWidth="1"/>
    <col min="3629" max="3629" width="5" style="10" customWidth="1"/>
    <col min="3630" max="3630" width="4.7109375" style="10" customWidth="1"/>
    <col min="3631" max="3632" width="5" style="10" customWidth="1"/>
    <col min="3633" max="3634" width="3.7109375" style="10" customWidth="1"/>
    <col min="3635" max="3872" width="9" style="10"/>
    <col min="3873" max="3873" width="1.42578125" style="10" customWidth="1"/>
    <col min="3874" max="3874" width="9" style="10"/>
    <col min="3875" max="3875" width="36.5703125" style="10" customWidth="1"/>
    <col min="3876" max="3876" width="14" style="10" customWidth="1"/>
    <col min="3877" max="3877" width="36.5703125" style="10" customWidth="1"/>
    <col min="3878" max="3878" width="9" style="10"/>
    <col min="3879" max="3879" width="14.7109375" style="10" customWidth="1"/>
    <col min="3880" max="3880" width="4.7109375" style="10" customWidth="1"/>
    <col min="3881" max="3881" width="4.42578125" style="10" customWidth="1"/>
    <col min="3882" max="3882" width="4.7109375" style="10" customWidth="1"/>
    <col min="3883" max="3883" width="4.28515625" style="10" customWidth="1"/>
    <col min="3884" max="3884" width="4.7109375" style="10" customWidth="1"/>
    <col min="3885" max="3885" width="5" style="10" customWidth="1"/>
    <col min="3886" max="3886" width="4.7109375" style="10" customWidth="1"/>
    <col min="3887" max="3888" width="5" style="10" customWidth="1"/>
    <col min="3889" max="3890" width="3.7109375" style="10" customWidth="1"/>
    <col min="3891" max="4128" width="9" style="10"/>
    <col min="4129" max="4129" width="1.42578125" style="10" customWidth="1"/>
    <col min="4130" max="4130" width="9" style="10"/>
    <col min="4131" max="4131" width="36.5703125" style="10" customWidth="1"/>
    <col min="4132" max="4132" width="14" style="10" customWidth="1"/>
    <col min="4133" max="4133" width="36.5703125" style="10" customWidth="1"/>
    <col min="4134" max="4134" width="9" style="10"/>
    <col min="4135" max="4135" width="14.7109375" style="10" customWidth="1"/>
    <col min="4136" max="4136" width="4.7109375" style="10" customWidth="1"/>
    <col min="4137" max="4137" width="4.42578125" style="10" customWidth="1"/>
    <col min="4138" max="4138" width="4.7109375" style="10" customWidth="1"/>
    <col min="4139" max="4139" width="4.28515625" style="10" customWidth="1"/>
    <col min="4140" max="4140" width="4.7109375" style="10" customWidth="1"/>
    <col min="4141" max="4141" width="5" style="10" customWidth="1"/>
    <col min="4142" max="4142" width="4.7109375" style="10" customWidth="1"/>
    <col min="4143" max="4144" width="5" style="10" customWidth="1"/>
    <col min="4145" max="4146" width="3.7109375" style="10" customWidth="1"/>
    <col min="4147" max="4384" width="9" style="10"/>
    <col min="4385" max="4385" width="1.42578125" style="10" customWidth="1"/>
    <col min="4386" max="4386" width="9" style="10"/>
    <col min="4387" max="4387" width="36.5703125" style="10" customWidth="1"/>
    <col min="4388" max="4388" width="14" style="10" customWidth="1"/>
    <col min="4389" max="4389" width="36.5703125" style="10" customWidth="1"/>
    <col min="4390" max="4390" width="9" style="10"/>
    <col min="4391" max="4391" width="14.7109375" style="10" customWidth="1"/>
    <col min="4392" max="4392" width="4.7109375" style="10" customWidth="1"/>
    <col min="4393" max="4393" width="4.42578125" style="10" customWidth="1"/>
    <col min="4394" max="4394" width="4.7109375" style="10" customWidth="1"/>
    <col min="4395" max="4395" width="4.28515625" style="10" customWidth="1"/>
    <col min="4396" max="4396" width="4.7109375" style="10" customWidth="1"/>
    <col min="4397" max="4397" width="5" style="10" customWidth="1"/>
    <col min="4398" max="4398" width="4.7109375" style="10" customWidth="1"/>
    <col min="4399" max="4400" width="5" style="10" customWidth="1"/>
    <col min="4401" max="4402" width="3.7109375" style="10" customWidth="1"/>
    <col min="4403" max="4640" width="9" style="10"/>
    <col min="4641" max="4641" width="1.42578125" style="10" customWidth="1"/>
    <col min="4642" max="4642" width="9" style="10"/>
    <col min="4643" max="4643" width="36.5703125" style="10" customWidth="1"/>
    <col min="4644" max="4644" width="14" style="10" customWidth="1"/>
    <col min="4645" max="4645" width="36.5703125" style="10" customWidth="1"/>
    <col min="4646" max="4646" width="9" style="10"/>
    <col min="4647" max="4647" width="14.7109375" style="10" customWidth="1"/>
    <col min="4648" max="4648" width="4.7109375" style="10" customWidth="1"/>
    <col min="4649" max="4649" width="4.42578125" style="10" customWidth="1"/>
    <col min="4650" max="4650" width="4.7109375" style="10" customWidth="1"/>
    <col min="4651" max="4651" width="4.28515625" style="10" customWidth="1"/>
    <col min="4652" max="4652" width="4.7109375" style="10" customWidth="1"/>
    <col min="4653" max="4653" width="5" style="10" customWidth="1"/>
    <col min="4654" max="4654" width="4.7109375" style="10" customWidth="1"/>
    <col min="4655" max="4656" width="5" style="10" customWidth="1"/>
    <col min="4657" max="4658" width="3.7109375" style="10" customWidth="1"/>
    <col min="4659" max="4896" width="9" style="10"/>
    <col min="4897" max="4897" width="1.42578125" style="10" customWidth="1"/>
    <col min="4898" max="4898" width="9" style="10"/>
    <col min="4899" max="4899" width="36.5703125" style="10" customWidth="1"/>
    <col min="4900" max="4900" width="14" style="10" customWidth="1"/>
    <col min="4901" max="4901" width="36.5703125" style="10" customWidth="1"/>
    <col min="4902" max="4902" width="9" style="10"/>
    <col min="4903" max="4903" width="14.7109375" style="10" customWidth="1"/>
    <col min="4904" max="4904" width="4.7109375" style="10" customWidth="1"/>
    <col min="4905" max="4905" width="4.42578125" style="10" customWidth="1"/>
    <col min="4906" max="4906" width="4.7109375" style="10" customWidth="1"/>
    <col min="4907" max="4907" width="4.28515625" style="10" customWidth="1"/>
    <col min="4908" max="4908" width="4.7109375" style="10" customWidth="1"/>
    <col min="4909" max="4909" width="5" style="10" customWidth="1"/>
    <col min="4910" max="4910" width="4.7109375" style="10" customWidth="1"/>
    <col min="4911" max="4912" width="5" style="10" customWidth="1"/>
    <col min="4913" max="4914" width="3.7109375" style="10" customWidth="1"/>
    <col min="4915" max="5152" width="9" style="10"/>
    <col min="5153" max="5153" width="1.42578125" style="10" customWidth="1"/>
    <col min="5154" max="5154" width="9" style="10"/>
    <col min="5155" max="5155" width="36.5703125" style="10" customWidth="1"/>
    <col min="5156" max="5156" width="14" style="10" customWidth="1"/>
    <col min="5157" max="5157" width="36.5703125" style="10" customWidth="1"/>
    <col min="5158" max="5158" width="9" style="10"/>
    <col min="5159" max="5159" width="14.7109375" style="10" customWidth="1"/>
    <col min="5160" max="5160" width="4.7109375" style="10" customWidth="1"/>
    <col min="5161" max="5161" width="4.42578125" style="10" customWidth="1"/>
    <col min="5162" max="5162" width="4.7109375" style="10" customWidth="1"/>
    <col min="5163" max="5163" width="4.28515625" style="10" customWidth="1"/>
    <col min="5164" max="5164" width="4.7109375" style="10" customWidth="1"/>
    <col min="5165" max="5165" width="5" style="10" customWidth="1"/>
    <col min="5166" max="5166" width="4.7109375" style="10" customWidth="1"/>
    <col min="5167" max="5168" width="5" style="10" customWidth="1"/>
    <col min="5169" max="5170" width="3.7109375" style="10" customWidth="1"/>
    <col min="5171" max="5408" width="9" style="10"/>
    <col min="5409" max="5409" width="1.42578125" style="10" customWidth="1"/>
    <col min="5410" max="5410" width="9" style="10"/>
    <col min="5411" max="5411" width="36.5703125" style="10" customWidth="1"/>
    <col min="5412" max="5412" width="14" style="10" customWidth="1"/>
    <col min="5413" max="5413" width="36.5703125" style="10" customWidth="1"/>
    <col min="5414" max="5414" width="9" style="10"/>
    <col min="5415" max="5415" width="14.7109375" style="10" customWidth="1"/>
    <col min="5416" max="5416" width="4.7109375" style="10" customWidth="1"/>
    <col min="5417" max="5417" width="4.42578125" style="10" customWidth="1"/>
    <col min="5418" max="5418" width="4.7109375" style="10" customWidth="1"/>
    <col min="5419" max="5419" width="4.28515625" style="10" customWidth="1"/>
    <col min="5420" max="5420" width="4.7109375" style="10" customWidth="1"/>
    <col min="5421" max="5421" width="5" style="10" customWidth="1"/>
    <col min="5422" max="5422" width="4.7109375" style="10" customWidth="1"/>
    <col min="5423" max="5424" width="5" style="10" customWidth="1"/>
    <col min="5425" max="5426" width="3.7109375" style="10" customWidth="1"/>
    <col min="5427" max="5664" width="9" style="10"/>
    <col min="5665" max="5665" width="1.42578125" style="10" customWidth="1"/>
    <col min="5666" max="5666" width="9" style="10"/>
    <col min="5667" max="5667" width="36.5703125" style="10" customWidth="1"/>
    <col min="5668" max="5668" width="14" style="10" customWidth="1"/>
    <col min="5669" max="5669" width="36.5703125" style="10" customWidth="1"/>
    <col min="5670" max="5670" width="9" style="10"/>
    <col min="5671" max="5671" width="14.7109375" style="10" customWidth="1"/>
    <col min="5672" max="5672" width="4.7109375" style="10" customWidth="1"/>
    <col min="5673" max="5673" width="4.42578125" style="10" customWidth="1"/>
    <col min="5674" max="5674" width="4.7109375" style="10" customWidth="1"/>
    <col min="5675" max="5675" width="4.28515625" style="10" customWidth="1"/>
    <col min="5676" max="5676" width="4.7109375" style="10" customWidth="1"/>
    <col min="5677" max="5677" width="5" style="10" customWidth="1"/>
    <col min="5678" max="5678" width="4.7109375" style="10" customWidth="1"/>
    <col min="5679" max="5680" width="5" style="10" customWidth="1"/>
    <col min="5681" max="5682" width="3.7109375" style="10" customWidth="1"/>
    <col min="5683" max="5920" width="9" style="10"/>
    <col min="5921" max="5921" width="1.42578125" style="10" customWidth="1"/>
    <col min="5922" max="5922" width="9" style="10"/>
    <col min="5923" max="5923" width="36.5703125" style="10" customWidth="1"/>
    <col min="5924" max="5924" width="14" style="10" customWidth="1"/>
    <col min="5925" max="5925" width="36.5703125" style="10" customWidth="1"/>
    <col min="5926" max="5926" width="9" style="10"/>
    <col min="5927" max="5927" width="14.7109375" style="10" customWidth="1"/>
    <col min="5928" max="5928" width="4.7109375" style="10" customWidth="1"/>
    <col min="5929" max="5929" width="4.42578125" style="10" customWidth="1"/>
    <col min="5930" max="5930" width="4.7109375" style="10" customWidth="1"/>
    <col min="5931" max="5931" width="4.28515625" style="10" customWidth="1"/>
    <col min="5932" max="5932" width="4.7109375" style="10" customWidth="1"/>
    <col min="5933" max="5933" width="5" style="10" customWidth="1"/>
    <col min="5934" max="5934" width="4.7109375" style="10" customWidth="1"/>
    <col min="5935" max="5936" width="5" style="10" customWidth="1"/>
    <col min="5937" max="5938" width="3.7109375" style="10" customWidth="1"/>
    <col min="5939" max="6176" width="9" style="10"/>
    <col min="6177" max="6177" width="1.42578125" style="10" customWidth="1"/>
    <col min="6178" max="6178" width="9" style="10"/>
    <col min="6179" max="6179" width="36.5703125" style="10" customWidth="1"/>
    <col min="6180" max="6180" width="14" style="10" customWidth="1"/>
    <col min="6181" max="6181" width="36.5703125" style="10" customWidth="1"/>
    <col min="6182" max="6182" width="9" style="10"/>
    <col min="6183" max="6183" width="14.7109375" style="10" customWidth="1"/>
    <col min="6184" max="6184" width="4.7109375" style="10" customWidth="1"/>
    <col min="6185" max="6185" width="4.42578125" style="10" customWidth="1"/>
    <col min="6186" max="6186" width="4.7109375" style="10" customWidth="1"/>
    <col min="6187" max="6187" width="4.28515625" style="10" customWidth="1"/>
    <col min="6188" max="6188" width="4.7109375" style="10" customWidth="1"/>
    <col min="6189" max="6189" width="5" style="10" customWidth="1"/>
    <col min="6190" max="6190" width="4.7109375" style="10" customWidth="1"/>
    <col min="6191" max="6192" width="5" style="10" customWidth="1"/>
    <col min="6193" max="6194" width="3.7109375" style="10" customWidth="1"/>
    <col min="6195" max="6432" width="9" style="10"/>
    <col min="6433" max="6433" width="1.42578125" style="10" customWidth="1"/>
    <col min="6434" max="6434" width="9" style="10"/>
    <col min="6435" max="6435" width="36.5703125" style="10" customWidth="1"/>
    <col min="6436" max="6436" width="14" style="10" customWidth="1"/>
    <col min="6437" max="6437" width="36.5703125" style="10" customWidth="1"/>
    <col min="6438" max="6438" width="9" style="10"/>
    <col min="6439" max="6439" width="14.7109375" style="10" customWidth="1"/>
    <col min="6440" max="6440" width="4.7109375" style="10" customWidth="1"/>
    <col min="6441" max="6441" width="4.42578125" style="10" customWidth="1"/>
    <col min="6442" max="6442" width="4.7109375" style="10" customWidth="1"/>
    <col min="6443" max="6443" width="4.28515625" style="10" customWidth="1"/>
    <col min="6444" max="6444" width="4.7109375" style="10" customWidth="1"/>
    <col min="6445" max="6445" width="5" style="10" customWidth="1"/>
    <col min="6446" max="6446" width="4.7109375" style="10" customWidth="1"/>
    <col min="6447" max="6448" width="5" style="10" customWidth="1"/>
    <col min="6449" max="6450" width="3.7109375" style="10" customWidth="1"/>
    <col min="6451" max="6688" width="9" style="10"/>
    <col min="6689" max="6689" width="1.42578125" style="10" customWidth="1"/>
    <col min="6690" max="6690" width="9" style="10"/>
    <col min="6691" max="6691" width="36.5703125" style="10" customWidth="1"/>
    <col min="6692" max="6692" width="14" style="10" customWidth="1"/>
    <col min="6693" max="6693" width="36.5703125" style="10" customWidth="1"/>
    <col min="6694" max="6694" width="9" style="10"/>
    <col min="6695" max="6695" width="14.7109375" style="10" customWidth="1"/>
    <col min="6696" max="6696" width="4.7109375" style="10" customWidth="1"/>
    <col min="6697" max="6697" width="4.42578125" style="10" customWidth="1"/>
    <col min="6698" max="6698" width="4.7109375" style="10" customWidth="1"/>
    <col min="6699" max="6699" width="4.28515625" style="10" customWidth="1"/>
    <col min="6700" max="6700" width="4.7109375" style="10" customWidth="1"/>
    <col min="6701" max="6701" width="5" style="10" customWidth="1"/>
    <col min="6702" max="6702" width="4.7109375" style="10" customWidth="1"/>
    <col min="6703" max="6704" width="5" style="10" customWidth="1"/>
    <col min="6705" max="6706" width="3.7109375" style="10" customWidth="1"/>
    <col min="6707" max="6944" width="9" style="10"/>
    <col min="6945" max="6945" width="1.42578125" style="10" customWidth="1"/>
    <col min="6946" max="6946" width="9" style="10"/>
    <col min="6947" max="6947" width="36.5703125" style="10" customWidth="1"/>
    <col min="6948" max="6948" width="14" style="10" customWidth="1"/>
    <col min="6949" max="6949" width="36.5703125" style="10" customWidth="1"/>
    <col min="6950" max="6950" width="9" style="10"/>
    <col min="6951" max="6951" width="14.7109375" style="10" customWidth="1"/>
    <col min="6952" max="6952" width="4.7109375" style="10" customWidth="1"/>
    <col min="6953" max="6953" width="4.42578125" style="10" customWidth="1"/>
    <col min="6954" max="6954" width="4.7109375" style="10" customWidth="1"/>
    <col min="6955" max="6955" width="4.28515625" style="10" customWidth="1"/>
    <col min="6956" max="6956" width="4.7109375" style="10" customWidth="1"/>
    <col min="6957" max="6957" width="5" style="10" customWidth="1"/>
    <col min="6958" max="6958" width="4.7109375" style="10" customWidth="1"/>
    <col min="6959" max="6960" width="5" style="10" customWidth="1"/>
    <col min="6961" max="6962" width="3.7109375" style="10" customWidth="1"/>
    <col min="6963" max="7200" width="9" style="10"/>
    <col min="7201" max="7201" width="1.42578125" style="10" customWidth="1"/>
    <col min="7202" max="7202" width="9" style="10"/>
    <col min="7203" max="7203" width="36.5703125" style="10" customWidth="1"/>
    <col min="7204" max="7204" width="14" style="10" customWidth="1"/>
    <col min="7205" max="7205" width="36.5703125" style="10" customWidth="1"/>
    <col min="7206" max="7206" width="9" style="10"/>
    <col min="7207" max="7207" width="14.7109375" style="10" customWidth="1"/>
    <col min="7208" max="7208" width="4.7109375" style="10" customWidth="1"/>
    <col min="7209" max="7209" width="4.42578125" style="10" customWidth="1"/>
    <col min="7210" max="7210" width="4.7109375" style="10" customWidth="1"/>
    <col min="7211" max="7211" width="4.28515625" style="10" customWidth="1"/>
    <col min="7212" max="7212" width="4.7109375" style="10" customWidth="1"/>
    <col min="7213" max="7213" width="5" style="10" customWidth="1"/>
    <col min="7214" max="7214" width="4.7109375" style="10" customWidth="1"/>
    <col min="7215" max="7216" width="5" style="10" customWidth="1"/>
    <col min="7217" max="7218" width="3.7109375" style="10" customWidth="1"/>
    <col min="7219" max="7456" width="9" style="10"/>
    <col min="7457" max="7457" width="1.42578125" style="10" customWidth="1"/>
    <col min="7458" max="7458" width="9" style="10"/>
    <col min="7459" max="7459" width="36.5703125" style="10" customWidth="1"/>
    <col min="7460" max="7460" width="14" style="10" customWidth="1"/>
    <col min="7461" max="7461" width="36.5703125" style="10" customWidth="1"/>
    <col min="7462" max="7462" width="9" style="10"/>
    <col min="7463" max="7463" width="14.7109375" style="10" customWidth="1"/>
    <col min="7464" max="7464" width="4.7109375" style="10" customWidth="1"/>
    <col min="7465" max="7465" width="4.42578125" style="10" customWidth="1"/>
    <col min="7466" max="7466" width="4.7109375" style="10" customWidth="1"/>
    <col min="7467" max="7467" width="4.28515625" style="10" customWidth="1"/>
    <col min="7468" max="7468" width="4.7109375" style="10" customWidth="1"/>
    <col min="7469" max="7469" width="5" style="10" customWidth="1"/>
    <col min="7470" max="7470" width="4.7109375" style="10" customWidth="1"/>
    <col min="7471" max="7472" width="5" style="10" customWidth="1"/>
    <col min="7473" max="7474" width="3.7109375" style="10" customWidth="1"/>
    <col min="7475" max="7712" width="9" style="10"/>
    <col min="7713" max="7713" width="1.42578125" style="10" customWidth="1"/>
    <col min="7714" max="7714" width="9" style="10"/>
    <col min="7715" max="7715" width="36.5703125" style="10" customWidth="1"/>
    <col min="7716" max="7716" width="14" style="10" customWidth="1"/>
    <col min="7717" max="7717" width="36.5703125" style="10" customWidth="1"/>
    <col min="7718" max="7718" width="9" style="10"/>
    <col min="7719" max="7719" width="14.7109375" style="10" customWidth="1"/>
    <col min="7720" max="7720" width="4.7109375" style="10" customWidth="1"/>
    <col min="7721" max="7721" width="4.42578125" style="10" customWidth="1"/>
    <col min="7722" max="7722" width="4.7109375" style="10" customWidth="1"/>
    <col min="7723" max="7723" width="4.28515625" style="10" customWidth="1"/>
    <col min="7724" max="7724" width="4.7109375" style="10" customWidth="1"/>
    <col min="7725" max="7725" width="5" style="10" customWidth="1"/>
    <col min="7726" max="7726" width="4.7109375" style="10" customWidth="1"/>
    <col min="7727" max="7728" width="5" style="10" customWidth="1"/>
    <col min="7729" max="7730" width="3.7109375" style="10" customWidth="1"/>
    <col min="7731" max="7968" width="9" style="10"/>
    <col min="7969" max="7969" width="1.42578125" style="10" customWidth="1"/>
    <col min="7970" max="7970" width="9" style="10"/>
    <col min="7971" max="7971" width="36.5703125" style="10" customWidth="1"/>
    <col min="7972" max="7972" width="14" style="10" customWidth="1"/>
    <col min="7973" max="7973" width="36.5703125" style="10" customWidth="1"/>
    <col min="7974" max="7974" width="9" style="10"/>
    <col min="7975" max="7975" width="14.7109375" style="10" customWidth="1"/>
    <col min="7976" max="7976" width="4.7109375" style="10" customWidth="1"/>
    <col min="7977" max="7977" width="4.42578125" style="10" customWidth="1"/>
    <col min="7978" max="7978" width="4.7109375" style="10" customWidth="1"/>
    <col min="7979" max="7979" width="4.28515625" style="10" customWidth="1"/>
    <col min="7980" max="7980" width="4.7109375" style="10" customWidth="1"/>
    <col min="7981" max="7981" width="5" style="10" customWidth="1"/>
    <col min="7982" max="7982" width="4.7109375" style="10" customWidth="1"/>
    <col min="7983" max="7984" width="5" style="10" customWidth="1"/>
    <col min="7985" max="7986" width="3.7109375" style="10" customWidth="1"/>
    <col min="7987" max="8224" width="9" style="10"/>
    <col min="8225" max="8225" width="1.42578125" style="10" customWidth="1"/>
    <col min="8226" max="8226" width="9" style="10"/>
    <col min="8227" max="8227" width="36.5703125" style="10" customWidth="1"/>
    <col min="8228" max="8228" width="14" style="10" customWidth="1"/>
    <col min="8229" max="8229" width="36.5703125" style="10" customWidth="1"/>
    <col min="8230" max="8230" width="9" style="10"/>
    <col min="8231" max="8231" width="14.7109375" style="10" customWidth="1"/>
    <col min="8232" max="8232" width="4.7109375" style="10" customWidth="1"/>
    <col min="8233" max="8233" width="4.42578125" style="10" customWidth="1"/>
    <col min="8234" max="8234" width="4.7109375" style="10" customWidth="1"/>
    <col min="8235" max="8235" width="4.28515625" style="10" customWidth="1"/>
    <col min="8236" max="8236" width="4.7109375" style="10" customWidth="1"/>
    <col min="8237" max="8237" width="5" style="10" customWidth="1"/>
    <col min="8238" max="8238" width="4.7109375" style="10" customWidth="1"/>
    <col min="8239" max="8240" width="5" style="10" customWidth="1"/>
    <col min="8241" max="8242" width="3.7109375" style="10" customWidth="1"/>
    <col min="8243" max="8480" width="9" style="10"/>
    <col min="8481" max="8481" width="1.42578125" style="10" customWidth="1"/>
    <col min="8482" max="8482" width="9" style="10"/>
    <col min="8483" max="8483" width="36.5703125" style="10" customWidth="1"/>
    <col min="8484" max="8484" width="14" style="10" customWidth="1"/>
    <col min="8485" max="8485" width="36.5703125" style="10" customWidth="1"/>
    <col min="8486" max="8486" width="9" style="10"/>
    <col min="8487" max="8487" width="14.7109375" style="10" customWidth="1"/>
    <col min="8488" max="8488" width="4.7109375" style="10" customWidth="1"/>
    <col min="8489" max="8489" width="4.42578125" style="10" customWidth="1"/>
    <col min="8490" max="8490" width="4.7109375" style="10" customWidth="1"/>
    <col min="8491" max="8491" width="4.28515625" style="10" customWidth="1"/>
    <col min="8492" max="8492" width="4.7109375" style="10" customWidth="1"/>
    <col min="8493" max="8493" width="5" style="10" customWidth="1"/>
    <col min="8494" max="8494" width="4.7109375" style="10" customWidth="1"/>
    <col min="8495" max="8496" width="5" style="10" customWidth="1"/>
    <col min="8497" max="8498" width="3.7109375" style="10" customWidth="1"/>
    <col min="8499" max="8736" width="9" style="10"/>
    <col min="8737" max="8737" width="1.42578125" style="10" customWidth="1"/>
    <col min="8738" max="8738" width="9" style="10"/>
    <col min="8739" max="8739" width="36.5703125" style="10" customWidth="1"/>
    <col min="8740" max="8740" width="14" style="10" customWidth="1"/>
    <col min="8741" max="8741" width="36.5703125" style="10" customWidth="1"/>
    <col min="8742" max="8742" width="9" style="10"/>
    <col min="8743" max="8743" width="14.7109375" style="10" customWidth="1"/>
    <col min="8744" max="8744" width="4.7109375" style="10" customWidth="1"/>
    <col min="8745" max="8745" width="4.42578125" style="10" customWidth="1"/>
    <col min="8746" max="8746" width="4.7109375" style="10" customWidth="1"/>
    <col min="8747" max="8747" width="4.28515625" style="10" customWidth="1"/>
    <col min="8748" max="8748" width="4.7109375" style="10" customWidth="1"/>
    <col min="8749" max="8749" width="5" style="10" customWidth="1"/>
    <col min="8750" max="8750" width="4.7109375" style="10" customWidth="1"/>
    <col min="8751" max="8752" width="5" style="10" customWidth="1"/>
    <col min="8753" max="8754" width="3.7109375" style="10" customWidth="1"/>
    <col min="8755" max="8992" width="9" style="10"/>
    <col min="8993" max="8993" width="1.42578125" style="10" customWidth="1"/>
    <col min="8994" max="8994" width="9" style="10"/>
    <col min="8995" max="8995" width="36.5703125" style="10" customWidth="1"/>
    <col min="8996" max="8996" width="14" style="10" customWidth="1"/>
    <col min="8997" max="8997" width="36.5703125" style="10" customWidth="1"/>
    <col min="8998" max="8998" width="9" style="10"/>
    <col min="8999" max="8999" width="14.7109375" style="10" customWidth="1"/>
    <col min="9000" max="9000" width="4.7109375" style="10" customWidth="1"/>
    <col min="9001" max="9001" width="4.42578125" style="10" customWidth="1"/>
    <col min="9002" max="9002" width="4.7109375" style="10" customWidth="1"/>
    <col min="9003" max="9003" width="4.28515625" style="10" customWidth="1"/>
    <col min="9004" max="9004" width="4.7109375" style="10" customWidth="1"/>
    <col min="9005" max="9005" width="5" style="10" customWidth="1"/>
    <col min="9006" max="9006" width="4.7109375" style="10" customWidth="1"/>
    <col min="9007" max="9008" width="5" style="10" customWidth="1"/>
    <col min="9009" max="9010" width="3.7109375" style="10" customWidth="1"/>
    <col min="9011" max="9248" width="9" style="10"/>
    <col min="9249" max="9249" width="1.42578125" style="10" customWidth="1"/>
    <col min="9250" max="9250" width="9" style="10"/>
    <col min="9251" max="9251" width="36.5703125" style="10" customWidth="1"/>
    <col min="9252" max="9252" width="14" style="10" customWidth="1"/>
    <col min="9253" max="9253" width="36.5703125" style="10" customWidth="1"/>
    <col min="9254" max="9254" width="9" style="10"/>
    <col min="9255" max="9255" width="14.7109375" style="10" customWidth="1"/>
    <col min="9256" max="9256" width="4.7109375" style="10" customWidth="1"/>
    <col min="9257" max="9257" width="4.42578125" style="10" customWidth="1"/>
    <col min="9258" max="9258" width="4.7109375" style="10" customWidth="1"/>
    <col min="9259" max="9259" width="4.28515625" style="10" customWidth="1"/>
    <col min="9260" max="9260" width="4.7109375" style="10" customWidth="1"/>
    <col min="9261" max="9261" width="5" style="10" customWidth="1"/>
    <col min="9262" max="9262" width="4.7109375" style="10" customWidth="1"/>
    <col min="9263" max="9264" width="5" style="10" customWidth="1"/>
    <col min="9265" max="9266" width="3.7109375" style="10" customWidth="1"/>
    <col min="9267" max="9504" width="9" style="10"/>
    <col min="9505" max="9505" width="1.42578125" style="10" customWidth="1"/>
    <col min="9506" max="9506" width="9" style="10"/>
    <col min="9507" max="9507" width="36.5703125" style="10" customWidth="1"/>
    <col min="9508" max="9508" width="14" style="10" customWidth="1"/>
    <col min="9509" max="9509" width="36.5703125" style="10" customWidth="1"/>
    <col min="9510" max="9510" width="9" style="10"/>
    <col min="9511" max="9511" width="14.7109375" style="10" customWidth="1"/>
    <col min="9512" max="9512" width="4.7109375" style="10" customWidth="1"/>
    <col min="9513" max="9513" width="4.42578125" style="10" customWidth="1"/>
    <col min="9514" max="9514" width="4.7109375" style="10" customWidth="1"/>
    <col min="9515" max="9515" width="4.28515625" style="10" customWidth="1"/>
    <col min="9516" max="9516" width="4.7109375" style="10" customWidth="1"/>
    <col min="9517" max="9517" width="5" style="10" customWidth="1"/>
    <col min="9518" max="9518" width="4.7109375" style="10" customWidth="1"/>
    <col min="9519" max="9520" width="5" style="10" customWidth="1"/>
    <col min="9521" max="9522" width="3.7109375" style="10" customWidth="1"/>
    <col min="9523" max="9760" width="9" style="10"/>
    <col min="9761" max="9761" width="1.42578125" style="10" customWidth="1"/>
    <col min="9762" max="9762" width="9" style="10"/>
    <col min="9763" max="9763" width="36.5703125" style="10" customWidth="1"/>
    <col min="9764" max="9764" width="14" style="10" customWidth="1"/>
    <col min="9765" max="9765" width="36.5703125" style="10" customWidth="1"/>
    <col min="9766" max="9766" width="9" style="10"/>
    <col min="9767" max="9767" width="14.7109375" style="10" customWidth="1"/>
    <col min="9768" max="9768" width="4.7109375" style="10" customWidth="1"/>
    <col min="9769" max="9769" width="4.42578125" style="10" customWidth="1"/>
    <col min="9770" max="9770" width="4.7109375" style="10" customWidth="1"/>
    <col min="9771" max="9771" width="4.28515625" style="10" customWidth="1"/>
    <col min="9772" max="9772" width="4.7109375" style="10" customWidth="1"/>
    <col min="9773" max="9773" width="5" style="10" customWidth="1"/>
    <col min="9774" max="9774" width="4.7109375" style="10" customWidth="1"/>
    <col min="9775" max="9776" width="5" style="10" customWidth="1"/>
    <col min="9777" max="9778" width="3.7109375" style="10" customWidth="1"/>
    <col min="9779" max="10016" width="9" style="10"/>
    <col min="10017" max="10017" width="1.42578125" style="10" customWidth="1"/>
    <col min="10018" max="10018" width="9" style="10"/>
    <col min="10019" max="10019" width="36.5703125" style="10" customWidth="1"/>
    <col min="10020" max="10020" width="14" style="10" customWidth="1"/>
    <col min="10021" max="10021" width="36.5703125" style="10" customWidth="1"/>
    <col min="10022" max="10022" width="9" style="10"/>
    <col min="10023" max="10023" width="14.7109375" style="10" customWidth="1"/>
    <col min="10024" max="10024" width="4.7109375" style="10" customWidth="1"/>
    <col min="10025" max="10025" width="4.42578125" style="10" customWidth="1"/>
    <col min="10026" max="10026" width="4.7109375" style="10" customWidth="1"/>
    <col min="10027" max="10027" width="4.28515625" style="10" customWidth="1"/>
    <col min="10028" max="10028" width="4.7109375" style="10" customWidth="1"/>
    <col min="10029" max="10029" width="5" style="10" customWidth="1"/>
    <col min="10030" max="10030" width="4.7109375" style="10" customWidth="1"/>
    <col min="10031" max="10032" width="5" style="10" customWidth="1"/>
    <col min="10033" max="10034" width="3.7109375" style="10" customWidth="1"/>
    <col min="10035" max="10272" width="9" style="10"/>
    <col min="10273" max="10273" width="1.42578125" style="10" customWidth="1"/>
    <col min="10274" max="10274" width="9" style="10"/>
    <col min="10275" max="10275" width="36.5703125" style="10" customWidth="1"/>
    <col min="10276" max="10276" width="14" style="10" customWidth="1"/>
    <col min="10277" max="10277" width="36.5703125" style="10" customWidth="1"/>
    <col min="10278" max="10278" width="9" style="10"/>
    <col min="10279" max="10279" width="14.7109375" style="10" customWidth="1"/>
    <col min="10280" max="10280" width="4.7109375" style="10" customWidth="1"/>
    <col min="10281" max="10281" width="4.42578125" style="10" customWidth="1"/>
    <col min="10282" max="10282" width="4.7109375" style="10" customWidth="1"/>
    <col min="10283" max="10283" width="4.28515625" style="10" customWidth="1"/>
    <col min="10284" max="10284" width="4.7109375" style="10" customWidth="1"/>
    <col min="10285" max="10285" width="5" style="10" customWidth="1"/>
    <col min="10286" max="10286" width="4.7109375" style="10" customWidth="1"/>
    <col min="10287" max="10288" width="5" style="10" customWidth="1"/>
    <col min="10289" max="10290" width="3.7109375" style="10" customWidth="1"/>
    <col min="10291" max="10528" width="9" style="10"/>
    <col min="10529" max="10529" width="1.42578125" style="10" customWidth="1"/>
    <col min="10530" max="10530" width="9" style="10"/>
    <col min="10531" max="10531" width="36.5703125" style="10" customWidth="1"/>
    <col min="10532" max="10532" width="14" style="10" customWidth="1"/>
    <col min="10533" max="10533" width="36.5703125" style="10" customWidth="1"/>
    <col min="10534" max="10534" width="9" style="10"/>
    <col min="10535" max="10535" width="14.7109375" style="10" customWidth="1"/>
    <col min="10536" max="10536" width="4.7109375" style="10" customWidth="1"/>
    <col min="10537" max="10537" width="4.42578125" style="10" customWidth="1"/>
    <col min="10538" max="10538" width="4.7109375" style="10" customWidth="1"/>
    <col min="10539" max="10539" width="4.28515625" style="10" customWidth="1"/>
    <col min="10540" max="10540" width="4.7109375" style="10" customWidth="1"/>
    <col min="10541" max="10541" width="5" style="10" customWidth="1"/>
    <col min="10542" max="10542" width="4.7109375" style="10" customWidth="1"/>
    <col min="10543" max="10544" width="5" style="10" customWidth="1"/>
    <col min="10545" max="10546" width="3.7109375" style="10" customWidth="1"/>
    <col min="10547" max="10784" width="9" style="10"/>
    <col min="10785" max="10785" width="1.42578125" style="10" customWidth="1"/>
    <col min="10786" max="10786" width="9" style="10"/>
    <col min="10787" max="10787" width="36.5703125" style="10" customWidth="1"/>
    <col min="10788" max="10788" width="14" style="10" customWidth="1"/>
    <col min="10789" max="10789" width="36.5703125" style="10" customWidth="1"/>
    <col min="10790" max="10790" width="9" style="10"/>
    <col min="10791" max="10791" width="14.7109375" style="10" customWidth="1"/>
    <col min="10792" max="10792" width="4.7109375" style="10" customWidth="1"/>
    <col min="10793" max="10793" width="4.42578125" style="10" customWidth="1"/>
    <col min="10794" max="10794" width="4.7109375" style="10" customWidth="1"/>
    <col min="10795" max="10795" width="4.28515625" style="10" customWidth="1"/>
    <col min="10796" max="10796" width="4.7109375" style="10" customWidth="1"/>
    <col min="10797" max="10797" width="5" style="10" customWidth="1"/>
    <col min="10798" max="10798" width="4.7109375" style="10" customWidth="1"/>
    <col min="10799" max="10800" width="5" style="10" customWidth="1"/>
    <col min="10801" max="10802" width="3.7109375" style="10" customWidth="1"/>
    <col min="10803" max="11040" width="9" style="10"/>
    <col min="11041" max="11041" width="1.42578125" style="10" customWidth="1"/>
    <col min="11042" max="11042" width="9" style="10"/>
    <col min="11043" max="11043" width="36.5703125" style="10" customWidth="1"/>
    <col min="11044" max="11044" width="14" style="10" customWidth="1"/>
    <col min="11045" max="11045" width="36.5703125" style="10" customWidth="1"/>
    <col min="11046" max="11046" width="9" style="10"/>
    <col min="11047" max="11047" width="14.7109375" style="10" customWidth="1"/>
    <col min="11048" max="11048" width="4.7109375" style="10" customWidth="1"/>
    <col min="11049" max="11049" width="4.42578125" style="10" customWidth="1"/>
    <col min="11050" max="11050" width="4.7109375" style="10" customWidth="1"/>
    <col min="11051" max="11051" width="4.28515625" style="10" customWidth="1"/>
    <col min="11052" max="11052" width="4.7109375" style="10" customWidth="1"/>
    <col min="11053" max="11053" width="5" style="10" customWidth="1"/>
    <col min="11054" max="11054" width="4.7109375" style="10" customWidth="1"/>
    <col min="11055" max="11056" width="5" style="10" customWidth="1"/>
    <col min="11057" max="11058" width="3.7109375" style="10" customWidth="1"/>
    <col min="11059" max="11296" width="9" style="10"/>
    <col min="11297" max="11297" width="1.42578125" style="10" customWidth="1"/>
    <col min="11298" max="11298" width="9" style="10"/>
    <col min="11299" max="11299" width="36.5703125" style="10" customWidth="1"/>
    <col min="11300" max="11300" width="14" style="10" customWidth="1"/>
    <col min="11301" max="11301" width="36.5703125" style="10" customWidth="1"/>
    <col min="11302" max="11302" width="9" style="10"/>
    <col min="11303" max="11303" width="14.7109375" style="10" customWidth="1"/>
    <col min="11304" max="11304" width="4.7109375" style="10" customWidth="1"/>
    <col min="11305" max="11305" width="4.42578125" style="10" customWidth="1"/>
    <col min="11306" max="11306" width="4.7109375" style="10" customWidth="1"/>
    <col min="11307" max="11307" width="4.28515625" style="10" customWidth="1"/>
    <col min="11308" max="11308" width="4.7109375" style="10" customWidth="1"/>
    <col min="11309" max="11309" width="5" style="10" customWidth="1"/>
    <col min="11310" max="11310" width="4.7109375" style="10" customWidth="1"/>
    <col min="11311" max="11312" width="5" style="10" customWidth="1"/>
    <col min="11313" max="11314" width="3.7109375" style="10" customWidth="1"/>
    <col min="11315" max="11552" width="9" style="10"/>
    <col min="11553" max="11553" width="1.42578125" style="10" customWidth="1"/>
    <col min="11554" max="11554" width="9" style="10"/>
    <col min="11555" max="11555" width="36.5703125" style="10" customWidth="1"/>
    <col min="11556" max="11556" width="14" style="10" customWidth="1"/>
    <col min="11557" max="11557" width="36.5703125" style="10" customWidth="1"/>
    <col min="11558" max="11558" width="9" style="10"/>
    <col min="11559" max="11559" width="14.7109375" style="10" customWidth="1"/>
    <col min="11560" max="11560" width="4.7109375" style="10" customWidth="1"/>
    <col min="11561" max="11561" width="4.42578125" style="10" customWidth="1"/>
    <col min="11562" max="11562" width="4.7109375" style="10" customWidth="1"/>
    <col min="11563" max="11563" width="4.28515625" style="10" customWidth="1"/>
    <col min="11564" max="11564" width="4.7109375" style="10" customWidth="1"/>
    <col min="11565" max="11565" width="5" style="10" customWidth="1"/>
    <col min="11566" max="11566" width="4.7109375" style="10" customWidth="1"/>
    <col min="11567" max="11568" width="5" style="10" customWidth="1"/>
    <col min="11569" max="11570" width="3.7109375" style="10" customWidth="1"/>
    <col min="11571" max="11808" width="9" style="10"/>
    <col min="11809" max="11809" width="1.42578125" style="10" customWidth="1"/>
    <col min="11810" max="11810" width="9" style="10"/>
    <col min="11811" max="11811" width="36.5703125" style="10" customWidth="1"/>
    <col min="11812" max="11812" width="14" style="10" customWidth="1"/>
    <col min="11813" max="11813" width="36.5703125" style="10" customWidth="1"/>
    <col min="11814" max="11814" width="9" style="10"/>
    <col min="11815" max="11815" width="14.7109375" style="10" customWidth="1"/>
    <col min="11816" max="11816" width="4.7109375" style="10" customWidth="1"/>
    <col min="11817" max="11817" width="4.42578125" style="10" customWidth="1"/>
    <col min="11818" max="11818" width="4.7109375" style="10" customWidth="1"/>
    <col min="11819" max="11819" width="4.28515625" style="10" customWidth="1"/>
    <col min="11820" max="11820" width="4.7109375" style="10" customWidth="1"/>
    <col min="11821" max="11821" width="5" style="10" customWidth="1"/>
    <col min="11822" max="11822" width="4.7109375" style="10" customWidth="1"/>
    <col min="11823" max="11824" width="5" style="10" customWidth="1"/>
    <col min="11825" max="11826" width="3.7109375" style="10" customWidth="1"/>
    <col min="11827" max="12064" width="9" style="10"/>
    <col min="12065" max="12065" width="1.42578125" style="10" customWidth="1"/>
    <col min="12066" max="12066" width="9" style="10"/>
    <col min="12067" max="12067" width="36.5703125" style="10" customWidth="1"/>
    <col min="12068" max="12068" width="14" style="10" customWidth="1"/>
    <col min="12069" max="12069" width="36.5703125" style="10" customWidth="1"/>
    <col min="12070" max="12070" width="9" style="10"/>
    <col min="12071" max="12071" width="14.7109375" style="10" customWidth="1"/>
    <col min="12072" max="12072" width="4.7109375" style="10" customWidth="1"/>
    <col min="12073" max="12073" width="4.42578125" style="10" customWidth="1"/>
    <col min="12074" max="12074" width="4.7109375" style="10" customWidth="1"/>
    <col min="12075" max="12075" width="4.28515625" style="10" customWidth="1"/>
    <col min="12076" max="12076" width="4.7109375" style="10" customWidth="1"/>
    <col min="12077" max="12077" width="5" style="10" customWidth="1"/>
    <col min="12078" max="12078" width="4.7109375" style="10" customWidth="1"/>
    <col min="12079" max="12080" width="5" style="10" customWidth="1"/>
    <col min="12081" max="12082" width="3.7109375" style="10" customWidth="1"/>
    <col min="12083" max="12320" width="9" style="10"/>
    <col min="12321" max="12321" width="1.42578125" style="10" customWidth="1"/>
    <col min="12322" max="12322" width="9" style="10"/>
    <col min="12323" max="12323" width="36.5703125" style="10" customWidth="1"/>
    <col min="12324" max="12324" width="14" style="10" customWidth="1"/>
    <col min="12325" max="12325" width="36.5703125" style="10" customWidth="1"/>
    <col min="12326" max="12326" width="9" style="10"/>
    <col min="12327" max="12327" width="14.7109375" style="10" customWidth="1"/>
    <col min="12328" max="12328" width="4.7109375" style="10" customWidth="1"/>
    <col min="12329" max="12329" width="4.42578125" style="10" customWidth="1"/>
    <col min="12330" max="12330" width="4.7109375" style="10" customWidth="1"/>
    <col min="12331" max="12331" width="4.28515625" style="10" customWidth="1"/>
    <col min="12332" max="12332" width="4.7109375" style="10" customWidth="1"/>
    <col min="12333" max="12333" width="5" style="10" customWidth="1"/>
    <col min="12334" max="12334" width="4.7109375" style="10" customWidth="1"/>
    <col min="12335" max="12336" width="5" style="10" customWidth="1"/>
    <col min="12337" max="12338" width="3.7109375" style="10" customWidth="1"/>
    <col min="12339" max="12576" width="9" style="10"/>
    <col min="12577" max="12577" width="1.42578125" style="10" customWidth="1"/>
    <col min="12578" max="12578" width="9" style="10"/>
    <col min="12579" max="12579" width="36.5703125" style="10" customWidth="1"/>
    <col min="12580" max="12580" width="14" style="10" customWidth="1"/>
    <col min="12581" max="12581" width="36.5703125" style="10" customWidth="1"/>
    <col min="12582" max="12582" width="9" style="10"/>
    <col min="12583" max="12583" width="14.7109375" style="10" customWidth="1"/>
    <col min="12584" max="12584" width="4.7109375" style="10" customWidth="1"/>
    <col min="12585" max="12585" width="4.42578125" style="10" customWidth="1"/>
    <col min="12586" max="12586" width="4.7109375" style="10" customWidth="1"/>
    <col min="12587" max="12587" width="4.28515625" style="10" customWidth="1"/>
    <col min="12588" max="12588" width="4.7109375" style="10" customWidth="1"/>
    <col min="12589" max="12589" width="5" style="10" customWidth="1"/>
    <col min="12590" max="12590" width="4.7109375" style="10" customWidth="1"/>
    <col min="12591" max="12592" width="5" style="10" customWidth="1"/>
    <col min="12593" max="12594" width="3.7109375" style="10" customWidth="1"/>
    <col min="12595" max="12832" width="9" style="10"/>
    <col min="12833" max="12833" width="1.42578125" style="10" customWidth="1"/>
    <col min="12834" max="12834" width="9" style="10"/>
    <col min="12835" max="12835" width="36.5703125" style="10" customWidth="1"/>
    <col min="12836" max="12836" width="14" style="10" customWidth="1"/>
    <col min="12837" max="12837" width="36.5703125" style="10" customWidth="1"/>
    <col min="12838" max="12838" width="9" style="10"/>
    <col min="12839" max="12839" width="14.7109375" style="10" customWidth="1"/>
    <col min="12840" max="12840" width="4.7109375" style="10" customWidth="1"/>
    <col min="12841" max="12841" width="4.42578125" style="10" customWidth="1"/>
    <col min="12842" max="12842" width="4.7109375" style="10" customWidth="1"/>
    <col min="12843" max="12843" width="4.28515625" style="10" customWidth="1"/>
    <col min="12844" max="12844" width="4.7109375" style="10" customWidth="1"/>
    <col min="12845" max="12845" width="5" style="10" customWidth="1"/>
    <col min="12846" max="12846" width="4.7109375" style="10" customWidth="1"/>
    <col min="12847" max="12848" width="5" style="10" customWidth="1"/>
    <col min="12849" max="12850" width="3.7109375" style="10" customWidth="1"/>
    <col min="12851" max="13088" width="9" style="10"/>
    <col min="13089" max="13089" width="1.42578125" style="10" customWidth="1"/>
    <col min="13090" max="13090" width="9" style="10"/>
    <col min="13091" max="13091" width="36.5703125" style="10" customWidth="1"/>
    <col min="13092" max="13092" width="14" style="10" customWidth="1"/>
    <col min="13093" max="13093" width="36.5703125" style="10" customWidth="1"/>
    <col min="13094" max="13094" width="9" style="10"/>
    <col min="13095" max="13095" width="14.7109375" style="10" customWidth="1"/>
    <col min="13096" max="13096" width="4.7109375" style="10" customWidth="1"/>
    <col min="13097" max="13097" width="4.42578125" style="10" customWidth="1"/>
    <col min="13098" max="13098" width="4.7109375" style="10" customWidth="1"/>
    <col min="13099" max="13099" width="4.28515625" style="10" customWidth="1"/>
    <col min="13100" max="13100" width="4.7109375" style="10" customWidth="1"/>
    <col min="13101" max="13101" width="5" style="10" customWidth="1"/>
    <col min="13102" max="13102" width="4.7109375" style="10" customWidth="1"/>
    <col min="13103" max="13104" width="5" style="10" customWidth="1"/>
    <col min="13105" max="13106" width="3.7109375" style="10" customWidth="1"/>
    <col min="13107" max="13344" width="9" style="10"/>
    <col min="13345" max="13345" width="1.42578125" style="10" customWidth="1"/>
    <col min="13346" max="13346" width="9" style="10"/>
    <col min="13347" max="13347" width="36.5703125" style="10" customWidth="1"/>
    <col min="13348" max="13348" width="14" style="10" customWidth="1"/>
    <col min="13349" max="13349" width="36.5703125" style="10" customWidth="1"/>
    <col min="13350" max="13350" width="9" style="10"/>
    <col min="13351" max="13351" width="14.7109375" style="10" customWidth="1"/>
    <col min="13352" max="13352" width="4.7109375" style="10" customWidth="1"/>
    <col min="13353" max="13353" width="4.42578125" style="10" customWidth="1"/>
    <col min="13354" max="13354" width="4.7109375" style="10" customWidth="1"/>
    <col min="13355" max="13355" width="4.28515625" style="10" customWidth="1"/>
    <col min="13356" max="13356" width="4.7109375" style="10" customWidth="1"/>
    <col min="13357" max="13357" width="5" style="10" customWidth="1"/>
    <col min="13358" max="13358" width="4.7109375" style="10" customWidth="1"/>
    <col min="13359" max="13360" width="5" style="10" customWidth="1"/>
    <col min="13361" max="13362" width="3.7109375" style="10" customWidth="1"/>
    <col min="13363" max="13600" width="9" style="10"/>
    <col min="13601" max="13601" width="1.42578125" style="10" customWidth="1"/>
    <col min="13602" max="13602" width="9" style="10"/>
    <col min="13603" max="13603" width="36.5703125" style="10" customWidth="1"/>
    <col min="13604" max="13604" width="14" style="10" customWidth="1"/>
    <col min="13605" max="13605" width="36.5703125" style="10" customWidth="1"/>
    <col min="13606" max="13606" width="9" style="10"/>
    <col min="13607" max="13607" width="14.7109375" style="10" customWidth="1"/>
    <col min="13608" max="13608" width="4.7109375" style="10" customWidth="1"/>
    <col min="13609" max="13609" width="4.42578125" style="10" customWidth="1"/>
    <col min="13610" max="13610" width="4.7109375" style="10" customWidth="1"/>
    <col min="13611" max="13611" width="4.28515625" style="10" customWidth="1"/>
    <col min="13612" max="13612" width="4.7109375" style="10" customWidth="1"/>
    <col min="13613" max="13613" width="5" style="10" customWidth="1"/>
    <col min="13614" max="13614" width="4.7109375" style="10" customWidth="1"/>
    <col min="13615" max="13616" width="5" style="10" customWidth="1"/>
    <col min="13617" max="13618" width="3.7109375" style="10" customWidth="1"/>
    <col min="13619" max="13856" width="9" style="10"/>
    <col min="13857" max="13857" width="1.42578125" style="10" customWidth="1"/>
    <col min="13858" max="13858" width="9" style="10"/>
    <col min="13859" max="13859" width="36.5703125" style="10" customWidth="1"/>
    <col min="13860" max="13860" width="14" style="10" customWidth="1"/>
    <col min="13861" max="13861" width="36.5703125" style="10" customWidth="1"/>
    <col min="13862" max="13862" width="9" style="10"/>
    <col min="13863" max="13863" width="14.7109375" style="10" customWidth="1"/>
    <col min="13864" max="13864" width="4.7109375" style="10" customWidth="1"/>
    <col min="13865" max="13865" width="4.42578125" style="10" customWidth="1"/>
    <col min="13866" max="13866" width="4.7109375" style="10" customWidth="1"/>
    <col min="13867" max="13867" width="4.28515625" style="10" customWidth="1"/>
    <col min="13868" max="13868" width="4.7109375" style="10" customWidth="1"/>
    <col min="13869" max="13869" width="5" style="10" customWidth="1"/>
    <col min="13870" max="13870" width="4.7109375" style="10" customWidth="1"/>
    <col min="13871" max="13872" width="5" style="10" customWidth="1"/>
    <col min="13873" max="13874" width="3.7109375" style="10" customWidth="1"/>
    <col min="13875" max="14112" width="9" style="10"/>
    <col min="14113" max="14113" width="1.42578125" style="10" customWidth="1"/>
    <col min="14114" max="14114" width="9" style="10"/>
    <col min="14115" max="14115" width="36.5703125" style="10" customWidth="1"/>
    <col min="14116" max="14116" width="14" style="10" customWidth="1"/>
    <col min="14117" max="14117" width="36.5703125" style="10" customWidth="1"/>
    <col min="14118" max="14118" width="9" style="10"/>
    <col min="14119" max="14119" width="14.7109375" style="10" customWidth="1"/>
    <col min="14120" max="14120" width="4.7109375" style="10" customWidth="1"/>
    <col min="14121" max="14121" width="4.42578125" style="10" customWidth="1"/>
    <col min="14122" max="14122" width="4.7109375" style="10" customWidth="1"/>
    <col min="14123" max="14123" width="4.28515625" style="10" customWidth="1"/>
    <col min="14124" max="14124" width="4.7109375" style="10" customWidth="1"/>
    <col min="14125" max="14125" width="5" style="10" customWidth="1"/>
    <col min="14126" max="14126" width="4.7109375" style="10" customWidth="1"/>
    <col min="14127" max="14128" width="5" style="10" customWidth="1"/>
    <col min="14129" max="14130" width="3.7109375" style="10" customWidth="1"/>
    <col min="14131" max="14368" width="9" style="10"/>
    <col min="14369" max="14369" width="1.42578125" style="10" customWidth="1"/>
    <col min="14370" max="14370" width="9" style="10"/>
    <col min="14371" max="14371" width="36.5703125" style="10" customWidth="1"/>
    <col min="14372" max="14372" width="14" style="10" customWidth="1"/>
    <col min="14373" max="14373" width="36.5703125" style="10" customWidth="1"/>
    <col min="14374" max="14374" width="9" style="10"/>
    <col min="14375" max="14375" width="14.7109375" style="10" customWidth="1"/>
    <col min="14376" max="14376" width="4.7109375" style="10" customWidth="1"/>
    <col min="14377" max="14377" width="4.42578125" style="10" customWidth="1"/>
    <col min="14378" max="14378" width="4.7109375" style="10" customWidth="1"/>
    <col min="14379" max="14379" width="4.28515625" style="10" customWidth="1"/>
    <col min="14380" max="14380" width="4.7109375" style="10" customWidth="1"/>
    <col min="14381" max="14381" width="5" style="10" customWidth="1"/>
    <col min="14382" max="14382" width="4.7109375" style="10" customWidth="1"/>
    <col min="14383" max="14384" width="5" style="10" customWidth="1"/>
    <col min="14385" max="14386" width="3.7109375" style="10" customWidth="1"/>
    <col min="14387" max="14624" width="9" style="10"/>
    <col min="14625" max="14625" width="1.42578125" style="10" customWidth="1"/>
    <col min="14626" max="14626" width="9" style="10"/>
    <col min="14627" max="14627" width="36.5703125" style="10" customWidth="1"/>
    <col min="14628" max="14628" width="14" style="10" customWidth="1"/>
    <col min="14629" max="14629" width="36.5703125" style="10" customWidth="1"/>
    <col min="14630" max="14630" width="9" style="10"/>
    <col min="14631" max="14631" width="14.7109375" style="10" customWidth="1"/>
    <col min="14632" max="14632" width="4.7109375" style="10" customWidth="1"/>
    <col min="14633" max="14633" width="4.42578125" style="10" customWidth="1"/>
    <col min="14634" max="14634" width="4.7109375" style="10" customWidth="1"/>
    <col min="14635" max="14635" width="4.28515625" style="10" customWidth="1"/>
    <col min="14636" max="14636" width="4.7109375" style="10" customWidth="1"/>
    <col min="14637" max="14637" width="5" style="10" customWidth="1"/>
    <col min="14638" max="14638" width="4.7109375" style="10" customWidth="1"/>
    <col min="14639" max="14640" width="5" style="10" customWidth="1"/>
    <col min="14641" max="14642" width="3.7109375" style="10" customWidth="1"/>
    <col min="14643" max="14880" width="9" style="10"/>
    <col min="14881" max="14881" width="1.42578125" style="10" customWidth="1"/>
    <col min="14882" max="14882" width="9" style="10"/>
    <col min="14883" max="14883" width="36.5703125" style="10" customWidth="1"/>
    <col min="14884" max="14884" width="14" style="10" customWidth="1"/>
    <col min="14885" max="14885" width="36.5703125" style="10" customWidth="1"/>
    <col min="14886" max="14886" width="9" style="10"/>
    <col min="14887" max="14887" width="14.7109375" style="10" customWidth="1"/>
    <col min="14888" max="14888" width="4.7109375" style="10" customWidth="1"/>
    <col min="14889" max="14889" width="4.42578125" style="10" customWidth="1"/>
    <col min="14890" max="14890" width="4.7109375" style="10" customWidth="1"/>
    <col min="14891" max="14891" width="4.28515625" style="10" customWidth="1"/>
    <col min="14892" max="14892" width="4.7109375" style="10" customWidth="1"/>
    <col min="14893" max="14893" width="5" style="10" customWidth="1"/>
    <col min="14894" max="14894" width="4.7109375" style="10" customWidth="1"/>
    <col min="14895" max="14896" width="5" style="10" customWidth="1"/>
    <col min="14897" max="14898" width="3.7109375" style="10" customWidth="1"/>
    <col min="14899" max="15136" width="9" style="10"/>
    <col min="15137" max="15137" width="1.42578125" style="10" customWidth="1"/>
    <col min="15138" max="15138" width="9" style="10"/>
    <col min="15139" max="15139" width="36.5703125" style="10" customWidth="1"/>
    <col min="15140" max="15140" width="14" style="10" customWidth="1"/>
    <col min="15141" max="15141" width="36.5703125" style="10" customWidth="1"/>
    <col min="15142" max="15142" width="9" style="10"/>
    <col min="15143" max="15143" width="14.7109375" style="10" customWidth="1"/>
    <col min="15144" max="15144" width="4.7109375" style="10" customWidth="1"/>
    <col min="15145" max="15145" width="4.42578125" style="10" customWidth="1"/>
    <col min="15146" max="15146" width="4.7109375" style="10" customWidth="1"/>
    <col min="15147" max="15147" width="4.28515625" style="10" customWidth="1"/>
    <col min="15148" max="15148" width="4.7109375" style="10" customWidth="1"/>
    <col min="15149" max="15149" width="5" style="10" customWidth="1"/>
    <col min="15150" max="15150" width="4.7109375" style="10" customWidth="1"/>
    <col min="15151" max="15152" width="5" style="10" customWidth="1"/>
    <col min="15153" max="15154" width="3.7109375" style="10" customWidth="1"/>
    <col min="15155" max="15392" width="9" style="10"/>
    <col min="15393" max="15393" width="1.42578125" style="10" customWidth="1"/>
    <col min="15394" max="15394" width="9" style="10"/>
    <col min="15395" max="15395" width="36.5703125" style="10" customWidth="1"/>
    <col min="15396" max="15396" width="14" style="10" customWidth="1"/>
    <col min="15397" max="15397" width="36.5703125" style="10" customWidth="1"/>
    <col min="15398" max="15398" width="9" style="10"/>
    <col min="15399" max="15399" width="14.7109375" style="10" customWidth="1"/>
    <col min="15400" max="15400" width="4.7109375" style="10" customWidth="1"/>
    <col min="15401" max="15401" width="4.42578125" style="10" customWidth="1"/>
    <col min="15402" max="15402" width="4.7109375" style="10" customWidth="1"/>
    <col min="15403" max="15403" width="4.28515625" style="10" customWidth="1"/>
    <col min="15404" max="15404" width="4.7109375" style="10" customWidth="1"/>
    <col min="15405" max="15405" width="5" style="10" customWidth="1"/>
    <col min="15406" max="15406" width="4.7109375" style="10" customWidth="1"/>
    <col min="15407" max="15408" width="5" style="10" customWidth="1"/>
    <col min="15409" max="15410" width="3.7109375" style="10" customWidth="1"/>
    <col min="15411" max="15648" width="9" style="10"/>
    <col min="15649" max="15649" width="1.42578125" style="10" customWidth="1"/>
    <col min="15650" max="15650" width="9" style="10"/>
    <col min="15651" max="15651" width="36.5703125" style="10" customWidth="1"/>
    <col min="15652" max="15652" width="14" style="10" customWidth="1"/>
    <col min="15653" max="15653" width="36.5703125" style="10" customWidth="1"/>
    <col min="15654" max="15654" width="9" style="10"/>
    <col min="15655" max="15655" width="14.7109375" style="10" customWidth="1"/>
    <col min="15656" max="15656" width="4.7109375" style="10" customWidth="1"/>
    <col min="15657" max="15657" width="4.42578125" style="10" customWidth="1"/>
    <col min="15658" max="15658" width="4.7109375" style="10" customWidth="1"/>
    <col min="15659" max="15659" width="4.28515625" style="10" customWidth="1"/>
    <col min="15660" max="15660" width="4.7109375" style="10" customWidth="1"/>
    <col min="15661" max="15661" width="5" style="10" customWidth="1"/>
    <col min="15662" max="15662" width="4.7109375" style="10" customWidth="1"/>
    <col min="15663" max="15664" width="5" style="10" customWidth="1"/>
    <col min="15665" max="15666" width="3.7109375" style="10" customWidth="1"/>
    <col min="15667" max="15904" width="9" style="10"/>
    <col min="15905" max="15905" width="1.42578125" style="10" customWidth="1"/>
    <col min="15906" max="15906" width="9" style="10"/>
    <col min="15907" max="15907" width="36.5703125" style="10" customWidth="1"/>
    <col min="15908" max="15908" width="14" style="10" customWidth="1"/>
    <col min="15909" max="15909" width="36.5703125" style="10" customWidth="1"/>
    <col min="15910" max="15910" width="9" style="10"/>
    <col min="15911" max="15911" width="14.7109375" style="10" customWidth="1"/>
    <col min="15912" max="15912" width="4.7109375" style="10" customWidth="1"/>
    <col min="15913" max="15913" width="4.42578125" style="10" customWidth="1"/>
    <col min="15914" max="15914" width="4.7109375" style="10" customWidth="1"/>
    <col min="15915" max="15915" width="4.28515625" style="10" customWidth="1"/>
    <col min="15916" max="15916" width="4.7109375" style="10" customWidth="1"/>
    <col min="15917" max="15917" width="5" style="10" customWidth="1"/>
    <col min="15918" max="15918" width="4.7109375" style="10" customWidth="1"/>
    <col min="15919" max="15920" width="5" style="10" customWidth="1"/>
    <col min="15921" max="15922" width="3.7109375" style="10" customWidth="1"/>
    <col min="15923" max="16160" width="9" style="10"/>
    <col min="16161" max="16161" width="1.42578125" style="10" customWidth="1"/>
    <col min="16162" max="16162" width="9" style="10"/>
    <col min="16163" max="16163" width="36.5703125" style="10" customWidth="1"/>
    <col min="16164" max="16164" width="14" style="10" customWidth="1"/>
    <col min="16165" max="16165" width="36.5703125" style="10" customWidth="1"/>
    <col min="16166" max="16166" width="9" style="10"/>
    <col min="16167" max="16167" width="14.7109375" style="10" customWidth="1"/>
    <col min="16168" max="16168" width="4.7109375" style="10" customWidth="1"/>
    <col min="16169" max="16169" width="4.42578125" style="10" customWidth="1"/>
    <col min="16170" max="16170" width="4.7109375" style="10" customWidth="1"/>
    <col min="16171" max="16171" width="4.28515625" style="10" customWidth="1"/>
    <col min="16172" max="16172" width="4.7109375" style="10" customWidth="1"/>
    <col min="16173" max="16173" width="5" style="10" customWidth="1"/>
    <col min="16174" max="16174" width="4.7109375" style="10" customWidth="1"/>
    <col min="16175" max="16176" width="5" style="10" customWidth="1"/>
    <col min="16177" max="16178" width="3.7109375" style="10" customWidth="1"/>
    <col min="16179" max="16384" width="9" style="10"/>
  </cols>
  <sheetData>
    <row r="1" spans="1:70" ht="23.25">
      <c r="A1" s="21" t="s">
        <v>100</v>
      </c>
      <c r="B1" s="21"/>
      <c r="C1" s="22"/>
      <c r="D1" s="22"/>
      <c r="E1" s="22"/>
      <c r="F1" s="22"/>
      <c r="G1" s="22"/>
      <c r="H1" s="22"/>
    </row>
    <row r="2" spans="1:70" ht="19.5" customHeight="1">
      <c r="A2" s="21"/>
      <c r="B2" s="21"/>
      <c r="C2" s="22"/>
      <c r="D2" s="22"/>
      <c r="E2" s="22"/>
      <c r="F2" s="22"/>
      <c r="G2" s="22"/>
      <c r="H2" s="22"/>
      <c r="J2" s="109"/>
      <c r="K2" s="109"/>
    </row>
    <row r="3" spans="1:70" s="24" customFormat="1" ht="19.5" customHeight="1">
      <c r="A3" s="202" t="s">
        <v>103</v>
      </c>
      <c r="B3" s="203"/>
      <c r="C3" s="203"/>
      <c r="D3" s="203"/>
      <c r="E3" s="203"/>
      <c r="F3" s="203"/>
      <c r="G3" s="202" t="s">
        <v>104</v>
      </c>
      <c r="H3" s="203"/>
      <c r="I3" s="203"/>
      <c r="J3" s="203"/>
      <c r="K3" s="204"/>
      <c r="L3" s="179" t="s">
        <v>124</v>
      </c>
      <c r="M3" s="180"/>
      <c r="N3" s="180"/>
      <c r="O3" s="180"/>
      <c r="P3" s="180"/>
      <c r="Q3" s="180"/>
      <c r="R3" s="180"/>
      <c r="S3" s="180"/>
      <c r="T3" s="180"/>
      <c r="U3" s="181"/>
      <c r="V3" s="179" t="s">
        <v>125</v>
      </c>
      <c r="W3" s="180"/>
      <c r="X3" s="180"/>
      <c r="Y3" s="180"/>
      <c r="Z3" s="180"/>
      <c r="AA3" s="180"/>
      <c r="AB3" s="180"/>
      <c r="AC3" s="180"/>
      <c r="AD3" s="180"/>
      <c r="AE3" s="181"/>
      <c r="AF3" s="179" t="s">
        <v>126</v>
      </c>
      <c r="AG3" s="180"/>
      <c r="AH3" s="180"/>
      <c r="AI3" s="180"/>
      <c r="AJ3" s="180"/>
      <c r="AK3" s="180"/>
      <c r="AL3" s="180"/>
      <c r="AM3" s="180"/>
      <c r="AN3" s="180"/>
      <c r="AO3" s="181"/>
      <c r="AP3" s="179" t="s">
        <v>127</v>
      </c>
      <c r="AQ3" s="180"/>
      <c r="AR3" s="180"/>
      <c r="AS3" s="180"/>
      <c r="AT3" s="180"/>
      <c r="AU3" s="180"/>
      <c r="AV3" s="180"/>
      <c r="AW3" s="180"/>
      <c r="AX3" s="180"/>
      <c r="AY3" s="181"/>
      <c r="AZ3" s="23"/>
      <c r="BA3" s="23"/>
      <c r="BB3" s="23"/>
      <c r="BC3" s="23"/>
      <c r="BD3" s="23"/>
      <c r="BE3" s="23"/>
      <c r="BF3" s="23"/>
      <c r="BG3" s="23"/>
      <c r="BH3" s="23"/>
      <c r="BI3" s="23"/>
      <c r="BJ3" s="23"/>
      <c r="BK3" s="23"/>
      <c r="BL3" s="23"/>
      <c r="BM3" s="23"/>
      <c r="BN3" s="23"/>
      <c r="BO3" s="23"/>
      <c r="BP3" s="23"/>
      <c r="BQ3" s="23"/>
      <c r="BR3" s="23"/>
    </row>
    <row r="4" spans="1:70" s="24" customFormat="1" ht="19.5" customHeight="1">
      <c r="A4" s="102" t="s">
        <v>105</v>
      </c>
      <c r="B4" s="122"/>
      <c r="C4" s="122"/>
      <c r="D4" s="122"/>
      <c r="E4" s="122"/>
      <c r="F4" s="122"/>
      <c r="G4" s="122"/>
      <c r="H4" s="122"/>
      <c r="I4" s="122"/>
      <c r="J4" s="122"/>
      <c r="K4" s="123"/>
      <c r="L4" s="103" t="s">
        <v>102</v>
      </c>
      <c r="M4" s="80"/>
      <c r="N4" s="81"/>
      <c r="O4" s="80"/>
      <c r="P4" s="94"/>
      <c r="Q4" s="94"/>
      <c r="R4" s="94"/>
      <c r="S4" s="94"/>
      <c r="T4" s="94"/>
      <c r="U4" s="95"/>
      <c r="V4" s="79" t="s">
        <v>102</v>
      </c>
      <c r="W4" s="80"/>
      <c r="X4" s="81"/>
      <c r="Y4" s="80"/>
      <c r="Z4" s="94"/>
      <c r="AA4" s="94"/>
      <c r="AB4" s="94"/>
      <c r="AC4" s="94"/>
      <c r="AD4" s="94"/>
      <c r="AE4" s="95"/>
      <c r="AF4" s="79" t="s">
        <v>102</v>
      </c>
      <c r="AG4" s="80"/>
      <c r="AH4" s="81"/>
      <c r="AI4" s="80"/>
      <c r="AJ4" s="94"/>
      <c r="AK4" s="94"/>
      <c r="AL4" s="94"/>
      <c r="AM4" s="94"/>
      <c r="AN4" s="94"/>
      <c r="AO4" s="95"/>
      <c r="AP4" s="79" t="s">
        <v>102</v>
      </c>
      <c r="AQ4" s="80"/>
      <c r="AR4" s="81"/>
      <c r="AS4" s="80"/>
      <c r="AT4" s="94"/>
      <c r="AU4" s="94"/>
      <c r="AV4" s="94"/>
      <c r="AW4" s="94"/>
      <c r="AX4" s="94"/>
      <c r="AY4" s="95"/>
      <c r="AZ4" s="23"/>
      <c r="BA4" s="23"/>
      <c r="BB4" s="23"/>
      <c r="BC4" s="23"/>
      <c r="BD4" s="23"/>
      <c r="BE4" s="23"/>
      <c r="BF4" s="23"/>
      <c r="BG4" s="23"/>
      <c r="BH4" s="23"/>
      <c r="BI4" s="23"/>
      <c r="BJ4" s="23"/>
      <c r="BK4" s="23"/>
      <c r="BL4" s="23"/>
      <c r="BM4" s="23"/>
      <c r="BN4" s="23"/>
      <c r="BO4" s="23"/>
      <c r="BP4" s="23"/>
      <c r="BQ4" s="23"/>
      <c r="BR4" s="23"/>
    </row>
    <row r="5" spans="1:70" s="24" customFormat="1" ht="15.75" customHeight="1">
      <c r="A5" s="105"/>
      <c r="B5" s="106"/>
      <c r="C5" s="106"/>
      <c r="D5" s="106"/>
      <c r="E5" s="106"/>
      <c r="F5" s="106"/>
      <c r="G5" s="106"/>
      <c r="H5" s="106"/>
      <c r="I5" s="106"/>
      <c r="J5" s="106"/>
      <c r="K5" s="120"/>
      <c r="L5" s="182" t="s">
        <v>49</v>
      </c>
      <c r="M5" s="183"/>
      <c r="N5" s="183"/>
      <c r="O5" s="183"/>
      <c r="P5" s="183"/>
      <c r="Q5" s="183"/>
      <c r="R5" s="183"/>
      <c r="S5" s="183"/>
      <c r="T5" s="183"/>
      <c r="U5" s="184"/>
      <c r="V5" s="182" t="s">
        <v>49</v>
      </c>
      <c r="W5" s="183"/>
      <c r="X5" s="183"/>
      <c r="Y5" s="183"/>
      <c r="Z5" s="183"/>
      <c r="AA5" s="183"/>
      <c r="AB5" s="183"/>
      <c r="AC5" s="183"/>
      <c r="AD5" s="183"/>
      <c r="AE5" s="184"/>
      <c r="AF5" s="182" t="s">
        <v>49</v>
      </c>
      <c r="AG5" s="183"/>
      <c r="AH5" s="183"/>
      <c r="AI5" s="183"/>
      <c r="AJ5" s="183"/>
      <c r="AK5" s="183"/>
      <c r="AL5" s="183"/>
      <c r="AM5" s="183"/>
      <c r="AN5" s="183"/>
      <c r="AO5" s="184"/>
      <c r="AP5" s="182" t="s">
        <v>49</v>
      </c>
      <c r="AQ5" s="183"/>
      <c r="AR5" s="183"/>
      <c r="AS5" s="183"/>
      <c r="AT5" s="183"/>
      <c r="AU5" s="183"/>
      <c r="AV5" s="183"/>
      <c r="AW5" s="183"/>
      <c r="AX5" s="183"/>
      <c r="AY5" s="184"/>
      <c r="AZ5" s="23"/>
      <c r="BA5" s="23"/>
      <c r="BB5" s="23"/>
      <c r="BC5" s="23"/>
      <c r="BD5" s="23"/>
      <c r="BE5" s="23"/>
      <c r="BF5" s="23"/>
      <c r="BG5" s="23"/>
      <c r="BH5" s="23"/>
      <c r="BI5" s="23"/>
      <c r="BJ5" s="23"/>
      <c r="BK5" s="23"/>
      <c r="BL5" s="23"/>
      <c r="BM5" s="23"/>
      <c r="BN5" s="23"/>
      <c r="BO5" s="23"/>
      <c r="BP5" s="23"/>
      <c r="BQ5" s="23"/>
      <c r="BR5" s="23"/>
    </row>
    <row r="6" spans="1:70" s="25" customFormat="1" ht="22.5" customHeight="1">
      <c r="A6" s="107"/>
      <c r="B6" s="108"/>
      <c r="C6" s="108"/>
      <c r="D6" s="108"/>
      <c r="E6" s="108"/>
      <c r="F6" s="108"/>
      <c r="G6" s="108"/>
      <c r="H6" s="108"/>
      <c r="I6" s="108"/>
      <c r="J6" s="104"/>
      <c r="K6" s="121"/>
      <c r="L6" s="185"/>
      <c r="M6" s="186"/>
      <c r="N6" s="186"/>
      <c r="O6" s="186"/>
      <c r="P6" s="186"/>
      <c r="Q6" s="186"/>
      <c r="R6" s="186"/>
      <c r="S6" s="186"/>
      <c r="T6" s="186"/>
      <c r="U6" s="187"/>
      <c r="V6" s="185"/>
      <c r="W6" s="186"/>
      <c r="X6" s="186"/>
      <c r="Y6" s="186"/>
      <c r="Z6" s="186"/>
      <c r="AA6" s="186"/>
      <c r="AB6" s="186"/>
      <c r="AC6" s="186"/>
      <c r="AD6" s="186"/>
      <c r="AE6" s="187"/>
      <c r="AF6" s="185"/>
      <c r="AG6" s="186"/>
      <c r="AH6" s="186"/>
      <c r="AI6" s="186"/>
      <c r="AJ6" s="186"/>
      <c r="AK6" s="186"/>
      <c r="AL6" s="186"/>
      <c r="AM6" s="186"/>
      <c r="AN6" s="186"/>
      <c r="AO6" s="187"/>
      <c r="AP6" s="185"/>
      <c r="AQ6" s="186"/>
      <c r="AR6" s="186"/>
      <c r="AS6" s="186"/>
      <c r="AT6" s="186"/>
      <c r="AU6" s="186"/>
      <c r="AV6" s="186"/>
      <c r="AW6" s="186"/>
      <c r="AX6" s="186"/>
      <c r="AY6" s="187"/>
    </row>
    <row r="7" spans="1:70" s="25" customFormat="1" ht="12.75" customHeight="1" thickBot="1">
      <c r="A7" s="127"/>
      <c r="B7" s="127"/>
      <c r="C7" s="127"/>
      <c r="D7" s="127"/>
      <c r="E7" s="127"/>
      <c r="F7" s="127"/>
      <c r="G7" s="127"/>
      <c r="H7" s="127"/>
      <c r="I7" s="128"/>
      <c r="J7" s="142" t="s">
        <v>123</v>
      </c>
      <c r="K7" s="135">
        <v>1</v>
      </c>
      <c r="L7" s="76">
        <v>2</v>
      </c>
      <c r="M7" s="76">
        <v>3</v>
      </c>
      <c r="N7" s="76">
        <v>4</v>
      </c>
      <c r="O7" s="76">
        <v>5</v>
      </c>
      <c r="P7" s="76">
        <v>6</v>
      </c>
      <c r="Q7" s="76">
        <v>7</v>
      </c>
      <c r="R7" s="76">
        <v>8</v>
      </c>
      <c r="S7" s="76">
        <v>9</v>
      </c>
      <c r="T7" s="76">
        <v>10</v>
      </c>
      <c r="U7" s="91">
        <v>1</v>
      </c>
      <c r="V7" s="91">
        <v>2</v>
      </c>
      <c r="W7" s="91">
        <v>3</v>
      </c>
      <c r="X7" s="91">
        <v>4</v>
      </c>
      <c r="Y7" s="91">
        <v>5</v>
      </c>
      <c r="Z7" s="91">
        <v>6</v>
      </c>
      <c r="AA7" s="91">
        <v>7</v>
      </c>
      <c r="AB7" s="91">
        <v>8</v>
      </c>
      <c r="AC7" s="91">
        <v>9</v>
      </c>
      <c r="AD7" s="91">
        <v>10</v>
      </c>
      <c r="AE7" s="76">
        <v>1</v>
      </c>
      <c r="AF7" s="76">
        <v>2</v>
      </c>
      <c r="AG7" s="76">
        <v>3</v>
      </c>
      <c r="AH7" s="76">
        <v>4</v>
      </c>
      <c r="AI7" s="76">
        <v>5</v>
      </c>
      <c r="AJ7" s="76">
        <v>6</v>
      </c>
      <c r="AK7" s="76">
        <v>7</v>
      </c>
      <c r="AL7" s="76">
        <v>8</v>
      </c>
      <c r="AM7" s="76">
        <v>9</v>
      </c>
      <c r="AN7" s="76">
        <v>10</v>
      </c>
      <c r="AO7" s="91">
        <v>1</v>
      </c>
      <c r="AP7" s="91">
        <v>2</v>
      </c>
      <c r="AQ7" s="91">
        <v>3</v>
      </c>
      <c r="AR7" s="91">
        <v>4</v>
      </c>
      <c r="AS7" s="91">
        <v>5</v>
      </c>
      <c r="AT7" s="91">
        <v>6</v>
      </c>
      <c r="AU7" s="91">
        <v>7</v>
      </c>
      <c r="AV7" s="91">
        <v>8</v>
      </c>
      <c r="AW7" s="91">
        <v>9</v>
      </c>
      <c r="AX7" s="91">
        <v>10</v>
      </c>
      <c r="AY7" s="86"/>
    </row>
    <row r="8" spans="1:70" s="25" customFormat="1" ht="15.75" thickBot="1">
      <c r="A8" s="127"/>
      <c r="B8" s="129"/>
      <c r="C8" s="129"/>
      <c r="D8" s="130"/>
      <c r="E8" s="130"/>
      <c r="F8" s="124"/>
      <c r="G8" s="124"/>
      <c r="H8" s="124"/>
      <c r="I8" s="124"/>
      <c r="J8" s="133" t="s">
        <v>120</v>
      </c>
      <c r="K8" s="143">
        <f>SUM(I12:I143)</f>
        <v>58</v>
      </c>
      <c r="L8" s="134">
        <f t="shared" ref="L8:AO8" si="0">K$8-(K$8/(COUNT(K7:AW7)-1))</f>
        <v>56.473684210526315</v>
      </c>
      <c r="M8" s="77">
        <f t="shared" si="0"/>
        <v>54.98753462603878</v>
      </c>
      <c r="N8" s="77">
        <f t="shared" si="0"/>
        <v>53.501385041551245</v>
      </c>
      <c r="O8" s="77">
        <f t="shared" si="0"/>
        <v>52.01523545706371</v>
      </c>
      <c r="P8" s="77">
        <f t="shared" si="0"/>
        <v>50.529085872576175</v>
      </c>
      <c r="Q8" s="77">
        <f t="shared" si="0"/>
        <v>49.04293628808864</v>
      </c>
      <c r="R8" s="77">
        <f t="shared" si="0"/>
        <v>47.556786703601105</v>
      </c>
      <c r="S8" s="77">
        <f t="shared" si="0"/>
        <v>46.07063711911357</v>
      </c>
      <c r="T8" s="77">
        <f t="shared" si="0"/>
        <v>44.584487534626035</v>
      </c>
      <c r="U8" s="140">
        <f t="shared" si="0"/>
        <v>43.0983379501385</v>
      </c>
      <c r="V8" s="92">
        <f t="shared" si="0"/>
        <v>41.612188365650965</v>
      </c>
      <c r="W8" s="92">
        <f t="shared" si="0"/>
        <v>40.12603878116343</v>
      </c>
      <c r="X8" s="92">
        <f t="shared" si="0"/>
        <v>38.639889196675895</v>
      </c>
      <c r="Y8" s="92">
        <f t="shared" si="0"/>
        <v>37.15373961218836</v>
      </c>
      <c r="Z8" s="92">
        <f t="shared" si="0"/>
        <v>35.667590027700825</v>
      </c>
      <c r="AA8" s="92">
        <f t="shared" si="0"/>
        <v>34.18144044321329</v>
      </c>
      <c r="AB8" s="92">
        <f t="shared" si="0"/>
        <v>32.695290858725755</v>
      </c>
      <c r="AC8" s="92">
        <f t="shared" si="0"/>
        <v>31.20914127423822</v>
      </c>
      <c r="AD8" s="92">
        <f t="shared" si="0"/>
        <v>29.722991689750685</v>
      </c>
      <c r="AE8" s="77">
        <f t="shared" si="0"/>
        <v>28.23684210526315</v>
      </c>
      <c r="AF8" s="77">
        <f t="shared" si="0"/>
        <v>26.750692520775615</v>
      </c>
      <c r="AG8" s="77">
        <f t="shared" si="0"/>
        <v>25.26454293628808</v>
      </c>
      <c r="AH8" s="77">
        <f t="shared" si="0"/>
        <v>23.778393351800545</v>
      </c>
      <c r="AI8" s="77">
        <f t="shared" si="0"/>
        <v>22.29224376731301</v>
      </c>
      <c r="AJ8" s="77">
        <f t="shared" si="0"/>
        <v>20.806094182825476</v>
      </c>
      <c r="AK8" s="77">
        <f t="shared" si="0"/>
        <v>19.319944598337941</v>
      </c>
      <c r="AL8" s="77">
        <f t="shared" si="0"/>
        <v>17.833795013850406</v>
      </c>
      <c r="AM8" s="77">
        <f t="shared" si="0"/>
        <v>16.347645429362871</v>
      </c>
      <c r="AN8" s="77">
        <f t="shared" si="0"/>
        <v>14.861495844875337</v>
      </c>
      <c r="AO8" s="92">
        <f t="shared" si="0"/>
        <v>13.375346260387804</v>
      </c>
      <c r="AP8" s="92">
        <f t="shared" ref="AP8:AX8" si="1">AO$8-(AO$8/(COUNT(AO7:CA7)-1))</f>
        <v>11.889196675900271</v>
      </c>
      <c r="AQ8" s="92">
        <f t="shared" si="1"/>
        <v>10.403047091412738</v>
      </c>
      <c r="AR8" s="92">
        <f t="shared" si="1"/>
        <v>8.9168975069252046</v>
      </c>
      <c r="AS8" s="92">
        <f t="shared" si="1"/>
        <v>7.4307479224376705</v>
      </c>
      <c r="AT8" s="92">
        <f t="shared" si="1"/>
        <v>5.9445983379501364</v>
      </c>
      <c r="AU8" s="92">
        <f t="shared" si="1"/>
        <v>4.4584487534626023</v>
      </c>
      <c r="AV8" s="92">
        <f t="shared" si="1"/>
        <v>2.9722991689750682</v>
      </c>
      <c r="AW8" s="92">
        <f t="shared" si="1"/>
        <v>1.4861495844875341</v>
      </c>
      <c r="AX8" s="92">
        <f t="shared" si="1"/>
        <v>0</v>
      </c>
      <c r="AY8" s="86"/>
    </row>
    <row r="9" spans="1:70" s="25" customFormat="1" ht="15.75" thickBot="1">
      <c r="A9" s="127"/>
      <c r="B9" s="131"/>
      <c r="C9" s="131"/>
      <c r="D9" s="132"/>
      <c r="E9" s="132"/>
      <c r="F9" s="125"/>
      <c r="G9" s="125"/>
      <c r="H9" s="125"/>
      <c r="I9" s="125"/>
      <c r="J9" s="136" t="s">
        <v>121</v>
      </c>
      <c r="K9" s="144">
        <f>SUM(I12:I41)</f>
        <v>58</v>
      </c>
      <c r="L9" s="134">
        <f>K$9-(K$9/(COUNT(K7:$T$7)-1))</f>
        <v>51.555555555555557</v>
      </c>
      <c r="M9" s="77">
        <f>L$9-(L$9/(COUNT(L7:$T$7)-1))</f>
        <v>45.111111111111114</v>
      </c>
      <c r="N9" s="77">
        <f>M$9-(M$9/(COUNT(M7:$T$7)-1))</f>
        <v>38.666666666666671</v>
      </c>
      <c r="O9" s="77">
        <f>N$9-(N$9/(COUNT(N7:$T$7)-1))</f>
        <v>32.222222222222229</v>
      </c>
      <c r="P9" s="77">
        <f>O$9-(O$9/(COUNT(O7:$T$7)-1))</f>
        <v>25.777777777777782</v>
      </c>
      <c r="Q9" s="77">
        <f>P$9-(P$9/(COUNT(P7:$T$7)-1))</f>
        <v>19.333333333333336</v>
      </c>
      <c r="R9" s="77">
        <f>Q$9-(Q$9/(COUNT(Q7:$T$7)-1))</f>
        <v>12.888888888888889</v>
      </c>
      <c r="S9" s="77">
        <f>R$9-(R$9/(COUNT(R7:$T$7)-1))</f>
        <v>6.4444444444444446</v>
      </c>
      <c r="T9" s="138">
        <f>S$9-(S$9/(COUNT(S7:$T$7)-1))</f>
        <v>0</v>
      </c>
      <c r="U9" s="144">
        <f>SUM(I12:I41)</f>
        <v>58</v>
      </c>
      <c r="V9" s="139">
        <f>U$9-(U$9/(COUNT(U7:$AD$7)-1))</f>
        <v>51.555555555555557</v>
      </c>
      <c r="W9" s="92">
        <f>V$9-(V$9/(COUNT(V7:$AD$7)-1))</f>
        <v>45.111111111111114</v>
      </c>
      <c r="X9" s="92">
        <f>W$9-(W$9/(COUNT(W7:$AD$7)-1))</f>
        <v>38.666666666666671</v>
      </c>
      <c r="Y9" s="92">
        <f>X$9-(X$9/(COUNT(X7:$AD$7)-1))</f>
        <v>32.222222222222229</v>
      </c>
      <c r="Z9" s="92">
        <f>Y$9-(Y$9/(COUNT(Y7:$AD$7)-1))</f>
        <v>25.777777777777782</v>
      </c>
      <c r="AA9" s="92">
        <f>Z$9-(Z$9/(COUNT(Z7:$AD$7)-1))</f>
        <v>19.333333333333336</v>
      </c>
      <c r="AB9" s="92">
        <f>AA$9-(AA$9/(COUNT(AA7:$AD$7)-1))</f>
        <v>12.888888888888889</v>
      </c>
      <c r="AC9" s="92">
        <f>AB$9-(AB$9/(COUNT(AB7:$AD$7)-1))</f>
        <v>6.4444444444444446</v>
      </c>
      <c r="AD9" s="92">
        <f>AC$9-(AC$9/(COUNT(AC7:$AD$7)-1))</f>
        <v>0</v>
      </c>
      <c r="AE9" s="144">
        <f>SUM(I12:I41)</f>
        <v>58</v>
      </c>
      <c r="AF9" s="77">
        <f>AE$9-(AE$9/(COUNT(AE7:$AN$7)-1))</f>
        <v>51.555555555555557</v>
      </c>
      <c r="AG9" s="77">
        <f>AF$9-(AF$9/(COUNT(AF7:$AN$7)-1))</f>
        <v>45.111111111111114</v>
      </c>
      <c r="AH9" s="77">
        <f>AG$9-(AG$9/(COUNT(AG7:$AN$7)-1))</f>
        <v>38.666666666666671</v>
      </c>
      <c r="AI9" s="77">
        <f>AH$9-(AH$9/(COUNT(AH7:$AN$7)-1))</f>
        <v>32.222222222222229</v>
      </c>
      <c r="AJ9" s="77">
        <f>AI$9-(AI$9/(COUNT(AI7:$AN$7)-1))</f>
        <v>25.777777777777782</v>
      </c>
      <c r="AK9" s="77">
        <f>AJ$9-(AJ$9/(COUNT(AJ7:$AN$7)-1))</f>
        <v>19.333333333333336</v>
      </c>
      <c r="AL9" s="77">
        <f>AK$9-(AK$9/(COUNT(AK7:$AN$7)-1))</f>
        <v>12.888888888888889</v>
      </c>
      <c r="AM9" s="77">
        <f>AL$9-(AL$9/(COUNT(AL7:$AN$7)-1))</f>
        <v>6.4444444444444446</v>
      </c>
      <c r="AN9" s="77">
        <f>AM$9-(AM$9/(COUNT(AM7:$AN$7)-1))</f>
        <v>0</v>
      </c>
      <c r="AO9" s="144">
        <f>SUM(I12:I41)</f>
        <v>58</v>
      </c>
      <c r="AP9" s="92">
        <f>AO$9-(AO$9/(COUNT(AO7:$AX$7)-1))</f>
        <v>51.555555555555557</v>
      </c>
      <c r="AQ9" s="92">
        <f>AP$9-(AP$9/(COUNT(AP7:$AX$7)-1))</f>
        <v>45.111111111111114</v>
      </c>
      <c r="AR9" s="92">
        <f>AQ$9-(AQ$9/(COUNT(AQ7:$AX$7)-1))</f>
        <v>38.666666666666671</v>
      </c>
      <c r="AS9" s="92">
        <f>AR$9-(AR$9/(COUNT(AR7:$AX$7)-1))</f>
        <v>32.222222222222229</v>
      </c>
      <c r="AT9" s="92">
        <f>AS$9-(AS$9/(COUNT(AS7:$AX$7)-1))</f>
        <v>25.777777777777782</v>
      </c>
      <c r="AU9" s="92">
        <f>AT$9-(AT$9/(COUNT(AT7:$AX$7)-1))</f>
        <v>19.333333333333336</v>
      </c>
      <c r="AV9" s="92">
        <f>AU$9-(AU$9/(COUNT(AU7:$AX$7)-1))</f>
        <v>12.888888888888889</v>
      </c>
      <c r="AW9" s="92">
        <f>AV$9-(AV$9/(COUNT(AV7:$AX$7)-1))</f>
        <v>6.4444444444444446</v>
      </c>
      <c r="AX9" s="92">
        <f>AW$9-(AW$9/(COUNT(AW7:$AX$7)-1))</f>
        <v>0</v>
      </c>
      <c r="AY9" s="86"/>
    </row>
    <row r="10" spans="1:70" s="25" customFormat="1" ht="15" customHeight="1">
      <c r="A10" s="127"/>
      <c r="B10" s="127"/>
      <c r="C10" s="127"/>
      <c r="D10" s="127"/>
      <c r="E10" s="127"/>
      <c r="F10" s="127"/>
      <c r="G10" s="127"/>
      <c r="H10" s="127"/>
      <c r="I10" s="126"/>
      <c r="J10" s="145" t="s">
        <v>122</v>
      </c>
      <c r="K10" s="137">
        <f>SUM(K12:K143)</f>
        <v>58</v>
      </c>
      <c r="L10" s="78">
        <f t="shared" ref="L10:T10" si="2">SUM(L12:L143)</f>
        <v>45</v>
      </c>
      <c r="M10" s="78">
        <f t="shared" si="2"/>
        <v>26</v>
      </c>
      <c r="N10" s="78">
        <f t="shared" si="2"/>
        <v>0</v>
      </c>
      <c r="O10" s="78">
        <f t="shared" si="2"/>
        <v>0</v>
      </c>
      <c r="P10" s="78">
        <f t="shared" si="2"/>
        <v>0</v>
      </c>
      <c r="Q10" s="78">
        <f t="shared" si="2"/>
        <v>0</v>
      </c>
      <c r="R10" s="78">
        <f t="shared" si="2"/>
        <v>0</v>
      </c>
      <c r="S10" s="78">
        <f t="shared" si="2"/>
        <v>0</v>
      </c>
      <c r="T10" s="78">
        <f t="shared" si="2"/>
        <v>0</v>
      </c>
      <c r="U10" s="141">
        <f>SUM(U12:U143)</f>
        <v>50</v>
      </c>
      <c r="V10" s="93">
        <f t="shared" ref="V10:AD10" si="3">SUM(V12:V143)</f>
        <v>35</v>
      </c>
      <c r="W10" s="93">
        <f t="shared" si="3"/>
        <v>21</v>
      </c>
      <c r="X10" s="93">
        <f t="shared" si="3"/>
        <v>6</v>
      </c>
      <c r="Y10" s="93">
        <f t="shared" si="3"/>
        <v>0</v>
      </c>
      <c r="Z10" s="93">
        <f t="shared" si="3"/>
        <v>0</v>
      </c>
      <c r="AA10" s="93">
        <f t="shared" si="3"/>
        <v>0</v>
      </c>
      <c r="AB10" s="93">
        <f t="shared" si="3"/>
        <v>0</v>
      </c>
      <c r="AC10" s="93">
        <f t="shared" si="3"/>
        <v>0</v>
      </c>
      <c r="AD10" s="93">
        <f t="shared" si="3"/>
        <v>0</v>
      </c>
      <c r="AE10" s="78">
        <f>SUM(AE12:AE143)</f>
        <v>50</v>
      </c>
      <c r="AF10" s="78">
        <f t="shared" ref="AF10:AN10" si="4">SUM(AF12:AF143)</f>
        <v>31</v>
      </c>
      <c r="AG10" s="78">
        <f t="shared" si="4"/>
        <v>10</v>
      </c>
      <c r="AH10" s="78">
        <f t="shared" si="4"/>
        <v>0</v>
      </c>
      <c r="AI10" s="78">
        <f t="shared" si="4"/>
        <v>0</v>
      </c>
      <c r="AJ10" s="78">
        <f t="shared" si="4"/>
        <v>0</v>
      </c>
      <c r="AK10" s="78">
        <f t="shared" si="4"/>
        <v>0</v>
      </c>
      <c r="AL10" s="78">
        <f t="shared" si="4"/>
        <v>0</v>
      </c>
      <c r="AM10" s="78">
        <f t="shared" si="4"/>
        <v>0</v>
      </c>
      <c r="AN10" s="78">
        <f t="shared" si="4"/>
        <v>0</v>
      </c>
      <c r="AO10" s="93">
        <f>SUM(AO12:AO143)</f>
        <v>50</v>
      </c>
      <c r="AP10" s="93">
        <f t="shared" ref="AP10:AX10" si="5">SUM(AP12:AP143)</f>
        <v>31</v>
      </c>
      <c r="AQ10" s="93">
        <f t="shared" si="5"/>
        <v>10</v>
      </c>
      <c r="AR10" s="93">
        <f t="shared" si="5"/>
        <v>0</v>
      </c>
      <c r="AS10" s="93">
        <f t="shared" si="5"/>
        <v>0</v>
      </c>
      <c r="AT10" s="93">
        <f t="shared" si="5"/>
        <v>0</v>
      </c>
      <c r="AU10" s="93">
        <f t="shared" si="5"/>
        <v>0</v>
      </c>
      <c r="AV10" s="93">
        <f t="shared" si="5"/>
        <v>0</v>
      </c>
      <c r="AW10" s="93">
        <f t="shared" si="5"/>
        <v>0</v>
      </c>
      <c r="AX10" s="93">
        <f t="shared" si="5"/>
        <v>0</v>
      </c>
      <c r="AY10" s="86"/>
    </row>
    <row r="11" spans="1:70" s="25" customFormat="1" ht="51">
      <c r="A11" s="88" t="s">
        <v>101</v>
      </c>
      <c r="B11" s="88" t="s">
        <v>29</v>
      </c>
      <c r="C11" s="88" t="s">
        <v>30</v>
      </c>
      <c r="D11" s="88" t="s">
        <v>149</v>
      </c>
      <c r="E11" s="88" t="s">
        <v>150</v>
      </c>
      <c r="F11" s="88" t="s">
        <v>151</v>
      </c>
      <c r="G11" s="88" t="s">
        <v>31</v>
      </c>
      <c r="H11" s="90" t="s">
        <v>5</v>
      </c>
      <c r="I11" s="90" t="s">
        <v>32</v>
      </c>
      <c r="J11" s="90" t="s">
        <v>119</v>
      </c>
      <c r="K11" s="194" t="s">
        <v>87</v>
      </c>
      <c r="L11" s="195"/>
      <c r="M11" s="195"/>
      <c r="N11" s="195"/>
      <c r="O11" s="195"/>
      <c r="P11" s="195"/>
      <c r="Q11" s="195"/>
      <c r="R11" s="195"/>
      <c r="S11" s="195"/>
      <c r="T11" s="196"/>
      <c r="U11" s="194" t="s">
        <v>87</v>
      </c>
      <c r="V11" s="195"/>
      <c r="W11" s="195"/>
      <c r="X11" s="195"/>
      <c r="Y11" s="195"/>
      <c r="Z11" s="195"/>
      <c r="AA11" s="195"/>
      <c r="AB11" s="195"/>
      <c r="AC11" s="195"/>
      <c r="AD11" s="196"/>
      <c r="AE11" s="194" t="s">
        <v>87</v>
      </c>
      <c r="AF11" s="195"/>
      <c r="AG11" s="195"/>
      <c r="AH11" s="195"/>
      <c r="AI11" s="195"/>
      <c r="AJ11" s="195"/>
      <c r="AK11" s="195"/>
      <c r="AL11" s="195"/>
      <c r="AM11" s="195"/>
      <c r="AN11" s="196"/>
      <c r="AO11" s="194" t="s">
        <v>87</v>
      </c>
      <c r="AP11" s="195"/>
      <c r="AQ11" s="195"/>
      <c r="AR11" s="195"/>
      <c r="AS11" s="195"/>
      <c r="AT11" s="195"/>
      <c r="AU11" s="195"/>
      <c r="AV11" s="195"/>
      <c r="AW11" s="195"/>
      <c r="AX11" s="196"/>
      <c r="AY11" s="86"/>
    </row>
    <row r="12" spans="1:70" s="25" customFormat="1" ht="12.75">
      <c r="A12" s="96"/>
      <c r="B12" s="188" t="s">
        <v>33</v>
      </c>
      <c r="C12" s="199">
        <v>10</v>
      </c>
      <c r="D12" s="199">
        <v>10</v>
      </c>
      <c r="E12" s="166"/>
      <c r="F12" s="75" t="s">
        <v>34</v>
      </c>
      <c r="G12" s="75">
        <v>1</v>
      </c>
      <c r="H12" s="75"/>
      <c r="I12" s="75">
        <v>4</v>
      </c>
      <c r="J12" s="75" t="s">
        <v>98</v>
      </c>
      <c r="K12" s="75">
        <v>4</v>
      </c>
      <c r="L12" s="75">
        <v>0</v>
      </c>
      <c r="M12" s="75">
        <v>0</v>
      </c>
      <c r="N12" s="75"/>
      <c r="O12" s="75"/>
      <c r="P12" s="75"/>
      <c r="Q12" s="75"/>
      <c r="R12" s="75"/>
      <c r="S12" s="75"/>
      <c r="T12" s="75"/>
      <c r="U12" s="75">
        <v>4</v>
      </c>
      <c r="V12" s="75">
        <v>0</v>
      </c>
      <c r="W12" s="75">
        <v>0</v>
      </c>
      <c r="X12" s="75">
        <v>0</v>
      </c>
      <c r="Y12" s="75"/>
      <c r="Z12" s="75"/>
      <c r="AA12" s="75"/>
      <c r="AB12" s="75"/>
      <c r="AC12" s="75"/>
      <c r="AD12" s="75"/>
      <c r="AE12" s="75">
        <v>4</v>
      </c>
      <c r="AF12" s="75">
        <v>0</v>
      </c>
      <c r="AG12" s="75">
        <v>0</v>
      </c>
      <c r="AH12" s="75"/>
      <c r="AI12" s="75"/>
      <c r="AJ12" s="75"/>
      <c r="AK12" s="75"/>
      <c r="AL12" s="75"/>
      <c r="AM12" s="75"/>
      <c r="AN12" s="75"/>
      <c r="AO12" s="75">
        <v>4</v>
      </c>
      <c r="AP12" s="75">
        <v>0</v>
      </c>
      <c r="AQ12" s="75">
        <v>0</v>
      </c>
      <c r="AR12" s="75"/>
      <c r="AS12" s="75"/>
      <c r="AT12" s="75"/>
      <c r="AU12" s="75"/>
      <c r="AV12" s="75"/>
      <c r="AW12" s="75"/>
      <c r="AX12" s="75"/>
      <c r="AY12" s="86"/>
    </row>
    <row r="13" spans="1:70" s="25" customFormat="1" ht="12.75">
      <c r="A13" s="97"/>
      <c r="B13" s="189"/>
      <c r="C13" s="200"/>
      <c r="D13" s="200"/>
      <c r="E13" s="167"/>
      <c r="F13" s="75" t="s">
        <v>35</v>
      </c>
      <c r="G13" s="75">
        <v>2</v>
      </c>
      <c r="H13" s="75"/>
      <c r="I13" s="75">
        <v>8</v>
      </c>
      <c r="J13" s="75" t="s">
        <v>98</v>
      </c>
      <c r="K13" s="75">
        <v>8</v>
      </c>
      <c r="L13" s="75">
        <v>6</v>
      </c>
      <c r="M13" s="75">
        <v>4</v>
      </c>
      <c r="N13" s="75"/>
      <c r="O13" s="75"/>
      <c r="P13" s="75"/>
      <c r="Q13" s="75"/>
      <c r="R13" s="75"/>
      <c r="S13" s="75"/>
      <c r="T13" s="75"/>
      <c r="U13" s="75">
        <v>8</v>
      </c>
      <c r="V13" s="75">
        <v>0</v>
      </c>
      <c r="W13" s="75">
        <v>0</v>
      </c>
      <c r="X13" s="75">
        <v>0</v>
      </c>
      <c r="Y13" s="75"/>
      <c r="Z13" s="75"/>
      <c r="AA13" s="75"/>
      <c r="AB13" s="75"/>
      <c r="AC13" s="75"/>
      <c r="AD13" s="75"/>
      <c r="AE13" s="75">
        <v>8</v>
      </c>
      <c r="AF13" s="75">
        <v>0</v>
      </c>
      <c r="AG13" s="75">
        <v>0</v>
      </c>
      <c r="AH13" s="75"/>
      <c r="AI13" s="75"/>
      <c r="AJ13" s="75"/>
      <c r="AK13" s="75"/>
      <c r="AL13" s="75"/>
      <c r="AM13" s="75"/>
      <c r="AN13" s="75"/>
      <c r="AO13" s="75">
        <v>8</v>
      </c>
      <c r="AP13" s="75">
        <v>0</v>
      </c>
      <c r="AQ13" s="75">
        <v>0</v>
      </c>
      <c r="AR13" s="75"/>
      <c r="AS13" s="75"/>
      <c r="AT13" s="75"/>
      <c r="AU13" s="75"/>
      <c r="AV13" s="75"/>
      <c r="AW13" s="75"/>
      <c r="AX13" s="75"/>
      <c r="AY13" s="86"/>
    </row>
    <row r="14" spans="1:70" s="25" customFormat="1" ht="12.75">
      <c r="A14" s="97"/>
      <c r="B14" s="189"/>
      <c r="C14" s="200"/>
      <c r="D14" s="200"/>
      <c r="E14" s="167"/>
      <c r="F14" s="75" t="s">
        <v>36</v>
      </c>
      <c r="G14" s="75">
        <v>5</v>
      </c>
      <c r="H14" s="75"/>
      <c r="I14" s="75">
        <v>6</v>
      </c>
      <c r="J14" s="75" t="s">
        <v>98</v>
      </c>
      <c r="K14" s="75">
        <v>6</v>
      </c>
      <c r="L14" s="75">
        <v>6</v>
      </c>
      <c r="M14" s="75">
        <v>5</v>
      </c>
      <c r="N14" s="75"/>
      <c r="O14" s="75"/>
      <c r="P14" s="75"/>
      <c r="Q14" s="75"/>
      <c r="R14" s="75"/>
      <c r="S14" s="75"/>
      <c r="T14" s="75"/>
      <c r="U14" s="75">
        <v>6</v>
      </c>
      <c r="V14" s="75">
        <v>6</v>
      </c>
      <c r="W14" s="75">
        <v>5</v>
      </c>
      <c r="X14" s="75">
        <v>0</v>
      </c>
      <c r="Y14" s="75"/>
      <c r="Z14" s="75"/>
      <c r="AA14" s="75"/>
      <c r="AB14" s="75"/>
      <c r="AC14" s="75"/>
      <c r="AD14" s="75"/>
      <c r="AE14" s="75">
        <v>6</v>
      </c>
      <c r="AF14" s="75">
        <v>6</v>
      </c>
      <c r="AG14" s="75">
        <v>5</v>
      </c>
      <c r="AH14" s="75"/>
      <c r="AI14" s="75"/>
      <c r="AJ14" s="75"/>
      <c r="AK14" s="75"/>
      <c r="AL14" s="75"/>
      <c r="AM14" s="75"/>
      <c r="AN14" s="75"/>
      <c r="AO14" s="75">
        <v>6</v>
      </c>
      <c r="AP14" s="75">
        <v>6</v>
      </c>
      <c r="AQ14" s="75">
        <v>5</v>
      </c>
      <c r="AR14" s="75"/>
      <c r="AS14" s="75"/>
      <c r="AT14" s="75"/>
      <c r="AU14" s="75"/>
      <c r="AV14" s="75"/>
      <c r="AW14" s="75"/>
      <c r="AX14" s="75"/>
    </row>
    <row r="15" spans="1:70" s="25" customFormat="1" ht="12.75">
      <c r="A15" s="97"/>
      <c r="B15" s="189"/>
      <c r="C15" s="200"/>
      <c r="D15" s="200"/>
      <c r="E15" s="167"/>
      <c r="F15" s="75" t="s">
        <v>37</v>
      </c>
      <c r="G15" s="75">
        <v>4</v>
      </c>
      <c r="H15" s="75"/>
      <c r="I15" s="75">
        <v>4</v>
      </c>
      <c r="J15" s="75" t="s">
        <v>98</v>
      </c>
      <c r="K15" s="75">
        <v>4</v>
      </c>
      <c r="L15" s="75">
        <v>4</v>
      </c>
      <c r="M15" s="75">
        <v>0</v>
      </c>
      <c r="N15" s="75"/>
      <c r="O15" s="75"/>
      <c r="P15" s="75"/>
      <c r="Q15" s="75"/>
      <c r="R15" s="75"/>
      <c r="S15" s="75"/>
      <c r="T15" s="75"/>
      <c r="U15" s="75">
        <v>4</v>
      </c>
      <c r="V15" s="75">
        <v>4</v>
      </c>
      <c r="W15" s="75">
        <v>0</v>
      </c>
      <c r="X15" s="75">
        <v>0</v>
      </c>
      <c r="Y15" s="75"/>
      <c r="Z15" s="75"/>
      <c r="AA15" s="75"/>
      <c r="AB15" s="75"/>
      <c r="AC15" s="75"/>
      <c r="AD15" s="75"/>
      <c r="AE15" s="75">
        <v>4</v>
      </c>
      <c r="AF15" s="75">
        <v>4</v>
      </c>
      <c r="AG15" s="75">
        <v>0</v>
      </c>
      <c r="AH15" s="75"/>
      <c r="AI15" s="75"/>
      <c r="AJ15" s="75"/>
      <c r="AK15" s="75"/>
      <c r="AL15" s="75"/>
      <c r="AM15" s="75"/>
      <c r="AN15" s="75"/>
      <c r="AO15" s="75">
        <v>4</v>
      </c>
      <c r="AP15" s="75">
        <v>4</v>
      </c>
      <c r="AQ15" s="75">
        <v>0</v>
      </c>
      <c r="AR15" s="75"/>
      <c r="AS15" s="75"/>
      <c r="AT15" s="75"/>
      <c r="AU15" s="75"/>
      <c r="AV15" s="75"/>
      <c r="AW15" s="75"/>
      <c r="AX15" s="75"/>
      <c r="AY15" s="86"/>
    </row>
    <row r="16" spans="1:70" s="25" customFormat="1" ht="12.75">
      <c r="A16" s="97"/>
      <c r="B16" s="189"/>
      <c r="C16" s="200"/>
      <c r="D16" s="200"/>
      <c r="E16" s="167"/>
      <c r="F16" s="75" t="s">
        <v>38</v>
      </c>
      <c r="G16" s="75">
        <v>5</v>
      </c>
      <c r="H16" s="75"/>
      <c r="I16" s="75">
        <v>6</v>
      </c>
      <c r="J16" s="75" t="s">
        <v>98</v>
      </c>
      <c r="K16" s="75">
        <v>6</v>
      </c>
      <c r="L16" s="75">
        <v>4</v>
      </c>
      <c r="M16" s="75">
        <v>4</v>
      </c>
      <c r="N16" s="75"/>
      <c r="O16" s="75"/>
      <c r="P16" s="75"/>
      <c r="Q16" s="75"/>
      <c r="R16" s="75"/>
      <c r="S16" s="75"/>
      <c r="T16" s="75"/>
      <c r="U16" s="75">
        <v>6</v>
      </c>
      <c r="V16" s="75">
        <v>8</v>
      </c>
      <c r="W16" s="75">
        <v>0</v>
      </c>
      <c r="X16" s="75">
        <v>0</v>
      </c>
      <c r="Y16" s="75"/>
      <c r="Z16" s="75"/>
      <c r="AA16" s="75"/>
      <c r="AB16" s="75"/>
      <c r="AC16" s="75"/>
      <c r="AD16" s="75"/>
      <c r="AE16" s="75">
        <v>6</v>
      </c>
      <c r="AF16" s="75">
        <v>4</v>
      </c>
      <c r="AG16" s="75">
        <v>0</v>
      </c>
      <c r="AH16" s="75"/>
      <c r="AI16" s="75"/>
      <c r="AJ16" s="75"/>
      <c r="AK16" s="75"/>
      <c r="AL16" s="75"/>
      <c r="AM16" s="75"/>
      <c r="AN16" s="75"/>
      <c r="AO16" s="75">
        <v>6</v>
      </c>
      <c r="AP16" s="75">
        <v>4</v>
      </c>
      <c r="AQ16" s="75">
        <v>0</v>
      </c>
      <c r="AR16" s="75"/>
      <c r="AS16" s="75"/>
      <c r="AT16" s="75"/>
      <c r="AU16" s="75"/>
      <c r="AV16" s="75"/>
      <c r="AW16" s="75"/>
      <c r="AX16" s="75"/>
    </row>
    <row r="17" spans="1:50" s="25" customFormat="1" ht="12.75">
      <c r="A17" s="97"/>
      <c r="B17" s="189"/>
      <c r="C17" s="200"/>
      <c r="D17" s="200"/>
      <c r="E17" s="167"/>
      <c r="F17" s="75" t="s">
        <v>39</v>
      </c>
      <c r="G17" s="75">
        <v>6</v>
      </c>
      <c r="H17" s="75"/>
      <c r="I17" s="75">
        <v>8</v>
      </c>
      <c r="J17" s="75" t="s">
        <v>98</v>
      </c>
      <c r="K17" s="75">
        <v>8</v>
      </c>
      <c r="L17" s="75">
        <v>8</v>
      </c>
      <c r="M17" s="75">
        <v>8</v>
      </c>
      <c r="N17" s="75"/>
      <c r="O17" s="75"/>
      <c r="P17" s="75"/>
      <c r="Q17" s="75"/>
      <c r="R17" s="75"/>
      <c r="S17" s="75"/>
      <c r="T17" s="75"/>
      <c r="U17" s="75">
        <v>0</v>
      </c>
      <c r="V17" s="75">
        <v>0</v>
      </c>
      <c r="W17" s="75">
        <v>0</v>
      </c>
      <c r="X17" s="75">
        <v>0</v>
      </c>
      <c r="Y17" s="75"/>
      <c r="Z17" s="75"/>
      <c r="AA17" s="75"/>
      <c r="AB17" s="75"/>
      <c r="AC17" s="75"/>
      <c r="AD17" s="75"/>
      <c r="AE17" s="75">
        <v>0</v>
      </c>
      <c r="AF17" s="75">
        <v>0</v>
      </c>
      <c r="AG17" s="75">
        <v>0</v>
      </c>
      <c r="AH17" s="75"/>
      <c r="AI17" s="75"/>
      <c r="AJ17" s="75"/>
      <c r="AK17" s="75"/>
      <c r="AL17" s="75"/>
      <c r="AM17" s="75"/>
      <c r="AN17" s="75"/>
      <c r="AO17" s="75">
        <v>0</v>
      </c>
      <c r="AP17" s="75">
        <v>0</v>
      </c>
      <c r="AQ17" s="75">
        <v>0</v>
      </c>
      <c r="AR17" s="75"/>
      <c r="AS17" s="75"/>
      <c r="AT17" s="75"/>
      <c r="AU17" s="75"/>
      <c r="AV17" s="75"/>
      <c r="AW17" s="75"/>
      <c r="AX17" s="75"/>
    </row>
    <row r="18" spans="1:50" s="25" customFormat="1" ht="12.75">
      <c r="A18" s="97"/>
      <c r="B18" s="189"/>
      <c r="C18" s="200"/>
      <c r="D18" s="200"/>
      <c r="E18" s="167"/>
      <c r="F18" s="75" t="s">
        <v>40</v>
      </c>
      <c r="G18" s="75">
        <v>7</v>
      </c>
      <c r="H18" s="75"/>
      <c r="I18" s="75">
        <v>4</v>
      </c>
      <c r="J18" s="75" t="s">
        <v>98</v>
      </c>
      <c r="K18" s="75">
        <v>4</v>
      </c>
      <c r="L18" s="75">
        <v>4</v>
      </c>
      <c r="M18" s="75">
        <v>0</v>
      </c>
      <c r="N18" s="75"/>
      <c r="O18" s="75"/>
      <c r="P18" s="75"/>
      <c r="Q18" s="75"/>
      <c r="R18" s="75"/>
      <c r="S18" s="75"/>
      <c r="T18" s="75"/>
      <c r="U18" s="75">
        <v>4</v>
      </c>
      <c r="V18" s="75">
        <v>4</v>
      </c>
      <c r="W18" s="75">
        <v>5</v>
      </c>
      <c r="X18" s="75">
        <v>5</v>
      </c>
      <c r="Y18" s="75"/>
      <c r="Z18" s="75"/>
      <c r="AA18" s="75"/>
      <c r="AB18" s="75"/>
      <c r="AC18" s="75"/>
      <c r="AD18" s="75"/>
      <c r="AE18" s="75">
        <v>4</v>
      </c>
      <c r="AF18" s="75">
        <v>4</v>
      </c>
      <c r="AG18" s="75">
        <v>0</v>
      </c>
      <c r="AH18" s="75"/>
      <c r="AI18" s="75"/>
      <c r="AJ18" s="75"/>
      <c r="AK18" s="75"/>
      <c r="AL18" s="75"/>
      <c r="AM18" s="75"/>
      <c r="AN18" s="75"/>
      <c r="AO18" s="75">
        <v>4</v>
      </c>
      <c r="AP18" s="75">
        <v>4</v>
      </c>
      <c r="AQ18" s="75">
        <v>0</v>
      </c>
      <c r="AR18" s="75"/>
      <c r="AS18" s="75"/>
      <c r="AT18" s="75"/>
      <c r="AU18" s="75"/>
      <c r="AV18" s="75"/>
      <c r="AW18" s="75"/>
      <c r="AX18" s="75"/>
    </row>
    <row r="19" spans="1:50" s="25" customFormat="1" ht="12.75">
      <c r="A19" s="97"/>
      <c r="B19" s="189"/>
      <c r="C19" s="200"/>
      <c r="D19" s="200"/>
      <c r="E19" s="167"/>
      <c r="F19" s="75" t="s">
        <v>41</v>
      </c>
      <c r="G19" s="75">
        <v>8</v>
      </c>
      <c r="H19" s="75"/>
      <c r="I19" s="75">
        <v>8</v>
      </c>
      <c r="J19" s="75" t="s">
        <v>98</v>
      </c>
      <c r="K19" s="75">
        <v>8</v>
      </c>
      <c r="L19" s="75">
        <v>3</v>
      </c>
      <c r="M19" s="75">
        <v>1</v>
      </c>
      <c r="N19" s="75"/>
      <c r="O19" s="75"/>
      <c r="P19" s="75"/>
      <c r="Q19" s="75"/>
      <c r="R19" s="75"/>
      <c r="S19" s="75"/>
      <c r="T19" s="75"/>
      <c r="U19" s="75">
        <v>8</v>
      </c>
      <c r="V19" s="75">
        <v>3</v>
      </c>
      <c r="W19" s="75">
        <v>1</v>
      </c>
      <c r="X19" s="75">
        <v>1</v>
      </c>
      <c r="Y19" s="75"/>
      <c r="Z19" s="75"/>
      <c r="AA19" s="75"/>
      <c r="AB19" s="75"/>
      <c r="AC19" s="75"/>
      <c r="AD19" s="75"/>
      <c r="AE19" s="75">
        <v>8</v>
      </c>
      <c r="AF19" s="75">
        <v>3</v>
      </c>
      <c r="AG19" s="75">
        <v>1</v>
      </c>
      <c r="AH19" s="75"/>
      <c r="AI19" s="75"/>
      <c r="AJ19" s="75"/>
      <c r="AK19" s="75"/>
      <c r="AL19" s="75"/>
      <c r="AM19" s="75"/>
      <c r="AN19" s="75"/>
      <c r="AO19" s="75">
        <v>8</v>
      </c>
      <c r="AP19" s="75">
        <v>3</v>
      </c>
      <c r="AQ19" s="75">
        <v>1</v>
      </c>
      <c r="AR19" s="75"/>
      <c r="AS19" s="75"/>
      <c r="AT19" s="75"/>
      <c r="AU19" s="75"/>
      <c r="AV19" s="75"/>
      <c r="AW19" s="75"/>
      <c r="AX19" s="75"/>
    </row>
    <row r="20" spans="1:50" s="25" customFormat="1" ht="12.75">
      <c r="A20" s="97"/>
      <c r="B20" s="189"/>
      <c r="C20" s="200"/>
      <c r="D20" s="200"/>
      <c r="E20" s="167"/>
      <c r="F20" s="75" t="s">
        <v>42</v>
      </c>
      <c r="G20" s="75">
        <v>9</v>
      </c>
      <c r="H20" s="75"/>
      <c r="I20" s="75">
        <v>6</v>
      </c>
      <c r="J20" s="75" t="s">
        <v>98</v>
      </c>
      <c r="K20" s="75">
        <v>6</v>
      </c>
      <c r="L20" s="75">
        <v>6</v>
      </c>
      <c r="M20" s="75">
        <v>0</v>
      </c>
      <c r="N20" s="75"/>
      <c r="O20" s="75"/>
      <c r="P20" s="75"/>
      <c r="Q20" s="75"/>
      <c r="R20" s="75"/>
      <c r="S20" s="75"/>
      <c r="T20" s="75"/>
      <c r="U20" s="75">
        <v>6</v>
      </c>
      <c r="V20" s="75">
        <v>6</v>
      </c>
      <c r="W20" s="75">
        <v>6</v>
      </c>
      <c r="X20" s="75">
        <v>0</v>
      </c>
      <c r="Y20" s="75"/>
      <c r="Z20" s="75"/>
      <c r="AA20" s="75"/>
      <c r="AB20" s="75"/>
      <c r="AC20" s="75"/>
      <c r="AD20" s="75"/>
      <c r="AE20" s="75">
        <v>6</v>
      </c>
      <c r="AF20" s="75">
        <v>6</v>
      </c>
      <c r="AG20" s="75">
        <v>0</v>
      </c>
      <c r="AH20" s="75"/>
      <c r="AI20" s="75"/>
      <c r="AJ20" s="75"/>
      <c r="AK20" s="75"/>
      <c r="AL20" s="75"/>
      <c r="AM20" s="75"/>
      <c r="AN20" s="75"/>
      <c r="AO20" s="75">
        <v>6</v>
      </c>
      <c r="AP20" s="75">
        <v>6</v>
      </c>
      <c r="AQ20" s="75">
        <v>0</v>
      </c>
      <c r="AR20" s="75"/>
      <c r="AS20" s="75"/>
      <c r="AT20" s="75"/>
      <c r="AU20" s="75"/>
      <c r="AV20" s="75"/>
      <c r="AW20" s="75"/>
      <c r="AX20" s="75"/>
    </row>
    <row r="21" spans="1:50" s="25" customFormat="1" ht="12.75">
      <c r="A21" s="97"/>
      <c r="B21" s="189"/>
      <c r="C21" s="200"/>
      <c r="D21" s="200"/>
      <c r="E21" s="167"/>
      <c r="F21" s="75" t="s">
        <v>43</v>
      </c>
      <c r="G21" s="75">
        <v>10</v>
      </c>
      <c r="H21" s="75"/>
      <c r="I21" s="75">
        <v>4</v>
      </c>
      <c r="J21" s="75" t="s">
        <v>98</v>
      </c>
      <c r="K21" s="75">
        <v>4</v>
      </c>
      <c r="L21" s="75">
        <v>4</v>
      </c>
      <c r="M21" s="75">
        <v>4</v>
      </c>
      <c r="N21" s="75"/>
      <c r="O21" s="75"/>
      <c r="P21" s="75"/>
      <c r="Q21" s="75"/>
      <c r="R21" s="75"/>
      <c r="S21" s="75"/>
      <c r="T21" s="75"/>
      <c r="U21" s="75">
        <v>4</v>
      </c>
      <c r="V21" s="75">
        <v>4</v>
      </c>
      <c r="W21" s="75">
        <v>4</v>
      </c>
      <c r="X21" s="75">
        <v>0</v>
      </c>
      <c r="Y21" s="75"/>
      <c r="Z21" s="75"/>
      <c r="AA21" s="75"/>
      <c r="AB21" s="75"/>
      <c r="AC21" s="75"/>
      <c r="AD21" s="75"/>
      <c r="AE21" s="75">
        <v>4</v>
      </c>
      <c r="AF21" s="75">
        <v>4</v>
      </c>
      <c r="AG21" s="75">
        <v>4</v>
      </c>
      <c r="AH21" s="75"/>
      <c r="AI21" s="75"/>
      <c r="AJ21" s="75"/>
      <c r="AK21" s="75"/>
      <c r="AL21" s="75"/>
      <c r="AM21" s="75"/>
      <c r="AN21" s="75"/>
      <c r="AO21" s="75">
        <v>4</v>
      </c>
      <c r="AP21" s="75">
        <v>4</v>
      </c>
      <c r="AQ21" s="75">
        <v>4</v>
      </c>
      <c r="AR21" s="75"/>
      <c r="AS21" s="75"/>
      <c r="AT21" s="75"/>
      <c r="AU21" s="75"/>
      <c r="AV21" s="75"/>
      <c r="AW21" s="75"/>
      <c r="AX21" s="75"/>
    </row>
    <row r="22" spans="1:50" s="25" customFormat="1" ht="12.75">
      <c r="A22" s="96"/>
      <c r="B22" s="188" t="s">
        <v>45</v>
      </c>
      <c r="C22" s="199">
        <v>10</v>
      </c>
      <c r="D22" s="199">
        <v>10</v>
      </c>
      <c r="E22" s="166"/>
      <c r="F22" s="75" t="s">
        <v>34</v>
      </c>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row>
    <row r="23" spans="1:50" s="25" customFormat="1" ht="12.75">
      <c r="A23" s="97"/>
      <c r="B23" s="189"/>
      <c r="C23" s="200"/>
      <c r="D23" s="200"/>
      <c r="E23" s="167"/>
      <c r="F23" s="75" t="s">
        <v>35</v>
      </c>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row>
    <row r="24" spans="1:50" s="25" customFormat="1" ht="12.75">
      <c r="A24" s="97"/>
      <c r="B24" s="189"/>
      <c r="C24" s="200"/>
      <c r="D24" s="200"/>
      <c r="E24" s="167"/>
      <c r="F24" s="75" t="s">
        <v>36</v>
      </c>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row>
    <row r="25" spans="1:50" s="25" customFormat="1" ht="12.75">
      <c r="A25" s="97"/>
      <c r="B25" s="189"/>
      <c r="C25" s="200"/>
      <c r="D25" s="200"/>
      <c r="E25" s="167"/>
      <c r="F25" s="75" t="s">
        <v>37</v>
      </c>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row>
    <row r="26" spans="1:50" s="25" customFormat="1" ht="12.75">
      <c r="A26" s="97"/>
      <c r="B26" s="189"/>
      <c r="C26" s="200"/>
      <c r="D26" s="200"/>
      <c r="E26" s="167"/>
      <c r="F26" s="75" t="s">
        <v>38</v>
      </c>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row>
    <row r="27" spans="1:50" s="25" customFormat="1" ht="12.75">
      <c r="A27" s="97"/>
      <c r="B27" s="189"/>
      <c r="C27" s="200"/>
      <c r="D27" s="200"/>
      <c r="E27" s="167"/>
      <c r="F27" s="75" t="s">
        <v>39</v>
      </c>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row>
    <row r="28" spans="1:50" s="25" customFormat="1" ht="12.75">
      <c r="A28" s="97"/>
      <c r="B28" s="189"/>
      <c r="C28" s="200"/>
      <c r="D28" s="200"/>
      <c r="E28" s="167"/>
      <c r="F28" s="75" t="s">
        <v>40</v>
      </c>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row>
    <row r="29" spans="1:50" s="25" customFormat="1" ht="12.75">
      <c r="A29" s="97"/>
      <c r="B29" s="189"/>
      <c r="C29" s="200"/>
      <c r="D29" s="200"/>
      <c r="E29" s="167"/>
      <c r="F29" s="75" t="s">
        <v>41</v>
      </c>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row>
    <row r="30" spans="1:50" s="25" customFormat="1" ht="12.75">
      <c r="A30" s="97"/>
      <c r="B30" s="189"/>
      <c r="C30" s="200"/>
      <c r="D30" s="200"/>
      <c r="E30" s="167"/>
      <c r="F30" s="75" t="s">
        <v>42</v>
      </c>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row>
    <row r="31" spans="1:50" s="25" customFormat="1" ht="12.75">
      <c r="A31" s="97"/>
      <c r="B31" s="189"/>
      <c r="C31" s="200"/>
      <c r="D31" s="200"/>
      <c r="E31" s="167"/>
      <c r="F31" s="75" t="s">
        <v>43</v>
      </c>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row>
    <row r="32" spans="1:50" s="25" customFormat="1" ht="12.75">
      <c r="A32" s="98"/>
      <c r="B32" s="190"/>
      <c r="C32" s="201"/>
      <c r="D32" s="201"/>
      <c r="E32" s="168"/>
      <c r="F32" s="75" t="s">
        <v>44</v>
      </c>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row>
    <row r="33" spans="1:50" s="25" customFormat="1" ht="12.75">
      <c r="A33" s="96"/>
      <c r="B33" s="197" t="s">
        <v>46</v>
      </c>
      <c r="C33" s="199">
        <v>12</v>
      </c>
      <c r="D33" s="199">
        <v>12</v>
      </c>
      <c r="E33" s="166"/>
      <c r="F33" s="75" t="s">
        <v>34</v>
      </c>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row>
    <row r="34" spans="1:50" s="25" customFormat="1" ht="12.75">
      <c r="A34" s="97"/>
      <c r="B34" s="198"/>
      <c r="C34" s="200"/>
      <c r="D34" s="200"/>
      <c r="E34" s="167"/>
      <c r="F34" s="75" t="s">
        <v>35</v>
      </c>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row>
    <row r="35" spans="1:50" s="25" customFormat="1" ht="12.75">
      <c r="A35" s="97"/>
      <c r="B35" s="198"/>
      <c r="C35" s="200"/>
      <c r="D35" s="200"/>
      <c r="E35" s="167"/>
      <c r="F35" s="75" t="s">
        <v>36</v>
      </c>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row>
    <row r="36" spans="1:50" s="25" customFormat="1" ht="12.75">
      <c r="A36" s="97"/>
      <c r="B36" s="198"/>
      <c r="C36" s="200"/>
      <c r="D36" s="200"/>
      <c r="E36" s="167"/>
      <c r="F36" s="75" t="s">
        <v>37</v>
      </c>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row>
    <row r="37" spans="1:50" s="25" customFormat="1" ht="12.75">
      <c r="A37" s="97"/>
      <c r="B37" s="198"/>
      <c r="C37" s="200"/>
      <c r="D37" s="200"/>
      <c r="E37" s="167"/>
      <c r="F37" s="75" t="s">
        <v>38</v>
      </c>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row>
    <row r="38" spans="1:50" s="25" customFormat="1" ht="12.75">
      <c r="A38" s="97"/>
      <c r="B38" s="198"/>
      <c r="C38" s="200"/>
      <c r="D38" s="200"/>
      <c r="E38" s="167"/>
      <c r="F38" s="75" t="s">
        <v>39</v>
      </c>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row>
    <row r="39" spans="1:50" s="25" customFormat="1" ht="12.75">
      <c r="A39" s="97"/>
      <c r="B39" s="198"/>
      <c r="C39" s="200"/>
      <c r="D39" s="200"/>
      <c r="E39" s="167"/>
      <c r="F39" s="75" t="s">
        <v>40</v>
      </c>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row>
    <row r="40" spans="1:50" s="25" customFormat="1" ht="12.75">
      <c r="A40" s="97"/>
      <c r="B40" s="198"/>
      <c r="C40" s="200"/>
      <c r="D40" s="200"/>
      <c r="E40" s="167"/>
      <c r="F40" s="75" t="s">
        <v>41</v>
      </c>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row>
    <row r="41" spans="1:50" s="25" customFormat="1" ht="12.75">
      <c r="A41" s="97"/>
      <c r="B41" s="198"/>
      <c r="C41" s="200"/>
      <c r="D41" s="200"/>
      <c r="E41" s="167"/>
      <c r="F41" s="75" t="s">
        <v>42</v>
      </c>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row>
    <row r="42" spans="1:50" s="25" customFormat="1" ht="12.75">
      <c r="A42" s="96"/>
      <c r="B42" s="188" t="s">
        <v>47</v>
      </c>
      <c r="C42" s="199">
        <v>5</v>
      </c>
      <c r="D42" s="199">
        <v>5</v>
      </c>
      <c r="E42" s="166"/>
      <c r="F42" s="75" t="s">
        <v>34</v>
      </c>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row>
    <row r="43" spans="1:50" s="25" customFormat="1" ht="12.75">
      <c r="A43" s="97"/>
      <c r="B43" s="189"/>
      <c r="C43" s="200"/>
      <c r="D43" s="200"/>
      <c r="E43" s="167"/>
      <c r="F43" s="75" t="s">
        <v>35</v>
      </c>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row>
    <row r="44" spans="1:50" s="25" customFormat="1" ht="12.75">
      <c r="A44" s="97"/>
      <c r="B44" s="189"/>
      <c r="C44" s="200"/>
      <c r="D44" s="200"/>
      <c r="E44" s="167"/>
      <c r="F44" s="75" t="s">
        <v>36</v>
      </c>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row>
    <row r="45" spans="1:50" s="25" customFormat="1" ht="12.75">
      <c r="A45" s="97"/>
      <c r="B45" s="189"/>
      <c r="C45" s="200"/>
      <c r="D45" s="200"/>
      <c r="E45" s="167"/>
      <c r="F45" s="75" t="s">
        <v>37</v>
      </c>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row>
    <row r="46" spans="1:50" s="25" customFormat="1" ht="12.75">
      <c r="A46" s="97"/>
      <c r="B46" s="189"/>
      <c r="C46" s="200"/>
      <c r="D46" s="200"/>
      <c r="E46" s="167"/>
      <c r="F46" s="75" t="s">
        <v>38</v>
      </c>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row>
    <row r="47" spans="1:50" s="25" customFormat="1" ht="12.75">
      <c r="A47" s="98"/>
      <c r="B47" s="190"/>
      <c r="C47" s="201"/>
      <c r="D47" s="201"/>
      <c r="E47" s="168"/>
      <c r="F47" s="75" t="s">
        <v>39</v>
      </c>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row>
    <row r="48" spans="1:50" s="25" customFormat="1" ht="12.75">
      <c r="A48" s="96"/>
      <c r="B48" s="188" t="s">
        <v>48</v>
      </c>
      <c r="C48" s="199">
        <v>5</v>
      </c>
      <c r="D48" s="199">
        <v>5</v>
      </c>
      <c r="E48" s="166"/>
      <c r="F48" s="75" t="s">
        <v>34</v>
      </c>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row>
    <row r="49" spans="1:50" s="25" customFormat="1" ht="12.75">
      <c r="A49" s="97"/>
      <c r="B49" s="189"/>
      <c r="C49" s="200"/>
      <c r="D49" s="200"/>
      <c r="E49" s="167"/>
      <c r="F49" s="75" t="s">
        <v>35</v>
      </c>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row>
    <row r="50" spans="1:50" s="25" customFormat="1" ht="12.75">
      <c r="A50" s="97"/>
      <c r="B50" s="189"/>
      <c r="C50" s="200"/>
      <c r="D50" s="200"/>
      <c r="E50" s="167"/>
      <c r="F50" s="75" t="s">
        <v>36</v>
      </c>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row>
    <row r="51" spans="1:50" s="25" customFormat="1" ht="12.75">
      <c r="A51" s="97"/>
      <c r="B51" s="189"/>
      <c r="C51" s="200"/>
      <c r="D51" s="200"/>
      <c r="E51" s="167"/>
      <c r="F51" s="75" t="s">
        <v>37</v>
      </c>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row>
    <row r="52" spans="1:50" s="25" customFormat="1" ht="12.75">
      <c r="A52" s="97"/>
      <c r="B52" s="189"/>
      <c r="C52" s="200"/>
      <c r="D52" s="200"/>
      <c r="E52" s="167"/>
      <c r="F52" s="75" t="s">
        <v>38</v>
      </c>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row>
    <row r="53" spans="1:50" s="25" customFormat="1" ht="12.75">
      <c r="A53" s="97"/>
      <c r="B53" s="189"/>
      <c r="C53" s="200"/>
      <c r="D53" s="200"/>
      <c r="E53" s="167"/>
      <c r="F53" s="75" t="s">
        <v>39</v>
      </c>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row>
    <row r="54" spans="1:50" s="25" customFormat="1" ht="12.75">
      <c r="A54" s="97"/>
      <c r="B54" s="189"/>
      <c r="C54" s="200"/>
      <c r="D54" s="200"/>
      <c r="E54" s="167"/>
      <c r="F54" s="75" t="s">
        <v>40</v>
      </c>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row>
    <row r="55" spans="1:50" s="25" customFormat="1" ht="12.75">
      <c r="A55" s="98"/>
      <c r="B55" s="190"/>
      <c r="C55" s="201"/>
      <c r="D55" s="201"/>
      <c r="E55" s="168"/>
      <c r="F55" s="75" t="s">
        <v>41</v>
      </c>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row>
    <row r="56" spans="1:50" s="25" customFormat="1" ht="12.75">
      <c r="A56" s="99"/>
      <c r="B56" s="188" t="s">
        <v>109</v>
      </c>
      <c r="C56" s="191"/>
      <c r="D56" s="191"/>
      <c r="E56" s="169"/>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row>
    <row r="57" spans="1:50" s="25" customFormat="1" ht="12.75">
      <c r="A57" s="100"/>
      <c r="B57" s="189"/>
      <c r="C57" s="192"/>
      <c r="D57" s="192"/>
      <c r="E57" s="170"/>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row>
    <row r="58" spans="1:50" s="25" customFormat="1" ht="12.75">
      <c r="A58" s="100"/>
      <c r="B58" s="189"/>
      <c r="C58" s="192"/>
      <c r="D58" s="192"/>
      <c r="E58" s="170"/>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row>
    <row r="59" spans="1:50" s="25" customFormat="1" ht="12.75">
      <c r="A59" s="100"/>
      <c r="B59" s="189"/>
      <c r="C59" s="192"/>
      <c r="D59" s="192"/>
      <c r="E59" s="170"/>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row>
    <row r="60" spans="1:50" s="25" customFormat="1" ht="12.75">
      <c r="A60" s="100"/>
      <c r="B60" s="189"/>
      <c r="C60" s="192"/>
      <c r="D60" s="192"/>
      <c r="E60" s="170"/>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row>
    <row r="61" spans="1:50" s="25" customFormat="1" ht="12.75">
      <c r="A61" s="100"/>
      <c r="B61" s="189"/>
      <c r="C61" s="192"/>
      <c r="D61" s="192"/>
      <c r="E61" s="170"/>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row>
    <row r="62" spans="1:50" s="25" customFormat="1" ht="12.75">
      <c r="A62" s="100"/>
      <c r="B62" s="189"/>
      <c r="C62" s="192"/>
      <c r="D62" s="192"/>
      <c r="E62" s="170"/>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row>
    <row r="63" spans="1:50" s="25" customFormat="1" ht="12.75">
      <c r="A63" s="101"/>
      <c r="B63" s="190"/>
      <c r="C63" s="193"/>
      <c r="D63" s="193"/>
      <c r="E63" s="171"/>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row>
    <row r="64" spans="1:50" s="25" customFormat="1" ht="12.75">
      <c r="A64" s="99"/>
      <c r="B64" s="188" t="s">
        <v>110</v>
      </c>
      <c r="C64" s="191"/>
      <c r="D64" s="191"/>
      <c r="E64" s="169"/>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row>
    <row r="65" spans="1:50" s="25" customFormat="1" ht="12.75">
      <c r="A65" s="100"/>
      <c r="B65" s="189"/>
      <c r="C65" s="192"/>
      <c r="D65" s="192"/>
      <c r="E65" s="170"/>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row>
    <row r="66" spans="1:50" s="25" customFormat="1" ht="12.75">
      <c r="A66" s="100"/>
      <c r="B66" s="189"/>
      <c r="C66" s="192"/>
      <c r="D66" s="192"/>
      <c r="E66" s="170"/>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row>
    <row r="67" spans="1:50" s="25" customFormat="1" ht="12.75">
      <c r="A67" s="100"/>
      <c r="B67" s="189"/>
      <c r="C67" s="192"/>
      <c r="D67" s="192"/>
      <c r="E67" s="170"/>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row>
    <row r="68" spans="1:50" s="25" customFormat="1" ht="12.75">
      <c r="A68" s="100"/>
      <c r="B68" s="189"/>
      <c r="C68" s="192"/>
      <c r="D68" s="192"/>
      <c r="E68" s="170"/>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row>
    <row r="69" spans="1:50" s="25" customFormat="1" ht="12.75">
      <c r="A69" s="100"/>
      <c r="B69" s="189"/>
      <c r="C69" s="192"/>
      <c r="D69" s="192"/>
      <c r="E69" s="170"/>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row>
    <row r="70" spans="1:50" s="25" customFormat="1" ht="12.75">
      <c r="A70" s="100"/>
      <c r="B70" s="189"/>
      <c r="C70" s="192"/>
      <c r="D70" s="192"/>
      <c r="E70" s="170"/>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row>
    <row r="71" spans="1:50" s="25" customFormat="1" ht="12.75">
      <c r="A71" s="101"/>
      <c r="B71" s="190"/>
      <c r="C71" s="193"/>
      <c r="D71" s="193"/>
      <c r="E71" s="171"/>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row>
    <row r="72" spans="1:50" s="25" customFormat="1" ht="12.75">
      <c r="A72" s="99"/>
      <c r="B72" s="188" t="s">
        <v>111</v>
      </c>
      <c r="C72" s="191"/>
      <c r="D72" s="191"/>
      <c r="E72" s="169"/>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row>
    <row r="73" spans="1:50" s="25" customFormat="1" ht="12.75">
      <c r="A73" s="100"/>
      <c r="B73" s="189"/>
      <c r="C73" s="192"/>
      <c r="D73" s="192"/>
      <c r="E73" s="170"/>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row>
    <row r="74" spans="1:50" s="25" customFormat="1" ht="12.75">
      <c r="A74" s="100"/>
      <c r="B74" s="189"/>
      <c r="C74" s="192"/>
      <c r="D74" s="192"/>
      <c r="E74" s="170"/>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row>
    <row r="75" spans="1:50" s="25" customFormat="1" ht="12.75">
      <c r="A75" s="100"/>
      <c r="B75" s="189"/>
      <c r="C75" s="192"/>
      <c r="D75" s="192"/>
      <c r="E75" s="170"/>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row>
    <row r="76" spans="1:50" s="25" customFormat="1" ht="12.75">
      <c r="A76" s="100"/>
      <c r="B76" s="189"/>
      <c r="C76" s="192"/>
      <c r="D76" s="192"/>
      <c r="E76" s="170"/>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row>
    <row r="77" spans="1:50" s="25" customFormat="1" ht="12.75">
      <c r="A77" s="100"/>
      <c r="B77" s="189"/>
      <c r="C77" s="192"/>
      <c r="D77" s="192"/>
      <c r="E77" s="170"/>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row>
    <row r="78" spans="1:50" s="25" customFormat="1" ht="12.75">
      <c r="A78" s="100"/>
      <c r="B78" s="189"/>
      <c r="C78" s="192"/>
      <c r="D78" s="192"/>
      <c r="E78" s="170"/>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row>
    <row r="79" spans="1:50" s="25" customFormat="1" ht="12.75">
      <c r="A79" s="101"/>
      <c r="B79" s="190"/>
      <c r="C79" s="193"/>
      <c r="D79" s="193"/>
      <c r="E79" s="171"/>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row>
    <row r="80" spans="1:50" s="25" customFormat="1" ht="12.75">
      <c r="A80" s="99"/>
      <c r="B80" s="188" t="s">
        <v>112</v>
      </c>
      <c r="C80" s="191"/>
      <c r="D80" s="191"/>
      <c r="E80" s="169"/>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row>
    <row r="81" spans="1:50" s="25" customFormat="1" ht="12.75">
      <c r="A81" s="100"/>
      <c r="B81" s="189"/>
      <c r="C81" s="192"/>
      <c r="D81" s="192"/>
      <c r="E81" s="170"/>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row>
    <row r="82" spans="1:50" s="25" customFormat="1" ht="12.75">
      <c r="A82" s="100"/>
      <c r="B82" s="189"/>
      <c r="C82" s="192"/>
      <c r="D82" s="192"/>
      <c r="E82" s="170"/>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row>
    <row r="83" spans="1:50" s="25" customFormat="1" ht="12.75">
      <c r="A83" s="100"/>
      <c r="B83" s="189"/>
      <c r="C83" s="192"/>
      <c r="D83" s="192"/>
      <c r="E83" s="170"/>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row>
    <row r="84" spans="1:50" s="25" customFormat="1" ht="12.75">
      <c r="A84" s="100"/>
      <c r="B84" s="189"/>
      <c r="C84" s="192"/>
      <c r="D84" s="192"/>
      <c r="E84" s="170"/>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row>
    <row r="85" spans="1:50" s="25" customFormat="1" ht="12.75">
      <c r="A85" s="100"/>
      <c r="B85" s="189"/>
      <c r="C85" s="192"/>
      <c r="D85" s="192"/>
      <c r="E85" s="170"/>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row>
    <row r="86" spans="1:50" s="25" customFormat="1" ht="12.75">
      <c r="A86" s="100"/>
      <c r="B86" s="189"/>
      <c r="C86" s="192"/>
      <c r="D86" s="192"/>
      <c r="E86" s="170"/>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row>
    <row r="87" spans="1:50" s="25" customFormat="1" ht="12.75">
      <c r="A87" s="101"/>
      <c r="B87" s="190"/>
      <c r="C87" s="193"/>
      <c r="D87" s="193"/>
      <c r="E87" s="171"/>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row>
    <row r="88" spans="1:50" s="25" customFormat="1" ht="12.75">
      <c r="A88" s="99"/>
      <c r="B88" s="188" t="s">
        <v>113</v>
      </c>
      <c r="C88" s="191"/>
      <c r="D88" s="191"/>
      <c r="E88" s="169"/>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row>
    <row r="89" spans="1:50" s="25" customFormat="1" ht="12.75">
      <c r="A89" s="100"/>
      <c r="B89" s="189"/>
      <c r="C89" s="192"/>
      <c r="D89" s="192"/>
      <c r="E89" s="170"/>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row>
    <row r="90" spans="1:50" s="25" customFormat="1" ht="12.75">
      <c r="A90" s="100"/>
      <c r="B90" s="189"/>
      <c r="C90" s="192"/>
      <c r="D90" s="192"/>
      <c r="E90" s="170"/>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row>
    <row r="91" spans="1:50" s="25" customFormat="1" ht="12.75">
      <c r="A91" s="100"/>
      <c r="B91" s="189"/>
      <c r="C91" s="192"/>
      <c r="D91" s="192"/>
      <c r="E91" s="170"/>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row>
    <row r="92" spans="1:50" s="25" customFormat="1" ht="12.75">
      <c r="A92" s="100"/>
      <c r="B92" s="189"/>
      <c r="C92" s="192"/>
      <c r="D92" s="192"/>
      <c r="E92" s="170"/>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row>
    <row r="93" spans="1:50" s="25" customFormat="1" ht="12.75">
      <c r="A93" s="100"/>
      <c r="B93" s="189"/>
      <c r="C93" s="192"/>
      <c r="D93" s="192"/>
      <c r="E93" s="170"/>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row>
    <row r="94" spans="1:50" s="25" customFormat="1" ht="12.75">
      <c r="A94" s="100"/>
      <c r="B94" s="189"/>
      <c r="C94" s="192"/>
      <c r="D94" s="192"/>
      <c r="E94" s="170"/>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row>
    <row r="95" spans="1:50" s="25" customFormat="1" ht="12.75">
      <c r="A95" s="101"/>
      <c r="B95" s="190"/>
      <c r="C95" s="193"/>
      <c r="D95" s="193"/>
      <c r="E95" s="171"/>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row>
    <row r="96" spans="1:50" s="25" customFormat="1" ht="12.75">
      <c r="A96" s="99"/>
      <c r="B96" s="188" t="s">
        <v>114</v>
      </c>
      <c r="C96" s="191"/>
      <c r="D96" s="191"/>
      <c r="E96" s="169"/>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row>
    <row r="97" spans="1:50" s="25" customFormat="1" ht="12.75">
      <c r="A97" s="100"/>
      <c r="B97" s="189"/>
      <c r="C97" s="192"/>
      <c r="D97" s="192"/>
      <c r="E97" s="170"/>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row>
    <row r="98" spans="1:50" s="25" customFormat="1" ht="12.75">
      <c r="A98" s="100"/>
      <c r="B98" s="189"/>
      <c r="C98" s="192"/>
      <c r="D98" s="192"/>
      <c r="E98" s="170"/>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row>
    <row r="99" spans="1:50" s="25" customFormat="1" ht="12.75">
      <c r="A99" s="100"/>
      <c r="B99" s="189"/>
      <c r="C99" s="192"/>
      <c r="D99" s="192"/>
      <c r="E99" s="170"/>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row>
    <row r="100" spans="1:50" s="25" customFormat="1" ht="12.75">
      <c r="A100" s="100"/>
      <c r="B100" s="189"/>
      <c r="C100" s="192"/>
      <c r="D100" s="192"/>
      <c r="E100" s="170"/>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row>
    <row r="101" spans="1:50" s="25" customFormat="1" ht="12.75">
      <c r="A101" s="100"/>
      <c r="B101" s="189"/>
      <c r="C101" s="192"/>
      <c r="D101" s="192"/>
      <c r="E101" s="170"/>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row>
    <row r="102" spans="1:50" s="25" customFormat="1" ht="12.75">
      <c r="A102" s="100"/>
      <c r="B102" s="189"/>
      <c r="C102" s="192"/>
      <c r="D102" s="192"/>
      <c r="E102" s="170"/>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row>
    <row r="103" spans="1:50" s="25" customFormat="1" ht="12.75">
      <c r="A103" s="101"/>
      <c r="B103" s="190"/>
      <c r="C103" s="193"/>
      <c r="D103" s="193"/>
      <c r="E103" s="171"/>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row>
    <row r="104" spans="1:50" s="25" customFormat="1" ht="12.75">
      <c r="A104" s="99"/>
      <c r="B104" s="188" t="s">
        <v>115</v>
      </c>
      <c r="C104" s="191"/>
      <c r="D104" s="191"/>
      <c r="E104" s="169"/>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row>
    <row r="105" spans="1:50" s="25" customFormat="1" ht="12.75">
      <c r="A105" s="100"/>
      <c r="B105" s="189"/>
      <c r="C105" s="192"/>
      <c r="D105" s="192"/>
      <c r="E105" s="170"/>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row>
    <row r="106" spans="1:50" s="25" customFormat="1" ht="12.75">
      <c r="A106" s="100"/>
      <c r="B106" s="189"/>
      <c r="C106" s="192"/>
      <c r="D106" s="192"/>
      <c r="E106" s="170"/>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row>
    <row r="107" spans="1:50" s="25" customFormat="1" ht="12.75">
      <c r="A107" s="100"/>
      <c r="B107" s="189"/>
      <c r="C107" s="192"/>
      <c r="D107" s="192"/>
      <c r="E107" s="170"/>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row>
    <row r="108" spans="1:50" s="25" customFormat="1" ht="12.75">
      <c r="A108" s="100"/>
      <c r="B108" s="189"/>
      <c r="C108" s="192"/>
      <c r="D108" s="192"/>
      <c r="E108" s="170"/>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row>
    <row r="109" spans="1:50" s="25" customFormat="1" ht="12.75">
      <c r="A109" s="100"/>
      <c r="B109" s="189"/>
      <c r="C109" s="192"/>
      <c r="D109" s="192"/>
      <c r="E109" s="170"/>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row>
    <row r="110" spans="1:50" s="25" customFormat="1" ht="12.75">
      <c r="A110" s="100"/>
      <c r="B110" s="189"/>
      <c r="C110" s="192"/>
      <c r="D110" s="192"/>
      <c r="E110" s="170"/>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row>
    <row r="111" spans="1:50" s="25" customFormat="1" ht="12.75">
      <c r="A111" s="101"/>
      <c r="B111" s="190"/>
      <c r="C111" s="193"/>
      <c r="D111" s="193"/>
      <c r="E111" s="171"/>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row>
    <row r="112" spans="1:50" s="25" customFormat="1" ht="12.75">
      <c r="A112" s="99"/>
      <c r="B112" s="188" t="s">
        <v>116</v>
      </c>
      <c r="C112" s="191"/>
      <c r="D112" s="191"/>
      <c r="E112" s="169"/>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row>
    <row r="113" spans="1:50" s="25" customFormat="1" ht="12.75">
      <c r="A113" s="100"/>
      <c r="B113" s="189"/>
      <c r="C113" s="192"/>
      <c r="D113" s="192"/>
      <c r="E113" s="170"/>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row>
    <row r="114" spans="1:50" s="25" customFormat="1" ht="12.75">
      <c r="A114" s="100"/>
      <c r="B114" s="189"/>
      <c r="C114" s="192"/>
      <c r="D114" s="192"/>
      <c r="E114" s="170"/>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row>
    <row r="115" spans="1:50" s="25" customFormat="1" ht="12.75">
      <c r="A115" s="100"/>
      <c r="B115" s="189"/>
      <c r="C115" s="192"/>
      <c r="D115" s="192"/>
      <c r="E115" s="170"/>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row>
    <row r="116" spans="1:50" s="25" customFormat="1" ht="12.75">
      <c r="A116" s="100"/>
      <c r="B116" s="189"/>
      <c r="C116" s="192"/>
      <c r="D116" s="192"/>
      <c r="E116" s="170"/>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row>
    <row r="117" spans="1:50" s="25" customFormat="1" ht="12.75">
      <c r="A117" s="100"/>
      <c r="B117" s="189"/>
      <c r="C117" s="192"/>
      <c r="D117" s="192"/>
      <c r="E117" s="170"/>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row>
    <row r="118" spans="1:50" s="25" customFormat="1" ht="12.75">
      <c r="A118" s="100"/>
      <c r="B118" s="189"/>
      <c r="C118" s="192"/>
      <c r="D118" s="192"/>
      <c r="E118" s="170"/>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row>
    <row r="119" spans="1:50" s="25" customFormat="1" ht="12.75">
      <c r="A119" s="101"/>
      <c r="B119" s="190"/>
      <c r="C119" s="193"/>
      <c r="D119" s="193"/>
      <c r="E119" s="171"/>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row>
    <row r="120" spans="1:50" s="25" customFormat="1" ht="12.75">
      <c r="A120" s="99"/>
      <c r="B120" s="188" t="s">
        <v>117</v>
      </c>
      <c r="C120" s="191"/>
      <c r="D120" s="191"/>
      <c r="E120" s="169"/>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row>
    <row r="121" spans="1:50" s="25" customFormat="1" ht="12.75">
      <c r="A121" s="100"/>
      <c r="B121" s="189"/>
      <c r="C121" s="192"/>
      <c r="D121" s="192"/>
      <c r="E121" s="170"/>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row>
    <row r="122" spans="1:50" s="25" customFormat="1" ht="12.75">
      <c r="A122" s="100"/>
      <c r="B122" s="189"/>
      <c r="C122" s="192"/>
      <c r="D122" s="192"/>
      <c r="E122" s="170"/>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row>
    <row r="123" spans="1:50" s="25" customFormat="1" ht="12.75">
      <c r="A123" s="100"/>
      <c r="B123" s="189"/>
      <c r="C123" s="192"/>
      <c r="D123" s="192"/>
      <c r="E123" s="170"/>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row>
    <row r="124" spans="1:50" s="25" customFormat="1" ht="12.75">
      <c r="A124" s="100"/>
      <c r="B124" s="189"/>
      <c r="C124" s="192"/>
      <c r="D124" s="192"/>
      <c r="E124" s="170"/>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row>
    <row r="125" spans="1:50" s="25" customFormat="1" ht="12.75">
      <c r="A125" s="100"/>
      <c r="B125" s="189"/>
      <c r="C125" s="192"/>
      <c r="D125" s="192"/>
      <c r="E125" s="170"/>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row>
    <row r="126" spans="1:50" s="25" customFormat="1" ht="12.75">
      <c r="A126" s="100"/>
      <c r="B126" s="189"/>
      <c r="C126" s="192"/>
      <c r="D126" s="192"/>
      <c r="E126" s="170"/>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row>
    <row r="127" spans="1:50" s="25" customFormat="1" ht="12.75">
      <c r="A127" s="101"/>
      <c r="B127" s="190"/>
      <c r="C127" s="193"/>
      <c r="D127" s="193"/>
      <c r="E127" s="171"/>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row>
    <row r="128" spans="1:50" s="25" customFormat="1" ht="12.75">
      <c r="A128" s="99"/>
      <c r="B128" s="188" t="s">
        <v>118</v>
      </c>
      <c r="C128" s="191"/>
      <c r="D128" s="191"/>
      <c r="E128" s="169"/>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row>
    <row r="129" spans="1:50" s="25" customFormat="1" ht="12.75">
      <c r="A129" s="100"/>
      <c r="B129" s="189"/>
      <c r="C129" s="192"/>
      <c r="D129" s="192"/>
      <c r="E129" s="170"/>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row>
    <row r="130" spans="1:50" s="25" customFormat="1" ht="12.75">
      <c r="A130" s="100"/>
      <c r="B130" s="189"/>
      <c r="C130" s="192"/>
      <c r="D130" s="192"/>
      <c r="E130" s="170"/>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row>
    <row r="131" spans="1:50" s="25" customFormat="1" ht="12.75">
      <c r="A131" s="100"/>
      <c r="B131" s="189"/>
      <c r="C131" s="192"/>
      <c r="D131" s="192"/>
      <c r="E131" s="170"/>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row>
    <row r="132" spans="1:50" s="25" customFormat="1" ht="12.75">
      <c r="A132" s="100"/>
      <c r="B132" s="189"/>
      <c r="C132" s="192"/>
      <c r="D132" s="192"/>
      <c r="E132" s="170"/>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row>
    <row r="133" spans="1:50" s="25" customFormat="1" ht="12.75">
      <c r="A133" s="100"/>
      <c r="B133" s="189"/>
      <c r="C133" s="192"/>
      <c r="D133" s="192"/>
      <c r="E133" s="170"/>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row>
    <row r="134" spans="1:50" s="25" customFormat="1" ht="12.75">
      <c r="A134" s="100"/>
      <c r="B134" s="189"/>
      <c r="C134" s="192"/>
      <c r="D134" s="192"/>
      <c r="E134" s="170"/>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row>
    <row r="135" spans="1:50" s="25" customFormat="1" ht="12.75">
      <c r="A135" s="101"/>
      <c r="B135" s="190"/>
      <c r="C135" s="193"/>
      <c r="D135" s="193"/>
      <c r="E135" s="171"/>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row>
  </sheetData>
  <mergeCells count="59">
    <mergeCell ref="D112:D119"/>
    <mergeCell ref="D120:D127"/>
    <mergeCell ref="D128:D135"/>
    <mergeCell ref="D72:D79"/>
    <mergeCell ref="D80:D87"/>
    <mergeCell ref="D88:D95"/>
    <mergeCell ref="D96:D103"/>
    <mergeCell ref="D104:D111"/>
    <mergeCell ref="D33:D41"/>
    <mergeCell ref="D42:D47"/>
    <mergeCell ref="D48:D55"/>
    <mergeCell ref="D56:D63"/>
    <mergeCell ref="D64:D71"/>
    <mergeCell ref="L3:U3"/>
    <mergeCell ref="L5:U6"/>
    <mergeCell ref="B12:B21"/>
    <mergeCell ref="C12:C21"/>
    <mergeCell ref="B22:B32"/>
    <mergeCell ref="C22:C32"/>
    <mergeCell ref="A3:F3"/>
    <mergeCell ref="G3:K3"/>
    <mergeCell ref="D12:D21"/>
    <mergeCell ref="D22:D32"/>
    <mergeCell ref="B33:B41"/>
    <mergeCell ref="C33:C41"/>
    <mergeCell ref="B42:B47"/>
    <mergeCell ref="C42:C47"/>
    <mergeCell ref="B48:B55"/>
    <mergeCell ref="C48:C55"/>
    <mergeCell ref="C56:C63"/>
    <mergeCell ref="C104:C111"/>
    <mergeCell ref="B64:B71"/>
    <mergeCell ref="C64:C71"/>
    <mergeCell ref="B72:B79"/>
    <mergeCell ref="C72:C79"/>
    <mergeCell ref="B80:B87"/>
    <mergeCell ref="C80:C87"/>
    <mergeCell ref="B128:B135"/>
    <mergeCell ref="C128:C135"/>
    <mergeCell ref="B120:B127"/>
    <mergeCell ref="C120:C127"/>
    <mergeCell ref="AO11:AX11"/>
    <mergeCell ref="AE11:AN11"/>
    <mergeCell ref="U11:AD11"/>
    <mergeCell ref="K11:T11"/>
    <mergeCell ref="B112:B119"/>
    <mergeCell ref="C112:C119"/>
    <mergeCell ref="B88:B95"/>
    <mergeCell ref="C88:C95"/>
    <mergeCell ref="B96:B103"/>
    <mergeCell ref="C96:C103"/>
    <mergeCell ref="B104:B111"/>
    <mergeCell ref="B56:B63"/>
    <mergeCell ref="AP3:AY3"/>
    <mergeCell ref="AP5:AY6"/>
    <mergeCell ref="AF3:AO3"/>
    <mergeCell ref="AF5:AO6"/>
    <mergeCell ref="V3:AE3"/>
    <mergeCell ref="V5:AE6"/>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I50"/>
  <sheetViews>
    <sheetView showGridLines="0" zoomScaleNormal="100" workbookViewId="0"/>
  </sheetViews>
  <sheetFormatPr defaultRowHeight="15"/>
  <cols>
    <col min="1" max="1" width="8.85546875" customWidth="1"/>
    <col min="2" max="3" width="12.5703125" customWidth="1"/>
    <col min="4" max="4" width="8.7109375" customWidth="1"/>
    <col min="5" max="5" width="10.85546875" customWidth="1"/>
    <col min="6" max="6" width="11.85546875" customWidth="1"/>
    <col min="7" max="7" width="5.140625" bestFit="1" customWidth="1"/>
    <col min="8" max="8" width="5.42578125" bestFit="1" customWidth="1"/>
    <col min="9" max="9" width="8.28515625" bestFit="1" customWidth="1"/>
    <col min="10" max="10" width="7.28515625" customWidth="1"/>
    <col min="11" max="11" width="11.28515625" bestFit="1" customWidth="1"/>
  </cols>
  <sheetData>
    <row r="1" spans="1:9" ht="23.25">
      <c r="A1" s="163" t="s">
        <v>137</v>
      </c>
    </row>
    <row r="3" spans="1:9" ht="60">
      <c r="A3" s="118" t="s">
        <v>90</v>
      </c>
      <c r="B3" s="118" t="s">
        <v>92</v>
      </c>
      <c r="C3" s="118" t="s">
        <v>88</v>
      </c>
      <c r="D3" s="118" t="s">
        <v>94</v>
      </c>
      <c r="E3" s="118" t="s">
        <v>136</v>
      </c>
      <c r="F3" s="118" t="s">
        <v>134</v>
      </c>
      <c r="G3" s="161" t="s">
        <v>135</v>
      </c>
      <c r="H3" s="119" t="s">
        <v>93</v>
      </c>
      <c r="I3" s="119" t="s">
        <v>91</v>
      </c>
    </row>
    <row r="4" spans="1:9">
      <c r="A4" s="157">
        <v>1</v>
      </c>
      <c r="B4" s="158">
        <v>20</v>
      </c>
      <c r="C4" s="157">
        <v>120</v>
      </c>
      <c r="D4" s="157">
        <v>0</v>
      </c>
      <c r="E4" s="162">
        <f>SUM($B$4:B4)</f>
        <v>20</v>
      </c>
      <c r="F4" s="162">
        <f>D4</f>
        <v>0</v>
      </c>
      <c r="G4" s="162">
        <f>D4</f>
        <v>0</v>
      </c>
      <c r="H4" s="162">
        <f>C4-F4</f>
        <v>120</v>
      </c>
      <c r="I4" s="162">
        <f>B4</f>
        <v>20</v>
      </c>
    </row>
    <row r="5" spans="1:9">
      <c r="A5" s="157">
        <v>2</v>
      </c>
      <c r="B5" s="158">
        <v>10</v>
      </c>
      <c r="C5" s="158">
        <v>110</v>
      </c>
      <c r="D5" s="157">
        <v>3</v>
      </c>
      <c r="E5" s="162">
        <f>SUM($B$4:B5)</f>
        <v>30</v>
      </c>
      <c r="F5" s="162">
        <f>SUM($D$4:D5)</f>
        <v>3</v>
      </c>
      <c r="G5" s="162">
        <f>-F5</f>
        <v>-3</v>
      </c>
      <c r="H5" s="162">
        <f t="shared" ref="H5:H13" si="0">C5-F5</f>
        <v>107</v>
      </c>
      <c r="I5" s="162">
        <f t="shared" ref="I5:I13" si="1">B5</f>
        <v>10</v>
      </c>
    </row>
    <row r="6" spans="1:9">
      <c r="A6" s="157">
        <v>3</v>
      </c>
      <c r="B6" s="158">
        <v>21</v>
      </c>
      <c r="C6" s="158">
        <v>110</v>
      </c>
      <c r="D6" s="159">
        <v>2</v>
      </c>
      <c r="E6" s="162">
        <f>SUM($B$4:B6)</f>
        <v>51</v>
      </c>
      <c r="F6" s="162">
        <f>SUM($D$4:D6)</f>
        <v>5</v>
      </c>
      <c r="G6" s="162">
        <f t="shared" ref="G6:G13" si="2">-F6</f>
        <v>-5</v>
      </c>
      <c r="H6" s="162">
        <f t="shared" si="0"/>
        <v>105</v>
      </c>
      <c r="I6" s="162">
        <f t="shared" si="1"/>
        <v>21</v>
      </c>
    </row>
    <row r="7" spans="1:9">
      <c r="A7" s="157">
        <v>4</v>
      </c>
      <c r="B7" s="158">
        <v>14</v>
      </c>
      <c r="C7" s="158">
        <v>90</v>
      </c>
      <c r="D7" s="159">
        <v>0</v>
      </c>
      <c r="E7" s="162">
        <f>SUM($B$4:B7)</f>
        <v>65</v>
      </c>
      <c r="F7" s="162">
        <f>SUM($D$4:D7)</f>
        <v>5</v>
      </c>
      <c r="G7" s="162">
        <f t="shared" si="2"/>
        <v>-5</v>
      </c>
      <c r="H7" s="162">
        <f t="shared" si="0"/>
        <v>85</v>
      </c>
      <c r="I7" s="162">
        <f t="shared" si="1"/>
        <v>14</v>
      </c>
    </row>
    <row r="8" spans="1:9">
      <c r="A8" s="157">
        <v>5</v>
      </c>
      <c r="B8" s="158">
        <v>22</v>
      </c>
      <c r="C8" s="157">
        <v>80</v>
      </c>
      <c r="D8" s="159">
        <v>4</v>
      </c>
      <c r="E8" s="162">
        <f>SUM($B$4:B8)</f>
        <v>87</v>
      </c>
      <c r="F8" s="162">
        <f>SUM($D$4:D8)</f>
        <v>9</v>
      </c>
      <c r="G8" s="162">
        <f t="shared" si="2"/>
        <v>-9</v>
      </c>
      <c r="H8" s="162">
        <f t="shared" si="0"/>
        <v>71</v>
      </c>
      <c r="I8" s="162">
        <f t="shared" si="1"/>
        <v>22</v>
      </c>
    </row>
    <row r="9" spans="1:9">
      <c r="A9" s="157">
        <v>6</v>
      </c>
      <c r="B9" s="157">
        <v>15</v>
      </c>
      <c r="C9" s="158">
        <v>75</v>
      </c>
      <c r="D9" s="157">
        <v>6</v>
      </c>
      <c r="E9" s="162">
        <f>SUM($B$4:B9)</f>
        <v>102</v>
      </c>
      <c r="F9" s="162">
        <f>SUM($D$4:D9)</f>
        <v>15</v>
      </c>
      <c r="G9" s="162">
        <f t="shared" si="2"/>
        <v>-15</v>
      </c>
      <c r="H9" s="162">
        <f t="shared" si="0"/>
        <v>60</v>
      </c>
      <c r="I9" s="162">
        <f t="shared" si="1"/>
        <v>15</v>
      </c>
    </row>
    <row r="10" spans="1:9">
      <c r="A10" s="157">
        <v>7</v>
      </c>
      <c r="B10" s="157">
        <v>17</v>
      </c>
      <c r="C10" s="158">
        <v>60</v>
      </c>
      <c r="D10" s="157">
        <v>2</v>
      </c>
      <c r="E10" s="162">
        <f>SUM($B$4:B10)</f>
        <v>119</v>
      </c>
      <c r="F10" s="162">
        <f>SUM($D$4:D10)</f>
        <v>17</v>
      </c>
      <c r="G10" s="162">
        <f>-F10</f>
        <v>-17</v>
      </c>
      <c r="H10" s="162">
        <f>C10-F10</f>
        <v>43</v>
      </c>
      <c r="I10" s="162">
        <f t="shared" si="1"/>
        <v>17</v>
      </c>
    </row>
    <row r="11" spans="1:9">
      <c r="A11" s="157">
        <v>8</v>
      </c>
      <c r="B11" s="157">
        <v>9</v>
      </c>
      <c r="C11" s="158">
        <v>40</v>
      </c>
      <c r="D11" s="157">
        <v>1</v>
      </c>
      <c r="E11" s="162">
        <f>SUM($B$4:B11)</f>
        <v>128</v>
      </c>
      <c r="F11" s="162">
        <f>SUM($D$4:D11)</f>
        <v>18</v>
      </c>
      <c r="G11" s="162">
        <f t="shared" si="2"/>
        <v>-18</v>
      </c>
      <c r="H11" s="162">
        <f t="shared" si="0"/>
        <v>22</v>
      </c>
      <c r="I11" s="162">
        <f t="shared" si="1"/>
        <v>9</v>
      </c>
    </row>
    <row r="12" spans="1:9">
      <c r="A12" s="157">
        <v>9</v>
      </c>
      <c r="B12" s="158">
        <v>18</v>
      </c>
      <c r="C12" s="158">
        <v>20</v>
      </c>
      <c r="D12" s="159">
        <v>0</v>
      </c>
      <c r="E12" s="162">
        <f>SUM($B$4:B12)</f>
        <v>146</v>
      </c>
      <c r="F12" s="162">
        <f>SUM($D$4:D12)</f>
        <v>18</v>
      </c>
      <c r="G12" s="162">
        <f t="shared" si="2"/>
        <v>-18</v>
      </c>
      <c r="H12" s="162">
        <f t="shared" si="0"/>
        <v>2</v>
      </c>
      <c r="I12" s="162">
        <f t="shared" si="1"/>
        <v>18</v>
      </c>
    </row>
    <row r="13" spans="1:9">
      <c r="A13" s="157">
        <v>10</v>
      </c>
      <c r="B13" s="158">
        <v>20</v>
      </c>
      <c r="C13" s="158">
        <v>0</v>
      </c>
      <c r="D13" s="159">
        <v>5</v>
      </c>
      <c r="E13" s="162">
        <f>SUM($B$4:B13)</f>
        <v>166</v>
      </c>
      <c r="F13" s="162">
        <f>SUM($D$4:D13)</f>
        <v>23</v>
      </c>
      <c r="G13" s="162">
        <f t="shared" si="2"/>
        <v>-23</v>
      </c>
      <c r="H13" s="162">
        <f t="shared" si="0"/>
        <v>-23</v>
      </c>
      <c r="I13" s="162">
        <f t="shared" si="1"/>
        <v>20</v>
      </c>
    </row>
    <row r="14" spans="1:9">
      <c r="A14" s="157"/>
      <c r="B14" s="157"/>
      <c r="C14" s="157"/>
      <c r="D14" s="157"/>
      <c r="E14" s="162"/>
      <c r="F14" s="162"/>
      <c r="G14" s="162"/>
      <c r="H14" s="162"/>
      <c r="I14" s="162"/>
    </row>
    <row r="15" spans="1:9">
      <c r="A15" s="157"/>
      <c r="B15" s="157"/>
      <c r="C15" s="157"/>
      <c r="D15" s="157"/>
      <c r="E15" s="162"/>
      <c r="F15" s="162"/>
      <c r="G15" s="162"/>
      <c r="H15" s="162"/>
      <c r="I15" s="162"/>
    </row>
    <row r="16" spans="1:9">
      <c r="A16" s="157"/>
      <c r="B16" s="157"/>
      <c r="C16" s="157"/>
      <c r="D16" s="157"/>
      <c r="E16" s="162"/>
      <c r="F16" s="162"/>
      <c r="G16" s="162"/>
      <c r="H16" s="162"/>
      <c r="I16" s="162"/>
    </row>
    <row r="17" spans="1:9">
      <c r="A17" s="157"/>
      <c r="B17" s="157"/>
      <c r="C17" s="157"/>
      <c r="D17" s="157"/>
      <c r="E17" s="162"/>
      <c r="F17" s="162"/>
      <c r="G17" s="162"/>
      <c r="H17" s="162"/>
      <c r="I17" s="162"/>
    </row>
    <row r="18" spans="1:9">
      <c r="A18" s="157"/>
      <c r="B18" s="157"/>
      <c r="C18" s="157"/>
      <c r="D18" s="157"/>
      <c r="E18" s="162"/>
      <c r="F18" s="162"/>
      <c r="G18" s="162"/>
      <c r="H18" s="162"/>
      <c r="I18" s="162"/>
    </row>
    <row r="19" spans="1:9">
      <c r="A19" s="157"/>
      <c r="B19" s="157"/>
      <c r="C19" s="157"/>
      <c r="D19" s="157"/>
      <c r="E19" s="162"/>
      <c r="F19" s="162"/>
      <c r="G19" s="162"/>
      <c r="H19" s="162"/>
      <c r="I19" s="162"/>
    </row>
    <row r="20" spans="1:9">
      <c r="A20" s="157"/>
      <c r="B20" s="157"/>
      <c r="C20" s="157"/>
      <c r="D20" s="157"/>
      <c r="E20" s="162"/>
      <c r="F20" s="162"/>
      <c r="G20" s="162"/>
      <c r="H20" s="162"/>
      <c r="I20" s="162"/>
    </row>
    <row r="21" spans="1:9">
      <c r="A21" s="157"/>
      <c r="B21" s="157"/>
      <c r="C21" s="157"/>
      <c r="D21" s="157"/>
      <c r="E21" s="162"/>
      <c r="F21" s="162"/>
      <c r="G21" s="162"/>
      <c r="H21" s="162"/>
      <c r="I21" s="162"/>
    </row>
    <row r="22" spans="1:9">
      <c r="A22" s="157"/>
      <c r="B22" s="157"/>
      <c r="C22" s="157"/>
      <c r="D22" s="157"/>
      <c r="E22" s="162"/>
      <c r="F22" s="162"/>
      <c r="G22" s="162"/>
      <c r="H22" s="162"/>
      <c r="I22" s="162"/>
    </row>
    <row r="23" spans="1:9">
      <c r="A23" s="157"/>
      <c r="B23" s="157"/>
      <c r="C23" s="157"/>
      <c r="D23" s="157"/>
      <c r="E23" s="162"/>
      <c r="F23" s="162"/>
      <c r="G23" s="162"/>
      <c r="H23" s="162"/>
      <c r="I23" s="162"/>
    </row>
    <row r="24" spans="1:9">
      <c r="A24" s="157"/>
      <c r="B24" s="157"/>
      <c r="C24" s="157"/>
      <c r="D24" s="157"/>
      <c r="E24" s="162"/>
      <c r="F24" s="162"/>
      <c r="G24" s="162"/>
      <c r="H24" s="162"/>
      <c r="I24" s="162"/>
    </row>
    <row r="25" spans="1:9">
      <c r="A25" s="157"/>
      <c r="B25" s="157"/>
      <c r="C25" s="157"/>
      <c r="D25" s="157"/>
      <c r="E25" s="162"/>
      <c r="F25" s="162"/>
      <c r="G25" s="162"/>
      <c r="H25" s="162"/>
      <c r="I25" s="162"/>
    </row>
    <row r="26" spans="1:9">
      <c r="A26" s="160"/>
      <c r="B26" s="160"/>
      <c r="C26" s="160"/>
      <c r="D26" s="160"/>
    </row>
    <row r="27" spans="1:9">
      <c r="A27" s="160"/>
      <c r="B27" s="160"/>
      <c r="C27" s="160"/>
      <c r="D27" s="160"/>
    </row>
    <row r="28" spans="1:9">
      <c r="A28" s="160"/>
      <c r="B28" s="160"/>
      <c r="C28" s="160"/>
      <c r="D28" s="160"/>
    </row>
    <row r="29" spans="1:9">
      <c r="A29" s="160"/>
      <c r="B29" s="160"/>
      <c r="C29" s="160"/>
      <c r="D29" s="160"/>
    </row>
    <row r="30" spans="1:9">
      <c r="A30" s="160"/>
      <c r="B30" s="160"/>
      <c r="C30" s="160"/>
      <c r="D30" s="160"/>
    </row>
    <row r="31" spans="1:9">
      <c r="A31" s="160"/>
      <c r="B31" s="160"/>
      <c r="C31" s="160"/>
      <c r="D31" s="160"/>
    </row>
    <row r="32" spans="1:9">
      <c r="A32" s="160"/>
      <c r="B32" s="160"/>
      <c r="C32" s="160"/>
      <c r="D32" s="160"/>
    </row>
    <row r="33" spans="1:4">
      <c r="A33" s="160"/>
      <c r="B33" s="160"/>
      <c r="C33" s="160"/>
      <c r="D33" s="160"/>
    </row>
    <row r="34" spans="1:4">
      <c r="A34" s="160"/>
      <c r="B34" s="160"/>
      <c r="C34" s="160"/>
      <c r="D34" s="160"/>
    </row>
    <row r="35" spans="1:4">
      <c r="A35" s="160"/>
      <c r="B35" s="160"/>
      <c r="C35" s="160"/>
      <c r="D35" s="160"/>
    </row>
    <row r="36" spans="1:4">
      <c r="A36" s="160"/>
      <c r="B36" s="160"/>
      <c r="C36" s="160"/>
      <c r="D36" s="160"/>
    </row>
    <row r="37" spans="1:4">
      <c r="A37" s="160"/>
      <c r="B37" s="160"/>
      <c r="C37" s="160"/>
      <c r="D37" s="160"/>
    </row>
    <row r="38" spans="1:4">
      <c r="A38" s="160"/>
      <c r="B38" s="160"/>
      <c r="C38" s="160"/>
      <c r="D38" s="160"/>
    </row>
    <row r="39" spans="1:4">
      <c r="A39" s="160"/>
      <c r="B39" s="160"/>
      <c r="C39" s="160"/>
      <c r="D39" s="160"/>
    </row>
    <row r="40" spans="1:4">
      <c r="A40" s="160"/>
      <c r="B40" s="160"/>
      <c r="C40" s="160"/>
      <c r="D40" s="160"/>
    </row>
    <row r="41" spans="1:4">
      <c r="A41" s="160"/>
      <c r="B41" s="160"/>
      <c r="C41" s="160"/>
      <c r="D41" s="160"/>
    </row>
    <row r="42" spans="1:4">
      <c r="A42" s="160"/>
      <c r="B42" s="160"/>
      <c r="C42" s="160"/>
      <c r="D42" s="160"/>
    </row>
    <row r="43" spans="1:4">
      <c r="A43" s="160"/>
      <c r="B43" s="160"/>
      <c r="C43" s="160"/>
      <c r="D43" s="160"/>
    </row>
    <row r="44" spans="1:4">
      <c r="A44" s="160"/>
      <c r="B44" s="160"/>
      <c r="C44" s="160"/>
      <c r="D44" s="160"/>
    </row>
    <row r="45" spans="1:4">
      <c r="A45" s="160"/>
      <c r="B45" s="160"/>
      <c r="C45" s="160"/>
      <c r="D45" s="160"/>
    </row>
    <row r="46" spans="1:4">
      <c r="A46" s="160"/>
      <c r="B46" s="160"/>
      <c r="C46" s="160"/>
      <c r="D46" s="160"/>
    </row>
    <row r="47" spans="1:4">
      <c r="A47" s="160"/>
      <c r="B47" s="160"/>
      <c r="C47" s="160"/>
      <c r="D47" s="160"/>
    </row>
    <row r="48" spans="1:4">
      <c r="A48" s="160"/>
      <c r="B48" s="160"/>
      <c r="C48" s="160"/>
      <c r="D48" s="160"/>
    </row>
    <row r="49" spans="1:4">
      <c r="A49" s="160"/>
      <c r="B49" s="160"/>
      <c r="C49" s="160"/>
      <c r="D49" s="160"/>
    </row>
    <row r="50" spans="1:4">
      <c r="A50" s="160"/>
      <c r="B50" s="160"/>
      <c r="C50" s="160"/>
      <c r="D50" s="160"/>
    </row>
  </sheetData>
  <conditionalFormatting sqref="B9:B13 D9:D13">
    <cfRule type="expression" dxfId="1" priority="2">
      <formula>#REF!="rejected"</formula>
    </cfRule>
  </conditionalFormatting>
  <conditionalFormatting sqref="I10:I25">
    <cfRule type="expression" dxfId="0" priority="1">
      <formula>#REF!="rejected"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Sheet14</vt:lpstr>
      <vt:lpstr>Content</vt:lpstr>
      <vt:lpstr>Instructions</vt:lpstr>
      <vt:lpstr>Prj_Info</vt:lpstr>
      <vt:lpstr>WSJF</vt:lpstr>
      <vt:lpstr>Release Plan</vt:lpstr>
      <vt:lpstr>Product Backlog</vt:lpstr>
      <vt:lpstr>Release_Iteration Backlog</vt:lpstr>
      <vt:lpstr>Product Burndown</vt:lpstr>
      <vt:lpstr>Release_Iteration Burndown</vt:lpstr>
      <vt:lpstr>Doc 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2016-12-07T18:07:20Z</dcterms:modified>
</cp:coreProperties>
</file>