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eckland/Documents/Research/Elephant_Butte/Paper drafts/Submission-Items/Data_Repo/EBRD/Field_Data/"/>
    </mc:Choice>
  </mc:AlternateContent>
  <xr:revisionPtr revIDLastSave="0" documentId="13_ncr:1_{D3118C66-9F24-084F-86B6-31A5CBD51C78}" xr6:coauthVersionLast="47" xr6:coauthVersionMax="47" xr10:uidLastSave="{00000000-0000-0000-0000-000000000000}"/>
  <bookViews>
    <workbookView xWindow="0" yWindow="500" windowWidth="29100" windowHeight="18580" xr2:uid="{0AFB1375-ED0C-5143-81B2-E9B500B80E01}"/>
  </bookViews>
  <sheets>
    <sheet name="AllData" sheetId="4" r:id="rId1"/>
    <sheet name="Sorted_by_Type" sheetId="2" r:id="rId2"/>
    <sheet name="Figure 8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5" i="4" l="1"/>
  <c r="E39" i="4" l="1"/>
  <c r="E64" i="4" l="1"/>
  <c r="E32" i="4"/>
  <c r="E26" i="4"/>
  <c r="E30" i="4"/>
  <c r="E31" i="4"/>
  <c r="E23" i="4"/>
  <c r="E28" i="4"/>
  <c r="E36" i="4"/>
  <c r="E33" i="4"/>
  <c r="E29" i="4"/>
  <c r="E34" i="4"/>
  <c r="E24" i="4"/>
  <c r="E27" i="4"/>
  <c r="E35" i="4"/>
  <c r="E13" i="4"/>
  <c r="E12" i="4"/>
  <c r="E20" i="4"/>
  <c r="E19" i="4"/>
  <c r="E22" i="4"/>
  <c r="E3" i="4"/>
  <c r="E14" i="4"/>
  <c r="E21" i="4"/>
  <c r="E11" i="4"/>
  <c r="E10" i="4"/>
  <c r="E5" i="4"/>
  <c r="E9" i="4"/>
  <c r="E4" i="4"/>
  <c r="E8" i="4"/>
  <c r="E17" i="4"/>
  <c r="E15" i="4"/>
  <c r="E2" i="4"/>
  <c r="E7" i="4"/>
  <c r="E6" i="4"/>
  <c r="E16" i="4"/>
  <c r="E18" i="4"/>
  <c r="E49" i="4"/>
  <c r="E53" i="4"/>
  <c r="E51" i="4"/>
  <c r="E56" i="4"/>
  <c r="E55" i="4"/>
  <c r="E54" i="4"/>
  <c r="E57" i="4"/>
  <c r="E60" i="4"/>
  <c r="E52" i="4"/>
  <c r="E50" i="4"/>
  <c r="E38" i="4"/>
  <c r="E37" i="4"/>
  <c r="E58" i="4"/>
  <c r="E59" i="4"/>
  <c r="E48" i="4"/>
  <c r="E40" i="4"/>
  <c r="E46" i="4"/>
  <c r="E61" i="4"/>
  <c r="E45" i="4"/>
  <c r="E47" i="4"/>
  <c r="E44" i="4"/>
  <c r="E43" i="4"/>
  <c r="E42" i="4"/>
  <c r="E41" i="4"/>
  <c r="E63" i="4"/>
  <c r="E74" i="4"/>
  <c r="E67" i="4"/>
  <c r="E70" i="4"/>
  <c r="E66" i="4"/>
  <c r="E68" i="4"/>
  <c r="E62" i="4"/>
  <c r="E71" i="4"/>
  <c r="E72" i="4"/>
  <c r="E76" i="4"/>
  <c r="E73" i="4"/>
  <c r="E65" i="4"/>
  <c r="E78" i="4"/>
  <c r="E75" i="4"/>
  <c r="E77" i="4"/>
  <c r="E69" i="4"/>
  <c r="E3" i="2"/>
  <c r="E4" i="2"/>
  <c r="E5" i="2"/>
  <c r="E6" i="2"/>
  <c r="E7" i="2"/>
  <c r="E8" i="2"/>
  <c r="E9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2" i="2"/>
</calcChain>
</file>

<file path=xl/sharedStrings.xml><?xml version="1.0" encoding="utf-8"?>
<sst xmlns="http://schemas.openxmlformats.org/spreadsheetml/2006/main" count="731" uniqueCount="218">
  <si>
    <t>EBD-MS-LB-P3</t>
  </si>
  <si>
    <t>AE-F-1</t>
  </si>
  <si>
    <t>Strat column</t>
  </si>
  <si>
    <t>AE-F-2</t>
  </si>
  <si>
    <t>AE-F-3</t>
  </si>
  <si>
    <t>FPT1-1</t>
  </si>
  <si>
    <t>EBD-FPT1-1-Top</t>
  </si>
  <si>
    <t>AE-3-SC-2A</t>
  </si>
  <si>
    <t>EBD-FPT1-1-Middle</t>
  </si>
  <si>
    <t>AE-3-SC-2B</t>
  </si>
  <si>
    <t>EBD-FPT1-1-Bottom</t>
  </si>
  <si>
    <t>AE-3-SC-2C</t>
  </si>
  <si>
    <t>FPT1-3</t>
  </si>
  <si>
    <t>EBD-FPT1-3-Top</t>
  </si>
  <si>
    <t>AE-3-SC-4A</t>
  </si>
  <si>
    <t>EBD-FPT1-3-Bottom</t>
  </si>
  <si>
    <t>AE-3-SC-4B</t>
  </si>
  <si>
    <t>FPT2-1</t>
  </si>
  <si>
    <t>EBD-FPT2-1-Top</t>
  </si>
  <si>
    <t>AE-3-SC-5A</t>
  </si>
  <si>
    <t>EBD-Crevasse-Trench-Middle</t>
  </si>
  <si>
    <t>AE-3-SC-1B</t>
  </si>
  <si>
    <t>EBD-Crevasse-Trench-Bottom</t>
  </si>
  <si>
    <t>AE-3-SC-1C</t>
  </si>
  <si>
    <t>EBD_FPT1-1_Tile_Top</t>
  </si>
  <si>
    <t>AE-9-24</t>
  </si>
  <si>
    <t>EBD_FPT1-3_Tile_Top</t>
  </si>
  <si>
    <t>AE-9-26</t>
  </si>
  <si>
    <t>MS3_L</t>
  </si>
  <si>
    <t>Location</t>
  </si>
  <si>
    <t>Sample name</t>
  </si>
  <si>
    <t>Date</t>
  </si>
  <si>
    <t>Sample type</t>
  </si>
  <si>
    <t>Lab code</t>
  </si>
  <si>
    <t>GRL#</t>
  </si>
  <si>
    <t>LOI</t>
  </si>
  <si>
    <t>D10</t>
  </si>
  <si>
    <t>D50</t>
  </si>
  <si>
    <t>D90</t>
  </si>
  <si>
    <t>MS 1</t>
  </si>
  <si>
    <t>AE-BL-1</t>
  </si>
  <si>
    <t>Bed</t>
  </si>
  <si>
    <t>EBD-MS-1</t>
  </si>
  <si>
    <t>AE-BL-2</t>
  </si>
  <si>
    <t>MS 3</t>
  </si>
  <si>
    <t>EBD-MS-3</t>
  </si>
  <si>
    <t>AE-BL-3</t>
  </si>
  <si>
    <t>AE-BL-4</t>
  </si>
  <si>
    <t>AE-BL-5</t>
  </si>
  <si>
    <t>Narrows</t>
  </si>
  <si>
    <t>AE-BL-14</t>
  </si>
  <si>
    <t>SSC</t>
  </si>
  <si>
    <t>DS 1</t>
  </si>
  <si>
    <t>EBD-DS-1-LeftBank</t>
  </si>
  <si>
    <t>AE-BL-8</t>
  </si>
  <si>
    <t>DS 2</t>
  </si>
  <si>
    <t>EBD-DS-2</t>
  </si>
  <si>
    <t>AE-BL-9</t>
  </si>
  <si>
    <t>DS 3</t>
  </si>
  <si>
    <t>EBD-DS-3</t>
  </si>
  <si>
    <t>AE-BL-10</t>
  </si>
  <si>
    <t>AE-1</t>
  </si>
  <si>
    <t>MS 2</t>
  </si>
  <si>
    <t>EBD-MS-2</t>
  </si>
  <si>
    <t>AE-3</t>
  </si>
  <si>
    <t>EBD-DS-1</t>
  </si>
  <si>
    <t>AE-9</t>
  </si>
  <si>
    <t>DS 1 &amp; 2 Conf</t>
  </si>
  <si>
    <t>EBD-Conf-1-2-DS</t>
  </si>
  <si>
    <t>AE-12</t>
  </si>
  <si>
    <t>AE-10</t>
  </si>
  <si>
    <t>AE-11</t>
  </si>
  <si>
    <t>AE-2</t>
  </si>
  <si>
    <t>AE-5</t>
  </si>
  <si>
    <t>AE-6</t>
  </si>
  <si>
    <t>AE-13</t>
  </si>
  <si>
    <t>MS2</t>
  </si>
  <si>
    <t>EBD-MS2</t>
  </si>
  <si>
    <t>AE-3-5</t>
  </si>
  <si>
    <t>AE-3-BL-3</t>
  </si>
  <si>
    <t>MS3</t>
  </si>
  <si>
    <t>EBD-MS3</t>
  </si>
  <si>
    <t>AE-3-6</t>
  </si>
  <si>
    <t>AE-3-7</t>
  </si>
  <si>
    <t>AE-3-BL-4</t>
  </si>
  <si>
    <t>MS4</t>
  </si>
  <si>
    <t>EBD-MS4</t>
  </si>
  <si>
    <t>AE-3-8</t>
  </si>
  <si>
    <t>AE-3-9</t>
  </si>
  <si>
    <t>AE-3-BL-5</t>
  </si>
  <si>
    <t>AE-3-BL-6</t>
  </si>
  <si>
    <t>D2</t>
  </si>
  <si>
    <t>EBD-DS2-Bed-Sample</t>
  </si>
  <si>
    <t>AE-3-BL-1</t>
  </si>
  <si>
    <t xml:space="preserve">MS1 </t>
  </si>
  <si>
    <t>AE-5-10</t>
  </si>
  <si>
    <t>AE-5-12</t>
  </si>
  <si>
    <t>AE-5-13</t>
  </si>
  <si>
    <t>EBD-MS-4</t>
  </si>
  <si>
    <t>AE-5-15</t>
  </si>
  <si>
    <t>MS1</t>
  </si>
  <si>
    <t>EBD-MS1</t>
  </si>
  <si>
    <t>AE-9-2</t>
  </si>
  <si>
    <t>AE-9-4</t>
  </si>
  <si>
    <t>AE-9-6</t>
  </si>
  <si>
    <t>MS5</t>
  </si>
  <si>
    <t>EBD-MS5</t>
  </si>
  <si>
    <t>AE-9-8</t>
  </si>
  <si>
    <t>FPT2-2</t>
  </si>
  <si>
    <t>EBD_MS3_Bed</t>
  </si>
  <si>
    <t>AE-9-19</t>
  </si>
  <si>
    <t>EBD_MS4_Bed</t>
  </si>
  <si>
    <t>AE-9-17</t>
  </si>
  <si>
    <t>EBD_MS5_Bed</t>
  </si>
  <si>
    <t>AE-9-16</t>
  </si>
  <si>
    <t>SC4</t>
  </si>
  <si>
    <t>EBD_SC4_Bed</t>
  </si>
  <si>
    <t>AE-9-23</t>
  </si>
  <si>
    <t>MS3-Bar</t>
  </si>
  <si>
    <t>EBD-MS3-Bar-Surf</t>
  </si>
  <si>
    <t>Bar top</t>
  </si>
  <si>
    <t>AE-3-BT-1</t>
  </si>
  <si>
    <t>FPT1-2</t>
  </si>
  <si>
    <t>EBD-FPT1-2-Channel-Bed</t>
  </si>
  <si>
    <t>AE-3-BL-2</t>
  </si>
  <si>
    <t>EBD-FPT2-1-Bottom</t>
  </si>
  <si>
    <t>AE-3-SC-5B</t>
  </si>
  <si>
    <t>EBD-Crevasse-Trench-Top</t>
  </si>
  <si>
    <t>AE-3-SC-1A</t>
  </si>
  <si>
    <t>EBD_MS1_MudCracks_Top</t>
  </si>
  <si>
    <t>AE-9-21</t>
  </si>
  <si>
    <t>EBD_MS1_MudCracks_Bottom</t>
  </si>
  <si>
    <t>AE-9-22</t>
  </si>
  <si>
    <t>Reservoir</t>
  </si>
  <si>
    <t>Channel_Bottom</t>
  </si>
  <si>
    <t>Channel Bottom Subaqueous Topset&amp;CTDcast</t>
  </si>
  <si>
    <t>AE-3-2</t>
  </si>
  <si>
    <t>Channel_Surface</t>
  </si>
  <si>
    <t>EBD-ChannelSurface-SubaqTopset&amp;CTDcast</t>
  </si>
  <si>
    <t>AE-3-3</t>
  </si>
  <si>
    <t>AC-01-Bottom</t>
  </si>
  <si>
    <t>EBD-AC-01-BOTTOM</t>
  </si>
  <si>
    <t>AE-5-2</t>
  </si>
  <si>
    <t>AC-02-Top</t>
  </si>
  <si>
    <t>EBD-AC-02-TOP</t>
  </si>
  <si>
    <t>AE-5-3</t>
  </si>
  <si>
    <t>AC-02-Bottom</t>
  </si>
  <si>
    <t>EBD-AC-02-BOTTOM</t>
  </si>
  <si>
    <t>AE-5-4</t>
  </si>
  <si>
    <t>AC-03-Top</t>
  </si>
  <si>
    <t>EBD-AC-03-TOP</t>
  </si>
  <si>
    <t>AE-5-5</t>
  </si>
  <si>
    <t>AC-03-Bottom</t>
  </si>
  <si>
    <t>EBD-AC-03-BOTTOM</t>
  </si>
  <si>
    <t>AE-5-6</t>
  </si>
  <si>
    <t>AC-04-Top</t>
  </si>
  <si>
    <t>EBD-AC-04-TOP</t>
  </si>
  <si>
    <t>AE-5-7</t>
  </si>
  <si>
    <t>AC-04-Bottom</t>
  </si>
  <si>
    <t>EBD-AC-04-BOTTOM</t>
  </si>
  <si>
    <t>AE-5-8</t>
  </si>
  <si>
    <t>SC1</t>
  </si>
  <si>
    <t>EBD-SC1</t>
  </si>
  <si>
    <t>AE-9-9</t>
  </si>
  <si>
    <t>SC2</t>
  </si>
  <si>
    <t>EBD-SC2</t>
  </si>
  <si>
    <t>AE-9-10</t>
  </si>
  <si>
    <t>SC3</t>
  </si>
  <si>
    <t>EBD-SC3</t>
  </si>
  <si>
    <t>AE-9-11</t>
  </si>
  <si>
    <t>EBD-SC4</t>
  </si>
  <si>
    <t>AE-9-12</t>
  </si>
  <si>
    <t>SC5</t>
  </si>
  <si>
    <t>EBD-SC5</t>
  </si>
  <si>
    <t>AE-9-13</t>
  </si>
  <si>
    <t>EBD-MS-1-IP</t>
  </si>
  <si>
    <t>AE-11-1</t>
  </si>
  <si>
    <t>EBD-MS3_Bed</t>
  </si>
  <si>
    <t>AE-11-BL-1</t>
  </si>
  <si>
    <t>Normal</t>
  </si>
  <si>
    <t>Spring flood</t>
  </si>
  <si>
    <t>Flash flood</t>
  </si>
  <si>
    <t>Flash lood</t>
  </si>
  <si>
    <t>Time (local)</t>
  </si>
  <si>
    <t xml:space="preserve">  </t>
  </si>
  <si>
    <t>DateTime (local)</t>
  </si>
  <si>
    <t>Flow conditions</t>
  </si>
  <si>
    <t>D3</t>
  </si>
  <si>
    <t>D1</t>
  </si>
  <si>
    <t>AC-1-3-Bottom</t>
  </si>
  <si>
    <t>AC-1-3-Top</t>
  </si>
  <si>
    <t>AC-1-5-Bottom</t>
  </si>
  <si>
    <t>AC-2-5-Bottom</t>
  </si>
  <si>
    <t>AC-2-5-Top</t>
  </si>
  <si>
    <t>AC-3-5-Bottom</t>
  </si>
  <si>
    <t>AC-3-5-Top</t>
  </si>
  <si>
    <t>AC-4-5-Bottom</t>
  </si>
  <si>
    <t>AC-4-5-Top</t>
  </si>
  <si>
    <t>AC-1-9</t>
  </si>
  <si>
    <t>AC-2-9</t>
  </si>
  <si>
    <t>AC-3-9</t>
  </si>
  <si>
    <t>AC-4-9</t>
  </si>
  <si>
    <t>SSC (kg/m^3)</t>
  </si>
  <si>
    <t>-</t>
  </si>
  <si>
    <t>AE-4</t>
  </si>
  <si>
    <t>D10 (µm)</t>
  </si>
  <si>
    <t>D50 (µm)</t>
  </si>
  <si>
    <t>D90  (µm)</t>
  </si>
  <si>
    <t>AC-1-5-Top</t>
  </si>
  <si>
    <t>EBD-AC-01-TOP</t>
  </si>
  <si>
    <t>AE-5-1</t>
  </si>
  <si>
    <t>EBD_SC4_Bed-AC3</t>
  </si>
  <si>
    <t>EBD-SC3-AC1</t>
  </si>
  <si>
    <t>EBD-SC2-AC2</t>
  </si>
  <si>
    <t>AC-3-9-Bed</t>
  </si>
  <si>
    <t>EBD-SC1-AC3</t>
  </si>
  <si>
    <t>EBD-SC5-AC4</t>
  </si>
  <si>
    <t>OM%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</si>
</sst>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m/d/yy\ h:mm\ AM/PM"/>
    <numFmt numFmtId="165" formatCode="h:mm;@"/>
    <numFmt numFmtId="166" formatCode="m/d/yy\ h:mm;@"/>
    <numFmt numFmtId="167" formatCode="0.000"/>
    <numFmt numFmtId="168" formatCode="0.0000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</font>
    <font>
      <sz val="12"/>
      <color theme="1"/>
      <name val="Calibri (Body)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2" fontId="0" fillId="0" borderId="0" xfId="0" applyNumberFormat="1"/>
    <xf numFmtId="0" fontId="2" fillId="0" borderId="0" xfId="0" applyFont="1" applyAlignment="1">
      <alignment wrapText="1"/>
    </xf>
    <xf numFmtId="0" fontId="3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14" fontId="0" fillId="0" borderId="0" xfId="0" applyNumberFormat="1" applyAlignment="1">
      <alignment horizontal="right" vertical="center"/>
    </xf>
    <xf numFmtId="14" fontId="0" fillId="0" borderId="0" xfId="0" applyNumberFormat="1"/>
    <xf numFmtId="165" fontId="0" fillId="0" borderId="0" xfId="0" applyNumberFormat="1"/>
    <xf numFmtId="166" fontId="0" fillId="0" borderId="0" xfId="0" applyNumberFormat="1"/>
    <xf numFmtId="164" fontId="0" fillId="0" borderId="0" xfId="0" applyNumberFormat="1" applyAlignment="1">
      <alignment horizontal="right"/>
    </xf>
    <xf numFmtId="18" fontId="0" fillId="0" borderId="0" xfId="0" applyNumberFormat="1"/>
    <xf numFmtId="2" fontId="0" fillId="0" borderId="0" xfId="0" applyNumberFormat="1" applyAlignment="1">
      <alignment vertical="center" wrapText="1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wrapText="1"/>
    </xf>
    <xf numFmtId="0" fontId="3" fillId="0" borderId="0" xfId="0" applyFont="1" applyAlignment="1">
      <alignment vertical="center"/>
    </xf>
    <xf numFmtId="0" fontId="5" fillId="0" borderId="0" xfId="0" applyFont="1"/>
    <xf numFmtId="0" fontId="5" fillId="0" borderId="0" xfId="0" applyFont="1" applyAlignment="1">
      <alignment vertical="center"/>
    </xf>
    <xf numFmtId="14" fontId="5" fillId="0" borderId="0" xfId="0" applyNumberFormat="1" applyFont="1"/>
    <xf numFmtId="0" fontId="0" fillId="2" borderId="0" xfId="0" applyFill="1"/>
    <xf numFmtId="0" fontId="0" fillId="2" borderId="0" xfId="0" applyFill="1" applyAlignment="1">
      <alignment vertical="center"/>
    </xf>
    <xf numFmtId="0" fontId="5" fillId="2" borderId="0" xfId="0" applyFont="1" applyFill="1"/>
    <xf numFmtId="0" fontId="2" fillId="3" borderId="0" xfId="0" applyFont="1" applyFill="1" applyAlignment="1">
      <alignment wrapText="1"/>
    </xf>
    <xf numFmtId="0" fontId="0" fillId="4" borderId="0" xfId="0" applyFill="1"/>
    <xf numFmtId="0" fontId="0" fillId="5" borderId="0" xfId="0" applyFill="1" applyAlignment="1">
      <alignment vertical="center" wrapText="1"/>
    </xf>
    <xf numFmtId="0" fontId="0" fillId="5" borderId="0" xfId="0" applyFill="1"/>
    <xf numFmtId="0" fontId="2" fillId="5" borderId="0" xfId="0" applyFont="1" applyFill="1" applyAlignment="1">
      <alignment wrapText="1"/>
    </xf>
    <xf numFmtId="14" fontId="4" fillId="0" borderId="0" xfId="0" applyNumberFormat="1" applyFont="1" applyAlignment="1">
      <alignment horizontal="right" wrapText="1"/>
    </xf>
    <xf numFmtId="0" fontId="5" fillId="0" borderId="1" xfId="0" applyFont="1" applyBorder="1" applyAlignment="1">
      <alignment vertical="center"/>
    </xf>
    <xf numFmtId="167" fontId="0" fillId="0" borderId="0" xfId="0" applyNumberFormat="1"/>
    <xf numFmtId="167" fontId="0" fillId="0" borderId="0" xfId="0" applyNumberFormat="1" applyAlignment="1">
      <alignment vertical="center" wrapText="1"/>
    </xf>
    <xf numFmtId="165" fontId="0" fillId="0" borderId="0" xfId="0" applyNumberFormat="1" applyAlignment="1">
      <alignment wrapText="1"/>
    </xf>
    <xf numFmtId="165" fontId="0" fillId="0" borderId="0" xfId="0" applyNumberFormat="1" applyAlignment="1">
      <alignment horizontal="right" vertical="center"/>
    </xf>
    <xf numFmtId="165" fontId="4" fillId="0" borderId="0" xfId="0" applyNumberFormat="1" applyFont="1" applyAlignment="1">
      <alignment horizontal="right" wrapText="1"/>
    </xf>
    <xf numFmtId="165" fontId="4" fillId="0" borderId="0" xfId="0" applyNumberFormat="1" applyFont="1" applyAlignment="1">
      <alignment wrapText="1"/>
    </xf>
    <xf numFmtId="165" fontId="5" fillId="0" borderId="0" xfId="0" applyNumberFormat="1" applyFont="1"/>
    <xf numFmtId="14" fontId="2" fillId="0" borderId="0" xfId="0" applyNumberFormat="1" applyFont="1" applyAlignment="1">
      <alignment wrapText="1"/>
    </xf>
    <xf numFmtId="0" fontId="1" fillId="0" borderId="2" xfId="0" applyFont="1" applyBorder="1" applyAlignment="1">
      <alignment wrapText="1"/>
    </xf>
    <xf numFmtId="0" fontId="1" fillId="0" borderId="0" xfId="0" applyFont="1"/>
    <xf numFmtId="165" fontId="5" fillId="0" borderId="0" xfId="0" applyNumberFormat="1" applyFont="1" applyAlignment="1">
      <alignment horizontal="right" wrapText="1"/>
    </xf>
    <xf numFmtId="168" fontId="0" fillId="0" borderId="0" xfId="0" applyNumberFormat="1" applyAlignment="1">
      <alignment vertical="center" wrapText="1"/>
    </xf>
    <xf numFmtId="168" fontId="0" fillId="0" borderId="0" xfId="0" applyNumberFormat="1"/>
    <xf numFmtId="168" fontId="0" fillId="0" borderId="0" xfId="0" applyNumberFormat="1" applyAlignment="1">
      <alignment horizontal="center" vertical="center" wrapText="1"/>
    </xf>
    <xf numFmtId="168" fontId="0" fillId="0" borderId="0" xfId="0" applyNumberFormat="1" applyAlignment="1">
      <alignment horizont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168" fontId="0" fillId="0" borderId="0" xfId="0" applyNumberFormat="1" applyAlignment="1">
      <alignment wrapText="1"/>
    </xf>
    <xf numFmtId="2" fontId="1" fillId="0" borderId="0" xfId="0" applyNumberFormat="1" applyFont="1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94700"/>
      <color rgb="FF8634BD"/>
      <color rgb="FFFF9A00"/>
      <color rgb="FFCD004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7472791082484744E-2"/>
          <c:y val="0.14363098983586875"/>
          <c:w val="0.59163998944334084"/>
          <c:h val="0.74910626930711199"/>
        </c:manualLayout>
      </c:layout>
      <c:scatterChart>
        <c:scatterStyle val="lineMarker"/>
        <c:varyColors val="0"/>
        <c:ser>
          <c:idx val="3"/>
          <c:order val="0"/>
          <c:tx>
            <c:v> All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spPr>
              <a:ln w="25400" cap="rnd">
                <a:solidFill>
                  <a:schemeClr val="tx1"/>
                </a:solidFill>
                <a:prstDash val="dash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0.33551679711911564"/>
                  <c:y val="8.9372402001914042E-3"/>
                </c:manualLayout>
              </c:layout>
              <c:numFmt formatCode="#,##0.00" sourceLinked="0"/>
              <c:spPr>
                <a:solidFill>
                  <a:schemeClr val="bg1"/>
                </a:solidFill>
                <a:ln w="19050">
                  <a:solidFill>
                    <a:schemeClr val="tx1"/>
                  </a:solidFill>
                  <a:prstDash val="dash"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2000" b="0" i="0" u="none" strike="noStrike" kern="1200" baseline="0">
                      <a:solidFill>
                        <a:schemeClr val="tx1"/>
                      </a:solidFill>
                      <a:latin typeface="Helvetica" pitchFamily="2" charset="0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Sorted_by_Type!$K$2:$K$78</c:f>
              <c:numCache>
                <c:formatCode>0.00</c:formatCode>
                <c:ptCount val="77"/>
                <c:pt idx="0">
                  <c:v>5.6544444444444446</c:v>
                </c:pt>
                <c:pt idx="1">
                  <c:v>6.4487500000000004</c:v>
                </c:pt>
                <c:pt idx="2">
                  <c:v>7.0625</c:v>
                </c:pt>
                <c:pt idx="3">
                  <c:v>7.091111111111112</c:v>
                </c:pt>
                <c:pt idx="4">
                  <c:v>10.780000000000001</c:v>
                </c:pt>
                <c:pt idx="5">
                  <c:v>17.360000000000003</c:v>
                </c:pt>
                <c:pt idx="6">
                  <c:v>51.674999999999997</c:v>
                </c:pt>
                <c:pt idx="7">
                  <c:v>85.580000000000013</c:v>
                </c:pt>
                <c:pt idx="8">
                  <c:v>114.10526315789474</c:v>
                </c:pt>
                <c:pt idx="9">
                  <c:v>157.6</c:v>
                </c:pt>
                <c:pt idx="10">
                  <c:v>160.66666666666666</c:v>
                </c:pt>
                <c:pt idx="11">
                  <c:v>172.77777777777777</c:v>
                </c:pt>
                <c:pt idx="12">
                  <c:v>176</c:v>
                </c:pt>
                <c:pt idx="13">
                  <c:v>179.4</c:v>
                </c:pt>
                <c:pt idx="14">
                  <c:v>257.66666666666669</c:v>
                </c:pt>
                <c:pt idx="15">
                  <c:v>270</c:v>
                </c:pt>
                <c:pt idx="16">
                  <c:v>325.5263157894737</c:v>
                </c:pt>
                <c:pt idx="17">
                  <c:v>3.0609999999999999</c:v>
                </c:pt>
                <c:pt idx="18">
                  <c:v>2.89</c:v>
                </c:pt>
                <c:pt idx="19">
                  <c:v>2.7744444444444447</c:v>
                </c:pt>
                <c:pt idx="20">
                  <c:v>2.7166666666666668</c:v>
                </c:pt>
                <c:pt idx="21">
                  <c:v>2.4477777777777776</c:v>
                </c:pt>
                <c:pt idx="22">
                  <c:v>2.5355555555555553</c:v>
                </c:pt>
                <c:pt idx="23">
                  <c:v>2.5439999999999996</c:v>
                </c:pt>
                <c:pt idx="24">
                  <c:v>2.5859999999999999</c:v>
                </c:pt>
                <c:pt idx="25">
                  <c:v>2.8999999999999995</c:v>
                </c:pt>
                <c:pt idx="26">
                  <c:v>3.2849999999999993</c:v>
                </c:pt>
                <c:pt idx="27">
                  <c:v>3.5777777777777779</c:v>
                </c:pt>
                <c:pt idx="28">
                  <c:v>4.1133333333333333</c:v>
                </c:pt>
                <c:pt idx="29">
                  <c:v>11.310000000000002</c:v>
                </c:pt>
                <c:pt idx="30">
                  <c:v>12.01</c:v>
                </c:pt>
                <c:pt idx="31">
                  <c:v>180.6</c:v>
                </c:pt>
                <c:pt idx="32">
                  <c:v>12.02</c:v>
                </c:pt>
                <c:pt idx="33">
                  <c:v>12.2</c:v>
                </c:pt>
                <c:pt idx="34">
                  <c:v>14.48</c:v>
                </c:pt>
                <c:pt idx="35">
                  <c:v>14.87</c:v>
                </c:pt>
                <c:pt idx="36">
                  <c:v>22.26</c:v>
                </c:pt>
                <c:pt idx="37">
                  <c:v>23.53</c:v>
                </c:pt>
                <c:pt idx="38">
                  <c:v>24.83</c:v>
                </c:pt>
                <c:pt idx="39">
                  <c:v>36.68</c:v>
                </c:pt>
                <c:pt idx="40">
                  <c:v>79.859999999999985</c:v>
                </c:pt>
                <c:pt idx="41">
                  <c:v>213.2</c:v>
                </c:pt>
                <c:pt idx="42">
                  <c:v>27.8</c:v>
                </c:pt>
                <c:pt idx="43">
                  <c:v>152.22222222222223</c:v>
                </c:pt>
                <c:pt idx="44">
                  <c:v>166.55555555555554</c:v>
                </c:pt>
                <c:pt idx="45">
                  <c:v>181.52631578947367</c:v>
                </c:pt>
                <c:pt idx="46">
                  <c:v>223</c:v>
                </c:pt>
                <c:pt idx="47">
                  <c:v>234.6</c:v>
                </c:pt>
                <c:pt idx="48">
                  <c:v>236.8</c:v>
                </c:pt>
                <c:pt idx="49">
                  <c:v>238.42857142857142</c:v>
                </c:pt>
                <c:pt idx="50">
                  <c:v>240.84210526315789</c:v>
                </c:pt>
                <c:pt idx="51">
                  <c:v>252</c:v>
                </c:pt>
                <c:pt idx="52">
                  <c:v>258.5263157894737</c:v>
                </c:pt>
                <c:pt idx="53">
                  <c:v>262.89473684210526</c:v>
                </c:pt>
                <c:pt idx="54">
                  <c:v>265.36842105263156</c:v>
                </c:pt>
                <c:pt idx="55">
                  <c:v>267</c:v>
                </c:pt>
                <c:pt idx="56">
                  <c:v>273</c:v>
                </c:pt>
                <c:pt idx="57">
                  <c:v>277.36842105263156</c:v>
                </c:pt>
                <c:pt idx="58">
                  <c:v>283</c:v>
                </c:pt>
                <c:pt idx="59">
                  <c:v>284.25</c:v>
                </c:pt>
                <c:pt idx="60">
                  <c:v>293</c:v>
                </c:pt>
                <c:pt idx="61">
                  <c:v>309.60000000000002</c:v>
                </c:pt>
                <c:pt idx="62">
                  <c:v>347.4</c:v>
                </c:pt>
                <c:pt idx="63">
                  <c:v>1.9649999999999999</c:v>
                </c:pt>
                <c:pt idx="64">
                  <c:v>2.1339999999999999</c:v>
                </c:pt>
                <c:pt idx="65">
                  <c:v>2.2400000000000002</c:v>
                </c:pt>
                <c:pt idx="66">
                  <c:v>2.4422222222222221</c:v>
                </c:pt>
                <c:pt idx="67">
                  <c:v>2.4820000000000002</c:v>
                </c:pt>
                <c:pt idx="68">
                  <c:v>2.65</c:v>
                </c:pt>
                <c:pt idx="69">
                  <c:v>3.1911111111111112</c:v>
                </c:pt>
                <c:pt idx="70">
                  <c:v>3.2350000000000003</c:v>
                </c:pt>
                <c:pt idx="71">
                  <c:v>3.254</c:v>
                </c:pt>
                <c:pt idx="72">
                  <c:v>3.3699999999999997</c:v>
                </c:pt>
                <c:pt idx="73">
                  <c:v>3.8119999999999998</c:v>
                </c:pt>
                <c:pt idx="74">
                  <c:v>5.0670000000000002</c:v>
                </c:pt>
                <c:pt idx="75">
                  <c:v>7.0620000000000003</c:v>
                </c:pt>
                <c:pt idx="76">
                  <c:v>39.42</c:v>
                </c:pt>
              </c:numCache>
            </c:numRef>
          </c:xVal>
          <c:yVal>
            <c:numRef>
              <c:f>Sorted_by_Type!$I$2:$I$78</c:f>
              <c:numCache>
                <c:formatCode>0.00</c:formatCode>
                <c:ptCount val="77"/>
                <c:pt idx="0">
                  <c:v>6.7551098575855688</c:v>
                </c:pt>
                <c:pt idx="1">
                  <c:v>5.6392781723939231</c:v>
                </c:pt>
                <c:pt idx="2">
                  <c:v>4.002231209036319</c:v>
                </c:pt>
                <c:pt idx="3">
                  <c:v>5.1797297956396333</c:v>
                </c:pt>
                <c:pt idx="4">
                  <c:v>6.7766849464965127</c:v>
                </c:pt>
                <c:pt idx="5">
                  <c:v>5.2913081587750179</c:v>
                </c:pt>
                <c:pt idx="6">
                  <c:v>11.007224819379534</c:v>
                </c:pt>
                <c:pt idx="7">
                  <c:v>4.11682739400963</c:v>
                </c:pt>
                <c:pt idx="8">
                  <c:v>1.337329514198456</c:v>
                </c:pt>
                <c:pt idx="9">
                  <c:v>0.75600767366720323</c:v>
                </c:pt>
                <c:pt idx="10">
                  <c:v>1.8823318706904149</c:v>
                </c:pt>
                <c:pt idx="11">
                  <c:v>2.3520309477756274</c:v>
                </c:pt>
                <c:pt idx="12">
                  <c:v>0.94770291136124352</c:v>
                </c:pt>
                <c:pt idx="13">
                  <c:v>0.9139807248240428</c:v>
                </c:pt>
                <c:pt idx="14">
                  <c:v>0.43605222150929784</c:v>
                </c:pt>
                <c:pt idx="15">
                  <c:v>0.46768563391736917</c:v>
                </c:pt>
                <c:pt idx="16">
                  <c:v>0.53108833769348829</c:v>
                </c:pt>
                <c:pt idx="17">
                  <c:v>8.6728311123198196</c:v>
                </c:pt>
                <c:pt idx="18">
                  <c:v>8.5337744393524364</c:v>
                </c:pt>
                <c:pt idx="19">
                  <c:v>8.5861738877096592</c:v>
                </c:pt>
                <c:pt idx="20">
                  <c:v>8.4918280695632031</c:v>
                </c:pt>
                <c:pt idx="21">
                  <c:v>9.0023586966017373</c:v>
                </c:pt>
                <c:pt idx="22">
                  <c:v>8.3017527238275761</c:v>
                </c:pt>
                <c:pt idx="23">
                  <c:v>10.643889618922524</c:v>
                </c:pt>
                <c:pt idx="24">
                  <c:v>8.4777057552543784</c:v>
                </c:pt>
                <c:pt idx="25">
                  <c:v>7.791663362073864</c:v>
                </c:pt>
                <c:pt idx="26">
                  <c:v>6.4980887974125352</c:v>
                </c:pt>
                <c:pt idx="27">
                  <c:v>14.96881496881495</c:v>
                </c:pt>
                <c:pt idx="28">
                  <c:v>13.690952762209124</c:v>
                </c:pt>
                <c:pt idx="29">
                  <c:v>11.459499813363207</c:v>
                </c:pt>
                <c:pt idx="30">
                  <c:v>13.573788546255509</c:v>
                </c:pt>
                <c:pt idx="31">
                  <c:v>13.465220165922148</c:v>
                </c:pt>
                <c:pt idx="32">
                  <c:v>7.5025693730729719</c:v>
                </c:pt>
                <c:pt idx="33">
                  <c:v>8.3076923076923173</c:v>
                </c:pt>
                <c:pt idx="34">
                  <c:v>10.607287449392448</c:v>
                </c:pt>
                <c:pt idx="35">
                  <c:v>6.4483111566018421</c:v>
                </c:pt>
                <c:pt idx="36">
                  <c:v>6.033182503770731</c:v>
                </c:pt>
                <c:pt idx="37">
                  <c:v>5.9517701385325807</c:v>
                </c:pt>
                <c:pt idx="38">
                  <c:v>5.7043650793650844</c:v>
                </c:pt>
                <c:pt idx="39">
                  <c:v>5.3037608486017405</c:v>
                </c:pt>
                <c:pt idx="40">
                  <c:v>4.1207474844274063</c:v>
                </c:pt>
                <c:pt idx="41">
                  <c:v>3.401039206424191</c:v>
                </c:pt>
                <c:pt idx="42">
                  <c:v>4.2747304115153391</c:v>
                </c:pt>
                <c:pt idx="43">
                  <c:v>2.0279445597890309</c:v>
                </c:pt>
                <c:pt idx="44">
                  <c:v>1.9894444941408029</c:v>
                </c:pt>
                <c:pt idx="45">
                  <c:v>0.66870478452377691</c:v>
                </c:pt>
                <c:pt idx="46">
                  <c:v>0.73843243767581945</c:v>
                </c:pt>
                <c:pt idx="47">
                  <c:v>0.46903584913005864</c:v>
                </c:pt>
                <c:pt idx="48">
                  <c:v>1.6726166865000582</c:v>
                </c:pt>
                <c:pt idx="49">
                  <c:v>1.9113323807010114</c:v>
                </c:pt>
                <c:pt idx="50">
                  <c:v>0.74738554496863507</c:v>
                </c:pt>
                <c:pt idx="51">
                  <c:v>0.37437413614768861</c:v>
                </c:pt>
                <c:pt idx="52">
                  <c:v>0.66751403631343642</c:v>
                </c:pt>
                <c:pt idx="53">
                  <c:v>0.84259910066307731</c:v>
                </c:pt>
                <c:pt idx="54">
                  <c:v>0.40318218918095372</c:v>
                </c:pt>
                <c:pt idx="55">
                  <c:v>0.291134058135881</c:v>
                </c:pt>
                <c:pt idx="56">
                  <c:v>0.45789714682710125</c:v>
                </c:pt>
                <c:pt idx="57">
                  <c:v>0.51099086603826194</c:v>
                </c:pt>
                <c:pt idx="58">
                  <c:v>0.30581039755354478</c:v>
                </c:pt>
                <c:pt idx="59">
                  <c:v>0.27682321496757795</c:v>
                </c:pt>
                <c:pt idx="60">
                  <c:v>0.26869048741401541</c:v>
                </c:pt>
                <c:pt idx="61">
                  <c:v>0.46140751691084775</c:v>
                </c:pt>
                <c:pt idx="62">
                  <c:v>0.43531202435311961</c:v>
                </c:pt>
                <c:pt idx="63">
                  <c:v>15.752895752896054</c:v>
                </c:pt>
                <c:pt idx="64">
                  <c:v>12.387387387387399</c:v>
                </c:pt>
                <c:pt idx="65">
                  <c:v>12.962962962962965</c:v>
                </c:pt>
                <c:pt idx="66">
                  <c:v>13.87533875338794</c:v>
                </c:pt>
                <c:pt idx="67">
                  <c:v>11.758360302049629</c:v>
                </c:pt>
                <c:pt idx="68">
                  <c:v>12.50453062703861</c:v>
                </c:pt>
                <c:pt idx="69">
                  <c:v>10.932323710364594</c:v>
                </c:pt>
                <c:pt idx="70">
                  <c:v>11.143552311435512</c:v>
                </c:pt>
                <c:pt idx="71">
                  <c:v>12.156862745098035</c:v>
                </c:pt>
                <c:pt idx="72">
                  <c:v>11.163275952008348</c:v>
                </c:pt>
                <c:pt idx="73">
                  <c:v>10.984455958549221</c:v>
                </c:pt>
                <c:pt idx="74">
                  <c:v>10.069101678183614</c:v>
                </c:pt>
                <c:pt idx="75">
                  <c:v>9.2884787139029328</c:v>
                </c:pt>
                <c:pt idx="76">
                  <c:v>7.7872223745543199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E36-8642-A780-65DE8A625BA7}"/>
            </c:ext>
          </c:extLst>
        </c:ser>
        <c:ser>
          <c:idx val="0"/>
          <c:order val="1"/>
          <c:tx>
            <c:v> Bed material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13"/>
            <c:spPr>
              <a:solidFill>
                <a:schemeClr val="accent2">
                  <a:alpha val="24000"/>
                </a:schemeClr>
              </a:solidFill>
              <a:ln w="15875">
                <a:solidFill>
                  <a:srgbClr val="FF9A00"/>
                </a:solidFill>
              </a:ln>
              <a:effectLst/>
            </c:spPr>
          </c:marker>
          <c:trendline>
            <c:spPr>
              <a:ln w="19050" cap="flat" cmpd="sng" algn="ctr">
                <a:solidFill>
                  <a:schemeClr val="accent2">
                    <a:alpha val="85000"/>
                  </a:schemeClr>
                </a:solidFill>
                <a:prstDash val="solid"/>
                <a:miter lim="800000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0.30852223013803293"/>
                  <c:y val="-0.4620300218693304"/>
                </c:manualLayout>
              </c:layout>
              <c:numFmt formatCode="#,##0.00" sourceLinked="0"/>
              <c:spPr>
                <a:solidFill>
                  <a:schemeClr val="accent2">
                    <a:alpha val="31000"/>
                  </a:schemeClr>
                </a:solidFill>
                <a:ln w="19050" cap="flat" cmpd="sng" algn="ctr">
                  <a:solidFill>
                    <a:srgbClr val="FF9A00"/>
                  </a:solidFill>
                  <a:prstDash val="solid"/>
                  <a:miter lim="800000"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/>
                      </a:solidFill>
                      <a:latin typeface="Helvetica" pitchFamily="2" charset="0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Sorted_by_Type!$K$44:$K$64</c:f>
              <c:numCache>
                <c:formatCode>0.00</c:formatCode>
                <c:ptCount val="21"/>
                <c:pt idx="0">
                  <c:v>27.8</c:v>
                </c:pt>
                <c:pt idx="1">
                  <c:v>152.22222222222223</c:v>
                </c:pt>
                <c:pt idx="2">
                  <c:v>166.55555555555554</c:v>
                </c:pt>
                <c:pt idx="3">
                  <c:v>181.52631578947367</c:v>
                </c:pt>
                <c:pt idx="4">
                  <c:v>223</c:v>
                </c:pt>
                <c:pt idx="5">
                  <c:v>234.6</c:v>
                </c:pt>
                <c:pt idx="6">
                  <c:v>236.8</c:v>
                </c:pt>
                <c:pt idx="7">
                  <c:v>238.42857142857142</c:v>
                </c:pt>
                <c:pt idx="8">
                  <c:v>240.84210526315789</c:v>
                </c:pt>
                <c:pt idx="9">
                  <c:v>252</c:v>
                </c:pt>
                <c:pt idx="10">
                  <c:v>258.5263157894737</c:v>
                </c:pt>
                <c:pt idx="11">
                  <c:v>262.89473684210526</c:v>
                </c:pt>
                <c:pt idx="12">
                  <c:v>265.36842105263156</c:v>
                </c:pt>
                <c:pt idx="13">
                  <c:v>267</c:v>
                </c:pt>
                <c:pt idx="14">
                  <c:v>273</c:v>
                </c:pt>
                <c:pt idx="15">
                  <c:v>277.36842105263156</c:v>
                </c:pt>
                <c:pt idx="16">
                  <c:v>283</c:v>
                </c:pt>
                <c:pt idx="17">
                  <c:v>284.25</c:v>
                </c:pt>
                <c:pt idx="18">
                  <c:v>293</c:v>
                </c:pt>
                <c:pt idx="19">
                  <c:v>309.60000000000002</c:v>
                </c:pt>
                <c:pt idx="20">
                  <c:v>347.4</c:v>
                </c:pt>
              </c:numCache>
            </c:numRef>
          </c:xVal>
          <c:yVal>
            <c:numRef>
              <c:f>Sorted_by_Type!$I$44:$I$64</c:f>
              <c:numCache>
                <c:formatCode>0.00</c:formatCode>
                <c:ptCount val="21"/>
                <c:pt idx="0">
                  <c:v>4.2747304115153391</c:v>
                </c:pt>
                <c:pt idx="1">
                  <c:v>2.0279445597890309</c:v>
                </c:pt>
                <c:pt idx="2">
                  <c:v>1.9894444941408029</c:v>
                </c:pt>
                <c:pt idx="3">
                  <c:v>0.66870478452377691</c:v>
                </c:pt>
                <c:pt idx="4">
                  <c:v>0.73843243767581945</c:v>
                </c:pt>
                <c:pt idx="5">
                  <c:v>0.46903584913005864</c:v>
                </c:pt>
                <c:pt idx="6">
                  <c:v>1.6726166865000582</c:v>
                </c:pt>
                <c:pt idx="7">
                  <c:v>1.9113323807010114</c:v>
                </c:pt>
                <c:pt idx="8">
                  <c:v>0.74738554496863507</c:v>
                </c:pt>
                <c:pt idx="9">
                  <c:v>0.37437413614768861</c:v>
                </c:pt>
                <c:pt idx="10">
                  <c:v>0.66751403631343642</c:v>
                </c:pt>
                <c:pt idx="11">
                  <c:v>0.84259910066307731</c:v>
                </c:pt>
                <c:pt idx="12">
                  <c:v>0.40318218918095372</c:v>
                </c:pt>
                <c:pt idx="13">
                  <c:v>0.291134058135881</c:v>
                </c:pt>
                <c:pt idx="14">
                  <c:v>0.45789714682710125</c:v>
                </c:pt>
                <c:pt idx="15">
                  <c:v>0.51099086603826194</c:v>
                </c:pt>
                <c:pt idx="16">
                  <c:v>0.30581039755354478</c:v>
                </c:pt>
                <c:pt idx="17">
                  <c:v>0.27682321496757795</c:v>
                </c:pt>
                <c:pt idx="18">
                  <c:v>0.26869048741401541</c:v>
                </c:pt>
                <c:pt idx="19">
                  <c:v>0.46140751691084775</c:v>
                </c:pt>
                <c:pt idx="20">
                  <c:v>0.43531202435311961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E36-8642-A780-65DE8A625BA7}"/>
            </c:ext>
          </c:extLst>
        </c:ser>
        <c:ser>
          <c:idx val="2"/>
          <c:order val="2"/>
          <c:tx>
            <c:v> Stratigraphic columns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12"/>
            <c:spPr>
              <a:solidFill>
                <a:srgbClr val="8634BD">
                  <a:alpha val="27022"/>
                </a:srgbClr>
              </a:solidFill>
              <a:ln w="15875">
                <a:solidFill>
                  <a:srgbClr val="8634BD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7030A0">
                    <a:alpha val="82000"/>
                  </a:srgbClr>
                </a:solidFill>
                <a:prstDash val="solid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0.30931068415184526"/>
                  <c:y val="-0.36841899245579146"/>
                </c:manualLayout>
              </c:layout>
              <c:numFmt formatCode="#,##0.00" sourceLinked="0"/>
              <c:spPr>
                <a:solidFill>
                  <a:srgbClr val="8634BD">
                    <a:alpha val="28000"/>
                  </a:srgbClr>
                </a:solidFill>
                <a:ln w="19050" cap="flat" cmpd="sng" algn="ctr">
                  <a:solidFill>
                    <a:srgbClr val="8634BD"/>
                  </a:solidFill>
                  <a:prstDash val="solid"/>
                  <a:miter lim="800000"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/>
                      </a:solidFill>
                      <a:latin typeface="Helvetica" pitchFamily="2" charset="0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Sorted_by_Type!$K$2:$K$18</c:f>
              <c:numCache>
                <c:formatCode>0.00</c:formatCode>
                <c:ptCount val="17"/>
                <c:pt idx="0">
                  <c:v>5.6544444444444446</c:v>
                </c:pt>
                <c:pt idx="1">
                  <c:v>6.4487500000000004</c:v>
                </c:pt>
                <c:pt idx="2">
                  <c:v>7.0625</c:v>
                </c:pt>
                <c:pt idx="3">
                  <c:v>7.091111111111112</c:v>
                </c:pt>
                <c:pt idx="4">
                  <c:v>10.780000000000001</c:v>
                </c:pt>
                <c:pt idx="5">
                  <c:v>17.360000000000003</c:v>
                </c:pt>
                <c:pt idx="6">
                  <c:v>51.674999999999997</c:v>
                </c:pt>
                <c:pt idx="7">
                  <c:v>85.580000000000013</c:v>
                </c:pt>
                <c:pt idx="8">
                  <c:v>114.10526315789474</c:v>
                </c:pt>
                <c:pt idx="9">
                  <c:v>157.6</c:v>
                </c:pt>
                <c:pt idx="10">
                  <c:v>160.66666666666666</c:v>
                </c:pt>
                <c:pt idx="11">
                  <c:v>172.77777777777777</c:v>
                </c:pt>
                <c:pt idx="12">
                  <c:v>176</c:v>
                </c:pt>
                <c:pt idx="13">
                  <c:v>179.4</c:v>
                </c:pt>
                <c:pt idx="14">
                  <c:v>257.66666666666669</c:v>
                </c:pt>
                <c:pt idx="15">
                  <c:v>270</c:v>
                </c:pt>
                <c:pt idx="16">
                  <c:v>325.5263157894737</c:v>
                </c:pt>
              </c:numCache>
            </c:numRef>
          </c:xVal>
          <c:yVal>
            <c:numRef>
              <c:f>Sorted_by_Type!$I$2:$I$18</c:f>
              <c:numCache>
                <c:formatCode>0.00</c:formatCode>
                <c:ptCount val="17"/>
                <c:pt idx="0">
                  <c:v>6.7551098575855688</c:v>
                </c:pt>
                <c:pt idx="1">
                  <c:v>5.6392781723939231</c:v>
                </c:pt>
                <c:pt idx="2">
                  <c:v>4.002231209036319</c:v>
                </c:pt>
                <c:pt idx="3">
                  <c:v>5.1797297956396333</c:v>
                </c:pt>
                <c:pt idx="4">
                  <c:v>6.7766849464965127</c:v>
                </c:pt>
                <c:pt idx="5">
                  <c:v>5.2913081587750179</c:v>
                </c:pt>
                <c:pt idx="6">
                  <c:v>11.007224819379534</c:v>
                </c:pt>
                <c:pt idx="7">
                  <c:v>4.11682739400963</c:v>
                </c:pt>
                <c:pt idx="8">
                  <c:v>1.337329514198456</c:v>
                </c:pt>
                <c:pt idx="9">
                  <c:v>0.75600767366720323</c:v>
                </c:pt>
                <c:pt idx="10">
                  <c:v>1.8823318706904149</c:v>
                </c:pt>
                <c:pt idx="11">
                  <c:v>2.3520309477756274</c:v>
                </c:pt>
                <c:pt idx="12">
                  <c:v>0.94770291136124352</c:v>
                </c:pt>
                <c:pt idx="13">
                  <c:v>0.9139807248240428</c:v>
                </c:pt>
                <c:pt idx="14">
                  <c:v>0.43605222150929784</c:v>
                </c:pt>
                <c:pt idx="15">
                  <c:v>0.46768563391736917</c:v>
                </c:pt>
                <c:pt idx="16">
                  <c:v>0.53108833769348829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8E36-8642-A780-65DE8A625BA7}"/>
            </c:ext>
          </c:extLst>
        </c:ser>
        <c:ser>
          <c:idx val="5"/>
          <c:order val="3"/>
          <c:tx>
            <c:v> Reservoir water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6"/>
            <c:spPr>
              <a:solidFill>
                <a:srgbClr val="00B0F0">
                  <a:alpha val="27000"/>
                </a:srgbClr>
              </a:solidFill>
              <a:ln w="15875">
                <a:solidFill>
                  <a:srgbClr val="00B0F0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00B0F0">
                    <a:alpha val="67000"/>
                  </a:srgbClr>
                </a:solidFill>
                <a:prstDash val="solid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0.5170854428677909"/>
                  <c:y val="-2.2019335201310712E-2"/>
                </c:manualLayout>
              </c:layout>
              <c:numFmt formatCode="#,##0.00" sourceLinked="0"/>
              <c:spPr>
                <a:solidFill>
                  <a:srgbClr val="00B0F0">
                    <a:alpha val="13110"/>
                  </a:srgbClr>
                </a:solidFill>
                <a:ln w="19050" cap="flat" cmpd="sng" algn="ctr">
                  <a:solidFill>
                    <a:srgbClr val="00B0F0"/>
                  </a:solidFill>
                  <a:prstDash val="solid"/>
                  <a:miter lim="800000"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/>
                      </a:solidFill>
                      <a:latin typeface="Helvetica" pitchFamily="2" charset="0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Sorted_by_Type!$K$65:$K$78</c:f>
              <c:numCache>
                <c:formatCode>0.00</c:formatCode>
                <c:ptCount val="14"/>
                <c:pt idx="0">
                  <c:v>1.9649999999999999</c:v>
                </c:pt>
                <c:pt idx="1">
                  <c:v>2.1339999999999999</c:v>
                </c:pt>
                <c:pt idx="2">
                  <c:v>2.2400000000000002</c:v>
                </c:pt>
                <c:pt idx="3">
                  <c:v>2.4422222222222221</c:v>
                </c:pt>
                <c:pt idx="4">
                  <c:v>2.4820000000000002</c:v>
                </c:pt>
                <c:pt idx="5">
                  <c:v>2.65</c:v>
                </c:pt>
                <c:pt idx="6">
                  <c:v>3.1911111111111112</c:v>
                </c:pt>
                <c:pt idx="7">
                  <c:v>3.2350000000000003</c:v>
                </c:pt>
                <c:pt idx="8">
                  <c:v>3.254</c:v>
                </c:pt>
                <c:pt idx="9">
                  <c:v>3.3699999999999997</c:v>
                </c:pt>
                <c:pt idx="10">
                  <c:v>3.8119999999999998</c:v>
                </c:pt>
                <c:pt idx="11">
                  <c:v>5.0670000000000002</c:v>
                </c:pt>
                <c:pt idx="12">
                  <c:v>7.0620000000000003</c:v>
                </c:pt>
                <c:pt idx="13">
                  <c:v>39.42</c:v>
                </c:pt>
              </c:numCache>
            </c:numRef>
          </c:xVal>
          <c:yVal>
            <c:numRef>
              <c:f>Sorted_by_Type!$I$65:$I$78</c:f>
              <c:numCache>
                <c:formatCode>0.00</c:formatCode>
                <c:ptCount val="14"/>
                <c:pt idx="0">
                  <c:v>15.752895752896054</c:v>
                </c:pt>
                <c:pt idx="1">
                  <c:v>12.387387387387399</c:v>
                </c:pt>
                <c:pt idx="2">
                  <c:v>12.962962962962965</c:v>
                </c:pt>
                <c:pt idx="3">
                  <c:v>13.87533875338794</c:v>
                </c:pt>
                <c:pt idx="4">
                  <c:v>11.758360302049629</c:v>
                </c:pt>
                <c:pt idx="5">
                  <c:v>12.50453062703861</c:v>
                </c:pt>
                <c:pt idx="6">
                  <c:v>10.932323710364594</c:v>
                </c:pt>
                <c:pt idx="7">
                  <c:v>11.143552311435512</c:v>
                </c:pt>
                <c:pt idx="8">
                  <c:v>12.156862745098035</c:v>
                </c:pt>
                <c:pt idx="9">
                  <c:v>11.163275952008348</c:v>
                </c:pt>
                <c:pt idx="10">
                  <c:v>10.984455958549221</c:v>
                </c:pt>
                <c:pt idx="11">
                  <c:v>10.069101678183614</c:v>
                </c:pt>
                <c:pt idx="12">
                  <c:v>9.2884787139029328</c:v>
                </c:pt>
                <c:pt idx="13">
                  <c:v>7.7872223745543199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8E36-8642-A780-65DE8A625BA7}"/>
            </c:ext>
          </c:extLst>
        </c:ser>
        <c:ser>
          <c:idx val="1"/>
          <c:order val="4"/>
          <c:tx>
            <c:v> SS - July flash flood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3"/>
            <c:spPr>
              <a:solidFill>
                <a:srgbClr val="894700">
                  <a:alpha val="42000"/>
                </a:srgbClr>
              </a:solidFill>
              <a:ln w="15875">
                <a:solidFill>
                  <a:srgbClr val="894700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894700"/>
                </a:solidFill>
                <a:prstDash val="dash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0.36355682208526452"/>
                  <c:y val="0.42862439847276629"/>
                </c:manualLayout>
              </c:layout>
              <c:numFmt formatCode="#,##0.00" sourceLinked="0"/>
              <c:spPr>
                <a:solidFill>
                  <a:srgbClr val="894700">
                    <a:alpha val="18000"/>
                  </a:srgbClr>
                </a:solidFill>
                <a:ln w="19050" cap="flat" cmpd="sng" algn="ctr">
                  <a:solidFill>
                    <a:srgbClr val="894700"/>
                  </a:solidFill>
                  <a:prstDash val="dash"/>
                  <a:miter lim="800000"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/>
                      </a:solidFill>
                      <a:latin typeface="Helvetica" pitchFamily="2" charset="0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(Sorted_by_Type!$K$19:$K$24,Sorted_by_Type!$K$26:$K$27,Sorted_by_Type!$K$31:$K$33)</c:f>
              <c:numCache>
                <c:formatCode>0.00</c:formatCode>
                <c:ptCount val="11"/>
                <c:pt idx="0">
                  <c:v>3.0609999999999999</c:v>
                </c:pt>
                <c:pt idx="1">
                  <c:v>2.89</c:v>
                </c:pt>
                <c:pt idx="2">
                  <c:v>2.7744444444444447</c:v>
                </c:pt>
                <c:pt idx="3">
                  <c:v>2.7166666666666668</c:v>
                </c:pt>
                <c:pt idx="4">
                  <c:v>2.4477777777777776</c:v>
                </c:pt>
                <c:pt idx="5">
                  <c:v>2.5355555555555553</c:v>
                </c:pt>
                <c:pt idx="6">
                  <c:v>2.5859999999999999</c:v>
                </c:pt>
                <c:pt idx="7">
                  <c:v>2.8999999999999995</c:v>
                </c:pt>
                <c:pt idx="8">
                  <c:v>11.310000000000002</c:v>
                </c:pt>
                <c:pt idx="9">
                  <c:v>12.01</c:v>
                </c:pt>
                <c:pt idx="10">
                  <c:v>180.6</c:v>
                </c:pt>
              </c:numCache>
            </c:numRef>
          </c:xVal>
          <c:yVal>
            <c:numRef>
              <c:f>(Sorted_by_Type!$I$19:$I$24,Sorted_by_Type!$I$26:$I$27,Sorted_by_Type!$I$31:$I$33)</c:f>
              <c:numCache>
                <c:formatCode>0.00</c:formatCode>
                <c:ptCount val="11"/>
                <c:pt idx="0">
                  <c:v>8.6728311123198196</c:v>
                </c:pt>
                <c:pt idx="1">
                  <c:v>8.5337744393524364</c:v>
                </c:pt>
                <c:pt idx="2">
                  <c:v>8.5861738877096592</c:v>
                </c:pt>
                <c:pt idx="3">
                  <c:v>8.4918280695632031</c:v>
                </c:pt>
                <c:pt idx="4">
                  <c:v>9.0023586966017373</c:v>
                </c:pt>
                <c:pt idx="5">
                  <c:v>8.3017527238275761</c:v>
                </c:pt>
                <c:pt idx="6">
                  <c:v>8.4777057552543784</c:v>
                </c:pt>
                <c:pt idx="7">
                  <c:v>7.791663362073864</c:v>
                </c:pt>
                <c:pt idx="8">
                  <c:v>11.459499813363207</c:v>
                </c:pt>
                <c:pt idx="9">
                  <c:v>13.573788546255509</c:v>
                </c:pt>
                <c:pt idx="10">
                  <c:v>13.465220165922148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8E36-8642-A780-65DE8A625BA7}"/>
            </c:ext>
          </c:extLst>
        </c:ser>
        <c:ser>
          <c:idx val="4"/>
          <c:order val="5"/>
          <c:tx>
            <c:v> SS - All other trips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3"/>
            <c:spPr>
              <a:solidFill>
                <a:schemeClr val="accent6">
                  <a:lumMod val="40000"/>
                  <a:lumOff val="60000"/>
                  <a:alpha val="81000"/>
                </a:schemeClr>
              </a:solidFill>
              <a:ln w="15875">
                <a:solidFill>
                  <a:srgbClr val="894700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894700"/>
                </a:solidFill>
                <a:prstDash val="solid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0.35916011103369833"/>
                  <c:y val="-4.2351753313309461E-2"/>
                </c:manualLayout>
              </c:layout>
              <c:numFmt formatCode="#,##0.00" sourceLinked="0"/>
              <c:spPr>
                <a:solidFill>
                  <a:schemeClr val="accent6">
                    <a:lumMod val="40000"/>
                    <a:lumOff val="60000"/>
                    <a:alpha val="72000"/>
                  </a:schemeClr>
                </a:solidFill>
                <a:ln w="19050">
                  <a:solidFill>
                    <a:srgbClr val="894700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/>
                      </a:solidFill>
                      <a:latin typeface="Helvetica" pitchFamily="2" charset="0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(Sorted_by_Type!$K$25,Sorted_by_Type!$K$28:$K$30,Sorted_by_Type!$K$34:$K$36,Sorted_by_Type!$K$41:$K$43)</c:f>
              <c:numCache>
                <c:formatCode>0.00</c:formatCode>
                <c:ptCount val="10"/>
                <c:pt idx="0">
                  <c:v>2.5439999999999996</c:v>
                </c:pt>
                <c:pt idx="1">
                  <c:v>3.2849999999999993</c:v>
                </c:pt>
                <c:pt idx="2">
                  <c:v>3.5777777777777779</c:v>
                </c:pt>
                <c:pt idx="3">
                  <c:v>4.1133333333333333</c:v>
                </c:pt>
                <c:pt idx="4">
                  <c:v>12.02</c:v>
                </c:pt>
                <c:pt idx="5">
                  <c:v>12.2</c:v>
                </c:pt>
                <c:pt idx="6">
                  <c:v>14.48</c:v>
                </c:pt>
                <c:pt idx="7">
                  <c:v>36.68</c:v>
                </c:pt>
                <c:pt idx="8">
                  <c:v>79.859999999999985</c:v>
                </c:pt>
                <c:pt idx="9">
                  <c:v>213.2</c:v>
                </c:pt>
              </c:numCache>
            </c:numRef>
          </c:xVal>
          <c:yVal>
            <c:numRef>
              <c:f>(Sorted_by_Type!$I$25,Sorted_by_Type!$I$28:$I$30,Sorted_by_Type!$I$34:$I$36,Sorted_by_Type!$I$41:$I$43)</c:f>
              <c:numCache>
                <c:formatCode>0.00</c:formatCode>
                <c:ptCount val="10"/>
                <c:pt idx="0">
                  <c:v>10.643889618922524</c:v>
                </c:pt>
                <c:pt idx="1">
                  <c:v>6.4980887974125352</c:v>
                </c:pt>
                <c:pt idx="2">
                  <c:v>14.96881496881495</c:v>
                </c:pt>
                <c:pt idx="3">
                  <c:v>13.690952762209124</c:v>
                </c:pt>
                <c:pt idx="4">
                  <c:v>7.5025693730729719</c:v>
                </c:pt>
                <c:pt idx="5">
                  <c:v>8.3076923076923173</c:v>
                </c:pt>
                <c:pt idx="6">
                  <c:v>10.607287449392448</c:v>
                </c:pt>
                <c:pt idx="7">
                  <c:v>5.3037608486017405</c:v>
                </c:pt>
                <c:pt idx="8">
                  <c:v>4.1207474844274063</c:v>
                </c:pt>
                <c:pt idx="9">
                  <c:v>3.401039206424191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8E36-8642-A780-65DE8A625B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7877599"/>
        <c:axId val="1508217039"/>
      </c:scatterChart>
      <c:valAx>
        <c:axId val="1507877599"/>
        <c:scaling>
          <c:logBase val="10"/>
          <c:orientation val="minMax"/>
          <c:max val="500"/>
          <c:min val="1"/>
        </c:scaling>
        <c:delete val="0"/>
        <c:axPos val="b"/>
        <c:majorGridlines>
          <c:spPr>
            <a:ln w="9525" cap="flat" cmpd="sng" algn="ctr">
              <a:solidFill>
                <a:schemeClr val="bg2">
                  <a:lumMod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200" b="0" i="0" u="none" strike="noStrike" kern="1200" baseline="0">
                    <a:solidFill>
                      <a:schemeClr val="tx1"/>
                    </a:solidFill>
                    <a:latin typeface="Helvetica" pitchFamily="2" charset="0"/>
                    <a:ea typeface="+mn-ea"/>
                    <a:cs typeface="+mn-cs"/>
                  </a:defRPr>
                </a:pPr>
                <a:r>
                  <a:rPr lang="en-US" sz="2200"/>
                  <a:t>D50 (</a:t>
                </a:r>
                <a:r>
                  <a:rPr lang="en-US" sz="2200" i="0"/>
                  <a:t>µ</a:t>
                </a:r>
                <a:r>
                  <a:rPr lang="en-US" sz="2200"/>
                  <a:t>m)</a:t>
                </a:r>
              </a:p>
            </c:rich>
          </c:tx>
          <c:layout>
            <c:manualLayout>
              <c:xMode val="edge"/>
              <c:yMode val="edge"/>
              <c:x val="0.34506883238870256"/>
              <c:y val="0.9414405042340020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200" b="0" i="0" u="none" strike="noStrike" kern="1200" baseline="0">
                  <a:solidFill>
                    <a:schemeClr val="tx1"/>
                  </a:solidFill>
                  <a:latin typeface="Helvetica" pitchFamily="2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/>
                </a:solidFill>
                <a:latin typeface="Helvetica" pitchFamily="2" charset="0"/>
                <a:ea typeface="+mn-ea"/>
                <a:cs typeface="+mn-cs"/>
              </a:defRPr>
            </a:pPr>
            <a:endParaRPr lang="en-US"/>
          </a:p>
        </c:txPr>
        <c:crossAx val="1508217039"/>
        <c:crossesAt val="0"/>
        <c:crossBetween val="midCat"/>
      </c:valAx>
      <c:valAx>
        <c:axId val="1508217039"/>
        <c:scaling>
          <c:orientation val="minMax"/>
          <c:max val="16"/>
        </c:scaling>
        <c:delete val="0"/>
        <c:axPos val="l"/>
        <c:majorGridlines>
          <c:spPr>
            <a:ln w="9525" cap="flat" cmpd="sng" algn="ctr">
              <a:solidFill>
                <a:schemeClr val="bg2">
                  <a:lumMod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200" b="0" i="0" u="none" strike="noStrike" kern="1200" baseline="0">
                    <a:solidFill>
                      <a:schemeClr val="tx1"/>
                    </a:solidFill>
                    <a:latin typeface="Helvetica" pitchFamily="2" charset="0"/>
                    <a:ea typeface="+mn-ea"/>
                    <a:cs typeface="+mn-cs"/>
                  </a:defRPr>
                </a:pPr>
                <a:r>
                  <a:rPr lang="en-US" sz="2200"/>
                  <a:t>OM%</a:t>
                </a:r>
              </a:p>
            </c:rich>
          </c:tx>
          <c:layout>
            <c:manualLayout>
              <c:xMode val="edge"/>
              <c:yMode val="edge"/>
              <c:x val="1.576562245086556E-2"/>
              <c:y val="0.4648296436594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200" b="0" i="0" u="none" strike="noStrike" kern="1200" baseline="0">
                  <a:solidFill>
                    <a:schemeClr val="tx1"/>
                  </a:solidFill>
                  <a:latin typeface="Helvetica" pitchFamily="2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/>
                </a:solidFill>
                <a:latin typeface="Helvetica" pitchFamily="2" charset="0"/>
                <a:ea typeface="+mn-ea"/>
                <a:cs typeface="+mn-cs"/>
              </a:defRPr>
            </a:pPr>
            <a:endParaRPr lang="en-US"/>
          </a:p>
        </c:txPr>
        <c:crossAx val="1507877599"/>
        <c:crossesAt val="0"/>
        <c:crossBetween val="midCat"/>
      </c:valAx>
      <c:spPr>
        <a:noFill/>
        <a:ln w="25400">
          <a:noFill/>
        </a:ln>
        <a:effectLst/>
      </c:spPr>
    </c:plotArea>
    <c:legend>
      <c:legendPos val="r"/>
      <c:legendEntry>
        <c:idx val="0"/>
        <c:delete val="1"/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/>
                </a:solidFill>
                <a:latin typeface="Helvetica" pitchFamily="2" charset="0"/>
                <a:ea typeface="+mn-ea"/>
                <a:cs typeface="+mn-cs"/>
              </a:defRPr>
            </a:pPr>
            <a:endParaRPr lang="en-US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/>
                </a:solidFill>
                <a:latin typeface="Helvetica" pitchFamily="2" charset="0"/>
                <a:ea typeface="+mn-ea"/>
                <a:cs typeface="+mn-cs"/>
              </a:defRPr>
            </a:pPr>
            <a:endParaRPr lang="en-US"/>
          </a:p>
        </c:txPr>
      </c:legendEntry>
      <c:legendEntry>
        <c:idx val="3"/>
        <c:txPr>
          <a:bodyPr rot="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/>
                </a:solidFill>
                <a:latin typeface="Helvetica" pitchFamily="2" charset="0"/>
                <a:ea typeface="+mn-ea"/>
                <a:cs typeface="+mn-cs"/>
              </a:defRPr>
            </a:pPr>
            <a:endParaRPr lang="en-US"/>
          </a:p>
        </c:txPr>
      </c:legendEntry>
      <c:legendEntry>
        <c:idx val="4"/>
        <c:txPr>
          <a:bodyPr rot="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/>
                </a:solidFill>
                <a:latin typeface="Helvetica" pitchFamily="2" charset="0"/>
                <a:ea typeface="+mn-ea"/>
                <a:cs typeface="+mn-cs"/>
              </a:defRPr>
            </a:pPr>
            <a:endParaRPr lang="en-US"/>
          </a:p>
        </c:txPr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layout>
        <c:manualLayout>
          <c:xMode val="edge"/>
          <c:yMode val="edge"/>
          <c:x val="0.6455981038369335"/>
          <c:y val="3.7857587365536689E-2"/>
          <c:w val="0.34233193571831344"/>
          <c:h val="0.26919240400699129"/>
        </c:manualLayout>
      </c:layout>
      <c:overlay val="0"/>
      <c:spPr>
        <a:solidFill>
          <a:schemeClr val="bg1"/>
        </a:solidFill>
        <a:ln>
          <a:solidFill>
            <a:schemeClr val="bg2">
              <a:lumMod val="25000"/>
            </a:schemeClr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/>
              </a:solidFill>
              <a:latin typeface="Helvetica" pitchFamily="2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800">
          <a:solidFill>
            <a:schemeClr val="tx1"/>
          </a:solidFill>
          <a:latin typeface="Helvetica" pitchFamily="2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352423</xdr:colOff>
      <xdr:row>25</xdr:row>
      <xdr:rowOff>0</xdr:rowOff>
    </xdr:from>
    <xdr:to>
      <xdr:col>30</xdr:col>
      <xdr:colOff>522940</xdr:colOff>
      <xdr:row>25</xdr:row>
      <xdr:rowOff>97118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7495031-B195-8042-A9CF-2F0B0B73DB80}"/>
            </a:ext>
          </a:extLst>
        </xdr:cNvPr>
        <xdr:cNvSpPr txBox="1"/>
      </xdr:nvSpPr>
      <xdr:spPr>
        <a:xfrm>
          <a:off x="24418923" y="5702300"/>
          <a:ext cx="1821517" cy="97118"/>
        </a:xfrm>
        <a:prstGeom prst="rect">
          <a:avLst/>
        </a:prstGeom>
        <a:noFill/>
        <a:ln w="15875" cmpd="sng">
          <a:solidFill>
            <a:schemeClr val="tx1"/>
          </a:solidFill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622300</xdr:colOff>
      <xdr:row>5</xdr:row>
      <xdr:rowOff>38100</xdr:rowOff>
    </xdr:from>
    <xdr:to>
      <xdr:col>19</xdr:col>
      <xdr:colOff>306080</xdr:colOff>
      <xdr:row>42</xdr:row>
      <xdr:rowOff>12729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AB040693-4C33-664F-AC22-47D28A8A1060}"/>
            </a:ext>
          </a:extLst>
        </xdr:cNvPr>
        <xdr:cNvGrpSpPr/>
      </xdr:nvGrpSpPr>
      <xdr:grpSpPr>
        <a:xfrm>
          <a:off x="6441209" y="1077191"/>
          <a:ext cx="9659053" cy="7663902"/>
          <a:chOff x="12560438" y="432636"/>
          <a:chExt cx="9589003" cy="7493029"/>
        </a:xfrm>
      </xdr:grpSpPr>
      <xdr:graphicFrame macro="">
        <xdr:nvGraphicFramePr>
          <xdr:cNvPr id="3" name="Chart 2">
            <a:extLst>
              <a:ext uri="{FF2B5EF4-FFF2-40B4-BE49-F238E27FC236}">
                <a16:creationId xmlns:a16="http://schemas.microsoft.com/office/drawing/2014/main" id="{AAB48266-B433-2248-DCD2-0D055C54D667}"/>
              </a:ext>
            </a:extLst>
          </xdr:cNvPr>
          <xdr:cNvGraphicFramePr>
            <a:graphicFrameLocks/>
          </xdr:cNvGraphicFramePr>
        </xdr:nvGraphicFramePr>
        <xdr:xfrm>
          <a:off x="12560438" y="432636"/>
          <a:ext cx="9224945" cy="7493029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D208D78A-62BE-C228-7585-DC81D38704B2}"/>
              </a:ext>
            </a:extLst>
          </xdr:cNvPr>
          <xdr:cNvSpPr txBox="1"/>
        </xdr:nvSpPr>
        <xdr:spPr>
          <a:xfrm>
            <a:off x="18873140" y="2872278"/>
            <a:ext cx="3168022" cy="37681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700" b="1">
                <a:latin typeface="Helvetica" pitchFamily="2" charset="0"/>
              </a:rPr>
              <a:t>Equations by sample type:</a:t>
            </a:r>
          </a:p>
        </xdr:txBody>
      </xdr:sp>
      <xdr:sp macro="" textlink="">
        <xdr:nvSpPr>
          <xdr:cNvPr id="5" name="TextBox 4">
            <a:extLst>
              <a:ext uri="{FF2B5EF4-FFF2-40B4-BE49-F238E27FC236}">
                <a16:creationId xmlns:a16="http://schemas.microsoft.com/office/drawing/2014/main" id="{6674F3AB-09F2-602F-F5E9-854AB34567D4}"/>
              </a:ext>
            </a:extLst>
          </xdr:cNvPr>
          <xdr:cNvSpPr txBox="1"/>
        </xdr:nvSpPr>
        <xdr:spPr>
          <a:xfrm>
            <a:off x="18981419" y="6282887"/>
            <a:ext cx="3168022" cy="37681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700" b="1">
                <a:latin typeface="Helvetica" pitchFamily="2" charset="0"/>
              </a:rPr>
              <a:t>Equation</a:t>
            </a:r>
            <a:r>
              <a:rPr lang="en-US" sz="1700" b="1" baseline="0">
                <a:latin typeface="Helvetica" pitchFamily="2" charset="0"/>
              </a:rPr>
              <a:t> for all samples</a:t>
            </a:r>
            <a:r>
              <a:rPr lang="en-US" sz="1700" b="1">
                <a:latin typeface="Helvetica" pitchFamily="2" charset="0"/>
              </a:rPr>
              <a:t>: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A1DE6-0F98-7647-8C37-051D7469B2E4}">
  <dimension ref="A1:O82"/>
  <sheetViews>
    <sheetView tabSelected="1" zoomScale="110" zoomScaleNormal="200" workbookViewId="0">
      <pane ySplit="1" topLeftCell="A2" activePane="bottomLeft" state="frozen"/>
      <selection pane="bottomLeft" activeCell="J2" sqref="J2"/>
    </sheetView>
  </sheetViews>
  <sheetFormatPr baseColWidth="10" defaultRowHeight="16" x14ac:dyDescent="0.2"/>
  <cols>
    <col min="1" max="1" width="15.6640625" customWidth="1"/>
    <col min="2" max="2" width="28.6640625" customWidth="1"/>
    <col min="5" max="5" width="15.5" customWidth="1"/>
    <col min="6" max="6" width="12.5" customWidth="1"/>
    <col min="8" max="8" width="7.1640625" customWidth="1"/>
    <col min="9" max="9" width="10.6640625" customWidth="1"/>
    <col min="10" max="10" width="7.5" customWidth="1"/>
    <col min="11" max="11" width="10.6640625" customWidth="1"/>
    <col min="12" max="12" width="12.5" customWidth="1"/>
    <col min="13" max="13" width="8.6640625" customWidth="1"/>
    <col min="14" max="14" width="17.6640625" style="4" customWidth="1"/>
    <col min="15" max="15" width="10.83203125" style="4"/>
  </cols>
  <sheetData>
    <row r="1" spans="1:14" s="4" customFormat="1" ht="34" customHeight="1" x14ac:dyDescent="0.2">
      <c r="A1" s="39" t="s">
        <v>29</v>
      </c>
      <c r="B1" s="39" t="s">
        <v>30</v>
      </c>
      <c r="C1" s="39" t="s">
        <v>31</v>
      </c>
      <c r="D1" s="39" t="s">
        <v>183</v>
      </c>
      <c r="E1" s="39" t="s">
        <v>185</v>
      </c>
      <c r="F1" s="39" t="s">
        <v>32</v>
      </c>
      <c r="G1" s="39" t="s">
        <v>33</v>
      </c>
      <c r="H1" s="39" t="s">
        <v>34</v>
      </c>
      <c r="I1" s="39" t="s">
        <v>202</v>
      </c>
      <c r="J1" s="39" t="s">
        <v>217</v>
      </c>
      <c r="K1" s="39" t="s">
        <v>205</v>
      </c>
      <c r="L1" s="39" t="s">
        <v>206</v>
      </c>
      <c r="M1" s="39" t="s">
        <v>207</v>
      </c>
      <c r="N1" s="39" t="s">
        <v>186</v>
      </c>
    </row>
    <row r="2" spans="1:14" x14ac:dyDescent="0.2">
      <c r="A2" t="s">
        <v>118</v>
      </c>
      <c r="B2" t="s">
        <v>119</v>
      </c>
      <c r="C2" s="9">
        <v>44640</v>
      </c>
      <c r="D2" s="10">
        <v>0.46527777777777773</v>
      </c>
      <c r="E2" s="11">
        <f t="shared" ref="E2:E33" si="0">C2+D2</f>
        <v>44640.465277777781</v>
      </c>
      <c r="F2" t="s">
        <v>120</v>
      </c>
      <c r="G2" t="s">
        <v>121</v>
      </c>
      <c r="H2">
        <v>27354</v>
      </c>
      <c r="I2" s="45" t="s">
        <v>203</v>
      </c>
      <c r="J2" s="1">
        <v>0.73843243767581945</v>
      </c>
      <c r="K2" s="1">
        <v>56.179999999999993</v>
      </c>
      <c r="L2" s="1">
        <v>223</v>
      </c>
      <c r="M2" s="1">
        <v>391.8</v>
      </c>
    </row>
    <row r="3" spans="1:14" ht="17" x14ac:dyDescent="0.2">
      <c r="A3" s="7" t="s">
        <v>100</v>
      </c>
      <c r="B3" s="7" t="s">
        <v>175</v>
      </c>
      <c r="C3" s="8">
        <v>44381</v>
      </c>
      <c r="D3" s="34">
        <v>0.60555555555555551</v>
      </c>
      <c r="E3" s="11">
        <f t="shared" si="0"/>
        <v>44381.605555555558</v>
      </c>
      <c r="F3" s="7" t="s">
        <v>41</v>
      </c>
      <c r="G3" t="s">
        <v>40</v>
      </c>
      <c r="H3" s="6">
        <v>27263</v>
      </c>
      <c r="I3" s="44" t="s">
        <v>203</v>
      </c>
      <c r="J3" s="1">
        <v>0.51099086603826194</v>
      </c>
      <c r="K3" s="1">
        <v>177.89473684210526</v>
      </c>
      <c r="L3" s="1">
        <v>277.36842105263156</v>
      </c>
      <c r="M3" s="1">
        <v>432.31578947368422</v>
      </c>
    </row>
    <row r="4" spans="1:14" s="4" customFormat="1" ht="17" x14ac:dyDescent="0.2">
      <c r="A4" s="7" t="s">
        <v>80</v>
      </c>
      <c r="B4" s="7" t="s">
        <v>45</v>
      </c>
      <c r="C4" s="8">
        <v>44381</v>
      </c>
      <c r="D4" s="34">
        <v>0.70208333333333339</v>
      </c>
      <c r="E4" s="11">
        <f t="shared" si="0"/>
        <v>44381.70208333333</v>
      </c>
      <c r="F4" s="7" t="s">
        <v>41</v>
      </c>
      <c r="G4" t="s">
        <v>46</v>
      </c>
      <c r="H4" s="6">
        <v>27265</v>
      </c>
      <c r="I4" s="44" t="s">
        <v>203</v>
      </c>
      <c r="J4" s="1">
        <v>0.74738554496863507</v>
      </c>
      <c r="K4" s="1">
        <v>156.42105263157896</v>
      </c>
      <c r="L4" s="1">
        <v>240.84210526315789</v>
      </c>
      <c r="M4" s="1">
        <v>371.63157894736844</v>
      </c>
    </row>
    <row r="5" spans="1:14" s="5" customFormat="1" ht="17" x14ac:dyDescent="0.2">
      <c r="A5" s="7" t="s">
        <v>80</v>
      </c>
      <c r="B5" s="7" t="s">
        <v>45</v>
      </c>
      <c r="C5" s="8">
        <v>44382</v>
      </c>
      <c r="D5" s="34">
        <v>0.38541666666666669</v>
      </c>
      <c r="E5" s="11">
        <f t="shared" si="0"/>
        <v>44382.385416666664</v>
      </c>
      <c r="F5" s="7" t="s">
        <v>41</v>
      </c>
      <c r="G5" t="s">
        <v>47</v>
      </c>
      <c r="H5" s="6">
        <v>27266</v>
      </c>
      <c r="I5" s="44" t="s">
        <v>203</v>
      </c>
      <c r="J5" s="1">
        <v>0.66751403631343642</v>
      </c>
      <c r="K5" s="1">
        <v>172.78947368421052</v>
      </c>
      <c r="L5" s="1">
        <v>258.5263157894737</v>
      </c>
      <c r="M5" s="1">
        <v>384.10526315789474</v>
      </c>
      <c r="N5" s="50"/>
    </row>
    <row r="6" spans="1:14" s="4" customFormat="1" ht="17" x14ac:dyDescent="0.2">
      <c r="A6" s="7" t="s">
        <v>91</v>
      </c>
      <c r="B6" s="7" t="s">
        <v>56</v>
      </c>
      <c r="C6" s="8">
        <v>44382</v>
      </c>
      <c r="D6" s="34">
        <v>0.64722222222222225</v>
      </c>
      <c r="E6" s="11">
        <f t="shared" si="0"/>
        <v>44382.647222222222</v>
      </c>
      <c r="F6" s="7" t="s">
        <v>41</v>
      </c>
      <c r="G6" t="s">
        <v>57</v>
      </c>
      <c r="H6" s="6">
        <v>27271</v>
      </c>
      <c r="I6" s="44" t="s">
        <v>203</v>
      </c>
      <c r="J6" s="1">
        <v>1.9894444941408029</v>
      </c>
      <c r="K6" s="1">
        <v>6.9422222222222221</v>
      </c>
      <c r="L6" s="1">
        <v>166.55555555555554</v>
      </c>
      <c r="M6" s="1">
        <v>342.33333333333331</v>
      </c>
    </row>
    <row r="7" spans="1:14" s="4" customFormat="1" ht="17" x14ac:dyDescent="0.2">
      <c r="A7" s="7" t="s">
        <v>187</v>
      </c>
      <c r="B7" s="7" t="s">
        <v>59</v>
      </c>
      <c r="C7" s="8">
        <v>44382</v>
      </c>
      <c r="D7" s="34">
        <v>0.64930555555555558</v>
      </c>
      <c r="E7" s="11">
        <f t="shared" si="0"/>
        <v>44382.649305555555</v>
      </c>
      <c r="F7" s="7" t="s">
        <v>41</v>
      </c>
      <c r="G7" t="s">
        <v>60</v>
      </c>
      <c r="H7" s="6">
        <v>27272</v>
      </c>
      <c r="I7" s="44" t="s">
        <v>203</v>
      </c>
      <c r="J7" s="1">
        <v>0.66870478452377691</v>
      </c>
      <c r="K7" s="1">
        <v>109.47368421052632</v>
      </c>
      <c r="L7" s="1">
        <v>181.52631578947367</v>
      </c>
      <c r="M7" s="1">
        <v>290.84210526315792</v>
      </c>
    </row>
    <row r="8" spans="1:14" s="4" customFormat="1" ht="17" x14ac:dyDescent="0.2">
      <c r="A8" s="7" t="s">
        <v>188</v>
      </c>
      <c r="B8" s="7" t="s">
        <v>53</v>
      </c>
      <c r="C8" s="8">
        <v>44382</v>
      </c>
      <c r="D8" s="34">
        <v>0.65069444444444446</v>
      </c>
      <c r="E8" s="11">
        <f t="shared" si="0"/>
        <v>44382.650694444441</v>
      </c>
      <c r="F8" s="7" t="s">
        <v>41</v>
      </c>
      <c r="G8" t="s">
        <v>54</v>
      </c>
      <c r="H8" s="6">
        <v>27270</v>
      </c>
      <c r="I8" s="44" t="s">
        <v>203</v>
      </c>
      <c r="J8" s="1">
        <v>1.9113323807010114</v>
      </c>
      <c r="K8" s="1">
        <v>7.1378571428571425</v>
      </c>
      <c r="L8" s="1">
        <v>238.42857142857142</v>
      </c>
      <c r="M8" s="1">
        <v>477.57142857142856</v>
      </c>
    </row>
    <row r="9" spans="1:14" s="4" customFormat="1" ht="17" x14ac:dyDescent="0.2">
      <c r="A9" s="7" t="s">
        <v>80</v>
      </c>
      <c r="B9" s="7" t="s">
        <v>45</v>
      </c>
      <c r="C9" s="8">
        <v>44383</v>
      </c>
      <c r="D9" s="34">
        <v>0.3611111111111111</v>
      </c>
      <c r="E9" s="11">
        <f t="shared" si="0"/>
        <v>44383.361111111109</v>
      </c>
      <c r="F9" s="7" t="s">
        <v>41</v>
      </c>
      <c r="G9" t="s">
        <v>48</v>
      </c>
      <c r="H9" s="6">
        <v>27267</v>
      </c>
      <c r="I9" s="44" t="s">
        <v>203</v>
      </c>
      <c r="J9" s="1">
        <v>0.37437413614768861</v>
      </c>
      <c r="K9" s="1">
        <v>166.52631578947367</v>
      </c>
      <c r="L9" s="1">
        <v>252</v>
      </c>
      <c r="M9" s="1">
        <v>378.36842105263156</v>
      </c>
    </row>
    <row r="10" spans="1:14" s="4" customFormat="1" ht="17" x14ac:dyDescent="0.2">
      <c r="A10" s="7" t="s">
        <v>100</v>
      </c>
      <c r="B10" s="7" t="s">
        <v>42</v>
      </c>
      <c r="C10" s="8">
        <v>44383</v>
      </c>
      <c r="D10" s="34">
        <v>0.42222222222222222</v>
      </c>
      <c r="E10" s="11">
        <f t="shared" si="0"/>
        <v>44383.422222222223</v>
      </c>
      <c r="F10" s="7" t="s">
        <v>41</v>
      </c>
      <c r="G10" t="s">
        <v>43</v>
      </c>
      <c r="H10" s="6">
        <v>27264</v>
      </c>
      <c r="I10" s="44" t="s">
        <v>203</v>
      </c>
      <c r="J10" s="1">
        <v>0.84259910066307731</v>
      </c>
      <c r="K10" s="1">
        <v>150.31578947368422</v>
      </c>
      <c r="L10" s="1">
        <v>262.89473684210526</v>
      </c>
      <c r="M10" s="1">
        <v>447.73684210526318</v>
      </c>
    </row>
    <row r="11" spans="1:14" s="4" customFormat="1" ht="17" x14ac:dyDescent="0.2">
      <c r="A11" s="7" t="s">
        <v>49</v>
      </c>
      <c r="B11" s="7" t="s">
        <v>49</v>
      </c>
      <c r="C11" s="8">
        <v>44383</v>
      </c>
      <c r="D11" s="34">
        <v>0.51388888888888895</v>
      </c>
      <c r="E11" s="11">
        <f t="shared" si="0"/>
        <v>44383.513888888891</v>
      </c>
      <c r="F11" s="7" t="s">
        <v>41</v>
      </c>
      <c r="G11" t="s">
        <v>50</v>
      </c>
      <c r="H11" s="6">
        <v>27279</v>
      </c>
      <c r="I11" s="44" t="s">
        <v>203</v>
      </c>
      <c r="J11" s="1">
        <v>0.40318218918095372</v>
      </c>
      <c r="K11" s="1">
        <v>170.94736842105263</v>
      </c>
      <c r="L11" s="1">
        <v>265.36842105263156</v>
      </c>
      <c r="M11" s="1">
        <v>405.73684210526318</v>
      </c>
    </row>
    <row r="12" spans="1:14" s="4" customFormat="1" ht="17" x14ac:dyDescent="0.2">
      <c r="A12" s="18" t="s">
        <v>80</v>
      </c>
      <c r="B12" s="18" t="s">
        <v>177</v>
      </c>
      <c r="C12" s="20">
        <v>44505</v>
      </c>
      <c r="D12" s="37">
        <v>0.47916666666666669</v>
      </c>
      <c r="E12" s="11">
        <f t="shared" si="0"/>
        <v>44505.479166666664</v>
      </c>
      <c r="F12" s="18" t="s">
        <v>41</v>
      </c>
      <c r="G12" t="s">
        <v>178</v>
      </c>
      <c r="H12">
        <v>27414</v>
      </c>
      <c r="I12" s="44" t="s">
        <v>203</v>
      </c>
      <c r="J12" s="1">
        <v>0.46140751691084775</v>
      </c>
      <c r="K12" s="1">
        <v>196</v>
      </c>
      <c r="L12" s="1">
        <v>309.60000000000002</v>
      </c>
      <c r="M12" s="1">
        <v>465</v>
      </c>
    </row>
    <row r="13" spans="1:14" s="4" customFormat="1" x14ac:dyDescent="0.2">
      <c r="A13" t="s">
        <v>80</v>
      </c>
      <c r="B13" t="s">
        <v>81</v>
      </c>
      <c r="C13" s="9">
        <v>44640</v>
      </c>
      <c r="D13" s="10">
        <v>0.4375</v>
      </c>
      <c r="E13" s="11">
        <f t="shared" si="0"/>
        <v>44640.4375</v>
      </c>
      <c r="F13" t="s">
        <v>41</v>
      </c>
      <c r="G13" t="s">
        <v>84</v>
      </c>
      <c r="H13">
        <v>27348</v>
      </c>
      <c r="I13" s="45" t="s">
        <v>203</v>
      </c>
      <c r="J13" s="1">
        <v>0.43531202435311961</v>
      </c>
      <c r="K13" s="1">
        <v>226.2</v>
      </c>
      <c r="L13" s="1">
        <v>347.4</v>
      </c>
      <c r="M13" s="1">
        <v>517.6</v>
      </c>
    </row>
    <row r="14" spans="1:14" s="4" customFormat="1" x14ac:dyDescent="0.2">
      <c r="A14" t="s">
        <v>85</v>
      </c>
      <c r="B14" t="s">
        <v>86</v>
      </c>
      <c r="C14" s="9">
        <v>44640</v>
      </c>
      <c r="D14" s="10">
        <v>0.53819444444444442</v>
      </c>
      <c r="E14" s="11">
        <f t="shared" si="0"/>
        <v>44640.538194444445</v>
      </c>
      <c r="F14" t="s">
        <v>41</v>
      </c>
      <c r="G14" t="s">
        <v>89</v>
      </c>
      <c r="H14">
        <v>27355</v>
      </c>
      <c r="I14" s="45" t="s">
        <v>203</v>
      </c>
      <c r="J14" s="1">
        <v>0.45789714682710125</v>
      </c>
      <c r="K14" s="1">
        <v>169.4</v>
      </c>
      <c r="L14" s="1">
        <v>273</v>
      </c>
      <c r="M14" s="1">
        <v>431.4</v>
      </c>
    </row>
    <row r="15" spans="1:14" s="4" customFormat="1" x14ac:dyDescent="0.2">
      <c r="A15" t="s">
        <v>76</v>
      </c>
      <c r="B15" t="s">
        <v>77</v>
      </c>
      <c r="C15" s="9">
        <v>44640</v>
      </c>
      <c r="D15" s="10">
        <v>0.75</v>
      </c>
      <c r="E15" s="11">
        <f t="shared" si="0"/>
        <v>44640.75</v>
      </c>
      <c r="F15" t="s">
        <v>41</v>
      </c>
      <c r="G15" t="s">
        <v>79</v>
      </c>
      <c r="H15">
        <v>27347</v>
      </c>
      <c r="I15" s="45" t="s">
        <v>203</v>
      </c>
      <c r="J15" s="1">
        <v>0.46903584913005864</v>
      </c>
      <c r="K15" s="1">
        <v>147</v>
      </c>
      <c r="L15" s="1">
        <v>234.6</v>
      </c>
      <c r="M15" s="1">
        <v>363.4</v>
      </c>
    </row>
    <row r="16" spans="1:14" s="4" customFormat="1" x14ac:dyDescent="0.2">
      <c r="A16" t="s">
        <v>122</v>
      </c>
      <c r="B16" t="s">
        <v>123</v>
      </c>
      <c r="C16" s="9">
        <v>44641</v>
      </c>
      <c r="D16" s="10">
        <v>0.5625</v>
      </c>
      <c r="E16" s="11">
        <f t="shared" si="0"/>
        <v>44641.5625</v>
      </c>
      <c r="F16" t="s">
        <v>41</v>
      </c>
      <c r="G16" t="s">
        <v>124</v>
      </c>
      <c r="H16">
        <v>27339</v>
      </c>
      <c r="I16" s="45" t="s">
        <v>203</v>
      </c>
      <c r="J16" s="1">
        <v>2.0279445597890309</v>
      </c>
      <c r="K16" s="1">
        <v>9.5044444444444434</v>
      </c>
      <c r="L16" s="1">
        <v>152.22222222222223</v>
      </c>
      <c r="M16" s="1">
        <v>291.44444444444446</v>
      </c>
    </row>
    <row r="17" spans="1:15" x14ac:dyDescent="0.2">
      <c r="A17" t="s">
        <v>91</v>
      </c>
      <c r="B17" t="s">
        <v>92</v>
      </c>
      <c r="C17" s="9">
        <v>44641</v>
      </c>
      <c r="D17" s="10">
        <v>0.625</v>
      </c>
      <c r="E17" s="11">
        <f t="shared" si="0"/>
        <v>44641.625</v>
      </c>
      <c r="F17" t="s">
        <v>41</v>
      </c>
      <c r="G17" t="s">
        <v>93</v>
      </c>
      <c r="H17">
        <v>27335</v>
      </c>
      <c r="I17" s="45" t="s">
        <v>203</v>
      </c>
      <c r="J17" s="1">
        <v>1.6726166865000582</v>
      </c>
      <c r="K17" s="1">
        <v>9.4060000000000006</v>
      </c>
      <c r="L17" s="1">
        <v>236.8</v>
      </c>
      <c r="M17" s="1">
        <v>387.6</v>
      </c>
    </row>
    <row r="18" spans="1:15" x14ac:dyDescent="0.2">
      <c r="A18" t="s">
        <v>85</v>
      </c>
      <c r="B18" t="s">
        <v>86</v>
      </c>
      <c r="C18" s="9">
        <v>44642</v>
      </c>
      <c r="D18" s="10">
        <v>0.71180555555555547</v>
      </c>
      <c r="E18" s="11">
        <f t="shared" si="0"/>
        <v>44642.711805555555</v>
      </c>
      <c r="F18" t="s">
        <v>41</v>
      </c>
      <c r="G18" t="s">
        <v>90</v>
      </c>
      <c r="H18">
        <v>27356</v>
      </c>
      <c r="I18" s="45" t="s">
        <v>203</v>
      </c>
      <c r="J18" s="1">
        <v>4.2747304115153391</v>
      </c>
      <c r="K18" s="1">
        <v>3.1119999999999997</v>
      </c>
      <c r="L18" s="1">
        <v>27.8</v>
      </c>
      <c r="M18" s="1">
        <v>69.860000000000014</v>
      </c>
    </row>
    <row r="19" spans="1:15" x14ac:dyDescent="0.2">
      <c r="A19" s="18" t="s">
        <v>80</v>
      </c>
      <c r="B19" s="18" t="s">
        <v>109</v>
      </c>
      <c r="C19" s="20">
        <v>44820</v>
      </c>
      <c r="D19" s="37">
        <v>0.50694444444444442</v>
      </c>
      <c r="E19" s="11">
        <f t="shared" si="0"/>
        <v>44820.506944444445</v>
      </c>
      <c r="F19" s="18" t="s">
        <v>41</v>
      </c>
      <c r="G19" s="18" t="s">
        <v>110</v>
      </c>
      <c r="H19" s="19">
        <v>27403</v>
      </c>
      <c r="I19" s="46" t="s">
        <v>203</v>
      </c>
      <c r="J19" s="1">
        <v>0.27682321496757795</v>
      </c>
      <c r="K19" s="1">
        <v>189.75</v>
      </c>
      <c r="L19" s="1">
        <v>284.25</v>
      </c>
      <c r="M19" s="1">
        <v>426.25</v>
      </c>
    </row>
    <row r="20" spans="1:15" x14ac:dyDescent="0.2">
      <c r="A20" s="18" t="s">
        <v>85</v>
      </c>
      <c r="B20" s="18" t="s">
        <v>111</v>
      </c>
      <c r="C20" s="20">
        <v>44820</v>
      </c>
      <c r="D20" s="37">
        <v>0.5854166666666667</v>
      </c>
      <c r="E20" s="11">
        <f t="shared" si="0"/>
        <v>44820.585416666669</v>
      </c>
      <c r="F20" s="18" t="s">
        <v>41</v>
      </c>
      <c r="G20" s="18" t="s">
        <v>112</v>
      </c>
      <c r="H20" s="19">
        <v>27401</v>
      </c>
      <c r="I20" s="46" t="s">
        <v>203</v>
      </c>
      <c r="J20" s="1">
        <v>0.26869048741401541</v>
      </c>
      <c r="K20" s="1">
        <v>199.5</v>
      </c>
      <c r="L20" s="1">
        <v>293</v>
      </c>
      <c r="M20" s="1">
        <v>427.75</v>
      </c>
    </row>
    <row r="21" spans="1:15" x14ac:dyDescent="0.2">
      <c r="A21" s="18" t="s">
        <v>214</v>
      </c>
      <c r="B21" s="18" t="s">
        <v>211</v>
      </c>
      <c r="C21" s="20">
        <v>44822</v>
      </c>
      <c r="D21" s="37">
        <v>0.4513888888888889</v>
      </c>
      <c r="E21" s="11">
        <f t="shared" si="0"/>
        <v>44822.451388888891</v>
      </c>
      <c r="F21" s="18" t="s">
        <v>41</v>
      </c>
      <c r="G21" s="18" t="s">
        <v>117</v>
      </c>
      <c r="H21" s="19">
        <v>27407</v>
      </c>
      <c r="I21" s="46" t="s">
        <v>203</v>
      </c>
      <c r="J21" s="1">
        <v>0.291134058135881</v>
      </c>
      <c r="K21" s="1">
        <v>166</v>
      </c>
      <c r="L21" s="1">
        <v>267</v>
      </c>
      <c r="M21" s="1">
        <v>421</v>
      </c>
    </row>
    <row r="22" spans="1:15" x14ac:dyDescent="0.2">
      <c r="A22" s="18" t="s">
        <v>105</v>
      </c>
      <c r="B22" s="18" t="s">
        <v>113</v>
      </c>
      <c r="C22" s="20">
        <v>44822</v>
      </c>
      <c r="D22" s="37">
        <v>0.55208333333333337</v>
      </c>
      <c r="E22" s="11">
        <f t="shared" si="0"/>
        <v>44822.552083333336</v>
      </c>
      <c r="F22" s="18" t="s">
        <v>41</v>
      </c>
      <c r="G22" s="18" t="s">
        <v>114</v>
      </c>
      <c r="H22" s="19">
        <v>27400</v>
      </c>
      <c r="I22" s="46" t="s">
        <v>203</v>
      </c>
      <c r="J22" s="1">
        <v>0.30581039755354478</v>
      </c>
      <c r="K22" s="1">
        <v>181</v>
      </c>
      <c r="L22" s="1">
        <v>283</v>
      </c>
      <c r="M22" s="1">
        <v>436.75</v>
      </c>
    </row>
    <row r="23" spans="1:15" ht="17" x14ac:dyDescent="0.2">
      <c r="A23" t="s">
        <v>189</v>
      </c>
      <c r="B23" t="s">
        <v>135</v>
      </c>
      <c r="C23" s="9">
        <v>44642</v>
      </c>
      <c r="D23" s="10">
        <v>0.56736111111111109</v>
      </c>
      <c r="E23" s="11">
        <f t="shared" si="0"/>
        <v>44642.567361111112</v>
      </c>
      <c r="F23" s="2" t="s">
        <v>133</v>
      </c>
      <c r="G23" t="s">
        <v>136</v>
      </c>
      <c r="H23">
        <v>27324</v>
      </c>
      <c r="I23" s="43">
        <v>0.16319018404907976</v>
      </c>
      <c r="J23" s="1">
        <v>12.156862745098035</v>
      </c>
      <c r="K23" s="1">
        <v>0.82820000000000005</v>
      </c>
      <c r="L23" s="1">
        <v>3.254</v>
      </c>
      <c r="M23" s="1">
        <v>14.28</v>
      </c>
    </row>
    <row r="24" spans="1:15" ht="17" x14ac:dyDescent="0.2">
      <c r="A24" t="s">
        <v>190</v>
      </c>
      <c r="B24" t="s">
        <v>138</v>
      </c>
      <c r="C24" s="9">
        <v>44642</v>
      </c>
      <c r="D24" s="10">
        <v>0.56736111111111109</v>
      </c>
      <c r="E24" s="11">
        <f t="shared" si="0"/>
        <v>44642.567361111112</v>
      </c>
      <c r="F24" s="2" t="s">
        <v>133</v>
      </c>
      <c r="G24" t="s">
        <v>139</v>
      </c>
      <c r="H24">
        <v>27325</v>
      </c>
      <c r="I24" s="43">
        <v>7.7840909090909099E-2</v>
      </c>
      <c r="J24" s="1">
        <v>12.962962962962965</v>
      </c>
      <c r="K24" s="1">
        <v>0.73080000000000001</v>
      </c>
      <c r="L24" s="1">
        <v>2.2400000000000002</v>
      </c>
      <c r="M24" s="1">
        <v>10.618</v>
      </c>
    </row>
    <row r="25" spans="1:15" ht="17" x14ac:dyDescent="0.2">
      <c r="A25" t="s">
        <v>208</v>
      </c>
      <c r="B25" t="s">
        <v>209</v>
      </c>
      <c r="C25" s="9">
        <v>44687</v>
      </c>
      <c r="D25" s="37">
        <v>0.47430555555555554</v>
      </c>
      <c r="E25" s="11">
        <f t="shared" si="0"/>
        <v>44687.474305555559</v>
      </c>
      <c r="F25" t="s">
        <v>133</v>
      </c>
      <c r="G25" t="s">
        <v>210</v>
      </c>
      <c r="H25">
        <v>27360</v>
      </c>
      <c r="I25" s="43">
        <v>0.41102803738317761</v>
      </c>
      <c r="J25" s="14">
        <v>22.302158273381288</v>
      </c>
      <c r="K25" s="1">
        <v>0.65960000000000008</v>
      </c>
      <c r="L25" s="1">
        <v>3.7359999999999998</v>
      </c>
      <c r="M25" s="1">
        <v>298.04000000000002</v>
      </c>
      <c r="N25" s="5"/>
    </row>
    <row r="26" spans="1:15" s="4" customFormat="1" ht="17" x14ac:dyDescent="0.2">
      <c r="A26" s="5" t="s">
        <v>191</v>
      </c>
      <c r="B26" s="16" t="s">
        <v>141</v>
      </c>
      <c r="C26" s="29">
        <v>44687</v>
      </c>
      <c r="D26" s="41">
        <v>0.47430555555555554</v>
      </c>
      <c r="E26" s="11">
        <f t="shared" si="0"/>
        <v>44687.474305555559</v>
      </c>
      <c r="F26" s="2" t="s">
        <v>133</v>
      </c>
      <c r="G26" t="s">
        <v>142</v>
      </c>
      <c r="H26" s="6">
        <v>27361</v>
      </c>
      <c r="I26" s="42">
        <v>0.5297597042513863</v>
      </c>
      <c r="J26" s="1">
        <v>10.069101678183614</v>
      </c>
      <c r="K26" s="1">
        <v>0.79659999999999997</v>
      </c>
      <c r="L26" s="1">
        <v>5.0670000000000002</v>
      </c>
      <c r="M26" s="1">
        <v>133.5</v>
      </c>
    </row>
    <row r="27" spans="1:15" ht="17" x14ac:dyDescent="0.2">
      <c r="A27" s="5" t="s">
        <v>193</v>
      </c>
      <c r="B27" s="16" t="s">
        <v>144</v>
      </c>
      <c r="C27" s="29">
        <v>44687</v>
      </c>
      <c r="D27" s="41">
        <v>0.50416666666666665</v>
      </c>
      <c r="E27" s="11">
        <f t="shared" si="0"/>
        <v>44687.504166666666</v>
      </c>
      <c r="F27" s="2" t="s">
        <v>133</v>
      </c>
      <c r="G27" t="s">
        <v>145</v>
      </c>
      <c r="H27">
        <v>27362</v>
      </c>
      <c r="I27" s="43">
        <v>0.50541044776119404</v>
      </c>
      <c r="J27" s="1">
        <v>12.387387387387399</v>
      </c>
      <c r="K27" s="1">
        <v>0.69840000000000002</v>
      </c>
      <c r="L27" s="1">
        <v>2.1339999999999999</v>
      </c>
      <c r="M27" s="1">
        <v>7.3459999999999992</v>
      </c>
      <c r="O27"/>
    </row>
    <row r="28" spans="1:15" s="4" customFormat="1" ht="17" x14ac:dyDescent="0.2">
      <c r="A28" s="5" t="s">
        <v>192</v>
      </c>
      <c r="B28" s="16" t="s">
        <v>147</v>
      </c>
      <c r="C28" s="29">
        <v>44687</v>
      </c>
      <c r="D28" s="41">
        <v>0.50416666666666665</v>
      </c>
      <c r="E28" s="11">
        <f t="shared" si="0"/>
        <v>44687.504166666666</v>
      </c>
      <c r="F28" s="2" t="s">
        <v>133</v>
      </c>
      <c r="G28" t="s">
        <v>148</v>
      </c>
      <c r="H28" s="6">
        <v>27363</v>
      </c>
      <c r="I28" s="42">
        <v>1.2392592592592593</v>
      </c>
      <c r="J28" s="1">
        <v>11.143552311435512</v>
      </c>
      <c r="K28" s="1">
        <v>0.78249999999999997</v>
      </c>
      <c r="L28" s="1">
        <v>3.2350000000000003</v>
      </c>
      <c r="M28" s="1">
        <v>12.309999999999999</v>
      </c>
    </row>
    <row r="29" spans="1:15" s="4" customFormat="1" ht="17" x14ac:dyDescent="0.2">
      <c r="A29" s="5" t="s">
        <v>195</v>
      </c>
      <c r="B29" s="16" t="s">
        <v>150</v>
      </c>
      <c r="C29" s="29">
        <v>44687</v>
      </c>
      <c r="D29" s="41">
        <v>0.50902777777777775</v>
      </c>
      <c r="E29" s="11">
        <f t="shared" si="0"/>
        <v>44687.509027777778</v>
      </c>
      <c r="F29" s="2" t="s">
        <v>133</v>
      </c>
      <c r="G29" t="s">
        <v>151</v>
      </c>
      <c r="H29">
        <v>27364</v>
      </c>
      <c r="I29" s="43">
        <v>0.54685185185185181</v>
      </c>
      <c r="J29" s="1">
        <v>11.758360302049629</v>
      </c>
      <c r="K29" s="1">
        <v>0.72599999999999998</v>
      </c>
      <c r="L29" s="1">
        <v>2.4820000000000002</v>
      </c>
      <c r="M29" s="1">
        <v>8.9439999999999991</v>
      </c>
    </row>
    <row r="30" spans="1:15" s="4" customFormat="1" x14ac:dyDescent="0.2">
      <c r="A30" s="5" t="s">
        <v>194</v>
      </c>
      <c r="B30" s="16" t="s">
        <v>153</v>
      </c>
      <c r="C30" s="29">
        <v>44687</v>
      </c>
      <c r="D30" s="41">
        <v>0.50902777777777775</v>
      </c>
      <c r="E30" s="11">
        <f t="shared" si="0"/>
        <v>44687.509027777778</v>
      </c>
      <c r="F30" s="2" t="s">
        <v>133</v>
      </c>
      <c r="G30" t="s">
        <v>154</v>
      </c>
      <c r="H30">
        <v>27365</v>
      </c>
      <c r="I30" s="43">
        <v>1.0778597785977861</v>
      </c>
      <c r="J30" s="1">
        <v>10.984455958549221</v>
      </c>
      <c r="K30" s="1">
        <v>0.83499999999999996</v>
      </c>
      <c r="L30" s="1">
        <v>3.8119999999999998</v>
      </c>
      <c r="M30" s="1">
        <v>16.64</v>
      </c>
    </row>
    <row r="31" spans="1:15" s="4" customFormat="1" ht="17" x14ac:dyDescent="0.2">
      <c r="A31" s="5" t="s">
        <v>197</v>
      </c>
      <c r="B31" s="16" t="s">
        <v>156</v>
      </c>
      <c r="C31" s="29">
        <v>44687</v>
      </c>
      <c r="D31" s="41">
        <v>0.53749999999999998</v>
      </c>
      <c r="E31" s="11">
        <f t="shared" si="0"/>
        <v>44687.537499999999</v>
      </c>
      <c r="F31" s="2" t="s">
        <v>133</v>
      </c>
      <c r="G31" t="s">
        <v>157</v>
      </c>
      <c r="H31" s="6">
        <v>27366</v>
      </c>
      <c r="I31" s="42">
        <v>0.8810408921933085</v>
      </c>
      <c r="J31" s="1">
        <v>11.163275952008348</v>
      </c>
      <c r="K31" s="1">
        <v>0.80940000000000012</v>
      </c>
      <c r="L31" s="1">
        <v>3.3699999999999997</v>
      </c>
      <c r="M31" s="1">
        <v>14.080000000000002</v>
      </c>
    </row>
    <row r="32" spans="1:15" s="4" customFormat="1" x14ac:dyDescent="0.2">
      <c r="A32" s="5" t="s">
        <v>196</v>
      </c>
      <c r="B32" s="16" t="s">
        <v>159</v>
      </c>
      <c r="C32" s="29">
        <v>44687</v>
      </c>
      <c r="D32" s="41">
        <v>0.53749999999999998</v>
      </c>
      <c r="E32" s="11">
        <f t="shared" si="0"/>
        <v>44687.537499999999</v>
      </c>
      <c r="F32" s="2" t="s">
        <v>133</v>
      </c>
      <c r="G32" t="s">
        <v>160</v>
      </c>
      <c r="H32">
        <v>27367</v>
      </c>
      <c r="I32" s="43">
        <v>1.5385899814471244</v>
      </c>
      <c r="J32" s="1">
        <v>9.2884787139029328</v>
      </c>
      <c r="K32" s="1">
        <v>1.012</v>
      </c>
      <c r="L32" s="1">
        <v>7.0620000000000003</v>
      </c>
      <c r="M32" s="1">
        <v>30.560000000000002</v>
      </c>
    </row>
    <row r="33" spans="1:15" s="4" customFormat="1" ht="17" x14ac:dyDescent="0.2">
      <c r="A33" t="s">
        <v>200</v>
      </c>
      <c r="B33" s="16" t="s">
        <v>215</v>
      </c>
      <c r="C33" s="29">
        <v>44822</v>
      </c>
      <c r="D33" s="10">
        <v>0.41805555555555557</v>
      </c>
      <c r="E33" s="11">
        <f t="shared" si="0"/>
        <v>44822.418055555558</v>
      </c>
      <c r="F33" s="2" t="s">
        <v>133</v>
      </c>
      <c r="G33" s="5" t="s">
        <v>163</v>
      </c>
      <c r="H33" s="5">
        <v>27393</v>
      </c>
      <c r="I33" s="49">
        <v>0.80720000000000003</v>
      </c>
      <c r="J33" s="1">
        <v>12.50453062703861</v>
      </c>
      <c r="K33" s="1">
        <v>0.77280000000000004</v>
      </c>
      <c r="L33" s="1">
        <v>2.65</v>
      </c>
      <c r="M33" s="1">
        <v>8.7360000000000007</v>
      </c>
    </row>
    <row r="34" spans="1:15" s="4" customFormat="1" ht="17" x14ac:dyDescent="0.2">
      <c r="A34" t="s">
        <v>199</v>
      </c>
      <c r="B34" s="16" t="s">
        <v>213</v>
      </c>
      <c r="C34" s="29">
        <v>44822</v>
      </c>
      <c r="D34" s="35">
        <v>0.43055555555555558</v>
      </c>
      <c r="E34" s="11">
        <f t="shared" ref="E34:E65" si="1">C34+D34</f>
        <v>44822.430555555555</v>
      </c>
      <c r="F34" s="2" t="s">
        <v>133</v>
      </c>
      <c r="G34" s="5" t="s">
        <v>166</v>
      </c>
      <c r="H34" s="5">
        <v>27394</v>
      </c>
      <c r="I34" s="49">
        <v>0.43430000000000002</v>
      </c>
      <c r="J34" s="1">
        <v>13.87533875338794</v>
      </c>
      <c r="K34" s="1">
        <v>0.73855555555555563</v>
      </c>
      <c r="L34" s="1">
        <v>2.4422222222222221</v>
      </c>
      <c r="M34" s="1">
        <v>9.9255555555555564</v>
      </c>
    </row>
    <row r="35" spans="1:15" s="4" customFormat="1" ht="17" x14ac:dyDescent="0.2">
      <c r="A35" t="s">
        <v>198</v>
      </c>
      <c r="B35" s="16" t="s">
        <v>212</v>
      </c>
      <c r="C35" s="29">
        <v>44822</v>
      </c>
      <c r="D35" s="35">
        <v>0.43888888888888888</v>
      </c>
      <c r="E35" s="11">
        <f t="shared" si="1"/>
        <v>44822.438888888886</v>
      </c>
      <c r="F35" s="2" t="s">
        <v>133</v>
      </c>
      <c r="G35" s="5" t="s">
        <v>169</v>
      </c>
      <c r="H35" s="5">
        <v>27395</v>
      </c>
      <c r="I35" s="49">
        <v>0.1008</v>
      </c>
      <c r="J35" s="1">
        <v>15.752895752896054</v>
      </c>
      <c r="K35" s="1">
        <v>0.69174999999999986</v>
      </c>
      <c r="L35" s="1">
        <v>1.9649999999999999</v>
      </c>
      <c r="M35" s="1">
        <v>5.6549999999999994</v>
      </c>
    </row>
    <row r="36" spans="1:15" s="4" customFormat="1" ht="17" x14ac:dyDescent="0.2">
      <c r="A36" t="s">
        <v>201</v>
      </c>
      <c r="B36" s="16" t="s">
        <v>216</v>
      </c>
      <c r="C36" s="29">
        <v>44822</v>
      </c>
      <c r="D36" s="35">
        <v>0.46249999999999997</v>
      </c>
      <c r="E36" s="11">
        <f t="shared" si="1"/>
        <v>44822.462500000001</v>
      </c>
      <c r="F36" s="2" t="s">
        <v>133</v>
      </c>
      <c r="G36" s="5" t="s">
        <v>174</v>
      </c>
      <c r="H36" s="5">
        <v>27397</v>
      </c>
      <c r="I36" s="49">
        <v>1.0089999999999999</v>
      </c>
      <c r="J36" s="1">
        <v>10.932323710364594</v>
      </c>
      <c r="K36" s="1">
        <v>0.82633333333333325</v>
      </c>
      <c r="L36" s="1">
        <v>3.1911111111111112</v>
      </c>
      <c r="M36" s="1">
        <v>35.022222222222219</v>
      </c>
    </row>
    <row r="37" spans="1:15" s="4" customFormat="1" x14ac:dyDescent="0.2">
      <c r="A37" s="7" t="s">
        <v>100</v>
      </c>
      <c r="B37" t="s">
        <v>42</v>
      </c>
      <c r="C37" s="9">
        <v>44381</v>
      </c>
      <c r="D37" s="10">
        <v>0.60416666666666663</v>
      </c>
      <c r="E37" s="11">
        <f t="shared" si="1"/>
        <v>44381.604166666664</v>
      </c>
      <c r="F37" t="s">
        <v>51</v>
      </c>
      <c r="G37" t="s">
        <v>61</v>
      </c>
      <c r="H37">
        <v>27250</v>
      </c>
      <c r="I37" s="43">
        <v>1.3677999999999999</v>
      </c>
      <c r="J37" s="1">
        <v>11.459499813363207</v>
      </c>
      <c r="K37" s="1">
        <v>1.073</v>
      </c>
      <c r="L37" s="1">
        <v>11.310000000000002</v>
      </c>
      <c r="M37" s="1">
        <v>90.97</v>
      </c>
      <c r="N37" s="5" t="s">
        <v>181</v>
      </c>
    </row>
    <row r="38" spans="1:15" s="4" customFormat="1" x14ac:dyDescent="0.2">
      <c r="A38" s="15" t="s">
        <v>76</v>
      </c>
      <c r="B38" t="s">
        <v>63</v>
      </c>
      <c r="C38" s="9">
        <v>44381</v>
      </c>
      <c r="D38" s="10">
        <v>0.6479166666666667</v>
      </c>
      <c r="E38" s="11">
        <f t="shared" si="1"/>
        <v>44381.647916666669</v>
      </c>
      <c r="F38" t="s">
        <v>51</v>
      </c>
      <c r="G38" t="s">
        <v>64</v>
      </c>
      <c r="H38">
        <v>27252</v>
      </c>
      <c r="I38" s="43">
        <v>1.7685999999999999</v>
      </c>
      <c r="J38" s="1">
        <v>13.573788546255509</v>
      </c>
      <c r="K38" s="1">
        <v>1.2070000000000003</v>
      </c>
      <c r="L38" s="1">
        <v>12.01</v>
      </c>
      <c r="M38" s="1">
        <v>122.6</v>
      </c>
      <c r="N38" s="5" t="s">
        <v>181</v>
      </c>
    </row>
    <row r="39" spans="1:15" s="4" customFormat="1" ht="17" x14ac:dyDescent="0.2">
      <c r="A39" s="15" t="s">
        <v>80</v>
      </c>
      <c r="B39" t="s">
        <v>45</v>
      </c>
      <c r="C39" s="9">
        <v>44381</v>
      </c>
      <c r="D39" s="10">
        <v>0.70208333333333339</v>
      </c>
      <c r="E39" s="11">
        <f t="shared" si="1"/>
        <v>44381.70208333333</v>
      </c>
      <c r="F39" t="s">
        <v>51</v>
      </c>
      <c r="G39" t="s">
        <v>204</v>
      </c>
      <c r="H39">
        <v>27253</v>
      </c>
      <c r="I39" s="43">
        <v>1.7151000000000001</v>
      </c>
      <c r="J39" s="1">
        <v>13.465220165922148</v>
      </c>
      <c r="K39" s="1">
        <v>3.4189999999999996</v>
      </c>
      <c r="L39" s="1">
        <v>180.6</v>
      </c>
      <c r="M39" s="1">
        <v>323</v>
      </c>
      <c r="N39" s="5" t="s">
        <v>181</v>
      </c>
    </row>
    <row r="40" spans="1:15" s="4" customFormat="1" x14ac:dyDescent="0.2">
      <c r="A40" s="7" t="s">
        <v>80</v>
      </c>
      <c r="B40" t="s">
        <v>45</v>
      </c>
      <c r="C40" s="9">
        <v>44382</v>
      </c>
      <c r="D40" s="10">
        <v>0.38680555555555557</v>
      </c>
      <c r="E40" s="11">
        <f t="shared" si="1"/>
        <v>44382.386805555558</v>
      </c>
      <c r="F40" t="s">
        <v>51</v>
      </c>
      <c r="G40" t="s">
        <v>73</v>
      </c>
      <c r="H40">
        <v>27254</v>
      </c>
      <c r="I40" s="43">
        <v>46.717500000000001</v>
      </c>
      <c r="J40" s="1">
        <v>7.791663362073864</v>
      </c>
      <c r="K40" s="1">
        <v>0.76390000000000025</v>
      </c>
      <c r="L40" s="1">
        <v>2.8999999999999995</v>
      </c>
      <c r="M40" s="1">
        <v>10.75</v>
      </c>
      <c r="N40" s="5" t="s">
        <v>181</v>
      </c>
    </row>
    <row r="41" spans="1:15" s="4" customFormat="1" ht="17" x14ac:dyDescent="0.2">
      <c r="A41" s="7" t="s">
        <v>91</v>
      </c>
      <c r="B41" t="s">
        <v>56</v>
      </c>
      <c r="C41" s="9">
        <v>44382</v>
      </c>
      <c r="D41" s="10">
        <v>0.64652777777777781</v>
      </c>
      <c r="E41" s="11">
        <f t="shared" si="1"/>
        <v>44382.646527777775</v>
      </c>
      <c r="F41" t="s">
        <v>51</v>
      </c>
      <c r="G41" t="s">
        <v>70</v>
      </c>
      <c r="H41">
        <v>27259</v>
      </c>
      <c r="I41" s="43">
        <v>38.597900000000003</v>
      </c>
      <c r="J41" s="1">
        <v>8.6728311123198196</v>
      </c>
      <c r="K41" s="1">
        <v>0.78980000000000006</v>
      </c>
      <c r="L41" s="1">
        <v>3.0609999999999999</v>
      </c>
      <c r="M41" s="1">
        <v>13.48</v>
      </c>
      <c r="N41" s="51" t="s">
        <v>181</v>
      </c>
    </row>
    <row r="42" spans="1:15" s="4" customFormat="1" ht="17" x14ac:dyDescent="0.2">
      <c r="A42" s="7" t="s">
        <v>187</v>
      </c>
      <c r="B42" t="s">
        <v>59</v>
      </c>
      <c r="C42" s="9">
        <v>44382</v>
      </c>
      <c r="D42" s="10">
        <v>0.64930555555555558</v>
      </c>
      <c r="E42" s="11">
        <f t="shared" si="1"/>
        <v>44382.649305555555</v>
      </c>
      <c r="F42" t="s">
        <v>51</v>
      </c>
      <c r="G42" t="s">
        <v>71</v>
      </c>
      <c r="H42">
        <v>27260</v>
      </c>
      <c r="I42" s="43">
        <v>38.138800000000003</v>
      </c>
      <c r="J42" s="1">
        <v>8.5337744393524364</v>
      </c>
      <c r="K42" s="1">
        <v>0.76888888888888884</v>
      </c>
      <c r="L42" s="1">
        <v>2.89</v>
      </c>
      <c r="M42" s="1">
        <v>10.200000000000001</v>
      </c>
      <c r="N42" s="51" t="s">
        <v>181</v>
      </c>
    </row>
    <row r="43" spans="1:15" s="4" customFormat="1" ht="17" x14ac:dyDescent="0.2">
      <c r="A43" s="7" t="s">
        <v>188</v>
      </c>
      <c r="B43" t="s">
        <v>65</v>
      </c>
      <c r="C43" s="9">
        <v>44382</v>
      </c>
      <c r="D43" s="10">
        <v>0.65069444444444446</v>
      </c>
      <c r="E43" s="11">
        <f t="shared" si="1"/>
        <v>44382.650694444441</v>
      </c>
      <c r="F43" t="s">
        <v>51</v>
      </c>
      <c r="G43" t="s">
        <v>66</v>
      </c>
      <c r="H43">
        <v>27258</v>
      </c>
      <c r="I43" s="43">
        <v>38.0276</v>
      </c>
      <c r="J43" s="1">
        <v>8.5861738877096592</v>
      </c>
      <c r="K43" s="1">
        <v>0.78211111111111131</v>
      </c>
      <c r="L43" s="1">
        <v>2.7744444444444447</v>
      </c>
      <c r="M43" s="1">
        <v>9.4277777777777771</v>
      </c>
      <c r="N43" s="51" t="s">
        <v>181</v>
      </c>
    </row>
    <row r="44" spans="1:15" s="4" customFormat="1" ht="17" x14ac:dyDescent="0.2">
      <c r="A44" s="7" t="s">
        <v>67</v>
      </c>
      <c r="B44" t="s">
        <v>68</v>
      </c>
      <c r="C44" s="9">
        <v>44382</v>
      </c>
      <c r="D44" s="10">
        <v>0.68055555555555547</v>
      </c>
      <c r="E44" s="11">
        <f t="shared" si="1"/>
        <v>44382.680555555555</v>
      </c>
      <c r="F44" t="s">
        <v>51</v>
      </c>
      <c r="G44" t="s">
        <v>69</v>
      </c>
      <c r="H44">
        <v>27261</v>
      </c>
      <c r="I44" s="43">
        <v>37.397399999999998</v>
      </c>
      <c r="J44" s="1">
        <v>8.4918280695632031</v>
      </c>
      <c r="K44" s="1">
        <v>0.76577777777777778</v>
      </c>
      <c r="L44" s="1">
        <v>2.7166666666666668</v>
      </c>
      <c r="M44" s="1">
        <v>9.2477777777777774</v>
      </c>
      <c r="N44" s="51" t="s">
        <v>181</v>
      </c>
    </row>
    <row r="45" spans="1:15" s="4" customFormat="1" ht="17" x14ac:dyDescent="0.2">
      <c r="A45" s="7" t="s">
        <v>80</v>
      </c>
      <c r="B45" t="s">
        <v>45</v>
      </c>
      <c r="C45" s="9">
        <v>44383</v>
      </c>
      <c r="D45" s="10">
        <v>0.35972222222222222</v>
      </c>
      <c r="E45" s="11">
        <f t="shared" si="1"/>
        <v>44383.359722222223</v>
      </c>
      <c r="F45" t="s">
        <v>51</v>
      </c>
      <c r="G45" t="s">
        <v>74</v>
      </c>
      <c r="H45">
        <v>27255</v>
      </c>
      <c r="I45" s="43">
        <v>16.3841</v>
      </c>
      <c r="J45" s="1">
        <v>8.3017527238275761</v>
      </c>
      <c r="K45" s="1">
        <v>0.7669999999999999</v>
      </c>
      <c r="L45" s="1">
        <v>2.5355555555555553</v>
      </c>
      <c r="M45" s="1">
        <v>8.009999999999998</v>
      </c>
      <c r="N45" s="5" t="s">
        <v>182</v>
      </c>
    </row>
    <row r="46" spans="1:15" s="4" customFormat="1" ht="17" x14ac:dyDescent="0.2">
      <c r="A46" s="7" t="s">
        <v>100</v>
      </c>
      <c r="B46" t="s">
        <v>42</v>
      </c>
      <c r="C46" s="9">
        <v>44383</v>
      </c>
      <c r="D46" s="10">
        <v>0.41666666666666669</v>
      </c>
      <c r="E46" s="11">
        <f t="shared" si="1"/>
        <v>44383.416666666664</v>
      </c>
      <c r="F46" t="s">
        <v>51</v>
      </c>
      <c r="G46" t="s">
        <v>72</v>
      </c>
      <c r="H46">
        <v>27251</v>
      </c>
      <c r="I46" s="43">
        <v>13.461600000000001</v>
      </c>
      <c r="J46" s="1">
        <v>8.4777057552543784</v>
      </c>
      <c r="K46" s="1">
        <v>0.77150000000000007</v>
      </c>
      <c r="L46" s="1">
        <v>2.5859999999999999</v>
      </c>
      <c r="M46" s="1">
        <v>8.1550000000000011</v>
      </c>
      <c r="N46" s="5" t="s">
        <v>181</v>
      </c>
    </row>
    <row r="47" spans="1:15" s="4" customFormat="1" ht="17" x14ac:dyDescent="0.2">
      <c r="A47" s="7" t="s">
        <v>49</v>
      </c>
      <c r="B47" t="s">
        <v>49</v>
      </c>
      <c r="C47" s="9">
        <v>44383</v>
      </c>
      <c r="D47" s="10">
        <v>0.51874999999999993</v>
      </c>
      <c r="E47" s="11">
        <f t="shared" si="1"/>
        <v>44383.518750000003</v>
      </c>
      <c r="F47" t="s">
        <v>51</v>
      </c>
      <c r="G47" t="s">
        <v>75</v>
      </c>
      <c r="H47">
        <v>27262</v>
      </c>
      <c r="I47" s="43">
        <v>11.8193</v>
      </c>
      <c r="J47" s="1">
        <v>9.0023586966017373</v>
      </c>
      <c r="K47" s="1">
        <v>0.77166666666666672</v>
      </c>
      <c r="L47" s="1">
        <v>2.4477777777777776</v>
      </c>
      <c r="M47" s="1">
        <v>7.0455555555555547</v>
      </c>
      <c r="N47" s="5" t="s">
        <v>181</v>
      </c>
    </row>
    <row r="48" spans="1:15" s="4" customFormat="1" ht="17" x14ac:dyDescent="0.2">
      <c r="A48" t="s">
        <v>80</v>
      </c>
      <c r="B48" t="s">
        <v>81</v>
      </c>
      <c r="C48" s="29">
        <v>44505</v>
      </c>
      <c r="D48" s="35">
        <v>0.47916666666666669</v>
      </c>
      <c r="E48" s="11">
        <f t="shared" si="1"/>
        <v>44505.479166666664</v>
      </c>
      <c r="F48" t="s">
        <v>51</v>
      </c>
      <c r="G48" t="s">
        <v>176</v>
      </c>
      <c r="H48">
        <v>27322</v>
      </c>
      <c r="I48" s="43">
        <v>1.5569</v>
      </c>
      <c r="J48" s="1">
        <v>6.4980887974125352</v>
      </c>
      <c r="K48" s="1">
        <v>0.80709999999999993</v>
      </c>
      <c r="L48" s="1">
        <v>3.2849999999999993</v>
      </c>
      <c r="M48" s="1">
        <v>18.87</v>
      </c>
      <c r="N48" s="5" t="s">
        <v>179</v>
      </c>
      <c r="O48" s="40"/>
    </row>
    <row r="49" spans="1:14" s="4" customFormat="1" ht="17" x14ac:dyDescent="0.2">
      <c r="A49" t="s">
        <v>80</v>
      </c>
      <c r="B49" t="s">
        <v>81</v>
      </c>
      <c r="C49" s="9">
        <v>44640</v>
      </c>
      <c r="D49" s="10">
        <v>0.4201388888888889</v>
      </c>
      <c r="E49" s="11">
        <f t="shared" si="1"/>
        <v>44640.420138888891</v>
      </c>
      <c r="F49" t="s">
        <v>51</v>
      </c>
      <c r="G49" t="s">
        <v>82</v>
      </c>
      <c r="H49">
        <v>27327</v>
      </c>
      <c r="I49" s="43">
        <v>2.4020000000000001</v>
      </c>
      <c r="J49" s="1">
        <v>3.401039206424191</v>
      </c>
      <c r="K49" s="1">
        <v>14.419999999999998</v>
      </c>
      <c r="L49" s="1">
        <v>213.2</v>
      </c>
      <c r="M49" s="1">
        <v>336.6</v>
      </c>
      <c r="N49" s="5" t="s">
        <v>179</v>
      </c>
    </row>
    <row r="50" spans="1:14" s="4" customFormat="1" ht="17" x14ac:dyDescent="0.2">
      <c r="A50" t="s">
        <v>85</v>
      </c>
      <c r="B50" t="s">
        <v>86</v>
      </c>
      <c r="C50" s="9">
        <v>44640</v>
      </c>
      <c r="D50" s="10">
        <v>0.53819444444444442</v>
      </c>
      <c r="E50" s="11">
        <f t="shared" si="1"/>
        <v>44640.538194444445</v>
      </c>
      <c r="F50" t="s">
        <v>51</v>
      </c>
      <c r="G50" t="s">
        <v>87</v>
      </c>
      <c r="H50">
        <v>27329</v>
      </c>
      <c r="I50" s="43">
        <v>0.58389999999999997</v>
      </c>
      <c r="J50" s="1">
        <v>7.5025693730729719</v>
      </c>
      <c r="K50" s="1">
        <v>1.238</v>
      </c>
      <c r="L50" s="1">
        <v>12.02</v>
      </c>
      <c r="M50" s="1">
        <v>124.6</v>
      </c>
      <c r="N50" s="5" t="s">
        <v>179</v>
      </c>
    </row>
    <row r="51" spans="1:14" s="4" customFormat="1" ht="17" x14ac:dyDescent="0.2">
      <c r="A51" t="s">
        <v>76</v>
      </c>
      <c r="B51" t="s">
        <v>77</v>
      </c>
      <c r="C51" s="9">
        <v>44640</v>
      </c>
      <c r="D51" s="10">
        <v>0.75</v>
      </c>
      <c r="E51" s="11">
        <f t="shared" si="1"/>
        <v>44640.75</v>
      </c>
      <c r="F51" t="s">
        <v>51</v>
      </c>
      <c r="G51" t="s">
        <v>78</v>
      </c>
      <c r="H51">
        <v>27326</v>
      </c>
      <c r="I51" s="43">
        <v>0.8871</v>
      </c>
      <c r="J51" s="1">
        <v>5.3037608486017405</v>
      </c>
      <c r="K51" s="1">
        <v>1.9259999999999997</v>
      </c>
      <c r="L51" s="1">
        <v>36.68</v>
      </c>
      <c r="M51" s="1">
        <v>301.60000000000002</v>
      </c>
      <c r="N51" s="5" t="s">
        <v>179</v>
      </c>
    </row>
    <row r="52" spans="1:14" s="4" customFormat="1" ht="17" x14ac:dyDescent="0.2">
      <c r="A52" t="s">
        <v>85</v>
      </c>
      <c r="B52" t="s">
        <v>86</v>
      </c>
      <c r="C52" s="9">
        <v>44642</v>
      </c>
      <c r="D52" s="10">
        <v>0.70833333333333337</v>
      </c>
      <c r="E52" s="11">
        <f t="shared" si="1"/>
        <v>44642.708333333336</v>
      </c>
      <c r="F52" t="s">
        <v>51</v>
      </c>
      <c r="G52" t="s">
        <v>88</v>
      </c>
      <c r="H52">
        <v>27330</v>
      </c>
      <c r="I52" s="43">
        <v>0.48947368421052634</v>
      </c>
      <c r="J52" s="1">
        <v>8.3076923076923173</v>
      </c>
      <c r="K52" s="1">
        <v>1.254</v>
      </c>
      <c r="L52" s="1">
        <v>12.2</v>
      </c>
      <c r="M52" s="1">
        <v>55.779999999999994</v>
      </c>
      <c r="N52" s="5" t="s">
        <v>179</v>
      </c>
    </row>
    <row r="53" spans="1:14" s="4" customFormat="1" ht="17" x14ac:dyDescent="0.2">
      <c r="A53" t="s">
        <v>80</v>
      </c>
      <c r="B53" t="s">
        <v>81</v>
      </c>
      <c r="C53" s="9">
        <v>44642</v>
      </c>
      <c r="D53" s="10">
        <v>0.74305555555555547</v>
      </c>
      <c r="E53" s="11">
        <f t="shared" si="1"/>
        <v>44642.743055555555</v>
      </c>
      <c r="F53" t="s">
        <v>51</v>
      </c>
      <c r="G53" t="s">
        <v>83</v>
      </c>
      <c r="H53">
        <v>27328</v>
      </c>
      <c r="I53" s="43">
        <v>0.98903591682419656</v>
      </c>
      <c r="J53" s="1">
        <v>4.1207474844274063</v>
      </c>
      <c r="K53" s="1">
        <v>2.5479999999999996</v>
      </c>
      <c r="L53" s="1">
        <v>79.859999999999985</v>
      </c>
      <c r="M53" s="1">
        <v>391.4</v>
      </c>
      <c r="N53" s="5" t="s">
        <v>179</v>
      </c>
    </row>
    <row r="54" spans="1:14" s="4" customFormat="1" ht="17" x14ac:dyDescent="0.2">
      <c r="A54" s="5" t="s">
        <v>80</v>
      </c>
      <c r="B54" s="16" t="s">
        <v>45</v>
      </c>
      <c r="C54" s="29">
        <v>44687</v>
      </c>
      <c r="D54" s="35">
        <v>0.64097222222222217</v>
      </c>
      <c r="E54" s="11">
        <f t="shared" si="1"/>
        <v>44687.640972222223</v>
      </c>
      <c r="F54" t="s">
        <v>51</v>
      </c>
      <c r="G54" t="s">
        <v>96</v>
      </c>
      <c r="H54">
        <v>27371</v>
      </c>
      <c r="I54" s="43">
        <v>2.217716535433071</v>
      </c>
      <c r="J54" s="1">
        <v>6.033182503770731</v>
      </c>
      <c r="K54" s="1">
        <v>1.52</v>
      </c>
      <c r="L54" s="1">
        <v>22.26</v>
      </c>
      <c r="M54" s="1">
        <v>94.460000000000008</v>
      </c>
      <c r="N54" s="5" t="s">
        <v>180</v>
      </c>
    </row>
    <row r="55" spans="1:14" s="4" customFormat="1" ht="17" x14ac:dyDescent="0.2">
      <c r="A55" s="5" t="s">
        <v>94</v>
      </c>
      <c r="B55" s="16" t="s">
        <v>42</v>
      </c>
      <c r="C55" s="29">
        <v>44688</v>
      </c>
      <c r="D55" s="35">
        <v>0.375</v>
      </c>
      <c r="E55" s="11">
        <f t="shared" si="1"/>
        <v>44688.375</v>
      </c>
      <c r="F55" t="s">
        <v>51</v>
      </c>
      <c r="G55" t="s">
        <v>95</v>
      </c>
      <c r="H55">
        <v>27369</v>
      </c>
      <c r="I55" s="43">
        <v>2.3605633802816901</v>
      </c>
      <c r="J55" s="1">
        <v>5.9517701385325807</v>
      </c>
      <c r="K55" s="1">
        <v>1.4730000000000001</v>
      </c>
      <c r="L55" s="1">
        <v>23.53</v>
      </c>
      <c r="M55" s="1">
        <v>101.88</v>
      </c>
      <c r="N55" s="5" t="s">
        <v>180</v>
      </c>
    </row>
    <row r="56" spans="1:14" s="4" customFormat="1" ht="17" x14ac:dyDescent="0.2">
      <c r="A56" s="5" t="s">
        <v>80</v>
      </c>
      <c r="B56" s="16" t="s">
        <v>45</v>
      </c>
      <c r="C56" s="29">
        <v>44688</v>
      </c>
      <c r="D56" s="35">
        <v>0.4291666666666667</v>
      </c>
      <c r="E56" s="11">
        <f t="shared" si="1"/>
        <v>44688.429166666669</v>
      </c>
      <c r="F56" t="s">
        <v>51</v>
      </c>
      <c r="G56" t="s">
        <v>97</v>
      </c>
      <c r="H56" s="6">
        <v>27372</v>
      </c>
      <c r="I56" s="42">
        <v>2.6219696969696962</v>
      </c>
      <c r="J56" s="1">
        <v>5.7043650793650844</v>
      </c>
      <c r="K56" s="1">
        <v>1.653</v>
      </c>
      <c r="L56" s="1">
        <v>24.83</v>
      </c>
      <c r="M56" s="1">
        <v>132.80000000000001</v>
      </c>
      <c r="N56" s="5" t="s">
        <v>180</v>
      </c>
    </row>
    <row r="57" spans="1:14" s="4" customFormat="1" ht="17" x14ac:dyDescent="0.2">
      <c r="A57" s="5" t="s">
        <v>85</v>
      </c>
      <c r="B57" s="16" t="s">
        <v>98</v>
      </c>
      <c r="C57" s="29">
        <v>44688</v>
      </c>
      <c r="D57" s="36">
        <v>0.53611111111111109</v>
      </c>
      <c r="E57" s="11">
        <f t="shared" si="1"/>
        <v>44688.536111111112</v>
      </c>
      <c r="F57" t="s">
        <v>51</v>
      </c>
      <c r="G57" t="s">
        <v>99</v>
      </c>
      <c r="H57" s="6">
        <v>27374</v>
      </c>
      <c r="I57" s="42">
        <v>2.0197478991596642</v>
      </c>
      <c r="J57" s="1">
        <v>6.4483111566018421</v>
      </c>
      <c r="K57" s="1">
        <v>1.2789999999999999</v>
      </c>
      <c r="L57" s="1">
        <v>14.87</v>
      </c>
      <c r="M57" s="1">
        <v>60.830000000000005</v>
      </c>
      <c r="N57" s="5" t="s">
        <v>180</v>
      </c>
    </row>
    <row r="58" spans="1:14" s="4" customFormat="1" ht="17" x14ac:dyDescent="0.2">
      <c r="A58" t="s">
        <v>100</v>
      </c>
      <c r="B58" t="s">
        <v>101</v>
      </c>
      <c r="C58" s="29">
        <v>44820</v>
      </c>
      <c r="D58" s="35">
        <v>0.3923611111111111</v>
      </c>
      <c r="E58" s="11">
        <f t="shared" si="1"/>
        <v>44820.392361111109</v>
      </c>
      <c r="F58" t="s">
        <v>51</v>
      </c>
      <c r="G58" t="s">
        <v>102</v>
      </c>
      <c r="H58">
        <v>27386</v>
      </c>
      <c r="I58" s="43">
        <v>0.47960000000000003</v>
      </c>
      <c r="J58" s="1">
        <v>13.690952762209124</v>
      </c>
      <c r="K58" s="1">
        <v>0.87744444444444458</v>
      </c>
      <c r="L58" s="1">
        <v>4.1133333333333333</v>
      </c>
      <c r="M58" s="1">
        <v>85.088888888888903</v>
      </c>
      <c r="N58" s="5" t="s">
        <v>179</v>
      </c>
    </row>
    <row r="59" spans="1:14" s="4" customFormat="1" ht="17" x14ac:dyDescent="0.2">
      <c r="A59" t="s">
        <v>80</v>
      </c>
      <c r="B59" t="s">
        <v>81</v>
      </c>
      <c r="C59" s="29">
        <v>44820</v>
      </c>
      <c r="D59" s="35">
        <v>0.50347222222222221</v>
      </c>
      <c r="E59" s="11">
        <f t="shared" si="1"/>
        <v>44820.503472222219</v>
      </c>
      <c r="F59" t="s">
        <v>51</v>
      </c>
      <c r="G59" t="s">
        <v>103</v>
      </c>
      <c r="H59">
        <v>27388</v>
      </c>
      <c r="I59" s="43">
        <v>0.5212</v>
      </c>
      <c r="J59" s="1">
        <v>14.96881496881495</v>
      </c>
      <c r="K59" s="1">
        <v>0.82755555555555538</v>
      </c>
      <c r="L59" s="1">
        <v>3.5777777777777779</v>
      </c>
      <c r="M59" s="1">
        <v>41.644444444444446</v>
      </c>
      <c r="N59" s="5" t="s">
        <v>179</v>
      </c>
    </row>
    <row r="60" spans="1:14" s="4" customFormat="1" ht="17" x14ac:dyDescent="0.2">
      <c r="A60" t="s">
        <v>85</v>
      </c>
      <c r="B60" t="s">
        <v>86</v>
      </c>
      <c r="C60" s="29">
        <v>44820</v>
      </c>
      <c r="D60" s="35">
        <v>0.5854166666666667</v>
      </c>
      <c r="E60" s="11">
        <f t="shared" si="1"/>
        <v>44820.585416666669</v>
      </c>
      <c r="F60" t="s">
        <v>51</v>
      </c>
      <c r="G60" t="s">
        <v>104</v>
      </c>
      <c r="H60">
        <v>27390</v>
      </c>
      <c r="I60" s="43">
        <v>0.64429999999999998</v>
      </c>
      <c r="J60" s="1">
        <v>10.607287449392448</v>
      </c>
      <c r="K60" s="1">
        <v>1.0660000000000001</v>
      </c>
      <c r="L60" s="1">
        <v>14.48</v>
      </c>
      <c r="M60" s="1">
        <v>301</v>
      </c>
      <c r="N60" s="5" t="s">
        <v>179</v>
      </c>
    </row>
    <row r="61" spans="1:14" s="4" customFormat="1" ht="17" x14ac:dyDescent="0.2">
      <c r="A61" t="s">
        <v>105</v>
      </c>
      <c r="B61" t="s">
        <v>106</v>
      </c>
      <c r="C61" s="29">
        <v>44822</v>
      </c>
      <c r="D61" s="35">
        <v>0.55208333333333337</v>
      </c>
      <c r="E61" s="11">
        <f t="shared" si="1"/>
        <v>44822.552083333336</v>
      </c>
      <c r="F61" t="s">
        <v>51</v>
      </c>
      <c r="G61" t="s">
        <v>107</v>
      </c>
      <c r="H61">
        <v>27392</v>
      </c>
      <c r="I61" s="43">
        <v>1.1906000000000001</v>
      </c>
      <c r="J61" s="1">
        <v>10.643889618922524</v>
      </c>
      <c r="K61" s="1">
        <v>0.74619999999999997</v>
      </c>
      <c r="L61" s="1">
        <v>2.5439999999999996</v>
      </c>
      <c r="M61" s="1">
        <v>10.056000000000001</v>
      </c>
      <c r="N61" s="5" t="s">
        <v>179</v>
      </c>
    </row>
    <row r="62" spans="1:14" s="4" customFormat="1" ht="17" x14ac:dyDescent="0.2">
      <c r="A62" s="6" t="s">
        <v>28</v>
      </c>
      <c r="B62" s="7" t="s">
        <v>0</v>
      </c>
      <c r="C62" s="8">
        <v>44382</v>
      </c>
      <c r="D62" s="34">
        <v>0.47361111111111115</v>
      </c>
      <c r="E62" s="11">
        <f t="shared" si="1"/>
        <v>44382.473611111112</v>
      </c>
      <c r="F62" s="6" t="s">
        <v>2</v>
      </c>
      <c r="G62" t="s">
        <v>1</v>
      </c>
      <c r="H62" s="6">
        <v>27276</v>
      </c>
      <c r="I62" s="44" t="s">
        <v>203</v>
      </c>
      <c r="J62" s="1">
        <v>1.8823318706904149</v>
      </c>
      <c r="K62" s="1">
        <v>63.255555555555553</v>
      </c>
      <c r="L62" s="1">
        <v>160.66666666666666</v>
      </c>
      <c r="M62" s="1">
        <v>361</v>
      </c>
    </row>
    <row r="63" spans="1:14" s="4" customFormat="1" ht="17" x14ac:dyDescent="0.2">
      <c r="A63" s="6" t="s">
        <v>28</v>
      </c>
      <c r="B63" s="7" t="s">
        <v>0</v>
      </c>
      <c r="C63" s="8">
        <v>44382</v>
      </c>
      <c r="D63" s="34">
        <v>0.47500000000000003</v>
      </c>
      <c r="E63" s="11">
        <f t="shared" si="1"/>
        <v>44382.474999999999</v>
      </c>
      <c r="F63" s="6" t="s">
        <v>2</v>
      </c>
      <c r="G63" t="s">
        <v>3</v>
      </c>
      <c r="H63" s="6">
        <v>27277</v>
      </c>
      <c r="I63" s="44" t="s">
        <v>203</v>
      </c>
      <c r="J63" s="1">
        <v>0.53108833769348829</v>
      </c>
      <c r="K63" s="1">
        <v>212</v>
      </c>
      <c r="L63" s="1">
        <v>325.5263157894737</v>
      </c>
      <c r="M63" s="1">
        <v>494.94736842105266</v>
      </c>
    </row>
    <row r="64" spans="1:14" s="4" customFormat="1" ht="17" x14ac:dyDescent="0.2">
      <c r="A64" s="6" t="s">
        <v>28</v>
      </c>
      <c r="B64" s="7" t="s">
        <v>0</v>
      </c>
      <c r="C64" s="8">
        <v>44382</v>
      </c>
      <c r="D64" s="34">
        <v>0.47638888888888892</v>
      </c>
      <c r="E64" s="11">
        <f t="shared" si="1"/>
        <v>44382.476388888892</v>
      </c>
      <c r="F64" s="6" t="s">
        <v>2</v>
      </c>
      <c r="G64" t="s">
        <v>4</v>
      </c>
      <c r="H64" s="6">
        <v>27278</v>
      </c>
      <c r="I64" s="44" t="s">
        <v>203</v>
      </c>
      <c r="J64" s="1">
        <v>1.337329514198456</v>
      </c>
      <c r="K64" s="1">
        <v>58.021052631578954</v>
      </c>
      <c r="L64" s="1">
        <v>114.10526315789474</v>
      </c>
      <c r="M64" s="1">
        <v>200.31578947368422</v>
      </c>
    </row>
    <row r="65" spans="1:13" s="4" customFormat="1" x14ac:dyDescent="0.2">
      <c r="A65" t="s">
        <v>12</v>
      </c>
      <c r="B65" t="s">
        <v>13</v>
      </c>
      <c r="C65" s="9">
        <v>44641</v>
      </c>
      <c r="D65" s="10">
        <v>0.52430555555555558</v>
      </c>
      <c r="E65" s="11">
        <f t="shared" si="1"/>
        <v>44641.524305555555</v>
      </c>
      <c r="F65" t="s">
        <v>2</v>
      </c>
      <c r="G65" t="s">
        <v>14</v>
      </c>
      <c r="H65">
        <v>27343</v>
      </c>
      <c r="I65" s="45" t="s">
        <v>203</v>
      </c>
      <c r="J65" s="1">
        <v>6.7766849464965127</v>
      </c>
      <c r="K65" s="1">
        <v>1.3580000000000001</v>
      </c>
      <c r="L65" s="1">
        <v>10.780000000000001</v>
      </c>
      <c r="M65" s="1">
        <v>39.86</v>
      </c>
    </row>
    <row r="66" spans="1:13" s="4" customFormat="1" x14ac:dyDescent="0.2">
      <c r="A66" t="s">
        <v>12</v>
      </c>
      <c r="B66" t="s">
        <v>15</v>
      </c>
      <c r="C66" s="9">
        <v>44641</v>
      </c>
      <c r="D66" s="10">
        <v>0.52430555555555558</v>
      </c>
      <c r="E66" s="11">
        <f t="shared" ref="E66:E78" si="2">C66+D66</f>
        <v>44641.524305555555</v>
      </c>
      <c r="F66" t="s">
        <v>2</v>
      </c>
      <c r="G66" t="s">
        <v>16</v>
      </c>
      <c r="H66">
        <v>27344</v>
      </c>
      <c r="I66" s="45" t="s">
        <v>203</v>
      </c>
      <c r="J66" s="1">
        <v>0.94770291136124352</v>
      </c>
      <c r="K66" s="1">
        <v>47</v>
      </c>
      <c r="L66" s="1">
        <v>176</v>
      </c>
      <c r="M66" s="1">
        <v>325.8</v>
      </c>
    </row>
    <row r="67" spans="1:13" s="4" customFormat="1" x14ac:dyDescent="0.2">
      <c r="A67" t="s">
        <v>5</v>
      </c>
      <c r="B67" t="s">
        <v>6</v>
      </c>
      <c r="C67" s="9">
        <v>44641</v>
      </c>
      <c r="D67" s="10">
        <v>0.59583333333333333</v>
      </c>
      <c r="E67" s="11">
        <f t="shared" si="2"/>
        <v>44641.595833333333</v>
      </c>
      <c r="F67" t="s">
        <v>2</v>
      </c>
      <c r="G67" t="s">
        <v>7</v>
      </c>
      <c r="H67">
        <v>27336</v>
      </c>
      <c r="I67" s="45" t="s">
        <v>203</v>
      </c>
      <c r="J67" s="1">
        <v>0.43605222150929784</v>
      </c>
      <c r="K67" s="1">
        <v>155</v>
      </c>
      <c r="L67" s="1">
        <v>257.66666666666669</v>
      </c>
      <c r="M67" s="1">
        <v>408.11111111111109</v>
      </c>
    </row>
    <row r="68" spans="1:13" s="4" customFormat="1" x14ac:dyDescent="0.2">
      <c r="A68" t="s">
        <v>5</v>
      </c>
      <c r="B68" t="s">
        <v>8</v>
      </c>
      <c r="C68" s="9">
        <v>44641</v>
      </c>
      <c r="D68" s="10">
        <v>0.59583333333333333</v>
      </c>
      <c r="E68" s="11">
        <f t="shared" si="2"/>
        <v>44641.595833333333</v>
      </c>
      <c r="F68" t="s">
        <v>2</v>
      </c>
      <c r="G68" t="s">
        <v>9</v>
      </c>
      <c r="H68">
        <v>27337</v>
      </c>
      <c r="I68" s="45" t="s">
        <v>203</v>
      </c>
      <c r="J68" s="1">
        <v>2.3520309477756274</v>
      </c>
      <c r="K68" s="1">
        <v>14.611111111111111</v>
      </c>
      <c r="L68" s="1">
        <v>172.77777777777777</v>
      </c>
      <c r="M68" s="1">
        <v>441.77777777777777</v>
      </c>
    </row>
    <row r="69" spans="1:13" s="4" customFormat="1" x14ac:dyDescent="0.2">
      <c r="A69" t="s">
        <v>5</v>
      </c>
      <c r="B69" t="s">
        <v>10</v>
      </c>
      <c r="C69" s="9">
        <v>44641</v>
      </c>
      <c r="D69" s="10">
        <v>0.59583333333333333</v>
      </c>
      <c r="E69" s="11">
        <f t="shared" si="2"/>
        <v>44641.595833333333</v>
      </c>
      <c r="F69" t="s">
        <v>2</v>
      </c>
      <c r="G69" t="s">
        <v>11</v>
      </c>
      <c r="H69">
        <v>27338</v>
      </c>
      <c r="I69" s="45" t="s">
        <v>203</v>
      </c>
      <c r="J69" s="1">
        <v>6.7551098575855688</v>
      </c>
      <c r="K69" s="1">
        <v>1.0054444444444444</v>
      </c>
      <c r="L69" s="1">
        <v>5.6544444444444446</v>
      </c>
      <c r="M69" s="1">
        <v>40.811111111111117</v>
      </c>
    </row>
    <row r="70" spans="1:13" s="4" customFormat="1" x14ac:dyDescent="0.2">
      <c r="A70" t="s">
        <v>17</v>
      </c>
      <c r="B70" t="s">
        <v>18</v>
      </c>
      <c r="C70" s="9">
        <v>44641</v>
      </c>
      <c r="D70" s="10">
        <v>0.64583333333333337</v>
      </c>
      <c r="E70" s="11">
        <f t="shared" si="2"/>
        <v>44641.645833333336</v>
      </c>
      <c r="F70" t="s">
        <v>2</v>
      </c>
      <c r="G70" t="s">
        <v>19</v>
      </c>
      <c r="H70">
        <v>27345</v>
      </c>
      <c r="I70" s="45" t="s">
        <v>203</v>
      </c>
      <c r="J70" s="1">
        <v>0.9139807248240428</v>
      </c>
      <c r="K70" s="1">
        <v>89.22</v>
      </c>
      <c r="L70" s="1">
        <v>179.4</v>
      </c>
      <c r="M70" s="1">
        <v>316.60000000000002</v>
      </c>
    </row>
    <row r="71" spans="1:13" s="4" customFormat="1" x14ac:dyDescent="0.2">
      <c r="A71" t="s">
        <v>17</v>
      </c>
      <c r="B71" t="s">
        <v>125</v>
      </c>
      <c r="C71" s="9">
        <v>44641</v>
      </c>
      <c r="D71" s="10">
        <v>0.64583333333333337</v>
      </c>
      <c r="E71" s="11">
        <f t="shared" si="2"/>
        <v>44641.645833333336</v>
      </c>
      <c r="F71" t="s">
        <v>2</v>
      </c>
      <c r="G71" t="s">
        <v>126</v>
      </c>
      <c r="H71">
        <v>27346</v>
      </c>
      <c r="I71" s="45" t="s">
        <v>203</v>
      </c>
      <c r="J71" s="1">
        <v>0.75600767366720323</v>
      </c>
      <c r="K71" s="1">
        <v>81.320000000000007</v>
      </c>
      <c r="L71" s="1">
        <v>157.6</v>
      </c>
      <c r="M71" s="1">
        <v>283.39999999999998</v>
      </c>
    </row>
    <row r="72" spans="1:13" s="4" customFormat="1" x14ac:dyDescent="0.2">
      <c r="A72" t="s">
        <v>108</v>
      </c>
      <c r="B72" t="s">
        <v>127</v>
      </c>
      <c r="C72" s="9">
        <v>44641</v>
      </c>
      <c r="D72" s="10">
        <v>0.69444444444444453</v>
      </c>
      <c r="E72" s="11">
        <f t="shared" si="2"/>
        <v>44641.694444444445</v>
      </c>
      <c r="F72" t="s">
        <v>2</v>
      </c>
      <c r="G72" t="s">
        <v>128</v>
      </c>
      <c r="H72">
        <v>27332</v>
      </c>
      <c r="I72" s="45" t="s">
        <v>203</v>
      </c>
      <c r="J72" s="1">
        <v>4.11682739400963</v>
      </c>
      <c r="K72" s="1">
        <v>24.639999999999997</v>
      </c>
      <c r="L72" s="1">
        <v>85.580000000000013</v>
      </c>
      <c r="M72" s="1">
        <v>177.4</v>
      </c>
    </row>
    <row r="73" spans="1:13" s="4" customFormat="1" x14ac:dyDescent="0.2">
      <c r="A73" t="s">
        <v>108</v>
      </c>
      <c r="B73" t="s">
        <v>20</v>
      </c>
      <c r="C73" s="9">
        <v>44641</v>
      </c>
      <c r="D73" s="10">
        <v>0.69444444444444453</v>
      </c>
      <c r="E73" s="11">
        <f t="shared" si="2"/>
        <v>44641.694444444445</v>
      </c>
      <c r="F73" t="s">
        <v>2</v>
      </c>
      <c r="G73" t="s">
        <v>21</v>
      </c>
      <c r="H73">
        <v>27333</v>
      </c>
      <c r="I73" s="45" t="s">
        <v>203</v>
      </c>
      <c r="J73" s="1">
        <v>5.2913081587750179</v>
      </c>
      <c r="K73" s="1">
        <v>1.7719999999999998</v>
      </c>
      <c r="L73" s="1">
        <v>17.360000000000003</v>
      </c>
      <c r="M73" s="1">
        <v>53.1</v>
      </c>
    </row>
    <row r="74" spans="1:13" s="4" customFormat="1" x14ac:dyDescent="0.2">
      <c r="A74" t="s">
        <v>108</v>
      </c>
      <c r="B74" t="s">
        <v>22</v>
      </c>
      <c r="C74" s="9">
        <v>44641</v>
      </c>
      <c r="D74" s="10">
        <v>0.69444444444444453</v>
      </c>
      <c r="E74" s="11">
        <f t="shared" si="2"/>
        <v>44641.694444444445</v>
      </c>
      <c r="F74" t="s">
        <v>2</v>
      </c>
      <c r="G74" t="s">
        <v>23</v>
      </c>
      <c r="H74">
        <v>27334</v>
      </c>
      <c r="I74" s="45" t="s">
        <v>203</v>
      </c>
      <c r="J74" s="1">
        <v>0.46768563391736917</v>
      </c>
      <c r="K74" s="1">
        <v>168.6</v>
      </c>
      <c r="L74" s="1">
        <v>270</v>
      </c>
      <c r="M74" s="1">
        <v>424.4</v>
      </c>
    </row>
    <row r="75" spans="1:13" s="4" customFormat="1" ht="17" x14ac:dyDescent="0.2">
      <c r="A75" t="s">
        <v>100</v>
      </c>
      <c r="B75" s="2" t="s">
        <v>129</v>
      </c>
      <c r="C75" s="9">
        <v>44820</v>
      </c>
      <c r="D75" s="10">
        <v>0.39583333333333331</v>
      </c>
      <c r="E75" s="11">
        <f t="shared" si="2"/>
        <v>44820.395833333336</v>
      </c>
      <c r="F75" s="2" t="s">
        <v>2</v>
      </c>
      <c r="G75" s="5" t="s">
        <v>130</v>
      </c>
      <c r="H75" s="17">
        <v>27405</v>
      </c>
      <c r="I75" s="47" t="s">
        <v>203</v>
      </c>
      <c r="J75" s="1">
        <v>4.002231209036319</v>
      </c>
      <c r="K75" s="1">
        <v>5.2324999999999997E-2</v>
      </c>
      <c r="L75" s="1">
        <v>7.0625</v>
      </c>
      <c r="M75" s="1">
        <v>43.274999999999999</v>
      </c>
    </row>
    <row r="76" spans="1:13" s="4" customFormat="1" ht="17" x14ac:dyDescent="0.2">
      <c r="A76" t="s">
        <v>100</v>
      </c>
      <c r="B76" s="2" t="s">
        <v>131</v>
      </c>
      <c r="C76" s="9">
        <v>44820</v>
      </c>
      <c r="D76" s="10">
        <v>0.39583333333333331</v>
      </c>
      <c r="E76" s="11">
        <f t="shared" si="2"/>
        <v>44820.395833333336</v>
      </c>
      <c r="F76" s="2" t="s">
        <v>2</v>
      </c>
      <c r="G76" s="5" t="s">
        <v>132</v>
      </c>
      <c r="H76" s="17">
        <v>27406</v>
      </c>
      <c r="I76" s="47" t="s">
        <v>203</v>
      </c>
      <c r="J76" s="1">
        <v>11.007224819379534</v>
      </c>
      <c r="K76" s="1">
        <v>20.100000000000001</v>
      </c>
      <c r="L76" s="1">
        <v>51.674999999999997</v>
      </c>
      <c r="M76" s="1">
        <v>118.75</v>
      </c>
    </row>
    <row r="77" spans="1:13" s="4" customFormat="1" ht="17" x14ac:dyDescent="0.2">
      <c r="A77" t="s">
        <v>12</v>
      </c>
      <c r="B77" s="2" t="s">
        <v>26</v>
      </c>
      <c r="C77" s="38">
        <v>44821</v>
      </c>
      <c r="D77" s="33">
        <v>0.39305555555555555</v>
      </c>
      <c r="E77" s="11">
        <f t="shared" si="2"/>
        <v>44821.393055555556</v>
      </c>
      <c r="F77" s="2" t="s">
        <v>2</v>
      </c>
      <c r="G77" s="5" t="s">
        <v>27</v>
      </c>
      <c r="H77" s="3">
        <v>27410</v>
      </c>
      <c r="I77" s="48" t="s">
        <v>203</v>
      </c>
      <c r="J77" s="1">
        <v>5.6392781723939231</v>
      </c>
      <c r="K77" s="1">
        <v>1.11625</v>
      </c>
      <c r="L77" s="1">
        <v>6.4487500000000004</v>
      </c>
      <c r="M77" s="1">
        <v>20.524999999999999</v>
      </c>
    </row>
    <row r="78" spans="1:13" s="4" customFormat="1" ht="17" x14ac:dyDescent="0.2">
      <c r="A78" t="s">
        <v>5</v>
      </c>
      <c r="B78" s="2" t="s">
        <v>24</v>
      </c>
      <c r="C78" s="38">
        <v>44821</v>
      </c>
      <c r="D78" s="33">
        <v>0.41111111111111115</v>
      </c>
      <c r="E78" s="11">
        <f t="shared" si="2"/>
        <v>44821.411111111112</v>
      </c>
      <c r="F78" s="2" t="s">
        <v>2</v>
      </c>
      <c r="G78" s="5" t="s">
        <v>25</v>
      </c>
      <c r="H78" s="3">
        <v>27408</v>
      </c>
      <c r="I78" s="48" t="s">
        <v>203</v>
      </c>
      <c r="J78" s="1">
        <v>5.1797297956396333</v>
      </c>
      <c r="K78" s="1">
        <v>1.1355555555555554</v>
      </c>
      <c r="L78" s="1">
        <v>7.091111111111112</v>
      </c>
      <c r="M78" s="1">
        <v>31.599999999999998</v>
      </c>
    </row>
    <row r="80" spans="1:13" s="4" customFormat="1" x14ac:dyDescent="0.2">
      <c r="A80"/>
      <c r="B80"/>
      <c r="C80"/>
      <c r="D80"/>
      <c r="E80"/>
      <c r="F80" s="2"/>
      <c r="G80"/>
      <c r="H80"/>
      <c r="I80"/>
      <c r="J80" s="31"/>
      <c r="K80"/>
      <c r="L80"/>
      <c r="M80"/>
    </row>
    <row r="81" spans="1:13" s="4" customFormat="1" x14ac:dyDescent="0.2">
      <c r="A81" s="7"/>
      <c r="B81"/>
      <c r="C81" s="9"/>
      <c r="D81" s="13"/>
      <c r="E81" s="12"/>
      <c r="F81" s="2"/>
      <c r="G81"/>
      <c r="H81"/>
      <c r="I81"/>
      <c r="J81" s="32"/>
      <c r="K81" s="14"/>
      <c r="L81" s="14"/>
      <c r="M81" s="14"/>
    </row>
    <row r="82" spans="1:13" s="4" customFormat="1" x14ac:dyDescent="0.2">
      <c r="A82"/>
      <c r="B82"/>
      <c r="C82"/>
      <c r="D82"/>
      <c r="E82"/>
      <c r="F82"/>
      <c r="G82"/>
      <c r="H82"/>
      <c r="I82"/>
      <c r="J82"/>
      <c r="K82"/>
      <c r="L82"/>
      <c r="M82"/>
    </row>
  </sheetData>
  <sortState xmlns:xlrd2="http://schemas.microsoft.com/office/spreadsheetml/2017/richdata2" ref="A2:N78">
    <sortCondition ref="F2:F78"/>
    <sortCondition ref="E2:E78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DBD18-0E59-D844-9D52-5D44D16B4ABF}">
  <dimension ref="A1:N81"/>
  <sheetViews>
    <sheetView zoomScaleNormal="100" workbookViewId="0">
      <selection activeCell="J36" sqref="J36"/>
    </sheetView>
  </sheetViews>
  <sheetFormatPr baseColWidth="10" defaultRowHeight="16" x14ac:dyDescent="0.2"/>
  <cols>
    <col min="2" max="2" width="28.6640625" customWidth="1"/>
    <col min="5" max="5" width="15.5" customWidth="1"/>
    <col min="6" max="6" width="12.5" customWidth="1"/>
    <col min="8" max="8" width="7.1640625" customWidth="1"/>
    <col min="9" max="9" width="7.5" customWidth="1"/>
    <col min="10" max="10" width="10.6640625" customWidth="1"/>
    <col min="11" max="11" width="12.5" customWidth="1"/>
    <col min="12" max="12" width="8.6640625" customWidth="1"/>
    <col min="13" max="13" width="17.6640625" style="4" customWidth="1"/>
    <col min="14" max="14" width="10.83203125" style="4"/>
  </cols>
  <sheetData>
    <row r="1" spans="1:12" s="4" customFormat="1" ht="34" customHeight="1" x14ac:dyDescent="0.2">
      <c r="A1" s="4" t="s">
        <v>29</v>
      </c>
      <c r="B1" s="4" t="s">
        <v>30</v>
      </c>
      <c r="C1" s="4" t="s">
        <v>31</v>
      </c>
      <c r="D1" s="4" t="s">
        <v>183</v>
      </c>
      <c r="E1" s="4" t="s">
        <v>185</v>
      </c>
      <c r="F1" s="4" t="s">
        <v>32</v>
      </c>
      <c r="G1" s="4" t="s">
        <v>33</v>
      </c>
      <c r="H1" s="4" t="s">
        <v>34</v>
      </c>
      <c r="I1" s="4" t="s">
        <v>35</v>
      </c>
      <c r="J1" s="4" t="s">
        <v>36</v>
      </c>
      <c r="K1" s="4" t="s">
        <v>37</v>
      </c>
      <c r="L1" s="4" t="s">
        <v>38</v>
      </c>
    </row>
    <row r="2" spans="1:12" x14ac:dyDescent="0.2">
      <c r="A2" t="s">
        <v>5</v>
      </c>
      <c r="B2" t="s">
        <v>10</v>
      </c>
      <c r="C2" s="9">
        <v>44641</v>
      </c>
      <c r="D2" s="10">
        <v>0.59583333333333333</v>
      </c>
      <c r="E2" s="11">
        <f>C2+D2</f>
        <v>44641.595833333333</v>
      </c>
      <c r="F2" s="27" t="s">
        <v>2</v>
      </c>
      <c r="G2" t="s">
        <v>11</v>
      </c>
      <c r="H2">
        <v>27338</v>
      </c>
      <c r="I2" s="1">
        <v>6.7551098575855688</v>
      </c>
      <c r="J2" s="1">
        <v>1.0054444444444444</v>
      </c>
      <c r="K2" s="1">
        <v>5.6544444444444446</v>
      </c>
      <c r="L2" s="1">
        <v>40.811111111111117</v>
      </c>
    </row>
    <row r="3" spans="1:12" ht="17" x14ac:dyDescent="0.2">
      <c r="A3" t="s">
        <v>12</v>
      </c>
      <c r="B3" s="2" t="s">
        <v>26</v>
      </c>
      <c r="C3" s="38">
        <v>44821</v>
      </c>
      <c r="D3" s="33">
        <v>0.39305555555555555</v>
      </c>
      <c r="E3" s="11">
        <f t="shared" ref="E3:E66" si="0">C3+D3</f>
        <v>44821.393055555556</v>
      </c>
      <c r="F3" s="28" t="s">
        <v>2</v>
      </c>
      <c r="G3" s="5" t="s">
        <v>27</v>
      </c>
      <c r="H3" s="3">
        <v>27410</v>
      </c>
      <c r="I3" s="1">
        <v>5.6392781723939231</v>
      </c>
      <c r="J3" s="1">
        <v>1.11625</v>
      </c>
      <c r="K3" s="1">
        <v>6.4487500000000004</v>
      </c>
      <c r="L3" s="1">
        <v>20.524999999999999</v>
      </c>
    </row>
    <row r="4" spans="1:12" ht="17" x14ac:dyDescent="0.2">
      <c r="A4" t="s">
        <v>100</v>
      </c>
      <c r="B4" s="2" t="s">
        <v>129</v>
      </c>
      <c r="C4" s="9">
        <v>44820</v>
      </c>
      <c r="D4" s="10">
        <v>0.39583333333333331</v>
      </c>
      <c r="E4" s="11">
        <f t="shared" si="0"/>
        <v>44820.395833333336</v>
      </c>
      <c r="F4" s="28" t="s">
        <v>2</v>
      </c>
      <c r="G4" s="5" t="s">
        <v>130</v>
      </c>
      <c r="H4" s="17">
        <v>27405</v>
      </c>
      <c r="I4" s="1">
        <v>4.002231209036319</v>
      </c>
      <c r="J4" s="1">
        <v>5.2324999999999997E-2</v>
      </c>
      <c r="K4" s="1">
        <v>7.0625</v>
      </c>
      <c r="L4" s="1">
        <v>43.274999999999999</v>
      </c>
    </row>
    <row r="5" spans="1:12" ht="17" x14ac:dyDescent="0.2">
      <c r="A5" t="s">
        <v>5</v>
      </c>
      <c r="B5" s="2" t="s">
        <v>24</v>
      </c>
      <c r="C5" s="38">
        <v>44821</v>
      </c>
      <c r="D5" s="33">
        <v>0.41111111111111115</v>
      </c>
      <c r="E5" s="11">
        <f t="shared" si="0"/>
        <v>44821.411111111112</v>
      </c>
      <c r="F5" s="28" t="s">
        <v>2</v>
      </c>
      <c r="G5" s="5" t="s">
        <v>25</v>
      </c>
      <c r="H5" s="3">
        <v>27408</v>
      </c>
      <c r="I5" s="1">
        <v>5.1797297956396333</v>
      </c>
      <c r="J5" s="1">
        <v>1.1355555555555554</v>
      </c>
      <c r="K5" s="1">
        <v>7.091111111111112</v>
      </c>
      <c r="L5" s="1">
        <v>31.599999999999998</v>
      </c>
    </row>
    <row r="6" spans="1:12" x14ac:dyDescent="0.2">
      <c r="A6" t="s">
        <v>12</v>
      </c>
      <c r="B6" t="s">
        <v>13</v>
      </c>
      <c r="C6" s="9">
        <v>44641</v>
      </c>
      <c r="D6" s="10">
        <v>0.52430555555555558</v>
      </c>
      <c r="E6" s="11">
        <f t="shared" si="0"/>
        <v>44641.524305555555</v>
      </c>
      <c r="F6" s="27" t="s">
        <v>2</v>
      </c>
      <c r="G6" t="s">
        <v>14</v>
      </c>
      <c r="H6">
        <v>27343</v>
      </c>
      <c r="I6" s="1">
        <v>6.7766849464965127</v>
      </c>
      <c r="J6" s="1">
        <v>1.3580000000000001</v>
      </c>
      <c r="K6" s="1">
        <v>10.780000000000001</v>
      </c>
      <c r="L6" s="1">
        <v>39.86</v>
      </c>
    </row>
    <row r="7" spans="1:12" x14ac:dyDescent="0.2">
      <c r="A7" t="s">
        <v>108</v>
      </c>
      <c r="B7" t="s">
        <v>20</v>
      </c>
      <c r="C7" s="9">
        <v>44641</v>
      </c>
      <c r="D7" s="10">
        <v>0.69444444444444453</v>
      </c>
      <c r="E7" s="11">
        <f t="shared" si="0"/>
        <v>44641.694444444445</v>
      </c>
      <c r="F7" s="27" t="s">
        <v>2</v>
      </c>
      <c r="G7" t="s">
        <v>21</v>
      </c>
      <c r="H7">
        <v>27333</v>
      </c>
      <c r="I7" s="1">
        <v>5.2913081587750179</v>
      </c>
      <c r="J7" s="1">
        <v>1.7719999999999998</v>
      </c>
      <c r="K7" s="1">
        <v>17.360000000000003</v>
      </c>
      <c r="L7" s="1">
        <v>53.1</v>
      </c>
    </row>
    <row r="8" spans="1:12" ht="17" x14ac:dyDescent="0.2">
      <c r="A8" t="s">
        <v>100</v>
      </c>
      <c r="B8" s="2" t="s">
        <v>131</v>
      </c>
      <c r="C8" s="9">
        <v>44820</v>
      </c>
      <c r="D8" s="10">
        <v>0.39583333333333331</v>
      </c>
      <c r="E8" s="11">
        <f t="shared" si="0"/>
        <v>44820.395833333336</v>
      </c>
      <c r="F8" s="28" t="s">
        <v>2</v>
      </c>
      <c r="G8" s="5" t="s">
        <v>132</v>
      </c>
      <c r="H8" s="17">
        <v>27406</v>
      </c>
      <c r="I8" s="1">
        <v>11.007224819379534</v>
      </c>
      <c r="J8" s="1">
        <v>20.100000000000001</v>
      </c>
      <c r="K8" s="1">
        <v>51.674999999999997</v>
      </c>
      <c r="L8" s="1">
        <v>118.75</v>
      </c>
    </row>
    <row r="9" spans="1:12" x14ac:dyDescent="0.2">
      <c r="A9" t="s">
        <v>108</v>
      </c>
      <c r="B9" t="s">
        <v>127</v>
      </c>
      <c r="C9" s="9">
        <v>44641</v>
      </c>
      <c r="D9" s="10">
        <v>0.69444444444444453</v>
      </c>
      <c r="E9" s="11">
        <f t="shared" si="0"/>
        <v>44641.694444444445</v>
      </c>
      <c r="F9" s="27" t="s">
        <v>2</v>
      </c>
      <c r="G9" t="s">
        <v>128</v>
      </c>
      <c r="H9">
        <v>27332</v>
      </c>
      <c r="I9" s="1">
        <v>4.11682739400963</v>
      </c>
      <c r="J9" s="1">
        <v>24.639999999999997</v>
      </c>
      <c r="K9" s="1">
        <v>85.580000000000013</v>
      </c>
      <c r="L9" s="1">
        <v>177.4</v>
      </c>
    </row>
    <row r="10" spans="1:12" ht="17" x14ac:dyDescent="0.2">
      <c r="A10" s="6" t="s">
        <v>28</v>
      </c>
      <c r="B10" s="7" t="s">
        <v>0</v>
      </c>
      <c r="C10" s="8">
        <v>44382</v>
      </c>
      <c r="D10" s="34" t="s">
        <v>184</v>
      </c>
      <c r="E10" s="11"/>
      <c r="F10" s="26" t="s">
        <v>2</v>
      </c>
      <c r="G10" t="s">
        <v>4</v>
      </c>
      <c r="H10" s="6">
        <v>27278</v>
      </c>
      <c r="I10" s="1">
        <v>1.337329514198456</v>
      </c>
      <c r="J10" s="1">
        <v>58.021052631578954</v>
      </c>
      <c r="K10" s="1">
        <v>114.10526315789474</v>
      </c>
      <c r="L10" s="1">
        <v>200.31578947368422</v>
      </c>
    </row>
    <row r="11" spans="1:12" x14ac:dyDescent="0.2">
      <c r="A11" t="s">
        <v>17</v>
      </c>
      <c r="B11" t="s">
        <v>125</v>
      </c>
      <c r="C11" s="9">
        <v>44641</v>
      </c>
      <c r="D11" s="10">
        <v>0.64583333333333337</v>
      </c>
      <c r="E11" s="11">
        <f t="shared" si="0"/>
        <v>44641.645833333336</v>
      </c>
      <c r="F11" s="27" t="s">
        <v>2</v>
      </c>
      <c r="G11" t="s">
        <v>126</v>
      </c>
      <c r="H11">
        <v>27346</v>
      </c>
      <c r="I11" s="1">
        <v>0.75600767366720323</v>
      </c>
      <c r="J11" s="1">
        <v>81.320000000000007</v>
      </c>
      <c r="K11" s="1">
        <v>157.6</v>
      </c>
      <c r="L11" s="1">
        <v>283.39999999999998</v>
      </c>
    </row>
    <row r="12" spans="1:12" ht="17" x14ac:dyDescent="0.2">
      <c r="A12" s="6" t="s">
        <v>28</v>
      </c>
      <c r="B12" s="7" t="s">
        <v>0</v>
      </c>
      <c r="C12" s="8">
        <v>44382</v>
      </c>
      <c r="D12" s="34">
        <v>0.47361111111111115</v>
      </c>
      <c r="E12" s="11">
        <f t="shared" si="0"/>
        <v>44382.473611111112</v>
      </c>
      <c r="F12" s="26" t="s">
        <v>2</v>
      </c>
      <c r="G12" t="s">
        <v>1</v>
      </c>
      <c r="H12" s="6">
        <v>27276</v>
      </c>
      <c r="I12" s="1">
        <v>1.8823318706904149</v>
      </c>
      <c r="J12" s="1">
        <v>63.255555555555553</v>
      </c>
      <c r="K12" s="1">
        <v>160.66666666666666</v>
      </c>
      <c r="L12" s="1">
        <v>361</v>
      </c>
    </row>
    <row r="13" spans="1:12" x14ac:dyDescent="0.2">
      <c r="A13" t="s">
        <v>5</v>
      </c>
      <c r="B13" t="s">
        <v>8</v>
      </c>
      <c r="C13" s="9">
        <v>44641</v>
      </c>
      <c r="D13" s="10">
        <v>0.59583333333333333</v>
      </c>
      <c r="E13" s="11">
        <f t="shared" si="0"/>
        <v>44641.595833333333</v>
      </c>
      <c r="F13" s="27" t="s">
        <v>2</v>
      </c>
      <c r="G13" t="s">
        <v>9</v>
      </c>
      <c r="H13">
        <v>27337</v>
      </c>
      <c r="I13" s="1">
        <v>2.3520309477756274</v>
      </c>
      <c r="J13" s="1">
        <v>14.611111111111111</v>
      </c>
      <c r="K13" s="1">
        <v>172.77777777777777</v>
      </c>
      <c r="L13" s="1">
        <v>441.77777777777777</v>
      </c>
    </row>
    <row r="14" spans="1:12" x14ac:dyDescent="0.2">
      <c r="A14" t="s">
        <v>12</v>
      </c>
      <c r="B14" t="s">
        <v>15</v>
      </c>
      <c r="C14" s="9">
        <v>44641</v>
      </c>
      <c r="D14" s="10">
        <v>0.52430555555555558</v>
      </c>
      <c r="E14" s="11">
        <f t="shared" si="0"/>
        <v>44641.524305555555</v>
      </c>
      <c r="F14" s="27" t="s">
        <v>2</v>
      </c>
      <c r="G14" t="s">
        <v>16</v>
      </c>
      <c r="H14">
        <v>27344</v>
      </c>
      <c r="I14" s="1">
        <v>0.94770291136124352</v>
      </c>
      <c r="J14" s="1">
        <v>47</v>
      </c>
      <c r="K14" s="1">
        <v>176</v>
      </c>
      <c r="L14" s="1">
        <v>325.8</v>
      </c>
    </row>
    <row r="15" spans="1:12" x14ac:dyDescent="0.2">
      <c r="A15" t="s">
        <v>17</v>
      </c>
      <c r="B15" t="s">
        <v>18</v>
      </c>
      <c r="C15" s="9">
        <v>44641</v>
      </c>
      <c r="D15" s="10">
        <v>0.64583333333333337</v>
      </c>
      <c r="E15" s="11">
        <f t="shared" si="0"/>
        <v>44641.645833333336</v>
      </c>
      <c r="F15" s="27" t="s">
        <v>2</v>
      </c>
      <c r="G15" t="s">
        <v>19</v>
      </c>
      <c r="H15">
        <v>27345</v>
      </c>
      <c r="I15" s="1">
        <v>0.9139807248240428</v>
      </c>
      <c r="J15" s="1">
        <v>89.22</v>
      </c>
      <c r="K15" s="1">
        <v>179.4</v>
      </c>
      <c r="L15" s="1">
        <v>316.60000000000002</v>
      </c>
    </row>
    <row r="16" spans="1:12" x14ac:dyDescent="0.2">
      <c r="A16" t="s">
        <v>5</v>
      </c>
      <c r="B16" t="s">
        <v>6</v>
      </c>
      <c r="C16" s="9">
        <v>44641</v>
      </c>
      <c r="D16" s="10">
        <v>0.59583333333333333</v>
      </c>
      <c r="E16" s="11">
        <f t="shared" si="0"/>
        <v>44641.595833333333</v>
      </c>
      <c r="F16" s="27" t="s">
        <v>2</v>
      </c>
      <c r="G16" t="s">
        <v>7</v>
      </c>
      <c r="H16">
        <v>27336</v>
      </c>
      <c r="I16" s="1">
        <v>0.43605222150929784</v>
      </c>
      <c r="J16" s="1">
        <v>155</v>
      </c>
      <c r="K16" s="1">
        <v>257.66666666666669</v>
      </c>
      <c r="L16" s="1">
        <v>408.11111111111109</v>
      </c>
    </row>
    <row r="17" spans="1:14" x14ac:dyDescent="0.2">
      <c r="A17" t="s">
        <v>108</v>
      </c>
      <c r="B17" t="s">
        <v>22</v>
      </c>
      <c r="C17" s="9">
        <v>44641</v>
      </c>
      <c r="D17" s="10">
        <v>0.69444444444444453</v>
      </c>
      <c r="E17" s="11">
        <f t="shared" si="0"/>
        <v>44641.694444444445</v>
      </c>
      <c r="F17" s="27" t="s">
        <v>2</v>
      </c>
      <c r="G17" t="s">
        <v>23</v>
      </c>
      <c r="H17">
        <v>27334</v>
      </c>
      <c r="I17" s="1">
        <v>0.46768563391736917</v>
      </c>
      <c r="J17" s="1">
        <v>168.6</v>
      </c>
      <c r="K17" s="1">
        <v>270</v>
      </c>
      <c r="L17" s="1">
        <v>424.4</v>
      </c>
    </row>
    <row r="18" spans="1:14" ht="17" x14ac:dyDescent="0.2">
      <c r="A18" s="6" t="s">
        <v>28</v>
      </c>
      <c r="B18" s="7" t="s">
        <v>0</v>
      </c>
      <c r="C18" s="8">
        <v>44382</v>
      </c>
      <c r="D18" s="34">
        <v>0.47500000000000003</v>
      </c>
      <c r="E18" s="11">
        <f t="shared" si="0"/>
        <v>44382.474999999999</v>
      </c>
      <c r="F18" s="26" t="s">
        <v>2</v>
      </c>
      <c r="G18" t="s">
        <v>3</v>
      </c>
      <c r="H18" s="6">
        <v>27277</v>
      </c>
      <c r="I18" s="1">
        <v>0.53108833769348829</v>
      </c>
      <c r="J18" s="1">
        <v>212</v>
      </c>
      <c r="K18" s="1">
        <v>325.5263157894737</v>
      </c>
      <c r="L18" s="1">
        <v>494.94736842105266</v>
      </c>
    </row>
    <row r="19" spans="1:14" ht="17" x14ac:dyDescent="0.2">
      <c r="A19" s="7" t="s">
        <v>55</v>
      </c>
      <c r="B19" t="s">
        <v>56</v>
      </c>
      <c r="C19" s="9">
        <v>44382</v>
      </c>
      <c r="D19" s="10">
        <v>0.64652777777777781</v>
      </c>
      <c r="E19" s="11">
        <f t="shared" si="0"/>
        <v>44382.646527777775</v>
      </c>
      <c r="F19" s="25" t="s">
        <v>51</v>
      </c>
      <c r="G19" t="s">
        <v>70</v>
      </c>
      <c r="H19">
        <v>27259</v>
      </c>
      <c r="I19" s="1">
        <v>8.6728311123198196</v>
      </c>
      <c r="J19" s="1">
        <v>0.78980000000000006</v>
      </c>
      <c r="K19" s="1">
        <v>3.0609999999999999</v>
      </c>
      <c r="L19" s="1">
        <v>13.48</v>
      </c>
      <c r="M19" s="4" t="s">
        <v>181</v>
      </c>
    </row>
    <row r="20" spans="1:14" ht="17" x14ac:dyDescent="0.2">
      <c r="A20" s="7" t="s">
        <v>58</v>
      </c>
      <c r="B20" t="s">
        <v>59</v>
      </c>
      <c r="C20" s="9">
        <v>44382</v>
      </c>
      <c r="D20" s="10">
        <v>0.64930555555555558</v>
      </c>
      <c r="E20" s="11">
        <f t="shared" si="0"/>
        <v>44382.649305555555</v>
      </c>
      <c r="F20" s="25" t="s">
        <v>51</v>
      </c>
      <c r="G20" t="s">
        <v>71</v>
      </c>
      <c r="H20">
        <v>27260</v>
      </c>
      <c r="I20" s="1">
        <v>8.5337744393524364</v>
      </c>
      <c r="J20" s="1">
        <v>0.76888888888888884</v>
      </c>
      <c r="K20" s="1">
        <v>2.89</v>
      </c>
      <c r="L20" s="1">
        <v>10.200000000000001</v>
      </c>
      <c r="M20" s="4" t="s">
        <v>181</v>
      </c>
    </row>
    <row r="21" spans="1:14" ht="17" x14ac:dyDescent="0.2">
      <c r="A21" s="7" t="s">
        <v>52</v>
      </c>
      <c r="B21" t="s">
        <v>65</v>
      </c>
      <c r="C21" s="9">
        <v>44382</v>
      </c>
      <c r="D21" s="10">
        <v>0.65069444444444446</v>
      </c>
      <c r="E21" s="11">
        <f t="shared" si="0"/>
        <v>44382.650694444441</v>
      </c>
      <c r="F21" s="25" t="s">
        <v>51</v>
      </c>
      <c r="G21" t="s">
        <v>66</v>
      </c>
      <c r="H21">
        <v>27258</v>
      </c>
      <c r="I21" s="1">
        <v>8.5861738877096592</v>
      </c>
      <c r="J21" s="1">
        <v>0.78211111111111131</v>
      </c>
      <c r="K21" s="1">
        <v>2.7744444444444447</v>
      </c>
      <c r="L21" s="1">
        <v>9.4277777777777771</v>
      </c>
      <c r="M21" s="4" t="s">
        <v>181</v>
      </c>
    </row>
    <row r="22" spans="1:14" ht="17" x14ac:dyDescent="0.2">
      <c r="A22" s="7" t="s">
        <v>67</v>
      </c>
      <c r="B22" t="s">
        <v>68</v>
      </c>
      <c r="C22" s="9">
        <v>44382</v>
      </c>
      <c r="D22" s="10">
        <v>0.68055555555555547</v>
      </c>
      <c r="E22" s="11">
        <f t="shared" si="0"/>
        <v>44382.680555555555</v>
      </c>
      <c r="F22" s="25" t="s">
        <v>51</v>
      </c>
      <c r="G22" t="s">
        <v>69</v>
      </c>
      <c r="H22">
        <v>27261</v>
      </c>
      <c r="I22" s="1">
        <v>8.4918280695632031</v>
      </c>
      <c r="J22" s="1">
        <v>0.76577777777777778</v>
      </c>
      <c r="K22" s="1">
        <v>2.7166666666666668</v>
      </c>
      <c r="L22" s="1">
        <v>9.2477777777777774</v>
      </c>
      <c r="M22" s="4" t="s">
        <v>181</v>
      </c>
    </row>
    <row r="23" spans="1:14" ht="17" x14ac:dyDescent="0.2">
      <c r="A23" s="7" t="s">
        <v>49</v>
      </c>
      <c r="B23" t="s">
        <v>49</v>
      </c>
      <c r="C23" s="9">
        <v>44383</v>
      </c>
      <c r="D23" s="10">
        <v>0.51874999999999993</v>
      </c>
      <c r="E23" s="11">
        <f t="shared" si="0"/>
        <v>44383.518750000003</v>
      </c>
      <c r="F23" s="25" t="s">
        <v>51</v>
      </c>
      <c r="G23" t="s">
        <v>75</v>
      </c>
      <c r="H23">
        <v>27262</v>
      </c>
      <c r="I23" s="1">
        <v>9.0023586966017373</v>
      </c>
      <c r="J23" s="1">
        <v>0.77166666666666672</v>
      </c>
      <c r="K23" s="1">
        <v>2.4477777777777776</v>
      </c>
      <c r="L23" s="1">
        <v>7.0455555555555547</v>
      </c>
      <c r="M23" s="5" t="s">
        <v>181</v>
      </c>
    </row>
    <row r="24" spans="1:14" ht="17" x14ac:dyDescent="0.2">
      <c r="A24" s="7" t="s">
        <v>44</v>
      </c>
      <c r="B24" t="s">
        <v>45</v>
      </c>
      <c r="C24" s="9">
        <v>44383</v>
      </c>
      <c r="D24" s="10">
        <v>0.35972222222222222</v>
      </c>
      <c r="E24" s="11">
        <f t="shared" si="0"/>
        <v>44383.359722222223</v>
      </c>
      <c r="F24" s="25" t="s">
        <v>51</v>
      </c>
      <c r="G24" t="s">
        <v>74</v>
      </c>
      <c r="H24">
        <v>27255</v>
      </c>
      <c r="I24" s="1">
        <v>8.3017527238275761</v>
      </c>
      <c r="J24" s="1">
        <v>0.7669999999999999</v>
      </c>
      <c r="K24" s="1">
        <v>2.5355555555555553</v>
      </c>
      <c r="L24" s="1">
        <v>8.009999999999998</v>
      </c>
      <c r="M24" s="5" t="s">
        <v>182</v>
      </c>
    </row>
    <row r="25" spans="1:14" ht="17" x14ac:dyDescent="0.2">
      <c r="A25" t="s">
        <v>105</v>
      </c>
      <c r="B25" t="s">
        <v>106</v>
      </c>
      <c r="C25" s="29">
        <v>44822</v>
      </c>
      <c r="D25" s="35">
        <v>0.55208333333333337</v>
      </c>
      <c r="E25" s="11">
        <f t="shared" si="0"/>
        <v>44822.552083333336</v>
      </c>
      <c r="F25" s="25" t="s">
        <v>51</v>
      </c>
      <c r="G25" t="s">
        <v>107</v>
      </c>
      <c r="H25">
        <v>27392</v>
      </c>
      <c r="I25" s="1">
        <v>10.643889618922524</v>
      </c>
      <c r="J25" s="1">
        <v>0.74619999999999997</v>
      </c>
      <c r="K25" s="1">
        <v>2.5439999999999996</v>
      </c>
      <c r="L25" s="1">
        <v>10.056000000000001</v>
      </c>
      <c r="M25" s="5" t="s">
        <v>179</v>
      </c>
    </row>
    <row r="26" spans="1:14" ht="17" x14ac:dyDescent="0.2">
      <c r="A26" s="7" t="s">
        <v>39</v>
      </c>
      <c r="B26" t="s">
        <v>42</v>
      </c>
      <c r="C26" s="9">
        <v>44383</v>
      </c>
      <c r="D26" s="10">
        <v>0.41666666666666669</v>
      </c>
      <c r="E26" s="11">
        <f t="shared" si="0"/>
        <v>44383.416666666664</v>
      </c>
      <c r="F26" s="25" t="s">
        <v>51</v>
      </c>
      <c r="G26" t="s">
        <v>72</v>
      </c>
      <c r="H26">
        <v>27251</v>
      </c>
      <c r="I26" s="1">
        <v>8.4777057552543784</v>
      </c>
      <c r="J26" s="1">
        <v>0.77150000000000007</v>
      </c>
      <c r="K26" s="1">
        <v>2.5859999999999999</v>
      </c>
      <c r="L26" s="1">
        <v>8.1550000000000011</v>
      </c>
      <c r="M26" s="5" t="s">
        <v>181</v>
      </c>
    </row>
    <row r="27" spans="1:14" s="4" customFormat="1" ht="17" x14ac:dyDescent="0.2">
      <c r="A27" s="7" t="s">
        <v>44</v>
      </c>
      <c r="B27" t="s">
        <v>45</v>
      </c>
      <c r="C27" s="9">
        <v>44382</v>
      </c>
      <c r="D27" s="10">
        <v>0.38680555555555557</v>
      </c>
      <c r="E27" s="11">
        <f t="shared" si="0"/>
        <v>44382.386805555558</v>
      </c>
      <c r="F27" s="25" t="s">
        <v>51</v>
      </c>
      <c r="G27" t="s">
        <v>73</v>
      </c>
      <c r="H27">
        <v>27254</v>
      </c>
      <c r="I27" s="1">
        <v>7.791663362073864</v>
      </c>
      <c r="J27" s="1">
        <v>0.76390000000000025</v>
      </c>
      <c r="K27" s="1">
        <v>2.8999999999999995</v>
      </c>
      <c r="L27" s="1">
        <v>10.75</v>
      </c>
      <c r="M27" s="5" t="s">
        <v>181</v>
      </c>
    </row>
    <row r="28" spans="1:14" ht="17" x14ac:dyDescent="0.2">
      <c r="A28" t="s">
        <v>80</v>
      </c>
      <c r="B28" t="s">
        <v>81</v>
      </c>
      <c r="C28" s="29">
        <v>44505</v>
      </c>
      <c r="D28" s="35">
        <v>0.47916666666666669</v>
      </c>
      <c r="E28" s="11">
        <f t="shared" si="0"/>
        <v>44505.479166666664</v>
      </c>
      <c r="F28" s="25" t="s">
        <v>51</v>
      </c>
      <c r="G28" t="s">
        <v>176</v>
      </c>
      <c r="H28">
        <v>27322</v>
      </c>
      <c r="I28" s="1">
        <v>6.4980887974125352</v>
      </c>
      <c r="J28" s="1">
        <v>0.80709999999999993</v>
      </c>
      <c r="K28" s="1">
        <v>3.2849999999999993</v>
      </c>
      <c r="L28" s="1">
        <v>18.87</v>
      </c>
      <c r="M28" s="5" t="s">
        <v>179</v>
      </c>
      <c r="N28"/>
    </row>
    <row r="29" spans="1:14" s="4" customFormat="1" ht="17" x14ac:dyDescent="0.2">
      <c r="A29" t="s">
        <v>80</v>
      </c>
      <c r="B29" t="s">
        <v>81</v>
      </c>
      <c r="C29" s="29">
        <v>44820</v>
      </c>
      <c r="D29" s="35">
        <v>0.50347222222222221</v>
      </c>
      <c r="E29" s="11">
        <f t="shared" si="0"/>
        <v>44820.503472222219</v>
      </c>
      <c r="F29" s="25" t="s">
        <v>51</v>
      </c>
      <c r="G29" t="s">
        <v>103</v>
      </c>
      <c r="H29">
        <v>27388</v>
      </c>
      <c r="I29" s="1">
        <v>14.96881496881495</v>
      </c>
      <c r="J29" s="1">
        <v>0.82755555555555538</v>
      </c>
      <c r="K29" s="1">
        <v>3.5777777777777779</v>
      </c>
      <c r="L29" s="1">
        <v>41.644444444444446</v>
      </c>
      <c r="M29" s="5" t="s">
        <v>179</v>
      </c>
    </row>
    <row r="30" spans="1:14" s="4" customFormat="1" ht="17" x14ac:dyDescent="0.2">
      <c r="A30" t="s">
        <v>100</v>
      </c>
      <c r="B30" t="s">
        <v>101</v>
      </c>
      <c r="C30" s="29">
        <v>44820</v>
      </c>
      <c r="D30" s="35">
        <v>0.3923611111111111</v>
      </c>
      <c r="E30" s="11">
        <f t="shared" si="0"/>
        <v>44820.392361111109</v>
      </c>
      <c r="F30" s="25" t="s">
        <v>51</v>
      </c>
      <c r="G30" t="s">
        <v>102</v>
      </c>
      <c r="H30">
        <v>27386</v>
      </c>
      <c r="I30" s="1">
        <v>13.690952762209124</v>
      </c>
      <c r="J30" s="1">
        <v>0.87744444444444458</v>
      </c>
      <c r="K30" s="1">
        <v>4.1133333333333333</v>
      </c>
      <c r="L30" s="1">
        <v>85.088888888888903</v>
      </c>
      <c r="M30" s="5" t="s">
        <v>179</v>
      </c>
    </row>
    <row r="31" spans="1:14" s="4" customFormat="1" ht="17" x14ac:dyDescent="0.2">
      <c r="A31" s="7" t="s">
        <v>39</v>
      </c>
      <c r="B31" t="s">
        <v>42</v>
      </c>
      <c r="C31" s="9">
        <v>44381</v>
      </c>
      <c r="D31" s="10">
        <v>0.60416666666666663</v>
      </c>
      <c r="E31" s="11">
        <f t="shared" si="0"/>
        <v>44381.604166666664</v>
      </c>
      <c r="F31" s="25" t="s">
        <v>51</v>
      </c>
      <c r="G31" t="s">
        <v>61</v>
      </c>
      <c r="H31">
        <v>27250</v>
      </c>
      <c r="I31" s="1">
        <v>11.459499813363207</v>
      </c>
      <c r="J31" s="1">
        <v>1.073</v>
      </c>
      <c r="K31" s="1">
        <v>11.310000000000002</v>
      </c>
      <c r="L31" s="1">
        <v>90.97</v>
      </c>
      <c r="M31" s="5" t="s">
        <v>181</v>
      </c>
    </row>
    <row r="32" spans="1:14" s="4" customFormat="1" ht="17" x14ac:dyDescent="0.2">
      <c r="A32" s="15" t="s">
        <v>62</v>
      </c>
      <c r="B32" t="s">
        <v>63</v>
      </c>
      <c r="C32" s="9">
        <v>44381</v>
      </c>
      <c r="D32" s="10">
        <v>0.6479166666666667</v>
      </c>
      <c r="E32" s="11">
        <f t="shared" si="0"/>
        <v>44381.647916666669</v>
      </c>
      <c r="F32" s="25" t="s">
        <v>51</v>
      </c>
      <c r="G32" t="s">
        <v>64</v>
      </c>
      <c r="H32">
        <v>27252</v>
      </c>
      <c r="I32" s="1">
        <v>13.573788546255509</v>
      </c>
      <c r="J32" s="1">
        <v>1.2070000000000003</v>
      </c>
      <c r="K32" s="1">
        <v>12.01</v>
      </c>
      <c r="L32" s="1">
        <v>122.6</v>
      </c>
      <c r="M32" s="5" t="s">
        <v>181</v>
      </c>
    </row>
    <row r="33" spans="1:13" s="4" customFormat="1" ht="17" x14ac:dyDescent="0.2">
      <c r="A33" s="15" t="s">
        <v>80</v>
      </c>
      <c r="B33" t="s">
        <v>45</v>
      </c>
      <c r="C33" s="9">
        <v>44381</v>
      </c>
      <c r="D33" s="10">
        <v>0.70208333333333339</v>
      </c>
      <c r="E33" s="11">
        <v>44381.70208333333</v>
      </c>
      <c r="F33" s="25" t="s">
        <v>51</v>
      </c>
      <c r="G33" t="s">
        <v>204</v>
      </c>
      <c r="H33">
        <v>27253</v>
      </c>
      <c r="I33" s="1">
        <v>13.465220165922148</v>
      </c>
      <c r="J33" s="1">
        <v>3.4189999999999996</v>
      </c>
      <c r="K33" s="1">
        <v>180.6</v>
      </c>
      <c r="L33" s="5">
        <v>323</v>
      </c>
      <c r="M33" s="5" t="s">
        <v>181</v>
      </c>
    </row>
    <row r="34" spans="1:13" s="4" customFormat="1" ht="17" x14ac:dyDescent="0.2">
      <c r="A34" t="s">
        <v>85</v>
      </c>
      <c r="B34" t="s">
        <v>86</v>
      </c>
      <c r="C34" s="9">
        <v>44640</v>
      </c>
      <c r="D34" s="10">
        <v>0.53819444444444442</v>
      </c>
      <c r="E34" s="11">
        <f t="shared" si="0"/>
        <v>44640.538194444445</v>
      </c>
      <c r="F34" s="25" t="s">
        <v>51</v>
      </c>
      <c r="G34" t="s">
        <v>87</v>
      </c>
      <c r="H34">
        <v>27329</v>
      </c>
      <c r="I34" s="1">
        <v>7.5025693730729719</v>
      </c>
      <c r="J34" s="1">
        <v>1.238</v>
      </c>
      <c r="K34" s="1">
        <v>12.02</v>
      </c>
      <c r="L34" s="1">
        <v>124.6</v>
      </c>
      <c r="M34" s="5" t="s">
        <v>179</v>
      </c>
    </row>
    <row r="35" spans="1:13" s="4" customFormat="1" ht="17" x14ac:dyDescent="0.2">
      <c r="A35" t="s">
        <v>85</v>
      </c>
      <c r="B35" t="s">
        <v>86</v>
      </c>
      <c r="C35" s="9">
        <v>44642</v>
      </c>
      <c r="D35" s="10">
        <v>0.70833333333333337</v>
      </c>
      <c r="E35" s="11">
        <f t="shared" si="0"/>
        <v>44642.708333333336</v>
      </c>
      <c r="F35" s="25" t="s">
        <v>51</v>
      </c>
      <c r="G35" t="s">
        <v>88</v>
      </c>
      <c r="H35">
        <v>27330</v>
      </c>
      <c r="I35" s="1">
        <v>8.3076923076923173</v>
      </c>
      <c r="J35" s="1">
        <v>1.254</v>
      </c>
      <c r="K35" s="1">
        <v>12.2</v>
      </c>
      <c r="L35" s="1">
        <v>55.779999999999994</v>
      </c>
      <c r="M35" s="5" t="s">
        <v>179</v>
      </c>
    </row>
    <row r="36" spans="1:13" s="4" customFormat="1" ht="17" x14ac:dyDescent="0.2">
      <c r="A36" t="s">
        <v>85</v>
      </c>
      <c r="B36" t="s">
        <v>86</v>
      </c>
      <c r="C36" s="29">
        <v>44820</v>
      </c>
      <c r="D36" s="35">
        <v>0.5854166666666667</v>
      </c>
      <c r="E36" s="11">
        <f t="shared" si="0"/>
        <v>44820.585416666669</v>
      </c>
      <c r="F36" s="25" t="s">
        <v>51</v>
      </c>
      <c r="G36" t="s">
        <v>104</v>
      </c>
      <c r="H36">
        <v>27390</v>
      </c>
      <c r="I36" s="1">
        <v>10.607287449392448</v>
      </c>
      <c r="J36" s="1">
        <v>1.0660000000000001</v>
      </c>
      <c r="K36" s="1">
        <v>14.48</v>
      </c>
      <c r="L36" s="1">
        <v>301</v>
      </c>
      <c r="M36" s="5" t="s">
        <v>179</v>
      </c>
    </row>
    <row r="37" spans="1:13" s="4" customFormat="1" ht="17" x14ac:dyDescent="0.2">
      <c r="A37" s="5" t="s">
        <v>85</v>
      </c>
      <c r="B37" s="16" t="s">
        <v>98</v>
      </c>
      <c r="C37" s="29">
        <v>44688</v>
      </c>
      <c r="D37" s="36">
        <v>0.78611111111111109</v>
      </c>
      <c r="E37" s="11">
        <f t="shared" si="0"/>
        <v>44688.786111111112</v>
      </c>
      <c r="F37" s="25" t="s">
        <v>51</v>
      </c>
      <c r="G37" t="s">
        <v>99</v>
      </c>
      <c r="H37" s="6">
        <v>27374</v>
      </c>
      <c r="I37" s="1">
        <v>6.4483111566018421</v>
      </c>
      <c r="J37" s="1">
        <v>1.2789999999999999</v>
      </c>
      <c r="K37" s="1">
        <v>14.87</v>
      </c>
      <c r="L37" s="1">
        <v>60.830000000000005</v>
      </c>
      <c r="M37" s="5" t="s">
        <v>180</v>
      </c>
    </row>
    <row r="38" spans="1:13" s="4" customFormat="1" ht="17" x14ac:dyDescent="0.2">
      <c r="A38" s="5" t="s">
        <v>80</v>
      </c>
      <c r="B38" s="16" t="s">
        <v>45</v>
      </c>
      <c r="C38" s="29">
        <v>44687</v>
      </c>
      <c r="D38" s="35">
        <v>0.89097222222222228</v>
      </c>
      <c r="E38" s="11">
        <f t="shared" si="0"/>
        <v>44687.890972222223</v>
      </c>
      <c r="F38" s="25" t="s">
        <v>51</v>
      </c>
      <c r="G38" t="s">
        <v>96</v>
      </c>
      <c r="H38">
        <v>27371</v>
      </c>
      <c r="I38" s="1">
        <v>6.033182503770731</v>
      </c>
      <c r="J38" s="1">
        <v>1.52</v>
      </c>
      <c r="K38" s="1">
        <v>22.26</v>
      </c>
      <c r="L38" s="1">
        <v>94.460000000000008</v>
      </c>
      <c r="M38" s="5" t="s">
        <v>180</v>
      </c>
    </row>
    <row r="39" spans="1:13" s="4" customFormat="1" ht="17" x14ac:dyDescent="0.2">
      <c r="A39" s="5" t="s">
        <v>94</v>
      </c>
      <c r="B39" s="16" t="s">
        <v>42</v>
      </c>
      <c r="C39" s="29">
        <v>44688</v>
      </c>
      <c r="D39" s="35">
        <v>0.625</v>
      </c>
      <c r="E39" s="11">
        <f t="shared" si="0"/>
        <v>44688.625</v>
      </c>
      <c r="F39" s="25" t="s">
        <v>51</v>
      </c>
      <c r="G39" t="s">
        <v>95</v>
      </c>
      <c r="H39">
        <v>27369</v>
      </c>
      <c r="I39" s="1">
        <v>5.9517701385325807</v>
      </c>
      <c r="J39" s="1">
        <v>1.4730000000000001</v>
      </c>
      <c r="K39" s="1">
        <v>23.53</v>
      </c>
      <c r="L39" s="1">
        <v>101.88</v>
      </c>
      <c r="M39" s="5" t="s">
        <v>180</v>
      </c>
    </row>
    <row r="40" spans="1:13" s="4" customFormat="1" ht="17" x14ac:dyDescent="0.2">
      <c r="A40" s="5" t="s">
        <v>80</v>
      </c>
      <c r="B40" s="16" t="s">
        <v>45</v>
      </c>
      <c r="C40" s="29">
        <v>44688</v>
      </c>
      <c r="D40" s="35">
        <v>0.6791666666666667</v>
      </c>
      <c r="E40" s="11">
        <f t="shared" si="0"/>
        <v>44688.679166666669</v>
      </c>
      <c r="F40" s="25" t="s">
        <v>51</v>
      </c>
      <c r="G40" t="s">
        <v>97</v>
      </c>
      <c r="H40" s="6">
        <v>27372</v>
      </c>
      <c r="I40" s="1">
        <v>5.7043650793650844</v>
      </c>
      <c r="J40" s="1">
        <v>1.653</v>
      </c>
      <c r="K40" s="1">
        <v>24.83</v>
      </c>
      <c r="L40" s="1">
        <v>132.80000000000001</v>
      </c>
      <c r="M40" s="5" t="s">
        <v>180</v>
      </c>
    </row>
    <row r="41" spans="1:13" s="4" customFormat="1" ht="17" x14ac:dyDescent="0.2">
      <c r="A41" t="s">
        <v>76</v>
      </c>
      <c r="B41" t="s">
        <v>77</v>
      </c>
      <c r="C41" s="9">
        <v>44640</v>
      </c>
      <c r="D41" s="10">
        <v>0.75</v>
      </c>
      <c r="E41" s="11">
        <f t="shared" si="0"/>
        <v>44640.75</v>
      </c>
      <c r="F41" s="25" t="s">
        <v>51</v>
      </c>
      <c r="G41" t="s">
        <v>78</v>
      </c>
      <c r="H41">
        <v>27326</v>
      </c>
      <c r="I41" s="1">
        <v>5.3037608486017405</v>
      </c>
      <c r="J41" s="1">
        <v>1.9259999999999997</v>
      </c>
      <c r="K41" s="1">
        <v>36.68</v>
      </c>
      <c r="L41" s="1">
        <v>301.60000000000002</v>
      </c>
      <c r="M41" s="5" t="s">
        <v>179</v>
      </c>
    </row>
    <row r="42" spans="1:13" s="4" customFormat="1" ht="17" x14ac:dyDescent="0.2">
      <c r="A42" t="s">
        <v>80</v>
      </c>
      <c r="B42" t="s">
        <v>81</v>
      </c>
      <c r="C42" s="9">
        <v>44642</v>
      </c>
      <c r="D42" s="10">
        <v>0.74305555555555547</v>
      </c>
      <c r="E42" s="11">
        <f t="shared" si="0"/>
        <v>44642.743055555555</v>
      </c>
      <c r="F42" s="25" t="s">
        <v>51</v>
      </c>
      <c r="G42" t="s">
        <v>83</v>
      </c>
      <c r="H42">
        <v>27328</v>
      </c>
      <c r="I42" s="1">
        <v>4.1207474844274063</v>
      </c>
      <c r="J42" s="1">
        <v>2.5479999999999996</v>
      </c>
      <c r="K42" s="1">
        <v>79.859999999999985</v>
      </c>
      <c r="L42" s="1">
        <v>391.4</v>
      </c>
      <c r="M42" s="5" t="s">
        <v>179</v>
      </c>
    </row>
    <row r="43" spans="1:13" s="4" customFormat="1" ht="17" x14ac:dyDescent="0.2">
      <c r="A43" t="s">
        <v>80</v>
      </c>
      <c r="B43" t="s">
        <v>81</v>
      </c>
      <c r="C43" s="9">
        <v>44640</v>
      </c>
      <c r="D43" s="10">
        <v>0.4201388888888889</v>
      </c>
      <c r="E43" s="11">
        <f t="shared" si="0"/>
        <v>44640.420138888891</v>
      </c>
      <c r="F43" s="25" t="s">
        <v>51</v>
      </c>
      <c r="G43" t="s">
        <v>82</v>
      </c>
      <c r="H43">
        <v>27327</v>
      </c>
      <c r="I43" s="1">
        <v>3.401039206424191</v>
      </c>
      <c r="J43" s="1">
        <v>14.419999999999998</v>
      </c>
      <c r="K43" s="1">
        <v>213.2</v>
      </c>
      <c r="L43" s="1">
        <v>336.6</v>
      </c>
      <c r="M43" s="5" t="s">
        <v>179</v>
      </c>
    </row>
    <row r="44" spans="1:13" s="4" customFormat="1" x14ac:dyDescent="0.2">
      <c r="A44" t="s">
        <v>85</v>
      </c>
      <c r="B44" t="s">
        <v>86</v>
      </c>
      <c r="C44" s="9">
        <v>44642</v>
      </c>
      <c r="D44" s="10">
        <v>0.71180555555555547</v>
      </c>
      <c r="E44" s="11">
        <f t="shared" si="0"/>
        <v>44642.711805555555</v>
      </c>
      <c r="F44" s="21" t="s">
        <v>41</v>
      </c>
      <c r="G44" t="s">
        <v>90</v>
      </c>
      <c r="H44">
        <v>27356</v>
      </c>
      <c r="I44" s="1">
        <v>4.2747304115153391</v>
      </c>
      <c r="J44" s="1">
        <v>3.1119999999999997</v>
      </c>
      <c r="K44" s="1">
        <v>27.8</v>
      </c>
      <c r="L44" s="1">
        <v>69.860000000000014</v>
      </c>
    </row>
    <row r="45" spans="1:13" s="4" customFormat="1" x14ac:dyDescent="0.2">
      <c r="A45" t="s">
        <v>122</v>
      </c>
      <c r="B45" t="s">
        <v>123</v>
      </c>
      <c r="C45" s="9">
        <v>44641</v>
      </c>
      <c r="D45" s="10">
        <v>0.5625</v>
      </c>
      <c r="E45" s="11">
        <f t="shared" si="0"/>
        <v>44641.5625</v>
      </c>
      <c r="F45" s="21" t="s">
        <v>41</v>
      </c>
      <c r="G45" t="s">
        <v>124</v>
      </c>
      <c r="H45">
        <v>27339</v>
      </c>
      <c r="I45" s="1">
        <v>2.0279445597890309</v>
      </c>
      <c r="J45" s="1">
        <v>9.5044444444444434</v>
      </c>
      <c r="K45" s="1">
        <v>152.22222222222223</v>
      </c>
      <c r="L45" s="1">
        <v>291.44444444444446</v>
      </c>
    </row>
    <row r="46" spans="1:13" s="4" customFormat="1" x14ac:dyDescent="0.2">
      <c r="A46" s="7" t="s">
        <v>55</v>
      </c>
      <c r="B46" s="7" t="s">
        <v>56</v>
      </c>
      <c r="C46" s="8">
        <v>44382</v>
      </c>
      <c r="D46" s="34">
        <v>0.64722222222222225</v>
      </c>
      <c r="E46" s="11">
        <f t="shared" si="0"/>
        <v>44382.647222222222</v>
      </c>
      <c r="F46" s="22" t="s">
        <v>41</v>
      </c>
      <c r="G46" t="s">
        <v>57</v>
      </c>
      <c r="H46" s="6">
        <v>27271</v>
      </c>
      <c r="I46" s="1">
        <v>1.9894444941408029</v>
      </c>
      <c r="J46" s="1">
        <v>6.9422222222222221</v>
      </c>
      <c r="K46" s="1">
        <v>166.55555555555554</v>
      </c>
      <c r="L46" s="1">
        <v>342.33333333333331</v>
      </c>
    </row>
    <row r="47" spans="1:13" s="4" customFormat="1" x14ac:dyDescent="0.2">
      <c r="A47" s="7" t="s">
        <v>58</v>
      </c>
      <c r="B47" s="7" t="s">
        <v>59</v>
      </c>
      <c r="C47" s="8">
        <v>44382</v>
      </c>
      <c r="D47" s="34">
        <v>0.64930555555555558</v>
      </c>
      <c r="E47" s="11">
        <f t="shared" si="0"/>
        <v>44382.649305555555</v>
      </c>
      <c r="F47" s="22" t="s">
        <v>41</v>
      </c>
      <c r="G47" t="s">
        <v>60</v>
      </c>
      <c r="H47" s="6">
        <v>27272</v>
      </c>
      <c r="I47" s="1">
        <v>0.66870478452377691</v>
      </c>
      <c r="J47" s="1">
        <v>109.47368421052632</v>
      </c>
      <c r="K47" s="1">
        <v>181.52631578947367</v>
      </c>
      <c r="L47" s="1">
        <v>290.84210526315792</v>
      </c>
    </row>
    <row r="48" spans="1:13" s="4" customFormat="1" x14ac:dyDescent="0.2">
      <c r="A48" t="s">
        <v>118</v>
      </c>
      <c r="B48" t="s">
        <v>119</v>
      </c>
      <c r="C48" s="9">
        <v>44640</v>
      </c>
      <c r="D48" s="10">
        <v>0.46527777777777773</v>
      </c>
      <c r="E48" s="11">
        <f t="shared" si="0"/>
        <v>44640.465277777781</v>
      </c>
      <c r="F48" s="21" t="s">
        <v>120</v>
      </c>
      <c r="G48" t="s">
        <v>121</v>
      </c>
      <c r="H48">
        <v>27354</v>
      </c>
      <c r="I48" s="1">
        <v>0.73843243767581945</v>
      </c>
      <c r="J48" s="1">
        <v>56.179999999999993</v>
      </c>
      <c r="K48" s="1">
        <v>223</v>
      </c>
      <c r="L48" s="1">
        <v>391.8</v>
      </c>
    </row>
    <row r="49" spans="1:12" s="4" customFormat="1" x14ac:dyDescent="0.2">
      <c r="A49" t="s">
        <v>76</v>
      </c>
      <c r="B49" t="s">
        <v>77</v>
      </c>
      <c r="C49" s="9">
        <v>44640</v>
      </c>
      <c r="D49" s="10">
        <v>0.75</v>
      </c>
      <c r="E49" s="11">
        <f t="shared" si="0"/>
        <v>44640.75</v>
      </c>
      <c r="F49" s="21" t="s">
        <v>41</v>
      </c>
      <c r="G49" t="s">
        <v>79</v>
      </c>
      <c r="H49">
        <v>27347</v>
      </c>
      <c r="I49" s="1">
        <v>0.46903584913005864</v>
      </c>
      <c r="J49" s="1">
        <v>147</v>
      </c>
      <c r="K49" s="1">
        <v>234.6</v>
      </c>
      <c r="L49" s="1">
        <v>363.4</v>
      </c>
    </row>
    <row r="50" spans="1:12" s="4" customFormat="1" x14ac:dyDescent="0.2">
      <c r="A50" t="s">
        <v>91</v>
      </c>
      <c r="B50" t="s">
        <v>92</v>
      </c>
      <c r="C50" s="9">
        <v>44641</v>
      </c>
      <c r="D50" s="10">
        <v>0.625</v>
      </c>
      <c r="E50" s="11">
        <f t="shared" si="0"/>
        <v>44641.625</v>
      </c>
      <c r="F50" s="21" t="s">
        <v>41</v>
      </c>
      <c r="G50" t="s">
        <v>93</v>
      </c>
      <c r="H50">
        <v>27335</v>
      </c>
      <c r="I50" s="1">
        <v>1.6726166865000582</v>
      </c>
      <c r="J50" s="1">
        <v>9.4060000000000006</v>
      </c>
      <c r="K50" s="1">
        <v>236.8</v>
      </c>
      <c r="L50" s="1">
        <v>387.6</v>
      </c>
    </row>
    <row r="51" spans="1:12" s="4" customFormat="1" x14ac:dyDescent="0.2">
      <c r="A51" s="7" t="s">
        <v>52</v>
      </c>
      <c r="B51" s="7" t="s">
        <v>53</v>
      </c>
      <c r="C51" s="8">
        <v>44382</v>
      </c>
      <c r="D51" s="34">
        <v>0.65069444444444446</v>
      </c>
      <c r="E51" s="11">
        <f t="shared" si="0"/>
        <v>44382.650694444441</v>
      </c>
      <c r="F51" s="22" t="s">
        <v>41</v>
      </c>
      <c r="G51" t="s">
        <v>54</v>
      </c>
      <c r="H51" s="6">
        <v>27270</v>
      </c>
      <c r="I51" s="1">
        <v>1.9113323807010114</v>
      </c>
      <c r="J51" s="1">
        <v>7.1378571428571425</v>
      </c>
      <c r="K51" s="1">
        <v>238.42857142857142</v>
      </c>
      <c r="L51" s="1">
        <v>477.57142857142856</v>
      </c>
    </row>
    <row r="52" spans="1:12" s="4" customFormat="1" x14ac:dyDescent="0.2">
      <c r="A52" s="7" t="s">
        <v>44</v>
      </c>
      <c r="B52" s="7" t="s">
        <v>45</v>
      </c>
      <c r="C52" s="8">
        <v>44381</v>
      </c>
      <c r="D52" s="34">
        <v>0.70208333333333339</v>
      </c>
      <c r="E52" s="11">
        <f t="shared" si="0"/>
        <v>44381.70208333333</v>
      </c>
      <c r="F52" s="22" t="s">
        <v>41</v>
      </c>
      <c r="G52" t="s">
        <v>46</v>
      </c>
      <c r="H52" s="6">
        <v>27265</v>
      </c>
      <c r="I52" s="1">
        <v>0.74738554496863507</v>
      </c>
      <c r="J52" s="1">
        <v>156.42105263157896</v>
      </c>
      <c r="K52" s="1">
        <v>240.84210526315789</v>
      </c>
      <c r="L52" s="1">
        <v>371.63157894736844</v>
      </c>
    </row>
    <row r="53" spans="1:12" s="4" customFormat="1" x14ac:dyDescent="0.2">
      <c r="A53" s="7" t="s">
        <v>44</v>
      </c>
      <c r="B53" s="7" t="s">
        <v>45</v>
      </c>
      <c r="C53" s="8">
        <v>44383</v>
      </c>
      <c r="D53" s="34">
        <v>0.3611111111111111</v>
      </c>
      <c r="E53" s="11">
        <f t="shared" si="0"/>
        <v>44383.361111111109</v>
      </c>
      <c r="F53" s="22" t="s">
        <v>41</v>
      </c>
      <c r="G53" t="s">
        <v>48</v>
      </c>
      <c r="H53" s="6">
        <v>27267</v>
      </c>
      <c r="I53" s="1">
        <v>0.37437413614768861</v>
      </c>
      <c r="J53" s="1">
        <v>166.52631578947367</v>
      </c>
      <c r="K53" s="1">
        <v>252</v>
      </c>
      <c r="L53" s="1">
        <v>378.36842105263156</v>
      </c>
    </row>
    <row r="54" spans="1:12" s="4" customFormat="1" x14ac:dyDescent="0.2">
      <c r="A54" s="7" t="s">
        <v>44</v>
      </c>
      <c r="B54" s="7" t="s">
        <v>45</v>
      </c>
      <c r="C54" s="8">
        <v>44382</v>
      </c>
      <c r="D54" s="34">
        <v>0.38541666666666669</v>
      </c>
      <c r="E54" s="11">
        <f t="shared" si="0"/>
        <v>44382.385416666664</v>
      </c>
      <c r="F54" s="22" t="s">
        <v>41</v>
      </c>
      <c r="G54" t="s">
        <v>47</v>
      </c>
      <c r="H54" s="6">
        <v>27266</v>
      </c>
      <c r="I54" s="1">
        <v>0.66751403631343642</v>
      </c>
      <c r="J54" s="1">
        <v>172.78947368421052</v>
      </c>
      <c r="K54" s="1">
        <v>258.5263157894737</v>
      </c>
      <c r="L54" s="1">
        <v>384.10526315789474</v>
      </c>
    </row>
    <row r="55" spans="1:12" s="4" customFormat="1" x14ac:dyDescent="0.2">
      <c r="A55" s="7" t="s">
        <v>39</v>
      </c>
      <c r="B55" s="7" t="s">
        <v>42</v>
      </c>
      <c r="C55" s="8">
        <v>44383</v>
      </c>
      <c r="D55" s="34">
        <v>0.42222222222222222</v>
      </c>
      <c r="E55" s="11">
        <f t="shared" si="0"/>
        <v>44383.422222222223</v>
      </c>
      <c r="F55" s="22" t="s">
        <v>41</v>
      </c>
      <c r="G55" t="s">
        <v>43</v>
      </c>
      <c r="H55" s="6">
        <v>27264</v>
      </c>
      <c r="I55" s="1">
        <v>0.84259910066307731</v>
      </c>
      <c r="J55" s="1">
        <v>150.31578947368422</v>
      </c>
      <c r="K55" s="1">
        <v>262.89473684210526</v>
      </c>
      <c r="L55" s="1">
        <v>447.73684210526318</v>
      </c>
    </row>
    <row r="56" spans="1:12" s="4" customFormat="1" x14ac:dyDescent="0.2">
      <c r="A56" s="7" t="s">
        <v>49</v>
      </c>
      <c r="B56" s="7" t="s">
        <v>49</v>
      </c>
      <c r="C56" s="8">
        <v>44383</v>
      </c>
      <c r="D56" s="34">
        <v>0.51388888888888895</v>
      </c>
      <c r="E56" s="11">
        <f t="shared" si="0"/>
        <v>44383.513888888891</v>
      </c>
      <c r="F56" s="22" t="s">
        <v>41</v>
      </c>
      <c r="G56" t="s">
        <v>50</v>
      </c>
      <c r="H56" s="6">
        <v>27279</v>
      </c>
      <c r="I56" s="1">
        <v>0.40318218918095372</v>
      </c>
      <c r="J56" s="1">
        <v>170.94736842105263</v>
      </c>
      <c r="K56" s="1">
        <v>265.36842105263156</v>
      </c>
      <c r="L56" s="1">
        <v>405.73684210526318</v>
      </c>
    </row>
    <row r="57" spans="1:12" s="4" customFormat="1" x14ac:dyDescent="0.2">
      <c r="A57" s="18" t="s">
        <v>115</v>
      </c>
      <c r="B57" s="18" t="s">
        <v>116</v>
      </c>
      <c r="C57" s="20">
        <v>44822</v>
      </c>
      <c r="D57" s="37">
        <v>0.4513888888888889</v>
      </c>
      <c r="E57" s="11">
        <f t="shared" si="0"/>
        <v>44822.451388888891</v>
      </c>
      <c r="F57" s="23" t="s">
        <v>41</v>
      </c>
      <c r="G57" s="18" t="s">
        <v>117</v>
      </c>
      <c r="H57" s="19">
        <v>27407</v>
      </c>
      <c r="I57" s="1">
        <v>0.291134058135881</v>
      </c>
      <c r="J57" s="1">
        <v>166</v>
      </c>
      <c r="K57" s="1">
        <v>267</v>
      </c>
      <c r="L57" s="1">
        <v>421</v>
      </c>
    </row>
    <row r="58" spans="1:12" s="4" customFormat="1" x14ac:dyDescent="0.2">
      <c r="A58" t="s">
        <v>85</v>
      </c>
      <c r="B58" t="s">
        <v>86</v>
      </c>
      <c r="C58" s="9">
        <v>44640</v>
      </c>
      <c r="D58" s="10">
        <v>0.53819444444444442</v>
      </c>
      <c r="E58" s="11">
        <f t="shared" si="0"/>
        <v>44640.538194444445</v>
      </c>
      <c r="F58" s="21" t="s">
        <v>41</v>
      </c>
      <c r="G58" t="s">
        <v>89</v>
      </c>
      <c r="H58">
        <v>27355</v>
      </c>
      <c r="I58" s="1">
        <v>0.45789714682710125</v>
      </c>
      <c r="J58" s="1">
        <v>169.4</v>
      </c>
      <c r="K58" s="1">
        <v>273</v>
      </c>
      <c r="L58" s="1">
        <v>431.4</v>
      </c>
    </row>
    <row r="59" spans="1:12" s="4" customFormat="1" x14ac:dyDescent="0.2">
      <c r="A59" s="7" t="s">
        <v>39</v>
      </c>
      <c r="B59" s="7" t="s">
        <v>175</v>
      </c>
      <c r="C59" s="8">
        <v>44381</v>
      </c>
      <c r="D59" s="34">
        <v>0.60555555555555551</v>
      </c>
      <c r="E59" s="11">
        <f t="shared" si="0"/>
        <v>44381.605555555558</v>
      </c>
      <c r="F59" s="22" t="s">
        <v>41</v>
      </c>
      <c r="G59" t="s">
        <v>40</v>
      </c>
      <c r="H59" s="6">
        <v>27263</v>
      </c>
      <c r="I59" s="1">
        <v>0.51099086603826194</v>
      </c>
      <c r="J59" s="1">
        <v>177.89473684210526</v>
      </c>
      <c r="K59" s="1">
        <v>277.36842105263156</v>
      </c>
      <c r="L59" s="1">
        <v>432.31578947368422</v>
      </c>
    </row>
    <row r="60" spans="1:12" s="4" customFormat="1" x14ac:dyDescent="0.2">
      <c r="A60" s="18" t="s">
        <v>105</v>
      </c>
      <c r="B60" s="18" t="s">
        <v>113</v>
      </c>
      <c r="C60" s="20">
        <v>44822</v>
      </c>
      <c r="D60" s="37">
        <v>0.55208333333333337</v>
      </c>
      <c r="E60" s="11">
        <f t="shared" si="0"/>
        <v>44822.552083333336</v>
      </c>
      <c r="F60" s="23" t="s">
        <v>41</v>
      </c>
      <c r="G60" s="18" t="s">
        <v>114</v>
      </c>
      <c r="H60" s="19">
        <v>27400</v>
      </c>
      <c r="I60" s="1">
        <v>0.30581039755354478</v>
      </c>
      <c r="J60" s="1">
        <v>181</v>
      </c>
      <c r="K60" s="1">
        <v>283</v>
      </c>
      <c r="L60" s="1">
        <v>436.75</v>
      </c>
    </row>
    <row r="61" spans="1:12" s="4" customFormat="1" x14ac:dyDescent="0.2">
      <c r="A61" s="18" t="s">
        <v>80</v>
      </c>
      <c r="B61" s="18" t="s">
        <v>109</v>
      </c>
      <c r="C61" s="20">
        <v>44820</v>
      </c>
      <c r="D61" s="37">
        <v>0.50694444444444442</v>
      </c>
      <c r="E61" s="11">
        <f t="shared" si="0"/>
        <v>44820.506944444445</v>
      </c>
      <c r="F61" s="23" t="s">
        <v>41</v>
      </c>
      <c r="G61" s="18" t="s">
        <v>110</v>
      </c>
      <c r="H61" s="30">
        <v>27403</v>
      </c>
      <c r="I61" s="1">
        <v>0.27682321496757795</v>
      </c>
      <c r="J61" s="1">
        <v>189.75</v>
      </c>
      <c r="K61" s="1">
        <v>284.25</v>
      </c>
      <c r="L61" s="1">
        <v>426.25</v>
      </c>
    </row>
    <row r="62" spans="1:12" s="4" customFormat="1" x14ac:dyDescent="0.2">
      <c r="A62" s="18" t="s">
        <v>85</v>
      </c>
      <c r="B62" s="18" t="s">
        <v>111</v>
      </c>
      <c r="C62" s="20">
        <v>44820</v>
      </c>
      <c r="D62" s="37">
        <v>0.5854166666666667</v>
      </c>
      <c r="E62" s="11">
        <f t="shared" si="0"/>
        <v>44820.585416666669</v>
      </c>
      <c r="F62" s="23" t="s">
        <v>41</v>
      </c>
      <c r="G62" s="18" t="s">
        <v>112</v>
      </c>
      <c r="H62" s="19">
        <v>27401</v>
      </c>
      <c r="I62" s="1">
        <v>0.26869048741401541</v>
      </c>
      <c r="J62" s="1">
        <v>199.5</v>
      </c>
      <c r="K62" s="1">
        <v>293</v>
      </c>
      <c r="L62" s="1">
        <v>427.75</v>
      </c>
    </row>
    <row r="63" spans="1:12" s="4" customFormat="1" x14ac:dyDescent="0.2">
      <c r="A63" s="18" t="s">
        <v>80</v>
      </c>
      <c r="B63" s="18" t="s">
        <v>177</v>
      </c>
      <c r="C63" s="20">
        <v>44505</v>
      </c>
      <c r="D63" s="37">
        <v>0.47916666666666669</v>
      </c>
      <c r="E63" s="11">
        <f t="shared" si="0"/>
        <v>44505.479166666664</v>
      </c>
      <c r="F63" s="23" t="s">
        <v>41</v>
      </c>
      <c r="G63" t="s">
        <v>178</v>
      </c>
      <c r="H63">
        <v>27414</v>
      </c>
      <c r="I63" s="1">
        <v>0.46140751691084775</v>
      </c>
      <c r="J63" s="1">
        <v>196</v>
      </c>
      <c r="K63" s="1">
        <v>309.60000000000002</v>
      </c>
      <c r="L63" s="1">
        <v>465</v>
      </c>
    </row>
    <row r="64" spans="1:12" s="4" customFormat="1" x14ac:dyDescent="0.2">
      <c r="A64" t="s">
        <v>80</v>
      </c>
      <c r="B64" t="s">
        <v>81</v>
      </c>
      <c r="C64" s="9">
        <v>44640</v>
      </c>
      <c r="D64" s="10">
        <v>0.4375</v>
      </c>
      <c r="E64" s="11">
        <f t="shared" si="0"/>
        <v>44640.4375</v>
      </c>
      <c r="F64" s="21" t="s">
        <v>41</v>
      </c>
      <c r="G64" t="s">
        <v>84</v>
      </c>
      <c r="H64">
        <v>27348</v>
      </c>
      <c r="I64" s="1">
        <v>0.43531202435311961</v>
      </c>
      <c r="J64" s="1">
        <v>226.2</v>
      </c>
      <c r="K64" s="1">
        <v>347.4</v>
      </c>
      <c r="L64" s="1">
        <v>517.6</v>
      </c>
    </row>
    <row r="65" spans="1:12" s="4" customFormat="1" ht="17" x14ac:dyDescent="0.2">
      <c r="A65" t="s">
        <v>167</v>
      </c>
      <c r="B65" s="16" t="s">
        <v>168</v>
      </c>
      <c r="C65" s="29">
        <v>44822</v>
      </c>
      <c r="D65" s="35">
        <v>0.43888888888888888</v>
      </c>
      <c r="E65" s="11">
        <f t="shared" si="0"/>
        <v>44822.438888888886</v>
      </c>
      <c r="F65" s="24" t="s">
        <v>133</v>
      </c>
      <c r="G65" s="5" t="s">
        <v>169</v>
      </c>
      <c r="H65" s="5">
        <v>27395</v>
      </c>
      <c r="I65" s="1">
        <v>15.752895752896054</v>
      </c>
      <c r="J65" s="1">
        <v>0.69174999999999986</v>
      </c>
      <c r="K65" s="1">
        <v>1.9649999999999999</v>
      </c>
      <c r="L65" s="1">
        <v>5.6549999999999994</v>
      </c>
    </row>
    <row r="66" spans="1:12" s="4" customFormat="1" ht="17" x14ac:dyDescent="0.2">
      <c r="A66" s="5" t="s">
        <v>143</v>
      </c>
      <c r="B66" s="16" t="s">
        <v>144</v>
      </c>
      <c r="C66" s="29">
        <v>44687</v>
      </c>
      <c r="D66" s="35">
        <v>0.75208333333333333</v>
      </c>
      <c r="E66" s="11">
        <f t="shared" si="0"/>
        <v>44687.752083333333</v>
      </c>
      <c r="F66" s="24" t="s">
        <v>133</v>
      </c>
      <c r="G66" t="s">
        <v>145</v>
      </c>
      <c r="H66">
        <v>27362</v>
      </c>
      <c r="I66" s="1">
        <v>12.387387387387399</v>
      </c>
      <c r="J66" s="1">
        <v>0.69840000000000002</v>
      </c>
      <c r="K66" s="1">
        <v>2.1339999999999999</v>
      </c>
      <c r="L66" s="1">
        <v>7.3459999999999992</v>
      </c>
    </row>
    <row r="67" spans="1:12" s="4" customFormat="1" ht="17" x14ac:dyDescent="0.2">
      <c r="A67" t="s">
        <v>137</v>
      </c>
      <c r="B67" t="s">
        <v>138</v>
      </c>
      <c r="C67" s="9">
        <v>44642</v>
      </c>
      <c r="D67" s="10"/>
      <c r="E67" s="11">
        <f t="shared" ref="E67:E78" si="1">C67+D67</f>
        <v>44642</v>
      </c>
      <c r="F67" s="24" t="s">
        <v>133</v>
      </c>
      <c r="G67" t="s">
        <v>139</v>
      </c>
      <c r="H67">
        <v>27325</v>
      </c>
      <c r="I67" s="1">
        <v>12.962962962962965</v>
      </c>
      <c r="J67" s="1">
        <v>0.73080000000000001</v>
      </c>
      <c r="K67" s="1">
        <v>2.2400000000000002</v>
      </c>
      <c r="L67" s="1">
        <v>10.618</v>
      </c>
    </row>
    <row r="68" spans="1:12" s="4" customFormat="1" ht="17" x14ac:dyDescent="0.2">
      <c r="A68" t="s">
        <v>164</v>
      </c>
      <c r="B68" s="16" t="s">
        <v>165</v>
      </c>
      <c r="C68" s="29">
        <v>44822</v>
      </c>
      <c r="D68" s="35">
        <v>0.43055555555555558</v>
      </c>
      <c r="E68" s="11">
        <f t="shared" si="1"/>
        <v>44822.430555555555</v>
      </c>
      <c r="F68" s="24" t="s">
        <v>133</v>
      </c>
      <c r="G68" s="5" t="s">
        <v>166</v>
      </c>
      <c r="H68" s="5">
        <v>27394</v>
      </c>
      <c r="I68" s="1">
        <v>13.87533875338794</v>
      </c>
      <c r="J68" s="1">
        <v>0.73855555555555563</v>
      </c>
      <c r="K68" s="1">
        <v>2.4422222222222221</v>
      </c>
      <c r="L68" s="1">
        <v>9.9255555555555564</v>
      </c>
    </row>
    <row r="69" spans="1:12" s="4" customFormat="1" ht="17" x14ac:dyDescent="0.2">
      <c r="A69" s="5" t="s">
        <v>149</v>
      </c>
      <c r="B69" s="16" t="s">
        <v>150</v>
      </c>
      <c r="C69" s="29">
        <v>44687</v>
      </c>
      <c r="D69" s="35">
        <v>0.76041666666666663</v>
      </c>
      <c r="E69" s="11">
        <f t="shared" si="1"/>
        <v>44687.760416666664</v>
      </c>
      <c r="F69" s="24" t="s">
        <v>133</v>
      </c>
      <c r="G69" t="s">
        <v>151</v>
      </c>
      <c r="H69">
        <v>27364</v>
      </c>
      <c r="I69" s="1">
        <v>11.758360302049629</v>
      </c>
      <c r="J69" s="1">
        <v>0.72599999999999998</v>
      </c>
      <c r="K69" s="1">
        <v>2.4820000000000002</v>
      </c>
      <c r="L69" s="1">
        <v>8.9439999999999991</v>
      </c>
    </row>
    <row r="70" spans="1:12" s="4" customFormat="1" ht="17" x14ac:dyDescent="0.2">
      <c r="A70" t="s">
        <v>161</v>
      </c>
      <c r="B70" s="16" t="s">
        <v>162</v>
      </c>
      <c r="C70" s="29">
        <v>44822</v>
      </c>
      <c r="D70" s="10">
        <v>0.41805555555555557</v>
      </c>
      <c r="E70" s="11">
        <f t="shared" si="1"/>
        <v>44822.418055555558</v>
      </c>
      <c r="F70" s="24" t="s">
        <v>133</v>
      </c>
      <c r="G70" s="5" t="s">
        <v>163</v>
      </c>
      <c r="H70" s="5">
        <v>27393</v>
      </c>
      <c r="I70" s="1">
        <v>12.50453062703861</v>
      </c>
      <c r="J70" s="1">
        <v>0.77280000000000004</v>
      </c>
      <c r="K70" s="1">
        <v>2.65</v>
      </c>
      <c r="L70" s="1">
        <v>8.7360000000000007</v>
      </c>
    </row>
    <row r="71" spans="1:12" s="4" customFormat="1" ht="17" x14ac:dyDescent="0.2">
      <c r="A71" t="s">
        <v>172</v>
      </c>
      <c r="B71" s="16" t="s">
        <v>173</v>
      </c>
      <c r="C71" s="29">
        <v>44822</v>
      </c>
      <c r="D71" s="35">
        <v>0.46249999999999997</v>
      </c>
      <c r="E71" s="11">
        <f t="shared" si="1"/>
        <v>44822.462500000001</v>
      </c>
      <c r="F71" s="24" t="s">
        <v>133</v>
      </c>
      <c r="G71" s="5" t="s">
        <v>174</v>
      </c>
      <c r="H71" s="5">
        <v>27397</v>
      </c>
      <c r="I71" s="1">
        <v>10.932323710364594</v>
      </c>
      <c r="J71" s="1">
        <v>0.82633333333333325</v>
      </c>
      <c r="K71" s="1">
        <v>3.1911111111111112</v>
      </c>
      <c r="L71" s="1">
        <v>35.022222222222219</v>
      </c>
    </row>
    <row r="72" spans="1:12" s="4" customFormat="1" ht="34" x14ac:dyDescent="0.2">
      <c r="A72" s="5" t="s">
        <v>146</v>
      </c>
      <c r="B72" s="16" t="s">
        <v>147</v>
      </c>
      <c r="C72" s="29">
        <v>44687</v>
      </c>
      <c r="D72" s="35">
        <v>0.75208333333333333</v>
      </c>
      <c r="E72" s="11">
        <f t="shared" si="1"/>
        <v>44687.752083333333</v>
      </c>
      <c r="F72" s="24" t="s">
        <v>133</v>
      </c>
      <c r="G72" t="s">
        <v>148</v>
      </c>
      <c r="H72" s="6">
        <v>27363</v>
      </c>
      <c r="I72" s="1">
        <v>11.143552311435512</v>
      </c>
      <c r="J72" s="1">
        <v>0.78249999999999997</v>
      </c>
      <c r="K72" s="1">
        <v>3.2350000000000003</v>
      </c>
      <c r="L72" s="1">
        <v>12.309999999999999</v>
      </c>
    </row>
    <row r="73" spans="1:12" s="4" customFormat="1" ht="17" x14ac:dyDescent="0.2">
      <c r="A73" t="s">
        <v>134</v>
      </c>
      <c r="B73" t="s">
        <v>135</v>
      </c>
      <c r="C73" s="9">
        <v>44642</v>
      </c>
      <c r="D73" s="10"/>
      <c r="E73" s="11">
        <f t="shared" si="1"/>
        <v>44642</v>
      </c>
      <c r="F73" s="24" t="s">
        <v>133</v>
      </c>
      <c r="G73" t="s">
        <v>136</v>
      </c>
      <c r="H73">
        <v>27324</v>
      </c>
      <c r="I73" s="1">
        <v>12.156862745098035</v>
      </c>
      <c r="J73" s="1">
        <v>0.82820000000000005</v>
      </c>
      <c r="K73" s="1">
        <v>3.254</v>
      </c>
      <c r="L73" s="1">
        <v>14.28</v>
      </c>
    </row>
    <row r="74" spans="1:12" s="4" customFormat="1" ht="17" x14ac:dyDescent="0.2">
      <c r="A74" s="5" t="s">
        <v>155</v>
      </c>
      <c r="B74" s="16" t="s">
        <v>156</v>
      </c>
      <c r="C74" s="29">
        <v>44687</v>
      </c>
      <c r="D74" s="35">
        <v>0.78749999999999998</v>
      </c>
      <c r="E74" s="11">
        <f t="shared" si="1"/>
        <v>44687.787499999999</v>
      </c>
      <c r="F74" s="24" t="s">
        <v>133</v>
      </c>
      <c r="G74" t="s">
        <v>157</v>
      </c>
      <c r="H74" s="6">
        <v>27366</v>
      </c>
      <c r="I74" s="1">
        <v>11.163275952008348</v>
      </c>
      <c r="J74" s="1">
        <v>0.80940000000000012</v>
      </c>
      <c r="K74" s="1">
        <v>3.3699999999999997</v>
      </c>
      <c r="L74" s="1">
        <v>14.080000000000002</v>
      </c>
    </row>
    <row r="75" spans="1:12" s="4" customFormat="1" ht="34" x14ac:dyDescent="0.2">
      <c r="A75" s="5" t="s">
        <v>152</v>
      </c>
      <c r="B75" s="16" t="s">
        <v>153</v>
      </c>
      <c r="C75" s="29">
        <v>44687</v>
      </c>
      <c r="D75" s="35">
        <v>0.76041666666666663</v>
      </c>
      <c r="E75" s="11">
        <f t="shared" si="1"/>
        <v>44687.760416666664</v>
      </c>
      <c r="F75" s="24" t="s">
        <v>133</v>
      </c>
      <c r="G75" t="s">
        <v>154</v>
      </c>
      <c r="H75">
        <v>27365</v>
      </c>
      <c r="I75" s="1">
        <v>10.984455958549221</v>
      </c>
      <c r="J75" s="1">
        <v>0.83499999999999996</v>
      </c>
      <c r="K75" s="1">
        <v>3.8119999999999998</v>
      </c>
      <c r="L75" s="1">
        <v>16.64</v>
      </c>
    </row>
    <row r="76" spans="1:12" s="4" customFormat="1" ht="34" x14ac:dyDescent="0.2">
      <c r="A76" s="5" t="s">
        <v>140</v>
      </c>
      <c r="B76" s="16" t="s">
        <v>141</v>
      </c>
      <c r="C76" s="29">
        <v>44687</v>
      </c>
      <c r="D76" s="35">
        <v>0.70486111111111116</v>
      </c>
      <c r="E76" s="11">
        <f t="shared" si="1"/>
        <v>44687.704861111109</v>
      </c>
      <c r="F76" s="24" t="s">
        <v>133</v>
      </c>
      <c r="G76" t="s">
        <v>142</v>
      </c>
      <c r="H76" s="6">
        <v>27361</v>
      </c>
      <c r="I76" s="1">
        <v>10.069101678183614</v>
      </c>
      <c r="J76" s="1">
        <v>0.79659999999999997</v>
      </c>
      <c r="K76" s="1">
        <v>5.0670000000000002</v>
      </c>
      <c r="L76" s="1">
        <v>133.5</v>
      </c>
    </row>
    <row r="77" spans="1:12" s="4" customFormat="1" ht="34" x14ac:dyDescent="0.2">
      <c r="A77" s="5" t="s">
        <v>158</v>
      </c>
      <c r="B77" s="16" t="s">
        <v>159</v>
      </c>
      <c r="C77" s="29">
        <v>44687</v>
      </c>
      <c r="D77" s="35">
        <v>0.78749999999999998</v>
      </c>
      <c r="E77" s="11">
        <f t="shared" si="1"/>
        <v>44687.787499999999</v>
      </c>
      <c r="F77" s="24" t="s">
        <v>133</v>
      </c>
      <c r="G77" t="s">
        <v>160</v>
      </c>
      <c r="H77">
        <v>27367</v>
      </c>
      <c r="I77" s="1">
        <v>9.2884787139029328</v>
      </c>
      <c r="J77" s="1">
        <v>1.012</v>
      </c>
      <c r="K77" s="1">
        <v>7.0620000000000003</v>
      </c>
      <c r="L77" s="1">
        <v>30.560000000000002</v>
      </c>
    </row>
    <row r="78" spans="1:12" ht="17" x14ac:dyDescent="0.2">
      <c r="A78" t="s">
        <v>115</v>
      </c>
      <c r="B78" s="16" t="s">
        <v>170</v>
      </c>
      <c r="C78" s="29">
        <v>44822</v>
      </c>
      <c r="D78" s="35">
        <v>0.4513888888888889</v>
      </c>
      <c r="E78" s="11">
        <f t="shared" si="1"/>
        <v>44822.451388888891</v>
      </c>
      <c r="F78" s="24" t="s">
        <v>133</v>
      </c>
      <c r="G78" s="5" t="s">
        <v>171</v>
      </c>
      <c r="H78" s="5">
        <v>27396</v>
      </c>
      <c r="I78" s="1">
        <v>7.7872223745543199</v>
      </c>
      <c r="J78" s="1">
        <v>1.0560000000000003</v>
      </c>
      <c r="K78" s="1">
        <v>39.42</v>
      </c>
      <c r="L78" s="1">
        <v>331.8</v>
      </c>
    </row>
    <row r="79" spans="1:12" s="4" customFormat="1" x14ac:dyDescent="0.2">
      <c r="A79"/>
      <c r="B79"/>
      <c r="C79"/>
      <c r="D79"/>
      <c r="E79"/>
      <c r="F79"/>
      <c r="G79"/>
      <c r="H79"/>
      <c r="I79"/>
      <c r="J79"/>
      <c r="K79"/>
      <c r="L79"/>
    </row>
    <row r="80" spans="1:12" s="4" customFormat="1" x14ac:dyDescent="0.2">
      <c r="A80"/>
      <c r="B80"/>
      <c r="C80"/>
      <c r="D80"/>
      <c r="E80"/>
      <c r="F80" s="2"/>
      <c r="G80"/>
      <c r="H80"/>
      <c r="I80" s="31"/>
      <c r="J80"/>
      <c r="K80"/>
      <c r="L80"/>
    </row>
    <row r="81" spans="1:12" s="4" customFormat="1" x14ac:dyDescent="0.2">
      <c r="A81" s="7"/>
      <c r="B81"/>
      <c r="C81" s="9"/>
      <c r="D81" s="13"/>
      <c r="E81" s="12"/>
      <c r="F81" s="2"/>
      <c r="G81"/>
      <c r="H81"/>
      <c r="I81" s="32"/>
      <c r="J81" s="14"/>
      <c r="K81" s="14"/>
      <c r="L81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0A8EA-8AB2-8048-B51E-4860DCDBDA4B}">
  <dimension ref="A1"/>
  <sheetViews>
    <sheetView showGridLines="0" showRowColHeaders="0" topLeftCell="D5" zoomScale="110" workbookViewId="0">
      <selection activeCell="U18" sqref="U18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AllData</vt:lpstr>
      <vt:lpstr>Sorted_by_Type</vt:lpstr>
      <vt:lpstr>Figure 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2022-11-17T22:29:14Z</dcterms:created>
  <dcterms:modified xsi:type="dcterms:W3CDTF">2023-04-24T21:00:16Z</dcterms:modified>
</cp:coreProperties>
</file>